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EBF84C6B-8104-442E-BEEA-BE4272140B25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H32" i="3" l="1"/>
  <c r="I32" i="3"/>
  <c r="H6" i="1"/>
  <c r="H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4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4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<sst xmlns="http://schemas.openxmlformats.org/spreadsheetml/2006/main" count="102" uniqueCount="92">
  <si>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</si>
  <si>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</si>
  <si>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</si>
  <si>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</si>
  <si>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</si>
  <si>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</si>
  <si>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</si>
  <si>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</si>
  <si>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SOLAIR SAS</t>
  </si>
  <si>
    <t>SOL</t>
  </si>
  <si>
    <t>CONCILIACIÓN CARTERA CAJA DE COMPENSACION COMFENALCO</t>
  </si>
  <si>
    <t>FECHA DE CORTE A SEPTIEMBRE 2022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</si>
  <si>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</si>
  <si>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</si>
  <si>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</si>
  <si>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</si>
  <si>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</si>
  <si>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</si>
  <si>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</si>
  <si>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</si>
  <si>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</si>
  <si>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</si>
  <si>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</si>
  <si>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</si>
  <si>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</si>
  <si>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OCTUBRE 21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</si>
  <si>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</si>
  <si>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</si>
  <si>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</si>
  <si>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</si>
  <si>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</si>
  <si>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</si>
  <si>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</si>
  <si>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</si>
  <si>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</si>
  <si>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</si>
  <si>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</si>
  <si>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</si>
  <si>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</si>
  <si>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</si>
  <si>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</si>
  <si>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</si>
  <si>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</si>
  <si>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</si>
  <si>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</si>
  <si>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</si>
  <si>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</si>
  <si>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</si>
  <si>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</si>
  <si>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</si>
  <si>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</si>
  <si>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</si>
  <si>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</si>
  <si>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</si>
  <si>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</si>
  <si>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</si>
  <si>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</si>
  <si>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</si>
  <si>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SOL_2121</t>
  </si>
  <si>
    <t>805019730_SOL_2121</t>
  </si>
  <si>
    <t>B)Factura sin saldo ERP</t>
  </si>
  <si>
    <t>OK</t>
  </si>
  <si>
    <t>SOL_2166</t>
  </si>
  <si>
    <t>805019730_SOL_2166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</si>
  <si>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</si>
  <si>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</si>
  <si>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</si>
  <si>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</si>
  <si>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</si>
  <si>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</si>
  <si>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</si>
  <si>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</si>
  <si>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</si>
  <si>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</si>
  <si>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</si>
  <si>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</si>
  <si>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</si>
  <si>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</si>
  <si>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</si>
  <si>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</si>
  <si>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</si>
  <si>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</si>
  <si>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</si>
  <si>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</si>
  <si>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</si>
  <si>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</si>
  <si>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</si>
  <si>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22 DE 2022</t>
  </si>
  <si>
    <t>Señores : SOLAIR SAS</t>
  </si>
  <si>
    <t>NIT: 805019730</t>
  </si>
  <si>
    <t>A continuacion me permito remitir nuestra respuesta al estado de cartera presentado en la fecha: 19/10/2022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</si>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</sst>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dd/mm/yyyy"/>
    <numFmt numFmtId="165" formatCode="0_ ;\-0\ "/>
    <numFmt numFmtId="166" formatCode="&quot;$&quot;\ #,##0"/>
    <numFmt numFmtId="167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color rgb="FF000000"/>
      <name val="MS Sans Serif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7" fillId="0" borderId="0"/>
  </cellStyleXfs>
  <cellXfs count="5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6" fillId="0" borderId="1" xfId="2" applyNumberFormat="1" applyFont="1" applyBorder="1"/>
    <xf numFmtId="165" fontId="6" fillId="0" borderId="1" xfId="1" applyNumberFormat="1" applyFont="1" applyBorder="1" applyAlignment="1">
      <alignment horizontal="left" wrapText="1"/>
    </xf>
    <xf numFmtId="164" fontId="6" fillId="0" borderId="1" xfId="2" applyNumberFormat="1" applyFont="1" applyBorder="1" applyAlignment="1" applyProtection="1">
      <alignment horizontal="right" vertical="center"/>
    </xf>
    <xf numFmtId="3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4" fontId="0" fillId="0" borderId="1" xfId="0" applyNumberFormat="1" applyBorder="1"/>
    <xf numFmtId="166" fontId="0" fillId="0" borderId="1" xfId="0" applyNumberFormat="1" applyBorder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66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6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7" fontId="9" fillId="0" borderId="13" xfId="3" applyNumberFormat="1" applyFont="1" applyBorder="1" applyAlignment="1">
      <alignment horizontal="right"/>
    </xf>
    <xf numFmtId="167" fontId="8" fillId="0" borderId="0" xfId="3" applyNumberFormat="1" applyFont="1"/>
    <xf numFmtId="167" fontId="8" fillId="0" borderId="9" xfId="3" applyNumberFormat="1" applyFont="1" applyBorder="1"/>
    <xf numFmtId="167" fontId="9" fillId="0" borderId="9" xfId="3" applyNumberFormat="1" applyFont="1" applyBorder="1"/>
    <xf numFmtId="167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</cellXfs>
  <cellStyles count="4">
    <cellStyle name="Millares" xfId="1" builtinId="3"/>
    <cellStyle name="Normal" xfId="0" builtinId="0"/>
    <cellStyle name="Normal 2" xfId="2" xr:uid="{BC5A29BC-CB5D-42E6-9314-98FFD323AD68}"/>
    <cellStyle name="Normal 2 2" xfId="3" xr:uid="{C0942EEF-F419-4752-AA73-5D065FA213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C1B5E22-2671-4696-AB6A-53E826234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5F3C67E-E72C-43F2-A7B4-02FFE741A6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showGridLines="0" workbookViewId="0">
      <selection activeCell="C2" sqref="C2:G2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x14ac:dyDescent="0.25">
      <c r="A1" s="9" t="s">
        <v>10</v>
      </c>
      <c r="B1" s="9"/>
      <c r="C1" s="9"/>
      <c r="D1" s="9"/>
      <c r="E1" s="9"/>
      <c r="F1" s="9"/>
      <c r="G1" s="9"/>
      <c r="H1" s="9"/>
    </row>
    <row r="2" spans="1:8" x14ac:dyDescent="0.25">
      <c r="A2" s="8"/>
      <c r="B2" s="8"/>
      <c r="C2" s="9" t="s">
        <v>11</v>
      </c>
      <c r="D2" s="9"/>
      <c r="E2" s="9"/>
      <c r="F2" s="9"/>
      <c r="G2" s="9"/>
      <c r="H2" s="8"/>
    </row>
    <row r="3" spans="1:8" x14ac:dyDescent="0.25">
      <c r="H3" s="6">
        <v>44853</v>
      </c>
    </row>
    <row r="4" spans="1:8" s="3" customFormat="1" ht="30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</row>
    <row r="5" spans="1:8" x14ac:dyDescent="0.25">
      <c r="A5" s="1">
        <v>805019730</v>
      </c>
      <c r="B5" s="1" t="s">
        <v>8</v>
      </c>
      <c r="C5" s="1" t="s">
        <v>9</v>
      </c>
      <c r="D5" s="5">
        <v>2121</v>
      </c>
      <c r="E5" s="6">
        <v>44810</v>
      </c>
      <c r="F5" s="1"/>
      <c r="G5" s="4">
        <v>16249500</v>
      </c>
      <c r="H5" s="7">
        <f>G5</f>
        <v>16249500</v>
      </c>
    </row>
    <row r="6" spans="1:8" x14ac:dyDescent="0.25">
      <c r="A6" s="1">
        <v>805019730</v>
      </c>
      <c r="B6" s="1" t="s">
        <v>8</v>
      </c>
      <c r="C6" s="1" t="s">
        <v>9</v>
      </c>
      <c r="D6" s="5">
        <v>2166</v>
      </c>
      <c r="E6" s="6">
        <v>44830</v>
      </c>
      <c r="F6" s="1"/>
      <c r="G6" s="4">
        <v>7231000</v>
      </c>
      <c r="H6" s="7">
        <f>G6</f>
        <v>7231000</v>
      </c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</sheetData>
  <mergeCells count="2">
    <mergeCell ref="A1:H1"/>
    <mergeCell ref="C2:G2"/>
  </mergeCells>
  <dataValidations count="1">
    <dataValidation type="whole" operator="greaterThan" allowBlank="1" showInputMessage="1" showErrorMessage="1" errorTitle="DATO ERRADO" error="El valor debe ser diferente de cero" sqref="G3:H1048576" xr:uid="{00000000-0002-0000-0000-000000000000}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E252C-48A2-488B-8443-50FB4093D13C}">
  <dimension ref="A1:AT4"/>
  <sheetViews>
    <sheetView showGridLines="0" zoomScale="85" zoomScaleNormal="85" workbookViewId="0">
      <selection activeCell="L1" sqref="L1"/>
    </sheetView>
  </sheetViews>
  <sheetFormatPr baseColWidth="10" defaultRowHeight="15" x14ac:dyDescent="0.25"/>
  <cols>
    <col min="1" max="1" width="10.28515625" bestFit="1" customWidth="1"/>
    <col min="2" max="2" width="35.285156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9" width="15.140625" customWidth="1"/>
    <col min="10" max="10" width="15.85546875" bestFit="1" customWidth="1"/>
    <col min="11" max="11" width="16.28515625" bestFit="1" customWidth="1"/>
    <col min="12" max="12" width="16.140625" bestFit="1" customWidth="1"/>
    <col min="13" max="13" width="31.5703125" customWidth="1"/>
    <col min="14" max="14" width="31.42578125" bestFit="1" customWidth="1"/>
    <col min="15" max="19" width="31.5703125" customWidth="1"/>
    <col min="20" max="20" width="23.28515625" bestFit="1" customWidth="1"/>
    <col min="21" max="21" width="23.140625" bestFit="1" customWidth="1"/>
    <col min="22" max="22" width="22" bestFit="1" customWidth="1"/>
    <col min="23" max="23" width="23.28515625" bestFit="1" customWidth="1"/>
    <col min="24" max="24" width="31.7109375" bestFit="1" customWidth="1"/>
    <col min="25" max="25" width="17.5703125" bestFit="1" customWidth="1"/>
    <col min="26" max="26" width="24.5703125" bestFit="1" customWidth="1"/>
    <col min="27" max="27" width="22.140625" bestFit="1" customWidth="1"/>
    <col min="28" max="28" width="12.140625" bestFit="1" customWidth="1"/>
    <col min="29" max="29" width="22.42578125" bestFit="1" customWidth="1"/>
    <col min="30" max="30" width="11.140625" bestFit="1" customWidth="1"/>
    <col min="31" max="31" width="25.28515625" bestFit="1" customWidth="1"/>
    <col min="32" max="32" width="27.28515625" bestFit="1" customWidth="1"/>
    <col min="33" max="33" width="21.7109375" bestFit="1" customWidth="1"/>
    <col min="34" max="34" width="14.5703125" bestFit="1" customWidth="1"/>
    <col min="35" max="35" width="28.85546875" bestFit="1" customWidth="1"/>
    <col min="36" max="36" width="15.140625" bestFit="1" customWidth="1"/>
    <col min="37" max="37" width="24.42578125" bestFit="1" customWidth="1"/>
    <col min="38" max="38" width="21.5703125" bestFit="1" customWidth="1"/>
    <col min="39" max="39" width="24.7109375" bestFit="1" customWidth="1"/>
    <col min="40" max="40" width="21.5703125" bestFit="1" customWidth="1"/>
    <col min="41" max="41" width="23.5703125" bestFit="1" customWidth="1"/>
    <col min="42" max="42" width="23.85546875" bestFit="1" customWidth="1"/>
    <col min="43" max="43" width="12.140625" bestFit="1" customWidth="1"/>
    <col min="44" max="44" width="32.42578125" bestFit="1" customWidth="1"/>
    <col min="45" max="45" width="50.140625" bestFit="1" customWidth="1"/>
    <col min="46" max="46" width="8.7109375" bestFit="1" customWidth="1"/>
  </cols>
  <sheetData>
    <row r="1" spans="1:46" x14ac:dyDescent="0.25">
      <c r="K1" s="10">
        <v>23480500</v>
      </c>
      <c r="L1" s="10">
        <v>23480500</v>
      </c>
      <c r="U1" s="10">
        <v>23480500</v>
      </c>
      <c r="V1" s="10">
        <v>0</v>
      </c>
      <c r="W1" s="10">
        <v>0</v>
      </c>
      <c r="Y1" s="10">
        <v>0</v>
      </c>
      <c r="AA1" s="10">
        <v>23480500</v>
      </c>
      <c r="AB1" s="10">
        <v>0</v>
      </c>
      <c r="AC1" s="10">
        <v>0</v>
      </c>
      <c r="AD1" s="10">
        <v>0</v>
      </c>
    </row>
    <row r="2" spans="1:46" ht="39.950000000000003" customHeight="1" x14ac:dyDescent="0.25">
      <c r="A2" s="11" t="s">
        <v>12</v>
      </c>
      <c r="B2" s="11" t="s">
        <v>13</v>
      </c>
      <c r="C2" s="11" t="s">
        <v>14</v>
      </c>
      <c r="D2" s="11" t="s">
        <v>15</v>
      </c>
      <c r="E2" s="11" t="s">
        <v>16</v>
      </c>
      <c r="F2" s="11" t="s">
        <v>17</v>
      </c>
      <c r="G2" s="11" t="s">
        <v>18</v>
      </c>
      <c r="H2" s="12" t="s">
        <v>19</v>
      </c>
      <c r="I2" s="12" t="s">
        <v>20</v>
      </c>
      <c r="J2" s="11" t="s">
        <v>21</v>
      </c>
      <c r="K2" s="11" t="s">
        <v>22</v>
      </c>
      <c r="L2" s="11" t="s">
        <v>23</v>
      </c>
      <c r="M2" s="11" t="s">
        <v>24</v>
      </c>
      <c r="N2" s="12" t="s">
        <v>25</v>
      </c>
      <c r="O2" s="12" t="s">
        <v>26</v>
      </c>
      <c r="P2" s="12" t="s">
        <v>27</v>
      </c>
      <c r="Q2" s="12" t="s">
        <v>28</v>
      </c>
      <c r="R2" s="12" t="s">
        <v>29</v>
      </c>
      <c r="S2" s="12" t="s">
        <v>30</v>
      </c>
      <c r="T2" s="11" t="s">
        <v>31</v>
      </c>
      <c r="U2" s="11" t="s">
        <v>32</v>
      </c>
      <c r="V2" s="11" t="s">
        <v>33</v>
      </c>
      <c r="W2" s="12" t="s">
        <v>34</v>
      </c>
      <c r="X2" s="12" t="s">
        <v>35</v>
      </c>
      <c r="Y2" s="12" t="s">
        <v>36</v>
      </c>
      <c r="Z2" s="12" t="s">
        <v>37</v>
      </c>
      <c r="AA2" s="11" t="s">
        <v>38</v>
      </c>
      <c r="AB2" s="11" t="s">
        <v>39</v>
      </c>
      <c r="AC2" s="11" t="s">
        <v>40</v>
      </c>
      <c r="AD2" s="11" t="s">
        <v>41</v>
      </c>
      <c r="AE2" s="11" t="s">
        <v>42</v>
      </c>
      <c r="AF2" s="11" t="s">
        <v>43</v>
      </c>
      <c r="AG2" s="11" t="s">
        <v>44</v>
      </c>
      <c r="AH2" s="11" t="s">
        <v>45</v>
      </c>
      <c r="AI2" s="11" t="s">
        <v>46</v>
      </c>
      <c r="AJ2" s="11" t="s">
        <v>47</v>
      </c>
      <c r="AK2" s="11" t="s">
        <v>48</v>
      </c>
      <c r="AL2" s="11" t="s">
        <v>49</v>
      </c>
      <c r="AM2" s="11" t="s">
        <v>50</v>
      </c>
      <c r="AN2" s="11" t="s">
        <v>51</v>
      </c>
      <c r="AO2" s="11" t="s">
        <v>52</v>
      </c>
      <c r="AP2" s="11" t="s">
        <v>53</v>
      </c>
      <c r="AQ2" s="11" t="s">
        <v>54</v>
      </c>
      <c r="AR2" s="11" t="s">
        <v>55</v>
      </c>
      <c r="AS2" s="11" t="s">
        <v>56</v>
      </c>
      <c r="AT2" s="11" t="s">
        <v>57</v>
      </c>
    </row>
    <row r="3" spans="1:46" x14ac:dyDescent="0.25">
      <c r="A3" s="1">
        <v>805019730</v>
      </c>
      <c r="B3" s="1" t="s">
        <v>8</v>
      </c>
      <c r="C3" s="1" t="s">
        <v>9</v>
      </c>
      <c r="D3" s="1">
        <v>2121</v>
      </c>
      <c r="E3" s="1" t="s">
        <v>9</v>
      </c>
      <c r="F3" s="1">
        <v>2121</v>
      </c>
      <c r="G3" s="1"/>
      <c r="H3" s="1" t="s">
        <v>58</v>
      </c>
      <c r="I3" s="1" t="s">
        <v>59</v>
      </c>
      <c r="J3" s="13">
        <v>44810</v>
      </c>
      <c r="K3" s="14">
        <v>16249500</v>
      </c>
      <c r="L3" s="14">
        <v>16249500</v>
      </c>
      <c r="M3" s="1" t="s">
        <v>60</v>
      </c>
      <c r="N3" s="1"/>
      <c r="O3" s="1"/>
      <c r="P3" s="1"/>
      <c r="Q3" s="1"/>
      <c r="R3" s="1"/>
      <c r="S3" s="1"/>
      <c r="T3" s="1" t="s">
        <v>61</v>
      </c>
      <c r="U3" s="14">
        <v>16249500</v>
      </c>
      <c r="V3" s="14">
        <v>0</v>
      </c>
      <c r="W3" s="14">
        <v>0</v>
      </c>
      <c r="X3" s="1"/>
      <c r="Y3" s="14">
        <v>0</v>
      </c>
      <c r="Z3" s="1"/>
      <c r="AA3" s="14">
        <v>16249500</v>
      </c>
      <c r="AB3" s="14">
        <v>0</v>
      </c>
      <c r="AC3" s="14"/>
      <c r="AD3" s="14"/>
      <c r="AE3" s="1"/>
      <c r="AF3" s="1"/>
      <c r="AG3" s="1"/>
      <c r="AH3" s="1"/>
      <c r="AI3" s="1"/>
      <c r="AJ3" s="13">
        <v>44810</v>
      </c>
      <c r="AK3" s="1"/>
      <c r="AL3" s="1">
        <v>2</v>
      </c>
      <c r="AM3" s="1"/>
      <c r="AN3" s="1"/>
      <c r="AO3" s="1">
        <v>1</v>
      </c>
      <c r="AP3" s="1">
        <v>20220930</v>
      </c>
      <c r="AQ3" s="1">
        <v>20220908</v>
      </c>
      <c r="AR3" s="1">
        <v>16249500</v>
      </c>
      <c r="AS3" s="1">
        <v>0</v>
      </c>
      <c r="AT3" s="1"/>
    </row>
    <row r="4" spans="1:46" x14ac:dyDescent="0.25">
      <c r="A4" s="1">
        <v>805019730</v>
      </c>
      <c r="B4" s="1" t="s">
        <v>8</v>
      </c>
      <c r="C4" s="1" t="s">
        <v>9</v>
      </c>
      <c r="D4" s="1">
        <v>2166</v>
      </c>
      <c r="E4" s="1" t="s">
        <v>9</v>
      </c>
      <c r="F4" s="1">
        <v>2166</v>
      </c>
      <c r="G4" s="1"/>
      <c r="H4" s="1" t="s">
        <v>62</v>
      </c>
      <c r="I4" s="1" t="s">
        <v>63</v>
      </c>
      <c r="J4" s="13">
        <v>44830</v>
      </c>
      <c r="K4" s="14">
        <v>7231000</v>
      </c>
      <c r="L4" s="14">
        <v>7231000</v>
      </c>
      <c r="M4" s="1" t="s">
        <v>60</v>
      </c>
      <c r="N4" s="1"/>
      <c r="O4" s="1"/>
      <c r="P4" s="1"/>
      <c r="Q4" s="1"/>
      <c r="R4" s="1"/>
      <c r="S4" s="1"/>
      <c r="T4" s="1" t="s">
        <v>61</v>
      </c>
      <c r="U4" s="14">
        <v>7231000</v>
      </c>
      <c r="V4" s="14">
        <v>0</v>
      </c>
      <c r="W4" s="14">
        <v>0</v>
      </c>
      <c r="X4" s="1"/>
      <c r="Y4" s="14">
        <v>0</v>
      </c>
      <c r="Z4" s="1"/>
      <c r="AA4" s="14">
        <v>7231000</v>
      </c>
      <c r="AB4" s="14">
        <v>0</v>
      </c>
      <c r="AC4" s="14"/>
      <c r="AD4" s="14"/>
      <c r="AE4" s="1"/>
      <c r="AF4" s="1"/>
      <c r="AG4" s="1"/>
      <c r="AH4" s="1"/>
      <c r="AI4" s="1"/>
      <c r="AJ4" s="13">
        <v>44830</v>
      </c>
      <c r="AK4" s="1"/>
      <c r="AL4" s="1">
        <v>2</v>
      </c>
      <c r="AM4" s="1"/>
      <c r="AN4" s="1"/>
      <c r="AO4" s="1">
        <v>1</v>
      </c>
      <c r="AP4" s="1">
        <v>20221030</v>
      </c>
      <c r="AQ4" s="1">
        <v>20221015</v>
      </c>
      <c r="AR4" s="1">
        <v>7231000</v>
      </c>
      <c r="AS4" s="1">
        <v>0</v>
      </c>
      <c r="AT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B97D1-8275-4CB7-AD0B-BF7FFAB99FB9}">
  <dimension ref="B1:J41"/>
  <sheetViews>
    <sheetView showGridLines="0" tabSelected="1" topLeftCell="A7" zoomScale="90" zoomScaleNormal="90" zoomScaleSheetLayoutView="100" workbookViewId="0">
      <selection activeCell="L22" sqref="L22"/>
    </sheetView>
  </sheetViews>
  <sheetFormatPr baseColWidth="10" defaultRowHeight="12.75" x14ac:dyDescent="0.2"/>
  <cols>
    <col min="1" max="1" width="1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6384" width="11.42578125" style="15"/>
  </cols>
  <sheetData>
    <row r="1" spans="2:10" ht="6" customHeight="1" thickBot="1" x14ac:dyDescent="0.25"/>
    <row r="2" spans="2:10" ht="19.5" customHeight="1" x14ac:dyDescent="0.2">
      <c r="B2" s="16"/>
      <c r="C2" s="17"/>
      <c r="D2" s="18" t="s">
        <v>64</v>
      </c>
      <c r="E2" s="19"/>
      <c r="F2" s="19"/>
      <c r="G2" s="19"/>
      <c r="H2" s="19"/>
      <c r="I2" s="20"/>
      <c r="J2" s="21" t="s">
        <v>65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66</v>
      </c>
      <c r="E4" s="19"/>
      <c r="F4" s="19"/>
      <c r="G4" s="19"/>
      <c r="H4" s="19"/>
      <c r="I4" s="20"/>
      <c r="J4" s="21" t="s">
        <v>67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36" t="s">
        <v>87</v>
      </c>
      <c r="E10" s="37"/>
      <c r="J10" s="35"/>
    </row>
    <row r="11" spans="2:10" x14ac:dyDescent="0.2">
      <c r="B11" s="34"/>
      <c r="J11" s="35"/>
    </row>
    <row r="12" spans="2:10" x14ac:dyDescent="0.2">
      <c r="B12" s="34"/>
      <c r="C12" s="36" t="s">
        <v>88</v>
      </c>
      <c r="J12" s="35"/>
    </row>
    <row r="13" spans="2:10" x14ac:dyDescent="0.2">
      <c r="B13" s="34"/>
      <c r="C13" s="36" t="s">
        <v>89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90</v>
      </c>
      <c r="J15" s="35"/>
    </row>
    <row r="16" spans="2:10" x14ac:dyDescent="0.2">
      <c r="B16" s="34"/>
      <c r="C16" s="38"/>
      <c r="J16" s="35"/>
    </row>
    <row r="17" spans="2:10" x14ac:dyDescent="0.2">
      <c r="B17" s="34"/>
      <c r="C17" s="15" t="s">
        <v>91</v>
      </c>
      <c r="D17" s="37"/>
      <c r="H17" s="39" t="s">
        <v>68</v>
      </c>
      <c r="I17" s="39" t="s">
        <v>69</v>
      </c>
      <c r="J17" s="35"/>
    </row>
    <row r="18" spans="2:10" x14ac:dyDescent="0.2">
      <c r="B18" s="34"/>
      <c r="C18" s="36" t="s">
        <v>70</v>
      </c>
      <c r="D18" s="36"/>
      <c r="E18" s="36"/>
      <c r="F18" s="36"/>
      <c r="H18" s="40">
        <v>2</v>
      </c>
      <c r="I18" s="41">
        <v>23480500</v>
      </c>
      <c r="J18" s="35"/>
    </row>
    <row r="19" spans="2:10" x14ac:dyDescent="0.2">
      <c r="B19" s="34"/>
      <c r="C19" s="15" t="s">
        <v>71</v>
      </c>
      <c r="H19" s="42">
        <v>0</v>
      </c>
      <c r="I19" s="43">
        <v>0</v>
      </c>
      <c r="J19" s="35"/>
    </row>
    <row r="20" spans="2:10" x14ac:dyDescent="0.2">
      <c r="B20" s="34"/>
      <c r="C20" s="15" t="s">
        <v>72</v>
      </c>
      <c r="H20" s="42">
        <v>0</v>
      </c>
      <c r="I20" s="43">
        <v>0</v>
      </c>
      <c r="J20" s="35"/>
    </row>
    <row r="21" spans="2:10" x14ac:dyDescent="0.2">
      <c r="B21" s="34"/>
      <c r="C21" s="15" t="s">
        <v>73</v>
      </c>
      <c r="H21" s="42">
        <v>0</v>
      </c>
      <c r="I21" s="44">
        <v>0</v>
      </c>
      <c r="J21" s="35"/>
    </row>
    <row r="22" spans="2:10" x14ac:dyDescent="0.2">
      <c r="B22" s="34"/>
      <c r="C22" s="15" t="s">
        <v>74</v>
      </c>
      <c r="H22" s="42">
        <v>0</v>
      </c>
      <c r="I22" s="43">
        <v>0</v>
      </c>
      <c r="J22" s="35"/>
    </row>
    <row r="23" spans="2:10" ht="13.5" thickBot="1" x14ac:dyDescent="0.25">
      <c r="B23" s="34"/>
      <c r="C23" s="15" t="s">
        <v>75</v>
      </c>
      <c r="H23" s="45">
        <v>0</v>
      </c>
      <c r="I23" s="46">
        <v>0</v>
      </c>
      <c r="J23" s="35"/>
    </row>
    <row r="24" spans="2:10" x14ac:dyDescent="0.2">
      <c r="B24" s="34"/>
      <c r="C24" s="36" t="s">
        <v>76</v>
      </c>
      <c r="D24" s="36"/>
      <c r="E24" s="36"/>
      <c r="F24" s="36"/>
      <c r="H24" s="40">
        <f>H19+H20+H21+H22+H23</f>
        <v>0</v>
      </c>
      <c r="I24" s="47">
        <f>I19+I20+I21+I22+I23</f>
        <v>0</v>
      </c>
      <c r="J24" s="35"/>
    </row>
    <row r="25" spans="2:10" x14ac:dyDescent="0.2">
      <c r="B25" s="34"/>
      <c r="C25" s="15" t="s">
        <v>77</v>
      </c>
      <c r="H25" s="42">
        <v>2</v>
      </c>
      <c r="I25" s="43">
        <v>23480500</v>
      </c>
      <c r="J25" s="35"/>
    </row>
    <row r="26" spans="2:10" x14ac:dyDescent="0.2">
      <c r="B26" s="34"/>
      <c r="C26" s="15" t="s">
        <v>78</v>
      </c>
      <c r="H26" s="42">
        <v>0</v>
      </c>
      <c r="I26" s="43">
        <v>0</v>
      </c>
      <c r="J26" s="35"/>
    </row>
    <row r="27" spans="2:10" ht="13.5" thickBot="1" x14ac:dyDescent="0.25">
      <c r="B27" s="34"/>
      <c r="C27" s="15" t="s">
        <v>79</v>
      </c>
      <c r="H27" s="45">
        <v>0</v>
      </c>
      <c r="I27" s="46">
        <v>0</v>
      </c>
      <c r="J27" s="35"/>
    </row>
    <row r="28" spans="2:10" x14ac:dyDescent="0.2">
      <c r="B28" s="34"/>
      <c r="C28" s="36" t="s">
        <v>80</v>
      </c>
      <c r="D28" s="36"/>
      <c r="E28" s="36"/>
      <c r="F28" s="36"/>
      <c r="H28" s="40">
        <f>H25+H26+H27</f>
        <v>2</v>
      </c>
      <c r="I28" s="47">
        <f>I25+I26+I27</f>
        <v>23480500</v>
      </c>
      <c r="J28" s="35"/>
    </row>
    <row r="29" spans="2:10" ht="13.5" thickBot="1" x14ac:dyDescent="0.25">
      <c r="B29" s="34"/>
      <c r="C29" s="15" t="s">
        <v>81</v>
      </c>
      <c r="D29" s="36"/>
      <c r="E29" s="36"/>
      <c r="F29" s="36"/>
      <c r="H29" s="45">
        <v>0</v>
      </c>
      <c r="I29" s="46">
        <v>0</v>
      </c>
      <c r="J29" s="35"/>
    </row>
    <row r="30" spans="2:10" x14ac:dyDescent="0.2">
      <c r="B30" s="34"/>
      <c r="C30" s="36" t="s">
        <v>82</v>
      </c>
      <c r="D30" s="36"/>
      <c r="E30" s="36"/>
      <c r="F30" s="36"/>
      <c r="H30" s="42">
        <f>H29</f>
        <v>0</v>
      </c>
      <c r="I30" s="43">
        <f>I29</f>
        <v>0</v>
      </c>
      <c r="J30" s="35"/>
    </row>
    <row r="31" spans="2:10" x14ac:dyDescent="0.2">
      <c r="B31" s="34"/>
      <c r="C31" s="36"/>
      <c r="D31" s="36"/>
      <c r="E31" s="36"/>
      <c r="F31" s="36"/>
      <c r="H31" s="48"/>
      <c r="I31" s="47"/>
      <c r="J31" s="35"/>
    </row>
    <row r="32" spans="2:10" ht="13.5" thickBot="1" x14ac:dyDescent="0.25">
      <c r="B32" s="34"/>
      <c r="C32" s="36" t="s">
        <v>83</v>
      </c>
      <c r="D32" s="36"/>
      <c r="H32" s="49">
        <f>H24+H28+H30</f>
        <v>2</v>
      </c>
      <c r="I32" s="50">
        <f>I24+I28+I30</f>
        <v>23480500</v>
      </c>
      <c r="J32" s="35"/>
    </row>
    <row r="33" spans="2:10" ht="13.5" thickTop="1" x14ac:dyDescent="0.2">
      <c r="B33" s="34"/>
      <c r="C33" s="36"/>
      <c r="D33" s="36"/>
      <c r="H33" s="51"/>
      <c r="I33" s="43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x14ac:dyDescent="0.2">
      <c r="B36" s="34"/>
      <c r="G36" s="51"/>
      <c r="H36" s="51"/>
      <c r="I36" s="51"/>
      <c r="J36" s="35"/>
    </row>
    <row r="37" spans="2:10" ht="13.5" thickBot="1" x14ac:dyDescent="0.25">
      <c r="B37" s="34"/>
      <c r="C37" s="52"/>
      <c r="D37" s="52"/>
      <c r="G37" s="53" t="s">
        <v>84</v>
      </c>
      <c r="H37" s="52"/>
      <c r="I37" s="51"/>
      <c r="J37" s="35"/>
    </row>
    <row r="38" spans="2:10" ht="4.5" customHeight="1" x14ac:dyDescent="0.2">
      <c r="B38" s="34"/>
      <c r="C38" s="51"/>
      <c r="D38" s="51"/>
      <c r="G38" s="51"/>
      <c r="H38" s="51"/>
      <c r="I38" s="51"/>
      <c r="J38" s="35"/>
    </row>
    <row r="39" spans="2:10" x14ac:dyDescent="0.2">
      <c r="B39" s="34"/>
      <c r="C39" s="36" t="s">
        <v>85</v>
      </c>
      <c r="G39" s="54" t="s">
        <v>86</v>
      </c>
      <c r="H39" s="51"/>
      <c r="I39" s="51"/>
      <c r="J39" s="35"/>
    </row>
    <row r="40" spans="2:10" x14ac:dyDescent="0.2">
      <c r="B40" s="34"/>
      <c r="G40" s="51"/>
      <c r="H40" s="51"/>
      <c r="I40" s="51"/>
      <c r="J40" s="35"/>
    </row>
    <row r="41" spans="2:10" ht="18.75" customHeight="1" thickBot="1" x14ac:dyDescent="0.25">
      <c r="B41" s="55"/>
      <c r="C41" s="56"/>
      <c r="D41" s="56"/>
      <c r="E41" s="56"/>
      <c r="F41" s="56"/>
      <c r="G41" s="52"/>
      <c r="H41" s="52"/>
      <c r="I41" s="52"/>
      <c r="J41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2022-10-22T20:11:51Z</dcterms:modified>
</cp:coreProperties>
</file>