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STADO DE CARTERA E.S.E. CAMILO TRUJILLO SILV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7" r:id="rId5"/>
  </pivotCaches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</calcChain>
</file>

<file path=xl/sharedStrings.xml><?xml version="1.0" encoding="utf-8"?>
<sst xmlns="http://schemas.openxmlformats.org/spreadsheetml/2006/main" count="91" uniqueCount="90">
  <si>
    <t>E.S.E. CAMILO TRUJILLO SILVA</t>
  </si>
  <si>
    <t>LISTADO DE FACTURAS</t>
  </si>
  <si>
    <t>ENTIDAD</t>
  </si>
  <si>
    <t>RÉGIMEN</t>
  </si>
  <si>
    <t>NÚMERO FACTURA</t>
  </si>
  <si>
    <t>FECHA FACTURA</t>
  </si>
  <si>
    <t>VALOR FACTURA</t>
  </si>
  <si>
    <t>SALDO POR COBRAR</t>
  </si>
  <si>
    <t>CAJA DE COMPENSACION FAMILIAR DEL VALLE DEL CAUCA - COMFENALCO</t>
  </si>
  <si>
    <t>CONTRIBUTIVO</t>
  </si>
  <si>
    <t>FVE10000</t>
  </si>
  <si>
    <t>29/06/2021</t>
  </si>
  <si>
    <t>FOR-CSA-018</t>
  </si>
  <si>
    <t>HOJA 1 DE 2</t>
  </si>
  <si>
    <t>RESUMEN DE CARTERA REVISADA POR LA EPS</t>
  </si>
  <si>
    <t>VERSION 1</t>
  </si>
  <si>
    <t>SANTIAGO DE CALI , OCTUBRE 10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</si>
  <si>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</si>
  <si>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</si>
  <si>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</si>
  <si>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</si>
  <si>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</si>
  <si>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</si>
  <si>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</si>
  <si>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</si>
  <si>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</si>
  <si>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</si>
  <si>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</si>
  <si>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</si>
  <si>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</si>
  <si>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</si>
  <si>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</si>
  <si>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</si>
  <si>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</si>
  <si>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</si>
  <si>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</si>
  <si>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</si>
  <si>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EMPRESA SOCIAL DEL ESTADO CAMILO TRUJILLO</t>
  </si>
  <si>
    <t>NIT: 813011505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</si>
  <si>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</si>
  <si>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</si>
  <si>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</si>
  <si>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</si>
  <si>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</si>
  <si>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</si>
  <si>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</si>
  <si>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</si>
  <si>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</si>
  <si>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</si>
  <si>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</si>
  <si>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</si>
  <si>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10 OCTUBRE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</si>
  <si>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</si>
  <si>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</si>
  <si>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</si>
  <si>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</si>
  <si>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</si>
  <si>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</si>
  <si>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</si>
  <si>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</si>
  <si>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</si>
  <si>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</si>
  <si>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</si>
  <si>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</si>
  <si>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</si>
  <si>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</si>
  <si>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</si>
  <si>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</si>
  <si>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</si>
  <si>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</si>
  <si>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</si>
  <si>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</si>
  <si>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</si>
  <si>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</si>
  <si>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</si>
  <si>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</si>
  <si>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</si>
  <si>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</si>
  <si>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EMPRESA SOCIAL DEL ESTADO CAMILO TRUJILLO</t>
  </si>
  <si>
    <t>FVE</t>
  </si>
  <si>
    <t>FVE_10000</t>
  </si>
  <si>
    <t>813011505_FVE_10000</t>
  </si>
  <si>
    <t>A)Factura no radicada en ERP</t>
  </si>
  <si>
    <t>no_cruza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</si>
  <si>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</si>
  <si>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</si>
  <si>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</si>
  <si>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</si>
  <si>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</si>
  <si>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06/10/2022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</si>
</sst>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_-* #,##0.0_-;\-* #,##0.0_-;_-* &quot;-&quot;??_-;_-@_-"/>
  </numFmts>
  <fonts count="11" x14ac:knownFonts="1">
    <font>
      <sz val="10"/>
      <name val="Arial"/>
    </font>
    <font>
      <sz val="11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5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7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4" fontId="6" fillId="0" borderId="0" xfId="1" applyNumberFormat="1" applyFont="1" applyAlignment="1">
      <alignment horizontal="left"/>
    </xf>
    <xf numFmtId="0" fontId="7" fillId="0" borderId="0" xfId="1" applyFont="1" applyAlignment="1">
      <alignment horizontal="center"/>
    </xf>
    <xf numFmtId="1" fontId="7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right"/>
    </xf>
    <xf numFmtId="1" fontId="6" fillId="0" borderId="9" xfId="1" applyNumberFormat="1" applyFont="1" applyBorder="1" applyAlignment="1">
      <alignment horizontal="center"/>
    </xf>
    <xf numFmtId="165" fontId="6" fillId="0" borderId="9" xfId="1" applyNumberFormat="1" applyFont="1" applyBorder="1" applyAlignment="1">
      <alignment horizontal="right"/>
    </xf>
    <xf numFmtId="165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5" fontId="7" fillId="0" borderId="13" xfId="1" applyNumberFormat="1" applyFont="1" applyBorder="1" applyAlignment="1">
      <alignment horizontal="right"/>
    </xf>
    <xf numFmtId="165" fontId="6" fillId="0" borderId="0" xfId="1" applyNumberFormat="1" applyFont="1"/>
    <xf numFmtId="165" fontId="6" fillId="0" borderId="9" xfId="1" applyNumberFormat="1" applyFont="1" applyBorder="1"/>
    <xf numFmtId="165" fontId="7" fillId="0" borderId="9" xfId="1" applyNumberFormat="1" applyFont="1" applyBorder="1"/>
    <xf numFmtId="165" fontId="7" fillId="0" borderId="0" xfId="1" applyNumberFormat="1" applyFont="1"/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4" fillId="0" borderId="1" xfId="0" applyFont="1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14" fontId="5" fillId="0" borderId="1" xfId="0" applyNumberFormat="1" applyFont="1" applyBorder="1"/>
    <xf numFmtId="167" fontId="5" fillId="0" borderId="1" xfId="2" applyNumberFormat="1" applyFont="1" applyBorder="1"/>
    <xf numFmtId="168" fontId="5" fillId="0" borderId="1" xfId="2" applyNumberFormat="1" applyFont="1" applyBorder="1"/>
    <xf numFmtId="0" fontId="9" fillId="0" borderId="1" xfId="0" applyFont="1" applyBorder="1" applyAlignment="1">
      <alignment horizontal="center" vertical="center" wrapText="1"/>
    </xf>
    <xf numFmtId="167" fontId="9" fillId="0" borderId="1" xfId="2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8" fontId="9" fillId="0" borderId="1" xfId="2" applyNumberFormat="1" applyFont="1" applyBorder="1" applyAlignment="1">
      <alignment horizontal="center" vertical="center" wrapText="1"/>
    </xf>
    <xf numFmtId="168" fontId="9" fillId="3" borderId="1" xfId="2" applyNumberFormat="1" applyFont="1" applyFill="1" applyBorder="1" applyAlignment="1">
      <alignment horizontal="center" vertical="center" wrapText="1"/>
    </xf>
    <xf numFmtId="168" fontId="9" fillId="2" borderId="1" xfId="2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7" fontId="10" fillId="0" borderId="0" xfId="2" applyNumberFormat="1" applyFont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2" applyNumberFormat="1" applyFon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7" fontId="0" fillId="0" borderId="0" xfId="2" applyNumberFormat="1" applyFont="1" applyAlignment="1">
      <alignment horizontal="center"/>
    </xf>
    <xf numFmtId="166" fontId="7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4"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4.410865162034" createdVersion="5" refreshedVersion="5" minRefreshableVersion="3" recordCount="1">
  <cacheSource type="worksheet">
    <worksheetSource ref="A2:AM3" sheet="ESTADO DE CADA FACTURA"/>
  </cacheSource>
  <cacheFields count="39">
    <cacheField name="NIT IPS" numFmtId="0">
      <sharedItems containsSemiMixedTypes="0" containsString="0" containsNumber="1" containsInteger="1" minValue="813011505" maxValue="81301150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000" maxValue="10000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6-29T00:00:00" maxDate="2021-06-30T00:00:00"/>
    </cacheField>
    <cacheField name="VALOR FACT IPS" numFmtId="167">
      <sharedItems containsSemiMixedTypes="0" containsString="0" containsNumber="1" containsInteger="1" minValue="83440" maxValue="83440"/>
    </cacheField>
    <cacheField name="SALDO FACT IPS" numFmtId="167">
      <sharedItems containsSemiMixedTypes="0" containsString="0" containsNumber="1" containsInteger="1" minValue="83440" maxValue="83440"/>
    </cacheField>
    <cacheField name="OBSERVACION SASS" numFmtId="0">
      <sharedItems/>
    </cacheField>
    <cacheField name="ESTADO EPS 10 OCTUBRE" numFmtId="0">
      <sharedItems count="1">
        <s v="FACTURA NO RADICADA"/>
      </sharedItems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6-29T00:00:00" maxDate="2021-06-30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8">
      <sharedItems containsSemiMixedTypes="0" containsString="0" containsNumber="1" containsInteger="1" minValue="0" maxValue="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13011505"/>
    <s v="EMPRESA SOCIAL DEL ESTADO CAMILO TRUJILLO"/>
    <s v="FVE"/>
    <n v="10000"/>
    <s v="FVE_10000"/>
    <s v="813011505_FVE_10000"/>
    <m/>
    <m/>
    <d v="2021-06-29T00:00:00"/>
    <n v="83440"/>
    <n v="83440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1-06-29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2">
        <item x="0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4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14" sqref="A14"/>
    </sheetView>
  </sheetViews>
  <sheetFormatPr baseColWidth="10" defaultRowHeight="12.75" x14ac:dyDescent="0.2"/>
  <cols>
    <col min="1" max="1" width="62.42578125" customWidth="1"/>
    <col min="2" max="2" width="15.28515625" customWidth="1"/>
    <col min="3" max="3" width="20.42578125" customWidth="1"/>
    <col min="4" max="4" width="17.42578125" customWidth="1"/>
    <col min="5" max="5" width="13.42578125" customWidth="1"/>
    <col min="6" max="6" width="24.7109375" customWidth="1"/>
  </cols>
  <sheetData>
    <row r="1" spans="1:6" ht="19.5" x14ac:dyDescent="0.3">
      <c r="A1" s="47" t="s">
        <v>0</v>
      </c>
      <c r="B1" s="48"/>
      <c r="C1" s="48"/>
      <c r="D1" s="48"/>
      <c r="E1" s="48"/>
      <c r="F1" s="48"/>
    </row>
    <row r="2" spans="1:6" ht="15.75" x14ac:dyDescent="0.25">
      <c r="A2" s="49" t="s">
        <v>1</v>
      </c>
      <c r="B2" s="48"/>
      <c r="C2" s="48"/>
      <c r="D2" s="48"/>
      <c r="E2" s="48"/>
      <c r="F2" s="48"/>
    </row>
    <row r="3" spans="1:6" ht="15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</row>
    <row r="4" spans="1:6" ht="15" x14ac:dyDescent="0.25">
      <c r="A4" s="2" t="s">
        <v>8</v>
      </c>
      <c r="B4" s="2" t="s">
        <v>9</v>
      </c>
      <c r="C4" s="3" t="s">
        <v>10</v>
      </c>
      <c r="D4" s="3" t="s">
        <v>11</v>
      </c>
      <c r="E4" s="4">
        <v>83440</v>
      </c>
      <c r="F4" s="4">
        <v>83440</v>
      </c>
    </row>
  </sheetData>
  <mergeCells count="2">
    <mergeCell ref="A1:F1"/>
    <mergeCell ref="A2:F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"/>
  <sheetViews>
    <sheetView workbookViewId="0">
      <selection activeCell="A3" sqref="A3"/>
    </sheetView>
  </sheetViews>
  <sheetFormatPr baseColWidth="10" defaultRowHeight="12.75" x14ac:dyDescent="0.2"/>
  <cols>
    <col min="1" max="1" width="11.42578125" style="50"/>
    <col min="2" max="2" width="47.28515625" style="50" bestFit="1" customWidth="1"/>
    <col min="3" max="3" width="7.42578125" style="50" bestFit="1" customWidth="1"/>
    <col min="4" max="5" width="11.42578125" style="50"/>
    <col min="6" max="6" width="20.85546875" style="50" bestFit="1" customWidth="1"/>
    <col min="7" max="12" width="11.42578125" style="50"/>
    <col min="13" max="13" width="23.140625" style="50" bestFit="1" customWidth="1"/>
    <col min="14" max="16384" width="11.42578125" style="50"/>
  </cols>
  <sheetData>
    <row r="1" spans="1:39" x14ac:dyDescent="0.2">
      <c r="J1" s="62">
        <f>SUBTOTAL(9,J3)</f>
        <v>83440</v>
      </c>
      <c r="K1" s="62">
        <f>SUBTOTAL(9,K3)</f>
        <v>83440</v>
      </c>
    </row>
    <row r="2" spans="1:39" ht="89.25" x14ac:dyDescent="0.2">
      <c r="A2" s="55" t="s">
        <v>39</v>
      </c>
      <c r="B2" s="55" t="s">
        <v>40</v>
      </c>
      <c r="C2" s="55" t="s">
        <v>41</v>
      </c>
      <c r="D2" s="55" t="s">
        <v>42</v>
      </c>
      <c r="E2" s="55" t="s">
        <v>43</v>
      </c>
      <c r="F2" s="61" t="s">
        <v>44</v>
      </c>
      <c r="G2" s="55" t="s">
        <v>45</v>
      </c>
      <c r="H2" s="55" t="s">
        <v>46</v>
      </c>
      <c r="I2" s="55" t="s">
        <v>47</v>
      </c>
      <c r="J2" s="56" t="s">
        <v>48</v>
      </c>
      <c r="K2" s="56" t="s">
        <v>49</v>
      </c>
      <c r="L2" s="55" t="s">
        <v>50</v>
      </c>
      <c r="M2" s="57" t="s">
        <v>51</v>
      </c>
      <c r="N2" s="55" t="s">
        <v>52</v>
      </c>
      <c r="O2" s="58" t="s">
        <v>53</v>
      </c>
      <c r="P2" s="58" t="s">
        <v>54</v>
      </c>
      <c r="Q2" s="58" t="s">
        <v>55</v>
      </c>
      <c r="R2" s="58" t="s">
        <v>56</v>
      </c>
      <c r="S2" s="58" t="s">
        <v>57</v>
      </c>
      <c r="T2" s="59" t="s">
        <v>58</v>
      </c>
      <c r="U2" s="59" t="s">
        <v>59</v>
      </c>
      <c r="V2" s="59" t="s">
        <v>60</v>
      </c>
      <c r="W2" s="59" t="s">
        <v>61</v>
      </c>
      <c r="X2" s="58" t="s">
        <v>62</v>
      </c>
      <c r="Y2" s="60" t="s">
        <v>63</v>
      </c>
      <c r="Z2" s="60" t="s">
        <v>64</v>
      </c>
      <c r="AA2" s="57" t="s">
        <v>65</v>
      </c>
      <c r="AB2" s="57" t="s">
        <v>66</v>
      </c>
      <c r="AC2" s="55" t="s">
        <v>67</v>
      </c>
      <c r="AD2" s="55" t="s">
        <v>68</v>
      </c>
      <c r="AE2" s="55" t="s">
        <v>69</v>
      </c>
      <c r="AF2" s="55" t="s">
        <v>70</v>
      </c>
      <c r="AG2" s="55" t="s">
        <v>71</v>
      </c>
      <c r="AH2" s="55" t="s">
        <v>72</v>
      </c>
      <c r="AI2" s="55" t="s">
        <v>73</v>
      </c>
      <c r="AJ2" s="55" t="s">
        <v>74</v>
      </c>
      <c r="AK2" s="58" t="s">
        <v>75</v>
      </c>
      <c r="AL2" s="58" t="s">
        <v>76</v>
      </c>
      <c r="AM2" s="55" t="s">
        <v>77</v>
      </c>
    </row>
    <row r="3" spans="1:39" x14ac:dyDescent="0.2">
      <c r="A3" s="51">
        <v>813011505</v>
      </c>
      <c r="B3" s="51" t="s">
        <v>78</v>
      </c>
      <c r="C3" s="51" t="s">
        <v>79</v>
      </c>
      <c r="D3" s="51">
        <v>10000</v>
      </c>
      <c r="E3" s="51" t="s">
        <v>80</v>
      </c>
      <c r="F3" s="51" t="s">
        <v>81</v>
      </c>
      <c r="G3" s="51"/>
      <c r="H3" s="51"/>
      <c r="I3" s="52">
        <v>44376</v>
      </c>
      <c r="J3" s="53">
        <v>83440</v>
      </c>
      <c r="K3" s="53">
        <v>83440</v>
      </c>
      <c r="L3" s="51" t="s">
        <v>82</v>
      </c>
      <c r="M3" s="51" t="s">
        <v>84</v>
      </c>
      <c r="N3" s="51" t="s">
        <v>83</v>
      </c>
      <c r="O3" s="54">
        <v>0</v>
      </c>
      <c r="P3" s="54">
        <v>0</v>
      </c>
      <c r="Q3" s="54">
        <v>0</v>
      </c>
      <c r="R3" s="54">
        <v>0</v>
      </c>
      <c r="S3" s="54">
        <v>0</v>
      </c>
      <c r="T3" s="54">
        <v>0</v>
      </c>
      <c r="U3" s="51"/>
      <c r="V3" s="54">
        <v>0</v>
      </c>
      <c r="W3" s="51"/>
      <c r="X3" s="54">
        <v>0</v>
      </c>
      <c r="Y3" s="54">
        <v>0</v>
      </c>
      <c r="Z3" s="54">
        <v>0</v>
      </c>
      <c r="AA3" s="51"/>
      <c r="AB3" s="51"/>
      <c r="AC3" s="52">
        <v>44376</v>
      </c>
      <c r="AD3" s="51"/>
      <c r="AE3" s="51"/>
      <c r="AF3" s="51"/>
      <c r="AG3" s="51"/>
      <c r="AH3" s="51"/>
      <c r="AI3" s="51"/>
      <c r="AJ3" s="51"/>
      <c r="AK3" s="54">
        <v>0</v>
      </c>
      <c r="AL3" s="54">
        <v>0</v>
      </c>
      <c r="AM3" s="5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2.75" x14ac:dyDescent="0.2"/>
  <cols>
    <col min="1" max="1" width="23.140625" bestFit="1" customWidth="1"/>
    <col min="2" max="2" width="13.42578125" bestFit="1" customWidth="1"/>
    <col min="3" max="3" width="15.7109375" style="65" bestFit="1" customWidth="1"/>
  </cols>
  <sheetData>
    <row r="3" spans="1:3" x14ac:dyDescent="0.2">
      <c r="A3" s="66" t="s">
        <v>86</v>
      </c>
      <c r="B3" s="67" t="s">
        <v>87</v>
      </c>
      <c r="C3" s="68" t="s">
        <v>88</v>
      </c>
    </row>
    <row r="4" spans="1:3" x14ac:dyDescent="0.2">
      <c r="A4" s="63" t="s">
        <v>84</v>
      </c>
      <c r="B4" s="64">
        <v>1</v>
      </c>
      <c r="C4" s="65">
        <v>83440</v>
      </c>
    </row>
    <row r="5" spans="1:3" x14ac:dyDescent="0.2">
      <c r="A5" s="63" t="s">
        <v>85</v>
      </c>
      <c r="B5" s="64">
        <v>1</v>
      </c>
      <c r="C5" s="65">
        <v>83440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5" sqref="M35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12</v>
      </c>
      <c r="E2" s="9"/>
      <c r="F2" s="9"/>
      <c r="G2" s="9"/>
      <c r="H2" s="9"/>
      <c r="I2" s="10"/>
      <c r="J2" s="11" t="s">
        <v>13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14</v>
      </c>
      <c r="E4" s="9"/>
      <c r="F4" s="9"/>
      <c r="G4" s="9"/>
      <c r="H4" s="9"/>
      <c r="I4" s="10"/>
      <c r="J4" s="11" t="s">
        <v>15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16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37</v>
      </c>
      <c r="J12" s="25"/>
    </row>
    <row r="13" spans="2:10" x14ac:dyDescent="0.2">
      <c r="B13" s="24"/>
      <c r="C13" s="26" t="s">
        <v>38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89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17</v>
      </c>
      <c r="D17" s="27"/>
      <c r="H17" s="29" t="s">
        <v>18</v>
      </c>
      <c r="I17" s="29" t="s">
        <v>19</v>
      </c>
      <c r="J17" s="25"/>
    </row>
    <row r="18" spans="2:10" x14ac:dyDescent="0.2">
      <c r="B18" s="24"/>
      <c r="C18" s="26" t="s">
        <v>20</v>
      </c>
      <c r="D18" s="26"/>
      <c r="E18" s="26"/>
      <c r="F18" s="26"/>
      <c r="H18" s="30">
        <v>1</v>
      </c>
      <c r="I18" s="69">
        <v>83440</v>
      </c>
      <c r="J18" s="25"/>
    </row>
    <row r="19" spans="2:10" x14ac:dyDescent="0.2">
      <c r="B19" s="24"/>
      <c r="C19" s="5" t="s">
        <v>21</v>
      </c>
      <c r="H19" s="31">
        <v>0</v>
      </c>
      <c r="I19" s="32">
        <v>0</v>
      </c>
      <c r="J19" s="25"/>
    </row>
    <row r="20" spans="2:10" x14ac:dyDescent="0.2">
      <c r="B20" s="24"/>
      <c r="C20" s="5" t="s">
        <v>22</v>
      </c>
      <c r="H20" s="31">
        <v>0</v>
      </c>
      <c r="I20" s="32">
        <v>0</v>
      </c>
      <c r="J20" s="25"/>
    </row>
    <row r="21" spans="2:10" x14ac:dyDescent="0.2">
      <c r="B21" s="24"/>
      <c r="C21" s="5" t="s">
        <v>23</v>
      </c>
      <c r="H21" s="31">
        <v>1</v>
      </c>
      <c r="I21" s="33">
        <v>83440</v>
      </c>
      <c r="J21" s="25"/>
    </row>
    <row r="22" spans="2:10" x14ac:dyDescent="0.2">
      <c r="B22" s="24"/>
      <c r="C22" s="5" t="s">
        <v>24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25</v>
      </c>
      <c r="H23" s="34">
        <v>0</v>
      </c>
      <c r="I23" s="35">
        <v>0</v>
      </c>
      <c r="J23" s="25"/>
    </row>
    <row r="24" spans="2:10" x14ac:dyDescent="0.2">
      <c r="B24" s="24"/>
      <c r="C24" s="26" t="s">
        <v>26</v>
      </c>
      <c r="D24" s="26"/>
      <c r="E24" s="26"/>
      <c r="F24" s="26"/>
      <c r="H24" s="30">
        <f>H19+H20+H21+H22+H23</f>
        <v>1</v>
      </c>
      <c r="I24" s="36">
        <f>I19+I20+I21+I22+I23</f>
        <v>83440</v>
      </c>
      <c r="J24" s="25"/>
    </row>
    <row r="25" spans="2:10" x14ac:dyDescent="0.2">
      <c r="B25" s="24"/>
      <c r="C25" s="5" t="s">
        <v>27</v>
      </c>
      <c r="H25" s="31">
        <v>0</v>
      </c>
      <c r="I25" s="32">
        <v>0</v>
      </c>
      <c r="J25" s="25"/>
    </row>
    <row r="26" spans="2:10" x14ac:dyDescent="0.2">
      <c r="B26" s="24"/>
      <c r="C26" s="5" t="s">
        <v>28</v>
      </c>
      <c r="H26" s="31">
        <v>0</v>
      </c>
      <c r="I26" s="32">
        <v>0</v>
      </c>
      <c r="J26" s="25"/>
    </row>
    <row r="27" spans="2:10" ht="13.5" thickBot="1" x14ac:dyDescent="0.25">
      <c r="B27" s="24"/>
      <c r="C27" s="5" t="s">
        <v>29</v>
      </c>
      <c r="H27" s="34">
        <v>0</v>
      </c>
      <c r="I27" s="35">
        <v>0</v>
      </c>
      <c r="J27" s="25"/>
    </row>
    <row r="28" spans="2:10" x14ac:dyDescent="0.2">
      <c r="B28" s="24"/>
      <c r="C28" s="26" t="s">
        <v>30</v>
      </c>
      <c r="D28" s="26"/>
      <c r="E28" s="26"/>
      <c r="F28" s="26"/>
      <c r="H28" s="30">
        <f>H25+H26+H27</f>
        <v>0</v>
      </c>
      <c r="I28" s="36">
        <f>I25+I26+I27</f>
        <v>0</v>
      </c>
      <c r="J28" s="25"/>
    </row>
    <row r="29" spans="2:10" ht="13.5" thickBot="1" x14ac:dyDescent="0.25">
      <c r="B29" s="24"/>
      <c r="C29" s="5" t="s">
        <v>31</v>
      </c>
      <c r="D29" s="26"/>
      <c r="E29" s="26"/>
      <c r="F29" s="26"/>
      <c r="H29" s="34">
        <v>0</v>
      </c>
      <c r="I29" s="35">
        <v>0</v>
      </c>
      <c r="J29" s="25"/>
    </row>
    <row r="30" spans="2:10" x14ac:dyDescent="0.2">
      <c r="B30" s="24"/>
      <c r="C30" s="26" t="s">
        <v>32</v>
      </c>
      <c r="D30" s="26"/>
      <c r="E30" s="26"/>
      <c r="F30" s="26"/>
      <c r="H30" s="31">
        <f>H29</f>
        <v>0</v>
      </c>
      <c r="I30" s="32">
        <f>I29</f>
        <v>0</v>
      </c>
      <c r="J30" s="25"/>
    </row>
    <row r="31" spans="2:10" x14ac:dyDescent="0.2">
      <c r="B31" s="24"/>
      <c r="C31" s="26"/>
      <c r="D31" s="26"/>
      <c r="E31" s="26"/>
      <c r="F31" s="26"/>
      <c r="H31" s="37"/>
      <c r="I31" s="36"/>
      <c r="J31" s="25"/>
    </row>
    <row r="32" spans="2:10" ht="13.5" thickBot="1" x14ac:dyDescent="0.25">
      <c r="B32" s="24"/>
      <c r="C32" s="26" t="s">
        <v>33</v>
      </c>
      <c r="D32" s="26"/>
      <c r="H32" s="38">
        <f>H24+H28+H30</f>
        <v>1</v>
      </c>
      <c r="I32" s="39">
        <f>I24+I28+I30</f>
        <v>83440</v>
      </c>
      <c r="J32" s="25"/>
    </row>
    <row r="33" spans="2:10" ht="13.5" thickTop="1" x14ac:dyDescent="0.2">
      <c r="B33" s="24"/>
      <c r="C33" s="26"/>
      <c r="D33" s="26"/>
      <c r="H33" s="40"/>
      <c r="I33" s="32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x14ac:dyDescent="0.2">
      <c r="B36" s="24"/>
      <c r="G36" s="40"/>
      <c r="H36" s="40"/>
      <c r="I36" s="40"/>
      <c r="J36" s="25"/>
    </row>
    <row r="37" spans="2:10" ht="13.5" thickBot="1" x14ac:dyDescent="0.25">
      <c r="B37" s="24"/>
      <c r="C37" s="41"/>
      <c r="D37" s="41"/>
      <c r="G37" s="42" t="s">
        <v>34</v>
      </c>
      <c r="H37" s="41"/>
      <c r="I37" s="40"/>
      <c r="J37" s="25"/>
    </row>
    <row r="38" spans="2:10" ht="4.5" customHeight="1" x14ac:dyDescent="0.2">
      <c r="B38" s="24"/>
      <c r="C38" s="40"/>
      <c r="D38" s="40"/>
      <c r="G38" s="40"/>
      <c r="H38" s="40"/>
      <c r="I38" s="40"/>
      <c r="J38" s="25"/>
    </row>
    <row r="39" spans="2:10" x14ac:dyDescent="0.2">
      <c r="B39" s="24"/>
      <c r="C39" s="26" t="s">
        <v>35</v>
      </c>
      <c r="G39" s="43" t="s">
        <v>36</v>
      </c>
      <c r="H39" s="40"/>
      <c r="I39" s="40"/>
      <c r="J39" s="25"/>
    </row>
    <row r="40" spans="2:10" x14ac:dyDescent="0.2">
      <c r="B40" s="24"/>
      <c r="G40" s="40"/>
      <c r="H40" s="40"/>
      <c r="I40" s="40"/>
      <c r="J40" s="25"/>
    </row>
    <row r="41" spans="2:10" ht="18.75" customHeight="1" thickBot="1" x14ac:dyDescent="0.25">
      <c r="B41" s="44"/>
      <c r="C41" s="45"/>
      <c r="D41" s="45"/>
      <c r="E41" s="45"/>
      <c r="F41" s="45"/>
      <c r="G41" s="41"/>
      <c r="H41" s="41"/>
      <c r="I41" s="41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FACTURADOR</dc:creator>
  <cp:lastModifiedBy>Geraldine Valencia Zambrano</cp:lastModifiedBy>
  <dcterms:created xsi:type="dcterms:W3CDTF">2022-10-06T21:53:23Z</dcterms:created>
  <dcterms:modified xsi:type="dcterms:W3CDTF">2022-10-10T14:54:08Z</dcterms:modified>
</cp:coreProperties>
</file>