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TADO DE CARTERA KENEDY SUBRED SUR OCCIDENTE ESE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FACTURA'!$A$2:$AM$13</definedName>
    <definedName name="_xlnm._FilterDatabase" localSheetId="0" hidden="1">'INFO IPS'!$A$1:$I$208</definedName>
  </definedNames>
  <calcPr calcId="152511"/>
  <pivotCaches>
    <pivotCache cacheId="3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  <c r="I208" i="1"/>
  <c r="H208" i="1"/>
</calcChain>
</file>

<file path=xl/sharedStrings.xml><?xml version="1.0" encoding="utf-8"?>
<sst xmlns="http://schemas.openxmlformats.org/spreadsheetml/2006/main" count="984" uniqueCount="333">
  <si>
    <t>DOCUMENTO</t>
  </si>
  <si>
    <t>ENTIDAD</t>
  </si>
  <si>
    <t>PREFIJO</t>
  </si>
  <si>
    <t>USS</t>
  </si>
  <si>
    <t>NIT</t>
  </si>
  <si>
    <t>FECHA FACTURA</t>
  </si>
  <si>
    <t>VR FACTURA</t>
  </si>
  <si>
    <t>SALDO</t>
  </si>
  <si>
    <t>000002403305</t>
  </si>
  <si>
    <t>k99999999129</t>
  </si>
  <si>
    <t>F610001214189</t>
  </si>
  <si>
    <t>F610001231301</t>
  </si>
  <si>
    <t>F610001259963</t>
  </si>
  <si>
    <t>F61  0000365834</t>
  </si>
  <si>
    <t>F61  0000494775</t>
  </si>
  <si>
    <t>F61  0000750911</t>
  </si>
  <si>
    <t>F61  0000762392</t>
  </si>
  <si>
    <t>F61  0000764056</t>
  </si>
  <si>
    <t>F61  0000832436</t>
  </si>
  <si>
    <t>F61  0000834932</t>
  </si>
  <si>
    <t>F61  0000894308</t>
  </si>
  <si>
    <t>F61  0001019235</t>
  </si>
  <si>
    <t>882139</t>
  </si>
  <si>
    <t>K940757</t>
  </si>
  <si>
    <t>K965905</t>
  </si>
  <si>
    <t>K981554</t>
  </si>
  <si>
    <t>K1043384</t>
  </si>
  <si>
    <t>K1043386</t>
  </si>
  <si>
    <t>K1045287</t>
  </si>
  <si>
    <t>K1058358</t>
  </si>
  <si>
    <t>K1060769</t>
  </si>
  <si>
    <t>K1065665</t>
  </si>
  <si>
    <t>K1069000</t>
  </si>
  <si>
    <t>K1089321</t>
  </si>
  <si>
    <t>K1091869</t>
  </si>
  <si>
    <t>K1097232</t>
  </si>
  <si>
    <t>B1132047</t>
  </si>
  <si>
    <t>K1143358</t>
  </si>
  <si>
    <t>K1144188</t>
  </si>
  <si>
    <t>K1185458</t>
  </si>
  <si>
    <t>B1214201</t>
  </si>
  <si>
    <t>B1220613</t>
  </si>
  <si>
    <t>K1222175</t>
  </si>
  <si>
    <t>B1229961</t>
  </si>
  <si>
    <t>B1232220</t>
  </si>
  <si>
    <t>B1233461</t>
  </si>
  <si>
    <t>B1237628</t>
  </si>
  <si>
    <t>B1237753</t>
  </si>
  <si>
    <t>B1279478</t>
  </si>
  <si>
    <t>B1320472</t>
  </si>
  <si>
    <t>B1331716</t>
  </si>
  <si>
    <t>B1334060</t>
  </si>
  <si>
    <t>K1334796</t>
  </si>
  <si>
    <t>B1369948</t>
  </si>
  <si>
    <t>B1371469</t>
  </si>
  <si>
    <t>K1377307</t>
  </si>
  <si>
    <t>B1374100</t>
  </si>
  <si>
    <t>B1383668</t>
  </si>
  <si>
    <t>K1396564</t>
  </si>
  <si>
    <t>B1405536</t>
  </si>
  <si>
    <t>B1406580</t>
  </si>
  <si>
    <t>K1411564</t>
  </si>
  <si>
    <t>K1482792</t>
  </si>
  <si>
    <t>B1484235</t>
  </si>
  <si>
    <t>K1508142</t>
  </si>
  <si>
    <t>K1511677</t>
  </si>
  <si>
    <t>K1526324</t>
  </si>
  <si>
    <t>B1436623</t>
  </si>
  <si>
    <t>K1536301</t>
  </si>
  <si>
    <t>K1551587</t>
  </si>
  <si>
    <t>K1559084</t>
  </si>
  <si>
    <t>B1564384</t>
  </si>
  <si>
    <t>K1567469</t>
  </si>
  <si>
    <t>K1585732</t>
  </si>
  <si>
    <t>B1594090</t>
  </si>
  <si>
    <t>B1602052</t>
  </si>
  <si>
    <t>B1624522</t>
  </si>
  <si>
    <t>B1648994</t>
  </si>
  <si>
    <t>K1830082</t>
  </si>
  <si>
    <t>B1838177</t>
  </si>
  <si>
    <t>K1865504</t>
  </si>
  <si>
    <t>K1881831</t>
  </si>
  <si>
    <t>K1882446</t>
  </si>
  <si>
    <t>K1897515</t>
  </si>
  <si>
    <t>K1912862</t>
  </si>
  <si>
    <t>K1924702</t>
  </si>
  <si>
    <t>K1938364</t>
  </si>
  <si>
    <t>K1938568</t>
  </si>
  <si>
    <t>K1940558</t>
  </si>
  <si>
    <t>K1959118</t>
  </si>
  <si>
    <t>K1971242</t>
  </si>
  <si>
    <t>B2003727</t>
  </si>
  <si>
    <t>K2005478</t>
  </si>
  <si>
    <t>K2019728</t>
  </si>
  <si>
    <t>B2035379</t>
  </si>
  <si>
    <t>K2038444</t>
  </si>
  <si>
    <t>K2046871</t>
  </si>
  <si>
    <t>K2065667</t>
  </si>
  <si>
    <t>K2092610</t>
  </si>
  <si>
    <t>K2117229</t>
  </si>
  <si>
    <t>K2171677</t>
  </si>
  <si>
    <t>K2174668</t>
  </si>
  <si>
    <t>K2197829</t>
  </si>
  <si>
    <t>K2202891</t>
  </si>
  <si>
    <t>K2318881</t>
  </si>
  <si>
    <t>K2318886</t>
  </si>
  <si>
    <t>K2325330</t>
  </si>
  <si>
    <t>K2389901</t>
  </si>
  <si>
    <t>K2445505</t>
  </si>
  <si>
    <t>K2472460</t>
  </si>
  <si>
    <t>K2483191</t>
  </si>
  <si>
    <t>K2484457</t>
  </si>
  <si>
    <t>K2489324</t>
  </si>
  <si>
    <t>K2592689</t>
  </si>
  <si>
    <t>K2624710</t>
  </si>
  <si>
    <t>K2661002</t>
  </si>
  <si>
    <t>K2676317</t>
  </si>
  <si>
    <t>K2695491</t>
  </si>
  <si>
    <t>K2696418</t>
  </si>
  <si>
    <t>K2817087</t>
  </si>
  <si>
    <t>K2846905</t>
  </si>
  <si>
    <t>K2848363</t>
  </si>
  <si>
    <t>K2995703</t>
  </si>
  <si>
    <t>K2995935</t>
  </si>
  <si>
    <t>K3005457</t>
  </si>
  <si>
    <t>K3006936</t>
  </si>
  <si>
    <t>K3010262</t>
  </si>
  <si>
    <t>K3011943</t>
  </si>
  <si>
    <t>P3673904</t>
  </si>
  <si>
    <t>P4080030</t>
  </si>
  <si>
    <t>P4422417</t>
  </si>
  <si>
    <t>P4449082</t>
  </si>
  <si>
    <t>P4743738</t>
  </si>
  <si>
    <t>P5047359</t>
  </si>
  <si>
    <t>P5049593</t>
  </si>
  <si>
    <t>P5049603</t>
  </si>
  <si>
    <t>P5550694</t>
  </si>
  <si>
    <t>S5785875</t>
  </si>
  <si>
    <t>S6006771</t>
  </si>
  <si>
    <t>P6308915</t>
  </si>
  <si>
    <t>S6404628</t>
  </si>
  <si>
    <t>S6940867</t>
  </si>
  <si>
    <t>S7408343</t>
  </si>
  <si>
    <t>S7751909</t>
  </si>
  <si>
    <t>10129375</t>
  </si>
  <si>
    <t>10241462</t>
  </si>
  <si>
    <t>1389195</t>
  </si>
  <si>
    <t>K239121</t>
  </si>
  <si>
    <t>K1345458</t>
  </si>
  <si>
    <t>F610001339114</t>
  </si>
  <si>
    <t>K99999999096</t>
  </si>
  <si>
    <t>K858068</t>
  </si>
  <si>
    <t>DEP169</t>
  </si>
  <si>
    <t>40017474</t>
  </si>
  <si>
    <t>50050592</t>
  </si>
  <si>
    <t>K1653097</t>
  </si>
  <si>
    <t>K1710095</t>
  </si>
  <si>
    <t>000002600442</t>
  </si>
  <si>
    <t>579828</t>
  </si>
  <si>
    <t>000003073756</t>
  </si>
  <si>
    <t>000003126300</t>
  </si>
  <si>
    <t>000003161722</t>
  </si>
  <si>
    <t>000003230575</t>
  </si>
  <si>
    <t>000003262559</t>
  </si>
  <si>
    <t>000003382393</t>
  </si>
  <si>
    <t>000003473822</t>
  </si>
  <si>
    <t>000003579664</t>
  </si>
  <si>
    <t>000003658238</t>
  </si>
  <si>
    <t>000003664959</t>
  </si>
  <si>
    <t>000003784497</t>
  </si>
  <si>
    <t>000004010774</t>
  </si>
  <si>
    <t>000004010921</t>
  </si>
  <si>
    <t>000004230374</t>
  </si>
  <si>
    <t>000004230450</t>
  </si>
  <si>
    <t>000004267959</t>
  </si>
  <si>
    <t>000004348691</t>
  </si>
  <si>
    <t>000004361295</t>
  </si>
  <si>
    <t>000004423537</t>
  </si>
  <si>
    <t>000004431878</t>
  </si>
  <si>
    <t>000004464385</t>
  </si>
  <si>
    <t>000004475539</t>
  </si>
  <si>
    <t>000004485417</t>
  </si>
  <si>
    <t>000004520828</t>
  </si>
  <si>
    <t>000004577737</t>
  </si>
  <si>
    <t>000004638883</t>
  </si>
  <si>
    <t>000004642035</t>
  </si>
  <si>
    <t>000004644439</t>
  </si>
  <si>
    <t>000004661003</t>
  </si>
  <si>
    <t>000005081201</t>
  </si>
  <si>
    <t>F314951</t>
  </si>
  <si>
    <t>F465400</t>
  </si>
  <si>
    <t>F547323</t>
  </si>
  <si>
    <t>F556951</t>
  </si>
  <si>
    <t>F588897</t>
  </si>
  <si>
    <t>F614082</t>
  </si>
  <si>
    <t>F616490</t>
  </si>
  <si>
    <t>F664702</t>
  </si>
  <si>
    <t>F670137</t>
  </si>
  <si>
    <t>F717732</t>
  </si>
  <si>
    <t>F735948</t>
  </si>
  <si>
    <t>F293602</t>
  </si>
  <si>
    <t>F765397</t>
  </si>
  <si>
    <t>F773337</t>
  </si>
  <si>
    <t>F475497</t>
  </si>
  <si>
    <t>F505059</t>
  </si>
  <si>
    <t>F794259</t>
  </si>
  <si>
    <t>F794935</t>
  </si>
  <si>
    <t>F202774</t>
  </si>
  <si>
    <t>000006229488</t>
  </si>
  <si>
    <t>000006238662</t>
  </si>
  <si>
    <t>000006245114</t>
  </si>
  <si>
    <t>000006248396</t>
  </si>
  <si>
    <t>000006251174</t>
  </si>
  <si>
    <t>000006268237</t>
  </si>
  <si>
    <t>805016622</t>
  </si>
  <si>
    <t>ENCARGO FIDUCIARIO DEPARTAMENTO DEL VALLE DEL CAUCA</t>
  </si>
  <si>
    <t>890399029</t>
  </si>
  <si>
    <t>DEPARTAMENTO DEL VALLE DEL CAUCA</t>
  </si>
  <si>
    <t>890303093</t>
  </si>
  <si>
    <t>COMFENALCO VALLE DELAGENTE-CAJA DE COMPENSACION FAMILIAR DEL VALLE DEL CAUCA</t>
  </si>
  <si>
    <t>ACTURA</t>
  </si>
  <si>
    <t>KENNEDY</t>
  </si>
  <si>
    <t>SUR</t>
  </si>
  <si>
    <t>BOSA</t>
  </si>
  <si>
    <t>FONTIBON</t>
  </si>
  <si>
    <t>PABLO VI</t>
  </si>
  <si>
    <t>SUBRED</t>
  </si>
  <si>
    <t>TOTAL</t>
  </si>
  <si>
    <t>FOR-CSA-018</t>
  </si>
  <si>
    <t>HOJA 1 DE 2</t>
  </si>
  <si>
    <t>RESUMEN DE CARTERA REVISADA POR LA EPS</t>
  </si>
  <si>
    <t>VERSION 1</t>
  </si>
  <si>
    <t>SANTIAGO DE CALI , OCTUBRE 10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</si>
  <si>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</si>
  <si>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</si>
  <si>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</si>
  <si>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</si>
  <si>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</si>
  <si>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</si>
  <si>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</si>
  <si>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</si>
  <si>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</si>
  <si>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</si>
  <si>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</si>
  <si>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</si>
  <si>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</si>
  <si>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</si>
  <si>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</si>
  <si>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</si>
  <si>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</si>
  <si>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</si>
  <si>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</si>
  <si>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</si>
  <si>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</si>
  <si>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</si>
  <si>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</si>
  <si>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</si>
  <si>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</si>
  <si>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</si>
  <si>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</si>
  <si>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</si>
  <si>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</si>
  <si>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</si>
  <si>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</si>
  <si>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10 OCTUBRE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</si>
  <si>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</si>
  <si>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</si>
  <si>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</si>
  <si>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</si>
  <si>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</si>
  <si>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</si>
  <si>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</si>
  <si>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</si>
  <si>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</si>
  <si>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</si>
  <si>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</si>
  <si>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</si>
  <si>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</si>
  <si>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</si>
  <si>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</si>
  <si>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</si>
  <si>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</si>
  <si>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</si>
  <si>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</si>
  <si>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</si>
  <si>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</si>
  <si>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</si>
  <si>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</si>
  <si>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</si>
  <si>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</si>
  <si>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</si>
  <si>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kennedy subred sur occidente E.S.E.</t>
  </si>
  <si>
    <t>K</t>
  </si>
  <si>
    <t>K_1653097</t>
  </si>
  <si>
    <t>800196939_K_1653097</t>
  </si>
  <si>
    <t>HOK</t>
  </si>
  <si>
    <t>B)Factura sin saldo ERP/conciliar diferencia glosa aceptada</t>
  </si>
  <si>
    <t>Diferente_Alfa</t>
  </si>
  <si>
    <t>DEP</t>
  </si>
  <si>
    <t>DEP_169</t>
  </si>
  <si>
    <t>800196939_DEP_169</t>
  </si>
  <si>
    <t>A)Factura no radicada en ERP</t>
  </si>
  <si>
    <t>no_cruza</t>
  </si>
  <si>
    <t>K_239121</t>
  </si>
  <si>
    <t>800196939_K_239121</t>
  </si>
  <si>
    <t>K_858068</t>
  </si>
  <si>
    <t>800196939_K_858068</t>
  </si>
  <si>
    <t>F</t>
  </si>
  <si>
    <t>F_1339114</t>
  </si>
  <si>
    <t>800196939_F_1339114</t>
  </si>
  <si>
    <t>K_1345458</t>
  </si>
  <si>
    <t>800196939_K_1345458</t>
  </si>
  <si>
    <t>K_1710095</t>
  </si>
  <si>
    <t>800196939_K_1710095</t>
  </si>
  <si>
    <t>_3658238</t>
  </si>
  <si>
    <t>800196939_3658238</t>
  </si>
  <si>
    <t>_40017474</t>
  </si>
  <si>
    <t>800196939_40017474</t>
  </si>
  <si>
    <t>_50050592</t>
  </si>
  <si>
    <t>800196939_50050592</t>
  </si>
  <si>
    <t>K_99999999096</t>
  </si>
  <si>
    <t>800196939_K_99999999096</t>
  </si>
  <si>
    <t>FACTURA NO RADICADA</t>
  </si>
  <si>
    <t>FACTURA CANCELADA</t>
  </si>
  <si>
    <t>31.05.2020</t>
  </si>
  <si>
    <t>FACTURA CERRADA POR EXTEMPORANEIDAD</t>
  </si>
  <si>
    <t>A continuacion me permito remitir nuestra respuesta al estado de cartera presentado en la fecha: 04/10/2022</t>
  </si>
  <si>
    <t>Señores : Kennedy Subred Sur Occidente E.S.E.</t>
  </si>
  <si>
    <t>NIT: 800196939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</si>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</sst>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70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164" fontId="0" fillId="0" borderId="0" xfId="1" applyNumberFormat="1" applyFont="1"/>
    <xf numFmtId="0" fontId="0" fillId="0" borderId="1" xfId="0" applyBorder="1"/>
    <xf numFmtId="0" fontId="0" fillId="0" borderId="1" xfId="0" applyNumberFormat="1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1" xfId="1" applyNumberFormat="1" applyFont="1" applyBorder="1"/>
    <xf numFmtId="0" fontId="4" fillId="0" borderId="0" xfId="2" applyFont="1"/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/>
    </xf>
    <xf numFmtId="0" fontId="4" fillId="0" borderId="13" xfId="2" applyFont="1" applyBorder="1" applyAlignment="1">
      <alignment horizontal="centerContinuous"/>
    </xf>
    <xf numFmtId="0" fontId="4" fillId="0" borderId="9" xfId="2" applyFont="1" applyBorder="1"/>
    <xf numFmtId="0" fontId="4" fillId="0" borderId="10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12" xfId="2" applyNumberFormat="1" applyFont="1" applyBorder="1" applyAlignment="1">
      <alignment horizontal="center"/>
    </xf>
    <xf numFmtId="166" fontId="4" fillId="0" borderId="12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6" xfId="2" applyNumberFormat="1" applyFont="1" applyBorder="1" applyAlignment="1">
      <alignment horizontal="center"/>
    </xf>
    <xf numFmtId="166" fontId="5" fillId="0" borderId="16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12" xfId="2" applyNumberFormat="1" applyFont="1" applyBorder="1"/>
    <xf numFmtId="166" fontId="5" fillId="0" borderId="12" xfId="2" applyNumberFormat="1" applyFont="1" applyBorder="1"/>
    <xf numFmtId="166" fontId="5" fillId="0" borderId="0" xfId="2" applyNumberFormat="1" applyFont="1"/>
    <xf numFmtId="0" fontId="4" fillId="0" borderId="11" xfId="2" applyFont="1" applyBorder="1"/>
    <xf numFmtId="0" fontId="4" fillId="0" borderId="12" xfId="2" applyFont="1" applyBorder="1"/>
    <xf numFmtId="0" fontId="4" fillId="0" borderId="13" xfId="2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3" borderId="1" xfId="1" applyNumberFormat="1" applyFont="1" applyFill="1" applyBorder="1" applyAlignment="1">
      <alignment horizontal="center" vertical="center" wrapText="1"/>
    </xf>
    <xf numFmtId="168" fontId="0" fillId="0" borderId="1" xfId="1" applyNumberFormat="1" applyFont="1" applyBorder="1"/>
    <xf numFmtId="164" fontId="2" fillId="0" borderId="0" xfId="1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pivotButton="1" applyAlignment="1">
      <alignment horizontal="center"/>
    </xf>
    <xf numFmtId="167" fontId="5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1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4.438471180554" createdVersion="5" refreshedVersion="5" minRefreshableVersion="3" recordCount="11">
  <cacheSource type="worksheet">
    <worksheetSource ref="A2:AM13" sheet="ESTADO DE CADA FACTURA"/>
  </cacheSource>
  <cacheFields count="39">
    <cacheField name="NIT IPS" numFmtId="0">
      <sharedItems containsSemiMixedTypes="0" containsString="0" containsNumber="1" containsInteger="1" minValue="800196939" maxValue="800196939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69" maxValue="9999999909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53097" maxValue="1653097"/>
    </cacheField>
    <cacheField name="FECHA FACT IPS" numFmtId="14">
      <sharedItems containsSemiMixedTypes="0" containsNonDate="0" containsDate="1" containsString="0" minDate="2007-02-23T00:00:00" maxDate="2019-06-29T00:00:00"/>
    </cacheField>
    <cacheField name="VALOR FACT IPS" numFmtId="164">
      <sharedItems containsSemiMixedTypes="0" containsString="0" containsNumber="1" containsInteger="1" minValue="37943" maxValue="6607729"/>
    </cacheField>
    <cacheField name="SALDO FACT IPS" numFmtId="164">
      <sharedItems containsSemiMixedTypes="0" containsString="0" containsNumber="1" containsInteger="1" minValue="29338" maxValue="2929936"/>
    </cacheField>
    <cacheField name="OBSERVACION SASS" numFmtId="0">
      <sharedItems/>
    </cacheField>
    <cacheField name="ESTADO EPS 10 OCTUBRE" numFmtId="0">
      <sharedItems count="3">
        <s v="FACTURA NO RADICADA"/>
        <s v="FACTURA CERRADA POR EXTEMPORANEIDAD"/>
        <s v="FACTURA CANCELADA"/>
      </sharedItems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89435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0"/>
    </cacheField>
    <cacheField name="VALOR GLOSA ACEPTDA" numFmtId="168">
      <sharedItems containsSemiMixedTypes="0" containsString="0" containsNumber="1" containsInteger="1" minValue="0" maxValue="89435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0">
      <sharedItems containsSemiMixedTypes="0" containsString="0" containsNumber="1" containsInteger="1" minValue="0" maxValue="37943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38885" maxValue="4800038885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07-02-23T00:00:00" maxDate="2019-06-2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170622" maxValue="20170622"/>
    </cacheField>
    <cacheField name="F RAD SASS" numFmtId="0">
      <sharedItems containsString="0" containsBlank="1" containsNumber="1" containsInteger="1" minValue="20170613" maxValue="20170613"/>
    </cacheField>
    <cacheField name="VALOR REPORTADO CRICULAR 030" numFmtId="168">
      <sharedItems containsSemiMixedTypes="0" containsString="0" containsNumber="1" containsInteger="1" minValue="0" maxValue="89435"/>
    </cacheField>
    <cacheField name="VALOR GLOSA ACEPTADA REPORTADO CIRCULAR 030" numFmtId="168">
      <sharedItems containsSemiMixedTypes="0" containsString="0" containsNumber="1" containsInteger="1" minValue="0" maxValue="89435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00196939"/>
    <s v="kennedy subred sur occidente E.S.E."/>
    <s v="K"/>
    <n v="239121"/>
    <s v="K_239121"/>
    <s v="800196939_K_239121"/>
    <m/>
    <m/>
    <d v="2007-02-23T00:00:00"/>
    <n v="2929936"/>
    <n v="2929936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07-02-23T00:00:00"/>
    <m/>
    <m/>
    <m/>
    <m/>
    <m/>
    <m/>
    <m/>
    <n v="0"/>
    <n v="0"/>
    <m/>
  </r>
  <r>
    <n v="800196939"/>
    <s v="kennedy subred sur occidente E.S.E."/>
    <s v="K"/>
    <n v="858068"/>
    <s v="K_858068"/>
    <s v="800196939_K_858068"/>
    <m/>
    <m/>
    <d v="2008-10-10T00:00:00"/>
    <n v="518992"/>
    <n v="518992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08-10-10T00:00:00"/>
    <m/>
    <m/>
    <m/>
    <m/>
    <m/>
    <m/>
    <m/>
    <n v="0"/>
    <n v="0"/>
    <m/>
  </r>
  <r>
    <n v="800196939"/>
    <s v="kennedy subred sur occidente E.S.E."/>
    <s v="K"/>
    <n v="1345458"/>
    <s v="K_1345458"/>
    <s v="800196939_K_1345458"/>
    <m/>
    <m/>
    <d v="2009-12-20T00:00:00"/>
    <n v="2036439"/>
    <n v="2036439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09-12-20T00:00:00"/>
    <m/>
    <m/>
    <m/>
    <m/>
    <m/>
    <m/>
    <m/>
    <n v="0"/>
    <n v="0"/>
    <m/>
  </r>
  <r>
    <n v="800196939"/>
    <s v="kennedy subred sur occidente E.S.E."/>
    <s v="K"/>
    <n v="1653097"/>
    <s v="K_1653097"/>
    <s v="800196939_K_1653097"/>
    <s v="HOK"/>
    <n v="1653097"/>
    <d v="2010-11-10T00:00:00"/>
    <n v="89435"/>
    <n v="89435"/>
    <s v="B)Factura sin saldo ERP/conciliar diferencia glosa aceptada"/>
    <x v="1"/>
    <s v="Diferente_Alfa"/>
    <n v="89435"/>
    <n v="0"/>
    <n v="0"/>
    <n v="0"/>
    <n v="0"/>
    <n v="89435"/>
    <m/>
    <n v="0"/>
    <m/>
    <n v="0"/>
    <n v="0"/>
    <n v="0"/>
    <m/>
    <m/>
    <d v="2010-11-10T00:00:00"/>
    <m/>
    <n v="2"/>
    <m/>
    <m/>
    <n v="2"/>
    <n v="20170622"/>
    <n v="20170613"/>
    <n v="89435"/>
    <n v="89435"/>
    <m/>
  </r>
  <r>
    <n v="800196939"/>
    <s v="kennedy subred sur occidente E.S.E."/>
    <s v="K"/>
    <n v="1710095"/>
    <s v="K_1710095"/>
    <s v="800196939_K_1710095"/>
    <m/>
    <m/>
    <d v="2011-01-29T00:00:00"/>
    <n v="37943"/>
    <n v="29338"/>
    <s v="A)Factura no radicada en ERP"/>
    <x v="2"/>
    <s v="no_cruza"/>
    <n v="0"/>
    <n v="0"/>
    <n v="0"/>
    <n v="0"/>
    <n v="0"/>
    <n v="0"/>
    <m/>
    <n v="0"/>
    <m/>
    <n v="0"/>
    <n v="37943"/>
    <n v="0"/>
    <n v="4800038885"/>
    <s v="31.05.2020"/>
    <d v="2011-01-29T00:00:00"/>
    <m/>
    <m/>
    <m/>
    <m/>
    <m/>
    <m/>
    <m/>
    <n v="0"/>
    <n v="0"/>
    <m/>
  </r>
  <r>
    <n v="800196939"/>
    <s v="kennedy subred sur occidente E.S.E."/>
    <s v="K"/>
    <n v="99999999096"/>
    <s v="K_99999999096"/>
    <s v="800196939_K_99999999096"/>
    <m/>
    <m/>
    <d v="2015-12-01T00:00:00"/>
    <n v="533756"/>
    <n v="533756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5-12-01T00:00:00"/>
    <m/>
    <m/>
    <m/>
    <m/>
    <m/>
    <m/>
    <m/>
    <n v="0"/>
    <n v="0"/>
    <m/>
  </r>
  <r>
    <n v="800196939"/>
    <s v="kennedy subred sur occidente E.S.E."/>
    <s v="DEP"/>
    <n v="169"/>
    <s v="DEP_169"/>
    <s v="800196939_DEP_169"/>
    <m/>
    <m/>
    <d v="2015-12-31T00:00:00"/>
    <n v="431946"/>
    <n v="431946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5-12-31T00:00:00"/>
    <m/>
    <m/>
    <m/>
    <m/>
    <m/>
    <m/>
    <m/>
    <n v="0"/>
    <n v="0"/>
    <m/>
  </r>
  <r>
    <n v="800196939"/>
    <s v="kennedy subred sur occidente E.S.E."/>
    <s v="F"/>
    <n v="1339114"/>
    <s v="F_1339114"/>
    <s v="800196939_F_1339114"/>
    <m/>
    <m/>
    <d v="2016-06-10T00:00:00"/>
    <n v="1907904"/>
    <n v="1907904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6-06-10T00:00:00"/>
    <m/>
    <m/>
    <m/>
    <m/>
    <m/>
    <m/>
    <m/>
    <n v="0"/>
    <n v="0"/>
    <m/>
  </r>
  <r>
    <n v="800196939"/>
    <s v="kennedy subred sur occidente E.S.E."/>
    <m/>
    <n v="40017474"/>
    <s v="_40017474"/>
    <s v="800196939_40017474"/>
    <m/>
    <m/>
    <d v="2016-08-14T00:00:00"/>
    <n v="398264"/>
    <n v="398264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6-08-14T00:00:00"/>
    <m/>
    <m/>
    <m/>
    <m/>
    <m/>
    <m/>
    <m/>
    <n v="0"/>
    <n v="0"/>
    <m/>
  </r>
  <r>
    <n v="800196939"/>
    <s v="kennedy subred sur occidente E.S.E."/>
    <m/>
    <n v="50050592"/>
    <s v="_50050592"/>
    <s v="800196939_50050592"/>
    <m/>
    <m/>
    <d v="2017-02-01T00:00:00"/>
    <n v="292710"/>
    <n v="292710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7-02-01T00:00:00"/>
    <m/>
    <m/>
    <m/>
    <m/>
    <m/>
    <m/>
    <m/>
    <n v="0"/>
    <n v="0"/>
    <m/>
  </r>
  <r>
    <n v="800196939"/>
    <s v="kennedy subred sur occidente E.S.E."/>
    <m/>
    <n v="3658238"/>
    <s v="_3658238"/>
    <s v="800196939_3658238"/>
    <m/>
    <m/>
    <d v="2019-06-28T00:00:00"/>
    <n v="6607729"/>
    <n v="1747773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9-06-28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8">
    <format dxfId="15">
      <pivotArea outline="0" collapsedLevelsAreSubtotals="1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20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15" sqref="C215"/>
    </sheetView>
  </sheetViews>
  <sheetFormatPr baseColWidth="10" defaultRowHeight="15" x14ac:dyDescent="0.25"/>
  <cols>
    <col min="2" max="2" width="58" customWidth="1"/>
    <col min="4" max="4" width="14.85546875" bestFit="1" customWidth="1"/>
    <col min="8" max="9" width="14.140625" style="4" bestFit="1" customWidth="1"/>
  </cols>
  <sheetData>
    <row r="1" spans="1:9" ht="30" x14ac:dyDescent="0.25">
      <c r="A1" s="1" t="s">
        <v>0</v>
      </c>
      <c r="B1" s="1" t="s">
        <v>1</v>
      </c>
      <c r="C1" s="1" t="s">
        <v>2</v>
      </c>
      <c r="D1" s="2" t="s">
        <v>220</v>
      </c>
      <c r="E1" s="2" t="s">
        <v>3</v>
      </c>
      <c r="F1" s="2" t="s">
        <v>4</v>
      </c>
      <c r="G1" s="2" t="s">
        <v>5</v>
      </c>
      <c r="H1" s="3" t="s">
        <v>6</v>
      </c>
      <c r="I1" s="3" t="s">
        <v>7</v>
      </c>
    </row>
    <row r="2" spans="1:9" hidden="1" x14ac:dyDescent="0.25">
      <c r="A2" s="5" t="s">
        <v>214</v>
      </c>
      <c r="B2" s="5" t="s">
        <v>215</v>
      </c>
      <c r="C2" s="5" t="s">
        <v>8</v>
      </c>
      <c r="D2" s="6">
        <v>2403305</v>
      </c>
      <c r="E2" s="5" t="s">
        <v>221</v>
      </c>
      <c r="F2" s="5">
        <v>800196939</v>
      </c>
      <c r="G2" s="7">
        <v>43426</v>
      </c>
      <c r="H2" s="8">
        <v>137912</v>
      </c>
      <c r="I2" s="8">
        <v>137912</v>
      </c>
    </row>
    <row r="3" spans="1:9" hidden="1" x14ac:dyDescent="0.25">
      <c r="A3" s="5" t="s">
        <v>214</v>
      </c>
      <c r="B3" s="5" t="s">
        <v>215</v>
      </c>
      <c r="C3" s="5" t="s">
        <v>9</v>
      </c>
      <c r="D3" s="5">
        <v>99999999129</v>
      </c>
      <c r="E3" s="5" t="s">
        <v>221</v>
      </c>
      <c r="F3" s="5">
        <v>800196939</v>
      </c>
      <c r="G3" s="7">
        <v>42339</v>
      </c>
      <c r="H3" s="8">
        <v>5687562</v>
      </c>
      <c r="I3" s="8">
        <v>5687562</v>
      </c>
    </row>
    <row r="4" spans="1:9" hidden="1" x14ac:dyDescent="0.25">
      <c r="A4" s="5" t="s">
        <v>214</v>
      </c>
      <c r="B4" s="5" t="s">
        <v>215</v>
      </c>
      <c r="C4" s="5" t="s">
        <v>10</v>
      </c>
      <c r="D4" s="5">
        <v>1214189</v>
      </c>
      <c r="E4" s="5" t="s">
        <v>224</v>
      </c>
      <c r="F4" s="5">
        <v>830077650</v>
      </c>
      <c r="G4" s="7">
        <v>42154</v>
      </c>
      <c r="H4" s="8">
        <v>799678</v>
      </c>
      <c r="I4" s="8">
        <v>799678</v>
      </c>
    </row>
    <row r="5" spans="1:9" hidden="1" x14ac:dyDescent="0.25">
      <c r="A5" s="5" t="s">
        <v>214</v>
      </c>
      <c r="B5" s="5" t="s">
        <v>215</v>
      </c>
      <c r="C5" s="5" t="s">
        <v>11</v>
      </c>
      <c r="D5" s="5">
        <v>1231301</v>
      </c>
      <c r="E5" s="5" t="s">
        <v>224</v>
      </c>
      <c r="F5" s="5">
        <v>830077650</v>
      </c>
      <c r="G5" s="7">
        <v>42206</v>
      </c>
      <c r="H5" s="8">
        <v>59800</v>
      </c>
      <c r="I5" s="8">
        <v>59800</v>
      </c>
    </row>
    <row r="6" spans="1:9" hidden="1" x14ac:dyDescent="0.25">
      <c r="A6" s="5" t="s">
        <v>214</v>
      </c>
      <c r="B6" s="5" t="s">
        <v>215</v>
      </c>
      <c r="C6" s="5" t="s">
        <v>12</v>
      </c>
      <c r="D6" s="5">
        <v>1259963</v>
      </c>
      <c r="E6" s="5" t="s">
        <v>224</v>
      </c>
      <c r="F6" s="5">
        <v>830077650</v>
      </c>
      <c r="G6" s="7">
        <v>42294</v>
      </c>
      <c r="H6" s="8">
        <v>240406</v>
      </c>
      <c r="I6" s="8">
        <v>240406</v>
      </c>
    </row>
    <row r="7" spans="1:9" hidden="1" x14ac:dyDescent="0.25">
      <c r="A7" s="5" t="s">
        <v>214</v>
      </c>
      <c r="B7" s="5" t="s">
        <v>215</v>
      </c>
      <c r="C7" s="5" t="s">
        <v>13</v>
      </c>
      <c r="D7" s="5">
        <v>365834</v>
      </c>
      <c r="E7" s="5" t="s">
        <v>224</v>
      </c>
      <c r="F7" s="5">
        <v>830077650</v>
      </c>
      <c r="G7" s="7">
        <v>40109</v>
      </c>
      <c r="H7" s="8">
        <v>674596</v>
      </c>
      <c r="I7" s="8">
        <v>674596</v>
      </c>
    </row>
    <row r="8" spans="1:9" hidden="1" x14ac:dyDescent="0.25">
      <c r="A8" s="5" t="s">
        <v>214</v>
      </c>
      <c r="B8" s="5" t="s">
        <v>215</v>
      </c>
      <c r="C8" s="5" t="s">
        <v>14</v>
      </c>
      <c r="D8" s="5">
        <v>494775</v>
      </c>
      <c r="E8" s="5" t="s">
        <v>224</v>
      </c>
      <c r="F8" s="5">
        <v>830077650</v>
      </c>
      <c r="G8" s="7">
        <v>40380</v>
      </c>
      <c r="H8" s="8">
        <v>6153157</v>
      </c>
      <c r="I8" s="8">
        <v>2256400</v>
      </c>
    </row>
    <row r="9" spans="1:9" hidden="1" x14ac:dyDescent="0.25">
      <c r="A9" s="5" t="s">
        <v>214</v>
      </c>
      <c r="B9" s="5" t="s">
        <v>215</v>
      </c>
      <c r="C9" s="5" t="s">
        <v>15</v>
      </c>
      <c r="D9" s="5">
        <v>750911</v>
      </c>
      <c r="E9" s="5" t="s">
        <v>224</v>
      </c>
      <c r="F9" s="5">
        <v>830077650</v>
      </c>
      <c r="G9" s="7">
        <v>40898</v>
      </c>
      <c r="H9" s="8">
        <v>1712268</v>
      </c>
      <c r="I9" s="8">
        <v>1712268</v>
      </c>
    </row>
    <row r="10" spans="1:9" hidden="1" x14ac:dyDescent="0.25">
      <c r="A10" s="5" t="s">
        <v>214</v>
      </c>
      <c r="B10" s="5" t="s">
        <v>215</v>
      </c>
      <c r="C10" s="5" t="s">
        <v>16</v>
      </c>
      <c r="D10" s="5">
        <v>762392</v>
      </c>
      <c r="E10" s="5" t="s">
        <v>224</v>
      </c>
      <c r="F10" s="5">
        <v>830077650</v>
      </c>
      <c r="G10" s="7">
        <v>40927</v>
      </c>
      <c r="H10" s="8">
        <v>863051</v>
      </c>
      <c r="I10" s="8">
        <v>863051</v>
      </c>
    </row>
    <row r="11" spans="1:9" hidden="1" x14ac:dyDescent="0.25">
      <c r="A11" s="5" t="s">
        <v>214</v>
      </c>
      <c r="B11" s="5" t="s">
        <v>215</v>
      </c>
      <c r="C11" s="5" t="s">
        <v>17</v>
      </c>
      <c r="D11" s="5">
        <v>764056</v>
      </c>
      <c r="E11" s="5" t="s">
        <v>224</v>
      </c>
      <c r="F11" s="5">
        <v>830077650</v>
      </c>
      <c r="G11" s="7">
        <v>40927</v>
      </c>
      <c r="H11" s="8">
        <v>66900</v>
      </c>
      <c r="I11" s="8">
        <v>66900</v>
      </c>
    </row>
    <row r="12" spans="1:9" hidden="1" x14ac:dyDescent="0.25">
      <c r="A12" s="5" t="s">
        <v>214</v>
      </c>
      <c r="B12" s="5" t="s">
        <v>215</v>
      </c>
      <c r="C12" s="5" t="s">
        <v>18</v>
      </c>
      <c r="D12" s="5">
        <v>832436</v>
      </c>
      <c r="E12" s="5" t="s">
        <v>224</v>
      </c>
      <c r="F12" s="5">
        <v>830077650</v>
      </c>
      <c r="G12" s="7">
        <v>41082</v>
      </c>
      <c r="H12" s="8">
        <v>1280098</v>
      </c>
      <c r="I12" s="8">
        <v>222300</v>
      </c>
    </row>
    <row r="13" spans="1:9" hidden="1" x14ac:dyDescent="0.25">
      <c r="A13" s="5" t="s">
        <v>214</v>
      </c>
      <c r="B13" s="5" t="s">
        <v>215</v>
      </c>
      <c r="C13" s="5" t="s">
        <v>19</v>
      </c>
      <c r="D13" s="5">
        <v>834932</v>
      </c>
      <c r="E13" s="5" t="s">
        <v>224</v>
      </c>
      <c r="F13" s="5">
        <v>830077650</v>
      </c>
      <c r="G13" s="7">
        <v>41082</v>
      </c>
      <c r="H13" s="8">
        <v>35300</v>
      </c>
      <c r="I13" s="8">
        <v>35300</v>
      </c>
    </row>
    <row r="14" spans="1:9" hidden="1" x14ac:dyDescent="0.25">
      <c r="A14" s="5" t="s">
        <v>214</v>
      </c>
      <c r="B14" s="5" t="s">
        <v>215</v>
      </c>
      <c r="C14" s="5" t="s">
        <v>20</v>
      </c>
      <c r="D14" s="5">
        <v>894308</v>
      </c>
      <c r="E14" s="5" t="s">
        <v>224</v>
      </c>
      <c r="F14" s="5">
        <v>830077650</v>
      </c>
      <c r="G14" s="7">
        <v>41235</v>
      </c>
      <c r="H14" s="8">
        <v>90461</v>
      </c>
      <c r="I14" s="8">
        <v>58892</v>
      </c>
    </row>
    <row r="15" spans="1:9" hidden="1" x14ac:dyDescent="0.25">
      <c r="A15" s="5" t="s">
        <v>214</v>
      </c>
      <c r="B15" s="5" t="s">
        <v>215</v>
      </c>
      <c r="C15" s="5" t="s">
        <v>21</v>
      </c>
      <c r="D15" s="5">
        <v>1019235</v>
      </c>
      <c r="E15" s="5" t="s">
        <v>224</v>
      </c>
      <c r="F15" s="5">
        <v>830077650</v>
      </c>
      <c r="G15" s="7">
        <v>41534</v>
      </c>
      <c r="H15" s="8">
        <v>97596</v>
      </c>
      <c r="I15" s="8">
        <v>61280</v>
      </c>
    </row>
    <row r="16" spans="1:9" hidden="1" x14ac:dyDescent="0.25">
      <c r="A16" s="5" t="s">
        <v>216</v>
      </c>
      <c r="B16" s="5" t="s">
        <v>217</v>
      </c>
      <c r="C16" s="5" t="s">
        <v>22</v>
      </c>
      <c r="D16" s="6">
        <v>882139</v>
      </c>
      <c r="E16" s="5" t="s">
        <v>221</v>
      </c>
      <c r="F16" s="5">
        <v>800196939</v>
      </c>
      <c r="G16" s="7">
        <v>43138</v>
      </c>
      <c r="H16" s="8">
        <v>68731</v>
      </c>
      <c r="I16" s="8">
        <v>68731</v>
      </c>
    </row>
    <row r="17" spans="1:9" hidden="1" x14ac:dyDescent="0.25">
      <c r="A17" s="5" t="s">
        <v>216</v>
      </c>
      <c r="B17" s="5" t="s">
        <v>217</v>
      </c>
      <c r="C17" s="5" t="s">
        <v>23</v>
      </c>
      <c r="D17" s="5">
        <v>940757</v>
      </c>
      <c r="E17" s="5" t="s">
        <v>221</v>
      </c>
      <c r="F17" s="5">
        <v>800196939</v>
      </c>
      <c r="G17" s="7">
        <v>39818</v>
      </c>
      <c r="H17" s="8">
        <v>277343</v>
      </c>
      <c r="I17" s="8">
        <v>277343</v>
      </c>
    </row>
    <row r="18" spans="1:9" hidden="1" x14ac:dyDescent="0.25">
      <c r="A18" s="5" t="s">
        <v>216</v>
      </c>
      <c r="B18" s="5" t="s">
        <v>217</v>
      </c>
      <c r="C18" s="5" t="s">
        <v>24</v>
      </c>
      <c r="D18" s="5">
        <v>965905</v>
      </c>
      <c r="E18" s="5" t="s">
        <v>221</v>
      </c>
      <c r="F18" s="5">
        <v>800196939</v>
      </c>
      <c r="G18" s="7">
        <v>39843</v>
      </c>
      <c r="H18" s="8">
        <v>382278</v>
      </c>
      <c r="I18" s="8">
        <v>382278</v>
      </c>
    </row>
    <row r="19" spans="1:9" hidden="1" x14ac:dyDescent="0.25">
      <c r="A19" s="5" t="s">
        <v>216</v>
      </c>
      <c r="B19" s="5" t="s">
        <v>217</v>
      </c>
      <c r="C19" s="5" t="s">
        <v>25</v>
      </c>
      <c r="D19" s="5">
        <v>981554</v>
      </c>
      <c r="E19" s="5" t="s">
        <v>221</v>
      </c>
      <c r="F19" s="5">
        <v>800196939</v>
      </c>
      <c r="G19" s="7">
        <v>39856</v>
      </c>
      <c r="H19" s="8">
        <v>19459807</v>
      </c>
      <c r="I19" s="8">
        <v>15230589</v>
      </c>
    </row>
    <row r="20" spans="1:9" hidden="1" x14ac:dyDescent="0.25">
      <c r="A20" s="5" t="s">
        <v>216</v>
      </c>
      <c r="B20" s="5" t="s">
        <v>217</v>
      </c>
      <c r="C20" s="5" t="s">
        <v>26</v>
      </c>
      <c r="D20" s="5">
        <v>1043384</v>
      </c>
      <c r="E20" s="5" t="s">
        <v>221</v>
      </c>
      <c r="F20" s="5">
        <v>800196939</v>
      </c>
      <c r="G20" s="7">
        <v>39910</v>
      </c>
      <c r="H20" s="8">
        <v>189683</v>
      </c>
      <c r="I20" s="8">
        <v>189683</v>
      </c>
    </row>
    <row r="21" spans="1:9" hidden="1" x14ac:dyDescent="0.25">
      <c r="A21" s="5" t="s">
        <v>216</v>
      </c>
      <c r="B21" s="5" t="s">
        <v>217</v>
      </c>
      <c r="C21" s="5" t="s">
        <v>27</v>
      </c>
      <c r="D21" s="5">
        <v>1043386</v>
      </c>
      <c r="E21" s="5" t="s">
        <v>221</v>
      </c>
      <c r="F21" s="5">
        <v>800196939</v>
      </c>
      <c r="G21" s="7">
        <v>39910</v>
      </c>
      <c r="H21" s="8">
        <v>1495271</v>
      </c>
      <c r="I21" s="8">
        <v>1495271</v>
      </c>
    </row>
    <row r="22" spans="1:9" hidden="1" x14ac:dyDescent="0.25">
      <c r="A22" s="5" t="s">
        <v>216</v>
      </c>
      <c r="B22" s="5" t="s">
        <v>217</v>
      </c>
      <c r="C22" s="5" t="s">
        <v>28</v>
      </c>
      <c r="D22" s="5">
        <v>1045287</v>
      </c>
      <c r="E22" s="5" t="s">
        <v>221</v>
      </c>
      <c r="F22" s="5">
        <v>800196939</v>
      </c>
      <c r="G22" s="7">
        <v>39916</v>
      </c>
      <c r="H22" s="8">
        <v>85515</v>
      </c>
      <c r="I22" s="8">
        <v>79882</v>
      </c>
    </row>
    <row r="23" spans="1:9" hidden="1" x14ac:dyDescent="0.25">
      <c r="A23" s="5" t="s">
        <v>216</v>
      </c>
      <c r="B23" s="5" t="s">
        <v>217</v>
      </c>
      <c r="C23" s="5" t="s">
        <v>29</v>
      </c>
      <c r="D23" s="5">
        <v>1058358</v>
      </c>
      <c r="E23" s="5" t="s">
        <v>221</v>
      </c>
      <c r="F23" s="5">
        <v>800196939</v>
      </c>
      <c r="G23" s="7">
        <v>39925</v>
      </c>
      <c r="H23" s="8">
        <v>32700</v>
      </c>
      <c r="I23" s="8">
        <v>32700</v>
      </c>
    </row>
    <row r="24" spans="1:9" hidden="1" x14ac:dyDescent="0.25">
      <c r="A24" s="5" t="s">
        <v>216</v>
      </c>
      <c r="B24" s="5" t="s">
        <v>217</v>
      </c>
      <c r="C24" s="5" t="s">
        <v>30</v>
      </c>
      <c r="D24" s="5">
        <v>1060769</v>
      </c>
      <c r="E24" s="5" t="s">
        <v>221</v>
      </c>
      <c r="F24" s="5">
        <v>800196939</v>
      </c>
      <c r="G24" s="7">
        <v>39926</v>
      </c>
      <c r="H24" s="8">
        <v>1372745</v>
      </c>
      <c r="I24" s="8">
        <v>1372745</v>
      </c>
    </row>
    <row r="25" spans="1:9" hidden="1" x14ac:dyDescent="0.25">
      <c r="A25" s="5" t="s">
        <v>216</v>
      </c>
      <c r="B25" s="5" t="s">
        <v>217</v>
      </c>
      <c r="C25" s="5" t="s">
        <v>31</v>
      </c>
      <c r="D25" s="5">
        <v>1065665</v>
      </c>
      <c r="E25" s="5" t="s">
        <v>221</v>
      </c>
      <c r="F25" s="5">
        <v>800196939</v>
      </c>
      <c r="G25" s="7">
        <v>39931</v>
      </c>
      <c r="H25" s="8">
        <v>31065</v>
      </c>
      <c r="I25" s="8">
        <v>31065</v>
      </c>
    </row>
    <row r="26" spans="1:9" hidden="1" x14ac:dyDescent="0.25">
      <c r="A26" s="5" t="s">
        <v>216</v>
      </c>
      <c r="B26" s="5" t="s">
        <v>217</v>
      </c>
      <c r="C26" s="5" t="s">
        <v>32</v>
      </c>
      <c r="D26" s="5">
        <v>1069000</v>
      </c>
      <c r="E26" s="5" t="s">
        <v>221</v>
      </c>
      <c r="F26" s="5">
        <v>800196939</v>
      </c>
      <c r="G26" s="7">
        <v>39936</v>
      </c>
      <c r="H26" s="8">
        <v>391399</v>
      </c>
      <c r="I26" s="8">
        <v>391399</v>
      </c>
    </row>
    <row r="27" spans="1:9" hidden="1" x14ac:dyDescent="0.25">
      <c r="A27" s="5" t="s">
        <v>216</v>
      </c>
      <c r="B27" s="5" t="s">
        <v>217</v>
      </c>
      <c r="C27" s="5" t="s">
        <v>33</v>
      </c>
      <c r="D27" s="5">
        <v>1089321</v>
      </c>
      <c r="E27" s="5" t="s">
        <v>221</v>
      </c>
      <c r="F27" s="5">
        <v>800196939</v>
      </c>
      <c r="G27" s="7">
        <v>39950</v>
      </c>
      <c r="H27" s="8">
        <v>820873</v>
      </c>
      <c r="I27" s="8">
        <v>820873</v>
      </c>
    </row>
    <row r="28" spans="1:9" hidden="1" x14ac:dyDescent="0.25">
      <c r="A28" s="5" t="s">
        <v>216</v>
      </c>
      <c r="B28" s="5" t="s">
        <v>217</v>
      </c>
      <c r="C28" s="5" t="s">
        <v>34</v>
      </c>
      <c r="D28" s="5">
        <v>1091869</v>
      </c>
      <c r="E28" s="5" t="s">
        <v>221</v>
      </c>
      <c r="F28" s="5">
        <v>800196939</v>
      </c>
      <c r="G28" s="7">
        <v>39952</v>
      </c>
      <c r="H28" s="8">
        <v>484954</v>
      </c>
      <c r="I28" s="8">
        <v>484954</v>
      </c>
    </row>
    <row r="29" spans="1:9" hidden="1" x14ac:dyDescent="0.25">
      <c r="A29" s="5" t="s">
        <v>216</v>
      </c>
      <c r="B29" s="5" t="s">
        <v>217</v>
      </c>
      <c r="C29" s="5" t="s">
        <v>35</v>
      </c>
      <c r="D29" s="5">
        <v>1097232</v>
      </c>
      <c r="E29" s="5" t="s">
        <v>221</v>
      </c>
      <c r="F29" s="5">
        <v>800196939</v>
      </c>
      <c r="G29" s="7">
        <v>39955</v>
      </c>
      <c r="H29" s="8">
        <v>253386</v>
      </c>
      <c r="I29" s="8">
        <v>253386</v>
      </c>
    </row>
    <row r="30" spans="1:9" hidden="1" x14ac:dyDescent="0.25">
      <c r="A30" s="5" t="s">
        <v>216</v>
      </c>
      <c r="B30" s="5" t="s">
        <v>217</v>
      </c>
      <c r="C30" s="5" t="s">
        <v>36</v>
      </c>
      <c r="D30" s="5">
        <v>1132047</v>
      </c>
      <c r="E30" s="5" t="s">
        <v>223</v>
      </c>
      <c r="F30" s="5">
        <v>800209710</v>
      </c>
      <c r="G30" s="7">
        <v>39916</v>
      </c>
      <c r="H30" s="8">
        <v>1488510</v>
      </c>
      <c r="I30" s="8">
        <v>163100</v>
      </c>
    </row>
    <row r="31" spans="1:9" hidden="1" x14ac:dyDescent="0.25">
      <c r="A31" s="5" t="s">
        <v>216</v>
      </c>
      <c r="B31" s="5" t="s">
        <v>217</v>
      </c>
      <c r="C31" s="5" t="s">
        <v>37</v>
      </c>
      <c r="D31" s="5">
        <v>1143358</v>
      </c>
      <c r="E31" s="5" t="s">
        <v>221</v>
      </c>
      <c r="F31" s="5">
        <v>800196939</v>
      </c>
      <c r="G31" s="7">
        <v>39996</v>
      </c>
      <c r="H31" s="8">
        <v>1072803</v>
      </c>
      <c r="I31" s="8">
        <v>1072803</v>
      </c>
    </row>
    <row r="32" spans="1:9" hidden="1" x14ac:dyDescent="0.25">
      <c r="A32" s="5" t="s">
        <v>216</v>
      </c>
      <c r="B32" s="5" t="s">
        <v>217</v>
      </c>
      <c r="C32" s="5" t="s">
        <v>38</v>
      </c>
      <c r="D32" s="5">
        <v>1144188</v>
      </c>
      <c r="E32" s="5" t="s">
        <v>221</v>
      </c>
      <c r="F32" s="5">
        <v>800196939</v>
      </c>
      <c r="G32" s="7">
        <v>39997</v>
      </c>
      <c r="H32" s="8">
        <v>404200</v>
      </c>
      <c r="I32" s="8">
        <v>404200</v>
      </c>
    </row>
    <row r="33" spans="1:9" hidden="1" x14ac:dyDescent="0.25">
      <c r="A33" s="5" t="s">
        <v>216</v>
      </c>
      <c r="B33" s="5" t="s">
        <v>217</v>
      </c>
      <c r="C33" s="5" t="s">
        <v>39</v>
      </c>
      <c r="D33" s="5">
        <v>1185458</v>
      </c>
      <c r="E33" s="5" t="s">
        <v>221</v>
      </c>
      <c r="F33" s="5">
        <v>800196939</v>
      </c>
      <c r="G33" s="7">
        <v>40030</v>
      </c>
      <c r="H33" s="8">
        <v>29430</v>
      </c>
      <c r="I33" s="8">
        <v>29430</v>
      </c>
    </row>
    <row r="34" spans="1:9" hidden="1" x14ac:dyDescent="0.25">
      <c r="A34" s="5" t="s">
        <v>216</v>
      </c>
      <c r="B34" s="5" t="s">
        <v>217</v>
      </c>
      <c r="C34" s="5" t="s">
        <v>40</v>
      </c>
      <c r="D34" s="5">
        <v>1214201</v>
      </c>
      <c r="E34" s="5" t="s">
        <v>223</v>
      </c>
      <c r="F34" s="5">
        <v>800209710</v>
      </c>
      <c r="G34" s="7">
        <v>40059</v>
      </c>
      <c r="H34" s="8">
        <v>1865840</v>
      </c>
      <c r="I34" s="8">
        <v>1865840</v>
      </c>
    </row>
    <row r="35" spans="1:9" hidden="1" x14ac:dyDescent="0.25">
      <c r="A35" s="5" t="s">
        <v>216</v>
      </c>
      <c r="B35" s="5" t="s">
        <v>217</v>
      </c>
      <c r="C35" s="5" t="s">
        <v>41</v>
      </c>
      <c r="D35" s="5">
        <v>1220613</v>
      </c>
      <c r="E35" s="5" t="s">
        <v>223</v>
      </c>
      <c r="F35" s="5">
        <v>800209710</v>
      </c>
      <c r="G35" s="7">
        <v>40072</v>
      </c>
      <c r="H35" s="8">
        <v>653413</v>
      </c>
      <c r="I35" s="8">
        <v>645570</v>
      </c>
    </row>
    <row r="36" spans="1:9" hidden="1" x14ac:dyDescent="0.25">
      <c r="A36" s="5" t="s">
        <v>216</v>
      </c>
      <c r="B36" s="5" t="s">
        <v>217</v>
      </c>
      <c r="C36" s="5" t="s">
        <v>42</v>
      </c>
      <c r="D36" s="5">
        <v>1222175</v>
      </c>
      <c r="E36" s="5" t="s">
        <v>221</v>
      </c>
      <c r="F36" s="5">
        <v>800196939</v>
      </c>
      <c r="G36" s="7">
        <v>40059</v>
      </c>
      <c r="H36" s="8">
        <v>829150</v>
      </c>
      <c r="I36" s="8">
        <v>829150</v>
      </c>
    </row>
    <row r="37" spans="1:9" hidden="1" x14ac:dyDescent="0.25">
      <c r="A37" s="5" t="s">
        <v>216</v>
      </c>
      <c r="B37" s="5" t="s">
        <v>217</v>
      </c>
      <c r="C37" s="5" t="s">
        <v>43</v>
      </c>
      <c r="D37" s="5">
        <v>1229961</v>
      </c>
      <c r="E37" s="5" t="s">
        <v>223</v>
      </c>
      <c r="F37" s="5">
        <v>800209710</v>
      </c>
      <c r="G37" s="7">
        <v>40092</v>
      </c>
      <c r="H37" s="8">
        <v>792780</v>
      </c>
      <c r="I37" s="8">
        <v>792780</v>
      </c>
    </row>
    <row r="38" spans="1:9" hidden="1" x14ac:dyDescent="0.25">
      <c r="A38" s="5" t="s">
        <v>216</v>
      </c>
      <c r="B38" s="5" t="s">
        <v>217</v>
      </c>
      <c r="C38" s="5" t="s">
        <v>44</v>
      </c>
      <c r="D38" s="5">
        <v>1232220</v>
      </c>
      <c r="E38" s="5" t="s">
        <v>223</v>
      </c>
      <c r="F38" s="5">
        <v>800209710</v>
      </c>
      <c r="G38" s="7">
        <v>40099</v>
      </c>
      <c r="H38" s="8">
        <v>957690</v>
      </c>
      <c r="I38" s="8">
        <v>957690</v>
      </c>
    </row>
    <row r="39" spans="1:9" hidden="1" x14ac:dyDescent="0.25">
      <c r="A39" s="5" t="s">
        <v>216</v>
      </c>
      <c r="B39" s="5" t="s">
        <v>217</v>
      </c>
      <c r="C39" s="5" t="s">
        <v>45</v>
      </c>
      <c r="D39" s="5">
        <v>1233461</v>
      </c>
      <c r="E39" s="5" t="s">
        <v>223</v>
      </c>
      <c r="F39" s="5">
        <v>800209710</v>
      </c>
      <c r="G39" s="7">
        <v>40102</v>
      </c>
      <c r="H39" s="8">
        <v>713033</v>
      </c>
      <c r="I39" s="8">
        <v>713033</v>
      </c>
    </row>
    <row r="40" spans="1:9" hidden="1" x14ac:dyDescent="0.25">
      <c r="A40" s="5" t="s">
        <v>216</v>
      </c>
      <c r="B40" s="5" t="s">
        <v>217</v>
      </c>
      <c r="C40" s="5" t="s">
        <v>46</v>
      </c>
      <c r="D40" s="5">
        <v>1237628</v>
      </c>
      <c r="E40" s="5" t="s">
        <v>223</v>
      </c>
      <c r="F40" s="5">
        <v>800209710</v>
      </c>
      <c r="G40" s="7">
        <v>40114</v>
      </c>
      <c r="H40" s="8">
        <v>32600</v>
      </c>
      <c r="I40" s="8">
        <v>32600</v>
      </c>
    </row>
    <row r="41" spans="1:9" hidden="1" x14ac:dyDescent="0.25">
      <c r="A41" s="5" t="s">
        <v>216</v>
      </c>
      <c r="B41" s="5" t="s">
        <v>217</v>
      </c>
      <c r="C41" s="5" t="s">
        <v>47</v>
      </c>
      <c r="D41" s="5">
        <v>1237753</v>
      </c>
      <c r="E41" s="5" t="s">
        <v>223</v>
      </c>
      <c r="F41" s="5">
        <v>800209710</v>
      </c>
      <c r="G41" s="7">
        <v>40115</v>
      </c>
      <c r="H41" s="8">
        <v>42012</v>
      </c>
      <c r="I41" s="8">
        <v>42012</v>
      </c>
    </row>
    <row r="42" spans="1:9" hidden="1" x14ac:dyDescent="0.25">
      <c r="A42" s="5" t="s">
        <v>216</v>
      </c>
      <c r="B42" s="5" t="s">
        <v>217</v>
      </c>
      <c r="C42" s="5" t="s">
        <v>48</v>
      </c>
      <c r="D42" s="5">
        <v>1279478</v>
      </c>
      <c r="E42" s="5" t="s">
        <v>223</v>
      </c>
      <c r="F42" s="5">
        <v>800209710</v>
      </c>
      <c r="G42" s="7">
        <v>40215</v>
      </c>
      <c r="H42" s="8">
        <v>202860</v>
      </c>
      <c r="I42" s="8">
        <v>9270</v>
      </c>
    </row>
    <row r="43" spans="1:9" hidden="1" x14ac:dyDescent="0.25">
      <c r="A43" s="5" t="s">
        <v>216</v>
      </c>
      <c r="B43" s="5" t="s">
        <v>217</v>
      </c>
      <c r="C43" s="5" t="s">
        <v>49</v>
      </c>
      <c r="D43" s="5">
        <v>1320472</v>
      </c>
      <c r="E43" s="5" t="s">
        <v>223</v>
      </c>
      <c r="F43" s="5">
        <v>800209710</v>
      </c>
      <c r="G43" s="7">
        <v>40300</v>
      </c>
      <c r="H43" s="8">
        <v>1073741</v>
      </c>
      <c r="I43" s="8">
        <v>7250</v>
      </c>
    </row>
    <row r="44" spans="1:9" hidden="1" x14ac:dyDescent="0.25">
      <c r="A44" s="5" t="s">
        <v>216</v>
      </c>
      <c r="B44" s="5" t="s">
        <v>217</v>
      </c>
      <c r="C44" s="5" t="s">
        <v>50</v>
      </c>
      <c r="D44" s="5">
        <v>1331716</v>
      </c>
      <c r="E44" s="5" t="s">
        <v>223</v>
      </c>
      <c r="F44" s="5">
        <v>800209710</v>
      </c>
      <c r="G44" s="7">
        <v>40319</v>
      </c>
      <c r="H44" s="8">
        <v>925901</v>
      </c>
      <c r="I44" s="8">
        <v>7250</v>
      </c>
    </row>
    <row r="45" spans="1:9" hidden="1" x14ac:dyDescent="0.25">
      <c r="A45" s="5" t="s">
        <v>216</v>
      </c>
      <c r="B45" s="5" t="s">
        <v>217</v>
      </c>
      <c r="C45" s="5" t="s">
        <v>51</v>
      </c>
      <c r="D45" s="5">
        <v>1334060</v>
      </c>
      <c r="E45" s="5" t="s">
        <v>223</v>
      </c>
      <c r="F45" s="5">
        <v>800209710</v>
      </c>
      <c r="G45" s="7">
        <v>40312</v>
      </c>
      <c r="H45" s="8">
        <v>184734</v>
      </c>
      <c r="I45" s="8">
        <v>9785</v>
      </c>
    </row>
    <row r="46" spans="1:9" hidden="1" x14ac:dyDescent="0.25">
      <c r="A46" s="5" t="s">
        <v>216</v>
      </c>
      <c r="B46" s="5" t="s">
        <v>217</v>
      </c>
      <c r="C46" s="5" t="s">
        <v>52</v>
      </c>
      <c r="D46" s="5">
        <v>1334796</v>
      </c>
      <c r="E46" s="5" t="s">
        <v>221</v>
      </c>
      <c r="F46" s="5">
        <v>800196939</v>
      </c>
      <c r="G46" s="7">
        <v>40156</v>
      </c>
      <c r="H46" s="8">
        <v>1759227</v>
      </c>
      <c r="I46" s="8">
        <v>1759227</v>
      </c>
    </row>
    <row r="47" spans="1:9" hidden="1" x14ac:dyDescent="0.25">
      <c r="A47" s="5" t="s">
        <v>216</v>
      </c>
      <c r="B47" s="5" t="s">
        <v>217</v>
      </c>
      <c r="C47" s="5" t="s">
        <v>53</v>
      </c>
      <c r="D47" s="5">
        <v>1369948</v>
      </c>
      <c r="E47" s="5" t="s">
        <v>223</v>
      </c>
      <c r="F47" s="5">
        <v>800209710</v>
      </c>
      <c r="G47" s="7">
        <v>40403</v>
      </c>
      <c r="H47" s="8">
        <v>384861</v>
      </c>
      <c r="I47" s="8">
        <v>384861</v>
      </c>
    </row>
    <row r="48" spans="1:9" hidden="1" x14ac:dyDescent="0.25">
      <c r="A48" s="5" t="s">
        <v>216</v>
      </c>
      <c r="B48" s="5" t="s">
        <v>217</v>
      </c>
      <c r="C48" s="5" t="s">
        <v>54</v>
      </c>
      <c r="D48" s="5">
        <v>1371469</v>
      </c>
      <c r="E48" s="5" t="s">
        <v>223</v>
      </c>
      <c r="F48" s="5">
        <v>800209710</v>
      </c>
      <c r="G48" s="7">
        <v>40408</v>
      </c>
      <c r="H48" s="8">
        <v>167485</v>
      </c>
      <c r="I48" s="8">
        <v>10300</v>
      </c>
    </row>
    <row r="49" spans="1:9" hidden="1" x14ac:dyDescent="0.25">
      <c r="A49" s="5" t="s">
        <v>216</v>
      </c>
      <c r="B49" s="5" t="s">
        <v>217</v>
      </c>
      <c r="C49" s="5" t="s">
        <v>55</v>
      </c>
      <c r="D49" s="5">
        <v>1377307</v>
      </c>
      <c r="E49" s="5" t="s">
        <v>221</v>
      </c>
      <c r="F49" s="5">
        <v>800196939</v>
      </c>
      <c r="G49" s="7">
        <v>40204</v>
      </c>
      <c r="H49" s="8">
        <v>817458</v>
      </c>
      <c r="I49" s="8">
        <v>95000</v>
      </c>
    </row>
    <row r="50" spans="1:9" hidden="1" x14ac:dyDescent="0.25">
      <c r="A50" s="5" t="s">
        <v>216</v>
      </c>
      <c r="B50" s="5" t="s">
        <v>217</v>
      </c>
      <c r="C50" s="5" t="s">
        <v>56</v>
      </c>
      <c r="D50" s="5">
        <v>1374100</v>
      </c>
      <c r="E50" s="5" t="s">
        <v>223</v>
      </c>
      <c r="F50" s="5">
        <v>800209710</v>
      </c>
      <c r="G50" s="7">
        <v>40414</v>
      </c>
      <c r="H50" s="8">
        <v>78900</v>
      </c>
      <c r="I50" s="8">
        <v>78900</v>
      </c>
    </row>
    <row r="51" spans="1:9" hidden="1" x14ac:dyDescent="0.25">
      <c r="A51" s="5" t="s">
        <v>216</v>
      </c>
      <c r="B51" s="5" t="s">
        <v>217</v>
      </c>
      <c r="C51" s="5" t="s">
        <v>57</v>
      </c>
      <c r="D51" s="5">
        <v>1383668</v>
      </c>
      <c r="E51" s="5" t="s">
        <v>223</v>
      </c>
      <c r="F51" s="5">
        <v>800209710</v>
      </c>
      <c r="G51" s="7">
        <v>40433</v>
      </c>
      <c r="H51" s="8">
        <v>57130</v>
      </c>
      <c r="I51" s="8">
        <v>57130</v>
      </c>
    </row>
    <row r="52" spans="1:9" hidden="1" x14ac:dyDescent="0.25">
      <c r="A52" s="5" t="s">
        <v>216</v>
      </c>
      <c r="B52" s="5" t="s">
        <v>217</v>
      </c>
      <c r="C52" s="5" t="s">
        <v>58</v>
      </c>
      <c r="D52" s="5">
        <v>1396564</v>
      </c>
      <c r="E52" s="5" t="s">
        <v>221</v>
      </c>
      <c r="F52" s="5">
        <v>800196939</v>
      </c>
      <c r="G52" s="7">
        <v>40220</v>
      </c>
      <c r="H52" s="8">
        <v>11605425</v>
      </c>
      <c r="I52" s="8">
        <v>1211152</v>
      </c>
    </row>
    <row r="53" spans="1:9" hidden="1" x14ac:dyDescent="0.25">
      <c r="A53" s="5" t="s">
        <v>216</v>
      </c>
      <c r="B53" s="5" t="s">
        <v>217</v>
      </c>
      <c r="C53" s="5" t="s">
        <v>59</v>
      </c>
      <c r="D53" s="5">
        <v>1405536</v>
      </c>
      <c r="E53" s="5" t="s">
        <v>223</v>
      </c>
      <c r="F53" s="5">
        <v>800209710</v>
      </c>
      <c r="G53" s="7">
        <v>40347</v>
      </c>
      <c r="H53" s="8">
        <v>276200</v>
      </c>
      <c r="I53" s="8">
        <v>33350</v>
      </c>
    </row>
    <row r="54" spans="1:9" hidden="1" x14ac:dyDescent="0.25">
      <c r="A54" s="5" t="s">
        <v>216</v>
      </c>
      <c r="B54" s="5" t="s">
        <v>217</v>
      </c>
      <c r="C54" s="5" t="s">
        <v>60</v>
      </c>
      <c r="D54" s="5">
        <v>1406580</v>
      </c>
      <c r="E54" s="5" t="s">
        <v>223</v>
      </c>
      <c r="F54" s="5">
        <v>800209710</v>
      </c>
      <c r="G54" s="7">
        <v>40480</v>
      </c>
      <c r="H54" s="8">
        <v>1402332</v>
      </c>
      <c r="I54" s="8">
        <v>1402332</v>
      </c>
    </row>
    <row r="55" spans="1:9" hidden="1" x14ac:dyDescent="0.25">
      <c r="A55" s="5" t="s">
        <v>216</v>
      </c>
      <c r="B55" s="5" t="s">
        <v>217</v>
      </c>
      <c r="C55" s="5" t="s">
        <v>61</v>
      </c>
      <c r="D55" s="5">
        <v>1411564</v>
      </c>
      <c r="E55" s="5" t="s">
        <v>221</v>
      </c>
      <c r="F55" s="5">
        <v>800196939</v>
      </c>
      <c r="G55" s="7">
        <v>40238</v>
      </c>
      <c r="H55" s="8">
        <v>1490000</v>
      </c>
      <c r="I55" s="8">
        <v>1490000</v>
      </c>
    </row>
    <row r="56" spans="1:9" hidden="1" x14ac:dyDescent="0.25">
      <c r="A56" s="5" t="s">
        <v>216</v>
      </c>
      <c r="B56" s="5" t="s">
        <v>217</v>
      </c>
      <c r="C56" s="5" t="s">
        <v>62</v>
      </c>
      <c r="D56" s="5">
        <v>1482792</v>
      </c>
      <c r="E56" s="5" t="s">
        <v>221</v>
      </c>
      <c r="F56" s="5">
        <v>800196939</v>
      </c>
      <c r="G56" s="7">
        <v>40309</v>
      </c>
      <c r="H56" s="8">
        <v>5557227</v>
      </c>
      <c r="I56" s="8">
        <v>106788</v>
      </c>
    </row>
    <row r="57" spans="1:9" hidden="1" x14ac:dyDescent="0.25">
      <c r="A57" s="5" t="s">
        <v>216</v>
      </c>
      <c r="B57" s="5" t="s">
        <v>217</v>
      </c>
      <c r="C57" s="5" t="s">
        <v>63</v>
      </c>
      <c r="D57" s="5">
        <v>1484235</v>
      </c>
      <c r="E57" s="5" t="s">
        <v>223</v>
      </c>
      <c r="F57" s="5">
        <v>800209710</v>
      </c>
      <c r="G57" s="7">
        <v>40645</v>
      </c>
      <c r="H57" s="8">
        <v>82000</v>
      </c>
      <c r="I57" s="8">
        <v>82000</v>
      </c>
    </row>
    <row r="58" spans="1:9" hidden="1" x14ac:dyDescent="0.25">
      <c r="A58" s="5" t="s">
        <v>216</v>
      </c>
      <c r="B58" s="5" t="s">
        <v>217</v>
      </c>
      <c r="C58" s="5" t="s">
        <v>64</v>
      </c>
      <c r="D58" s="5">
        <v>1508142</v>
      </c>
      <c r="E58" s="5" t="s">
        <v>221</v>
      </c>
      <c r="F58" s="5">
        <v>800196939</v>
      </c>
      <c r="G58" s="7">
        <v>40335</v>
      </c>
      <c r="H58" s="8">
        <v>23139</v>
      </c>
      <c r="I58" s="8">
        <v>23139</v>
      </c>
    </row>
    <row r="59" spans="1:9" hidden="1" x14ac:dyDescent="0.25">
      <c r="A59" s="5" t="s">
        <v>216</v>
      </c>
      <c r="B59" s="5" t="s">
        <v>217</v>
      </c>
      <c r="C59" s="5" t="s">
        <v>65</v>
      </c>
      <c r="D59" s="5">
        <v>1511677</v>
      </c>
      <c r="E59" s="5" t="s">
        <v>221</v>
      </c>
      <c r="F59" s="5">
        <v>800196939</v>
      </c>
      <c r="G59" s="7">
        <v>40338</v>
      </c>
      <c r="H59" s="8">
        <v>915035</v>
      </c>
      <c r="I59" s="8">
        <v>176197</v>
      </c>
    </row>
    <row r="60" spans="1:9" hidden="1" x14ac:dyDescent="0.25">
      <c r="A60" s="5" t="s">
        <v>216</v>
      </c>
      <c r="B60" s="5" t="s">
        <v>217</v>
      </c>
      <c r="C60" s="5" t="s">
        <v>66</v>
      </c>
      <c r="D60" s="5">
        <v>1526324</v>
      </c>
      <c r="E60" s="5" t="s">
        <v>221</v>
      </c>
      <c r="F60" s="5">
        <v>800196939</v>
      </c>
      <c r="G60" s="7">
        <v>40354</v>
      </c>
      <c r="H60" s="8">
        <v>350360</v>
      </c>
      <c r="I60" s="8">
        <v>350360</v>
      </c>
    </row>
    <row r="61" spans="1:9" hidden="1" x14ac:dyDescent="0.25">
      <c r="A61" s="5" t="s">
        <v>216</v>
      </c>
      <c r="B61" s="5" t="s">
        <v>217</v>
      </c>
      <c r="C61" s="5" t="s">
        <v>67</v>
      </c>
      <c r="D61" s="5">
        <v>1436623</v>
      </c>
      <c r="E61" s="5" t="s">
        <v>223</v>
      </c>
      <c r="F61" s="5">
        <v>800209710</v>
      </c>
      <c r="G61" s="7">
        <v>40347</v>
      </c>
      <c r="H61" s="8">
        <v>1464339</v>
      </c>
      <c r="I61" s="8">
        <v>210520</v>
      </c>
    </row>
    <row r="62" spans="1:9" hidden="1" x14ac:dyDescent="0.25">
      <c r="A62" s="5" t="s">
        <v>216</v>
      </c>
      <c r="B62" s="5" t="s">
        <v>217</v>
      </c>
      <c r="C62" s="5" t="s">
        <v>68</v>
      </c>
      <c r="D62" s="5">
        <v>1536301</v>
      </c>
      <c r="E62" s="5" t="s">
        <v>221</v>
      </c>
      <c r="F62" s="5">
        <v>800196939</v>
      </c>
      <c r="G62" s="7">
        <v>40365</v>
      </c>
      <c r="H62" s="8">
        <v>715765</v>
      </c>
      <c r="I62" s="8">
        <v>715765</v>
      </c>
    </row>
    <row r="63" spans="1:9" hidden="1" x14ac:dyDescent="0.25">
      <c r="A63" s="5" t="s">
        <v>216</v>
      </c>
      <c r="B63" s="5" t="s">
        <v>217</v>
      </c>
      <c r="C63" s="5" t="s">
        <v>69</v>
      </c>
      <c r="D63" s="5">
        <v>1551587</v>
      </c>
      <c r="E63" s="5" t="s">
        <v>221</v>
      </c>
      <c r="F63" s="5">
        <v>800196939</v>
      </c>
      <c r="G63" s="7">
        <v>40381</v>
      </c>
      <c r="H63" s="8">
        <v>153044</v>
      </c>
      <c r="I63" s="8">
        <v>153044</v>
      </c>
    </row>
    <row r="64" spans="1:9" hidden="1" x14ac:dyDescent="0.25">
      <c r="A64" s="5" t="s">
        <v>216</v>
      </c>
      <c r="B64" s="5" t="s">
        <v>217</v>
      </c>
      <c r="C64" s="5" t="s">
        <v>70</v>
      </c>
      <c r="D64" s="5">
        <v>1559084</v>
      </c>
      <c r="E64" s="5" t="s">
        <v>221</v>
      </c>
      <c r="F64" s="5">
        <v>800196939</v>
      </c>
      <c r="G64" s="7">
        <v>40390</v>
      </c>
      <c r="H64" s="8">
        <v>3446323</v>
      </c>
      <c r="I64" s="8">
        <v>3446323</v>
      </c>
    </row>
    <row r="65" spans="1:9" hidden="1" x14ac:dyDescent="0.25">
      <c r="A65" s="5" t="s">
        <v>216</v>
      </c>
      <c r="B65" s="5" t="s">
        <v>217</v>
      </c>
      <c r="C65" s="5" t="s">
        <v>71</v>
      </c>
      <c r="D65" s="5">
        <v>1564384</v>
      </c>
      <c r="E65" s="5" t="s">
        <v>223</v>
      </c>
      <c r="F65" s="5">
        <v>800209710</v>
      </c>
      <c r="G65" s="7">
        <v>39829</v>
      </c>
      <c r="H65" s="8">
        <v>520495</v>
      </c>
      <c r="I65" s="8">
        <v>20377</v>
      </c>
    </row>
    <row r="66" spans="1:9" hidden="1" x14ac:dyDescent="0.25">
      <c r="A66" s="5" t="s">
        <v>216</v>
      </c>
      <c r="B66" s="5" t="s">
        <v>217</v>
      </c>
      <c r="C66" s="5" t="s">
        <v>72</v>
      </c>
      <c r="D66" s="5">
        <v>1567469</v>
      </c>
      <c r="E66" s="5" t="s">
        <v>221</v>
      </c>
      <c r="F66" s="5">
        <v>800196939</v>
      </c>
      <c r="G66" s="7">
        <v>40398</v>
      </c>
      <c r="H66" s="8">
        <v>2087678</v>
      </c>
      <c r="I66" s="8">
        <v>2087678</v>
      </c>
    </row>
    <row r="67" spans="1:9" hidden="1" x14ac:dyDescent="0.25">
      <c r="A67" s="5" t="s">
        <v>216</v>
      </c>
      <c r="B67" s="5" t="s">
        <v>217</v>
      </c>
      <c r="C67" s="5" t="s">
        <v>73</v>
      </c>
      <c r="D67" s="5">
        <v>1585732</v>
      </c>
      <c r="E67" s="5" t="s">
        <v>221</v>
      </c>
      <c r="F67" s="5">
        <v>800196939</v>
      </c>
      <c r="G67" s="7">
        <v>40417</v>
      </c>
      <c r="H67" s="8">
        <v>6102071</v>
      </c>
      <c r="I67" s="8">
        <v>6102071</v>
      </c>
    </row>
    <row r="68" spans="1:9" hidden="1" x14ac:dyDescent="0.25">
      <c r="A68" s="5" t="s">
        <v>216</v>
      </c>
      <c r="B68" s="5" t="s">
        <v>217</v>
      </c>
      <c r="C68" s="5" t="s">
        <v>74</v>
      </c>
      <c r="D68" s="5">
        <v>1594090</v>
      </c>
      <c r="E68" s="5" t="s">
        <v>223</v>
      </c>
      <c r="F68" s="5">
        <v>800209710</v>
      </c>
      <c r="G68" s="7">
        <v>40903</v>
      </c>
      <c r="H68" s="8">
        <v>486479</v>
      </c>
      <c r="I68" s="8">
        <v>69500</v>
      </c>
    </row>
    <row r="69" spans="1:9" hidden="1" x14ac:dyDescent="0.25">
      <c r="A69" s="5" t="s">
        <v>216</v>
      </c>
      <c r="B69" s="5" t="s">
        <v>217</v>
      </c>
      <c r="C69" s="5" t="s">
        <v>75</v>
      </c>
      <c r="D69" s="5">
        <v>1602052</v>
      </c>
      <c r="E69" s="5" t="s">
        <v>223</v>
      </c>
      <c r="F69" s="5">
        <v>800209710</v>
      </c>
      <c r="G69" s="7">
        <v>40410</v>
      </c>
      <c r="H69" s="8">
        <v>1278510</v>
      </c>
      <c r="I69" s="8">
        <v>7177</v>
      </c>
    </row>
    <row r="70" spans="1:9" hidden="1" x14ac:dyDescent="0.25">
      <c r="A70" s="5" t="s">
        <v>216</v>
      </c>
      <c r="B70" s="5" t="s">
        <v>217</v>
      </c>
      <c r="C70" s="5" t="s">
        <v>76</v>
      </c>
      <c r="D70" s="5">
        <v>1624522</v>
      </c>
      <c r="E70" s="5" t="s">
        <v>223</v>
      </c>
      <c r="F70" s="5">
        <v>800209710</v>
      </c>
      <c r="G70" s="7">
        <v>39948</v>
      </c>
      <c r="H70" s="8">
        <v>2298333</v>
      </c>
      <c r="I70" s="8">
        <v>11325</v>
      </c>
    </row>
    <row r="71" spans="1:9" hidden="1" x14ac:dyDescent="0.25">
      <c r="A71" s="5" t="s">
        <v>216</v>
      </c>
      <c r="B71" s="5" t="s">
        <v>217</v>
      </c>
      <c r="C71" s="5" t="s">
        <v>77</v>
      </c>
      <c r="D71" s="5">
        <v>1648994</v>
      </c>
      <c r="E71" s="5" t="s">
        <v>223</v>
      </c>
      <c r="F71" s="5">
        <v>800209710</v>
      </c>
      <c r="G71" s="7">
        <v>40564</v>
      </c>
      <c r="H71" s="8">
        <v>139270</v>
      </c>
      <c r="I71" s="8">
        <v>17408</v>
      </c>
    </row>
    <row r="72" spans="1:9" hidden="1" x14ac:dyDescent="0.25">
      <c r="A72" s="5" t="s">
        <v>216</v>
      </c>
      <c r="B72" s="5" t="s">
        <v>217</v>
      </c>
      <c r="C72" s="5" t="s">
        <v>78</v>
      </c>
      <c r="D72" s="5">
        <v>1830082</v>
      </c>
      <c r="E72" s="5" t="s">
        <v>221</v>
      </c>
      <c r="F72" s="5">
        <v>800196939</v>
      </c>
      <c r="G72" s="7">
        <v>40722</v>
      </c>
      <c r="H72" s="8">
        <v>1981288</v>
      </c>
      <c r="I72" s="8">
        <v>1981288</v>
      </c>
    </row>
    <row r="73" spans="1:9" hidden="1" x14ac:dyDescent="0.25">
      <c r="A73" s="5" t="s">
        <v>216</v>
      </c>
      <c r="B73" s="5" t="s">
        <v>217</v>
      </c>
      <c r="C73" s="5" t="s">
        <v>79</v>
      </c>
      <c r="D73" s="5">
        <v>1838177</v>
      </c>
      <c r="E73" s="5" t="s">
        <v>223</v>
      </c>
      <c r="F73" s="5">
        <v>800209710</v>
      </c>
      <c r="G73" s="7">
        <v>41829</v>
      </c>
      <c r="H73" s="8">
        <v>85700</v>
      </c>
      <c r="I73" s="8">
        <v>85700</v>
      </c>
    </row>
    <row r="74" spans="1:9" hidden="1" x14ac:dyDescent="0.25">
      <c r="A74" s="5" t="s">
        <v>216</v>
      </c>
      <c r="B74" s="5" t="s">
        <v>217</v>
      </c>
      <c r="C74" s="5" t="s">
        <v>80</v>
      </c>
      <c r="D74" s="5">
        <v>1865504</v>
      </c>
      <c r="E74" s="5" t="s">
        <v>221</v>
      </c>
      <c r="F74" s="5">
        <v>800196939</v>
      </c>
      <c r="G74" s="7">
        <v>40766</v>
      </c>
      <c r="H74" s="8">
        <v>1965103</v>
      </c>
      <c r="I74" s="8">
        <v>1965103</v>
      </c>
    </row>
    <row r="75" spans="1:9" hidden="1" x14ac:dyDescent="0.25">
      <c r="A75" s="5" t="s">
        <v>216</v>
      </c>
      <c r="B75" s="5" t="s">
        <v>217</v>
      </c>
      <c r="C75" s="5" t="s">
        <v>81</v>
      </c>
      <c r="D75" s="5">
        <v>1881831</v>
      </c>
      <c r="E75" s="5" t="s">
        <v>221</v>
      </c>
      <c r="F75" s="5">
        <v>800196939</v>
      </c>
      <c r="G75" s="7">
        <v>40787</v>
      </c>
      <c r="H75" s="8">
        <v>1242196</v>
      </c>
      <c r="I75" s="8">
        <v>1242196</v>
      </c>
    </row>
    <row r="76" spans="1:9" hidden="1" x14ac:dyDescent="0.25">
      <c r="A76" s="5" t="s">
        <v>216</v>
      </c>
      <c r="B76" s="5" t="s">
        <v>217</v>
      </c>
      <c r="C76" s="5" t="s">
        <v>82</v>
      </c>
      <c r="D76" s="5">
        <v>1882446</v>
      </c>
      <c r="E76" s="5" t="s">
        <v>221</v>
      </c>
      <c r="F76" s="5">
        <v>800196939</v>
      </c>
      <c r="G76" s="7">
        <v>40788</v>
      </c>
      <c r="H76" s="8">
        <v>963865</v>
      </c>
      <c r="I76" s="8">
        <v>963865</v>
      </c>
    </row>
    <row r="77" spans="1:9" hidden="1" x14ac:dyDescent="0.25">
      <c r="A77" s="5" t="s">
        <v>216</v>
      </c>
      <c r="B77" s="5" t="s">
        <v>217</v>
      </c>
      <c r="C77" s="5" t="s">
        <v>83</v>
      </c>
      <c r="D77" s="5">
        <v>1897515</v>
      </c>
      <c r="E77" s="5" t="s">
        <v>221</v>
      </c>
      <c r="F77" s="5">
        <v>800196939</v>
      </c>
      <c r="G77" s="7">
        <v>40804</v>
      </c>
      <c r="H77" s="8">
        <v>3703299</v>
      </c>
      <c r="I77" s="8">
        <v>3703299</v>
      </c>
    </row>
    <row r="78" spans="1:9" hidden="1" x14ac:dyDescent="0.25">
      <c r="A78" s="5" t="s">
        <v>216</v>
      </c>
      <c r="B78" s="5" t="s">
        <v>217</v>
      </c>
      <c r="C78" s="5" t="s">
        <v>84</v>
      </c>
      <c r="D78" s="5">
        <v>1912862</v>
      </c>
      <c r="E78" s="5" t="s">
        <v>221</v>
      </c>
      <c r="F78" s="5">
        <v>800196939</v>
      </c>
      <c r="G78" s="7">
        <v>40821</v>
      </c>
      <c r="H78" s="8">
        <v>216877</v>
      </c>
      <c r="I78" s="8">
        <v>216877</v>
      </c>
    </row>
    <row r="79" spans="1:9" hidden="1" x14ac:dyDescent="0.25">
      <c r="A79" s="5" t="s">
        <v>216</v>
      </c>
      <c r="B79" s="5" t="s">
        <v>217</v>
      </c>
      <c r="C79" s="5" t="s">
        <v>85</v>
      </c>
      <c r="D79" s="5">
        <v>1924702</v>
      </c>
      <c r="E79" s="5" t="s">
        <v>221</v>
      </c>
      <c r="F79" s="5">
        <v>800196939</v>
      </c>
      <c r="G79" s="7">
        <v>40836</v>
      </c>
      <c r="H79" s="8">
        <v>829280</v>
      </c>
      <c r="I79" s="8">
        <v>829280</v>
      </c>
    </row>
    <row r="80" spans="1:9" hidden="1" x14ac:dyDescent="0.25">
      <c r="A80" s="5" t="s">
        <v>216</v>
      </c>
      <c r="B80" s="5" t="s">
        <v>217</v>
      </c>
      <c r="C80" s="5" t="s">
        <v>86</v>
      </c>
      <c r="D80" s="5">
        <v>1938364</v>
      </c>
      <c r="E80" s="5" t="s">
        <v>221</v>
      </c>
      <c r="F80" s="5">
        <v>800196939</v>
      </c>
      <c r="G80" s="7">
        <v>40856</v>
      </c>
      <c r="H80" s="8">
        <v>983956</v>
      </c>
      <c r="I80" s="8">
        <v>983956</v>
      </c>
    </row>
    <row r="81" spans="1:9" hidden="1" x14ac:dyDescent="0.25">
      <c r="A81" s="5" t="s">
        <v>216</v>
      </c>
      <c r="B81" s="5" t="s">
        <v>217</v>
      </c>
      <c r="C81" s="5" t="s">
        <v>87</v>
      </c>
      <c r="D81" s="5">
        <v>1938568</v>
      </c>
      <c r="E81" s="5" t="s">
        <v>221</v>
      </c>
      <c r="F81" s="5">
        <v>800196939</v>
      </c>
      <c r="G81" s="7">
        <v>40856</v>
      </c>
      <c r="H81" s="8">
        <v>840882</v>
      </c>
      <c r="I81" s="8">
        <v>840882</v>
      </c>
    </row>
    <row r="82" spans="1:9" hidden="1" x14ac:dyDescent="0.25">
      <c r="A82" s="5" t="s">
        <v>216</v>
      </c>
      <c r="B82" s="5" t="s">
        <v>217</v>
      </c>
      <c r="C82" s="5" t="s">
        <v>88</v>
      </c>
      <c r="D82" s="5">
        <v>1940558</v>
      </c>
      <c r="E82" s="5" t="s">
        <v>221</v>
      </c>
      <c r="F82" s="5">
        <v>800196939</v>
      </c>
      <c r="G82" s="7">
        <v>40858</v>
      </c>
      <c r="H82" s="8">
        <v>1062934</v>
      </c>
      <c r="I82" s="8">
        <v>1062934</v>
      </c>
    </row>
    <row r="83" spans="1:9" hidden="1" x14ac:dyDescent="0.25">
      <c r="A83" s="5" t="s">
        <v>216</v>
      </c>
      <c r="B83" s="5" t="s">
        <v>217</v>
      </c>
      <c r="C83" s="5" t="s">
        <v>89</v>
      </c>
      <c r="D83" s="5">
        <v>1959118</v>
      </c>
      <c r="E83" s="5" t="s">
        <v>221</v>
      </c>
      <c r="F83" s="5">
        <v>800196939</v>
      </c>
      <c r="G83" s="7">
        <v>40886</v>
      </c>
      <c r="H83" s="8">
        <v>1329796</v>
      </c>
      <c r="I83" s="8">
        <v>42600</v>
      </c>
    </row>
    <row r="84" spans="1:9" hidden="1" x14ac:dyDescent="0.25">
      <c r="A84" s="5" t="s">
        <v>216</v>
      </c>
      <c r="B84" s="5" t="s">
        <v>217</v>
      </c>
      <c r="C84" s="5" t="s">
        <v>90</v>
      </c>
      <c r="D84" s="5">
        <v>1971242</v>
      </c>
      <c r="E84" s="5" t="s">
        <v>221</v>
      </c>
      <c r="F84" s="5">
        <v>800196939</v>
      </c>
      <c r="G84" s="7">
        <v>40905</v>
      </c>
      <c r="H84" s="8">
        <v>876118</v>
      </c>
      <c r="I84" s="8">
        <v>876118</v>
      </c>
    </row>
    <row r="85" spans="1:9" hidden="1" x14ac:dyDescent="0.25">
      <c r="A85" s="5" t="s">
        <v>216</v>
      </c>
      <c r="B85" s="5" t="s">
        <v>217</v>
      </c>
      <c r="C85" s="5" t="s">
        <v>91</v>
      </c>
      <c r="D85" s="5">
        <v>2003727</v>
      </c>
      <c r="E85" s="5" t="s">
        <v>223</v>
      </c>
      <c r="F85" s="5">
        <v>800209710</v>
      </c>
      <c r="G85" s="7">
        <v>42411</v>
      </c>
      <c r="H85" s="8">
        <v>138910</v>
      </c>
      <c r="I85" s="8">
        <v>138910</v>
      </c>
    </row>
    <row r="86" spans="1:9" hidden="1" x14ac:dyDescent="0.25">
      <c r="A86" s="5" t="s">
        <v>216</v>
      </c>
      <c r="B86" s="5" t="s">
        <v>217</v>
      </c>
      <c r="C86" s="5" t="s">
        <v>92</v>
      </c>
      <c r="D86" s="5">
        <v>2005478</v>
      </c>
      <c r="E86" s="5" t="s">
        <v>221</v>
      </c>
      <c r="F86" s="5">
        <v>800196939</v>
      </c>
      <c r="G86" s="7">
        <v>40895</v>
      </c>
      <c r="H86" s="8">
        <v>326233</v>
      </c>
      <c r="I86" s="8">
        <v>326233</v>
      </c>
    </row>
    <row r="87" spans="1:9" hidden="1" x14ac:dyDescent="0.25">
      <c r="A87" s="5" t="s">
        <v>216</v>
      </c>
      <c r="B87" s="5" t="s">
        <v>217</v>
      </c>
      <c r="C87" s="5" t="s">
        <v>93</v>
      </c>
      <c r="D87" s="5">
        <v>2019728</v>
      </c>
      <c r="E87" s="5" t="s">
        <v>221</v>
      </c>
      <c r="F87" s="5">
        <v>800196939</v>
      </c>
      <c r="G87" s="7">
        <v>40783</v>
      </c>
      <c r="H87" s="8">
        <v>879715</v>
      </c>
      <c r="I87" s="8">
        <v>879715</v>
      </c>
    </row>
    <row r="88" spans="1:9" hidden="1" x14ac:dyDescent="0.25">
      <c r="A88" s="5" t="s">
        <v>216</v>
      </c>
      <c r="B88" s="5" t="s">
        <v>217</v>
      </c>
      <c r="C88" s="5" t="s">
        <v>94</v>
      </c>
      <c r="D88" s="5">
        <v>2035379</v>
      </c>
      <c r="E88" s="5" t="s">
        <v>223</v>
      </c>
      <c r="F88" s="5">
        <v>800209710</v>
      </c>
      <c r="G88" s="7">
        <v>42504</v>
      </c>
      <c r="H88" s="8">
        <v>3499147</v>
      </c>
      <c r="I88" s="8">
        <v>3499147</v>
      </c>
    </row>
    <row r="89" spans="1:9" hidden="1" x14ac:dyDescent="0.25">
      <c r="A89" s="5" t="s">
        <v>216</v>
      </c>
      <c r="B89" s="5" t="s">
        <v>217</v>
      </c>
      <c r="C89" s="5" t="s">
        <v>95</v>
      </c>
      <c r="D89" s="5">
        <v>2038444</v>
      </c>
      <c r="E89" s="5" t="s">
        <v>221</v>
      </c>
      <c r="F89" s="5">
        <v>800196939</v>
      </c>
      <c r="G89" s="7">
        <v>40999</v>
      </c>
      <c r="H89" s="8">
        <v>183200</v>
      </c>
      <c r="I89" s="8">
        <v>183200</v>
      </c>
    </row>
    <row r="90" spans="1:9" hidden="1" x14ac:dyDescent="0.25">
      <c r="A90" s="5" t="s">
        <v>216</v>
      </c>
      <c r="B90" s="5" t="s">
        <v>217</v>
      </c>
      <c r="C90" s="5" t="s">
        <v>96</v>
      </c>
      <c r="D90" s="5">
        <v>2046871</v>
      </c>
      <c r="E90" s="5" t="s">
        <v>221</v>
      </c>
      <c r="F90" s="5">
        <v>800196939</v>
      </c>
      <c r="G90" s="7">
        <v>41011</v>
      </c>
      <c r="H90" s="8">
        <v>8091376</v>
      </c>
      <c r="I90" s="8">
        <v>8091376</v>
      </c>
    </row>
    <row r="91" spans="1:9" hidden="1" x14ac:dyDescent="0.25">
      <c r="A91" s="5" t="s">
        <v>216</v>
      </c>
      <c r="B91" s="5" t="s">
        <v>217</v>
      </c>
      <c r="C91" s="5" t="s">
        <v>97</v>
      </c>
      <c r="D91" s="5">
        <v>2065667</v>
      </c>
      <c r="E91" s="5" t="s">
        <v>221</v>
      </c>
      <c r="F91" s="5">
        <v>800196939</v>
      </c>
      <c r="G91" s="7">
        <v>41036</v>
      </c>
      <c r="H91" s="8">
        <v>12171840</v>
      </c>
      <c r="I91" s="8">
        <v>12171840</v>
      </c>
    </row>
    <row r="92" spans="1:9" hidden="1" x14ac:dyDescent="0.25">
      <c r="A92" s="5" t="s">
        <v>216</v>
      </c>
      <c r="B92" s="5" t="s">
        <v>217</v>
      </c>
      <c r="C92" s="5" t="s">
        <v>98</v>
      </c>
      <c r="D92" s="5">
        <v>2092610</v>
      </c>
      <c r="E92" s="5" t="s">
        <v>221</v>
      </c>
      <c r="F92" s="5">
        <v>800196939</v>
      </c>
      <c r="G92" s="7">
        <v>41072</v>
      </c>
      <c r="H92" s="8">
        <v>1804382</v>
      </c>
      <c r="I92" s="8">
        <v>1804382</v>
      </c>
    </row>
    <row r="93" spans="1:9" hidden="1" x14ac:dyDescent="0.25">
      <c r="A93" s="5" t="s">
        <v>216</v>
      </c>
      <c r="B93" s="5" t="s">
        <v>217</v>
      </c>
      <c r="C93" s="5" t="s">
        <v>99</v>
      </c>
      <c r="D93" s="5">
        <v>2117229</v>
      </c>
      <c r="E93" s="5" t="s">
        <v>221</v>
      </c>
      <c r="F93" s="5">
        <v>800196939</v>
      </c>
      <c r="G93" s="7">
        <v>41112</v>
      </c>
      <c r="H93" s="8">
        <v>559578</v>
      </c>
      <c r="I93" s="8">
        <v>559578</v>
      </c>
    </row>
    <row r="94" spans="1:9" hidden="1" x14ac:dyDescent="0.25">
      <c r="A94" s="5" t="s">
        <v>216</v>
      </c>
      <c r="B94" s="5" t="s">
        <v>217</v>
      </c>
      <c r="C94" s="5" t="s">
        <v>100</v>
      </c>
      <c r="D94" s="5">
        <v>2171677</v>
      </c>
      <c r="E94" s="5" t="s">
        <v>221</v>
      </c>
      <c r="F94" s="5">
        <v>800196939</v>
      </c>
      <c r="G94" s="7">
        <v>41198</v>
      </c>
      <c r="H94" s="8">
        <v>653335</v>
      </c>
      <c r="I94" s="8">
        <v>653335</v>
      </c>
    </row>
    <row r="95" spans="1:9" hidden="1" x14ac:dyDescent="0.25">
      <c r="A95" s="5" t="s">
        <v>216</v>
      </c>
      <c r="B95" s="5" t="s">
        <v>217</v>
      </c>
      <c r="C95" s="5" t="s">
        <v>101</v>
      </c>
      <c r="D95" s="5">
        <v>2174668</v>
      </c>
      <c r="E95" s="5" t="s">
        <v>221</v>
      </c>
      <c r="F95" s="5">
        <v>800196939</v>
      </c>
      <c r="G95" s="7">
        <v>41203</v>
      </c>
      <c r="H95" s="8">
        <v>405317</v>
      </c>
      <c r="I95" s="8">
        <v>405317</v>
      </c>
    </row>
    <row r="96" spans="1:9" hidden="1" x14ac:dyDescent="0.25">
      <c r="A96" s="5" t="s">
        <v>216</v>
      </c>
      <c r="B96" s="5" t="s">
        <v>217</v>
      </c>
      <c r="C96" s="5" t="s">
        <v>102</v>
      </c>
      <c r="D96" s="5">
        <v>2197829</v>
      </c>
      <c r="E96" s="5" t="s">
        <v>221</v>
      </c>
      <c r="F96" s="5">
        <v>800196939</v>
      </c>
      <c r="G96" s="7">
        <v>41238</v>
      </c>
      <c r="H96" s="8">
        <v>1127863</v>
      </c>
      <c r="I96" s="8">
        <v>44800</v>
      </c>
    </row>
    <row r="97" spans="1:9" hidden="1" x14ac:dyDescent="0.25">
      <c r="A97" s="5" t="s">
        <v>216</v>
      </c>
      <c r="B97" s="5" t="s">
        <v>217</v>
      </c>
      <c r="C97" s="5" t="s">
        <v>103</v>
      </c>
      <c r="D97" s="5">
        <v>2202891</v>
      </c>
      <c r="E97" s="5" t="s">
        <v>221</v>
      </c>
      <c r="F97" s="5">
        <v>800196939</v>
      </c>
      <c r="G97" s="7">
        <v>41245</v>
      </c>
      <c r="H97" s="8">
        <v>146412</v>
      </c>
      <c r="I97" s="8">
        <v>146412</v>
      </c>
    </row>
    <row r="98" spans="1:9" hidden="1" x14ac:dyDescent="0.25">
      <c r="A98" s="5" t="s">
        <v>216</v>
      </c>
      <c r="B98" s="5" t="s">
        <v>217</v>
      </c>
      <c r="C98" s="5" t="s">
        <v>104</v>
      </c>
      <c r="D98" s="5">
        <v>2318881</v>
      </c>
      <c r="E98" s="5" t="s">
        <v>221</v>
      </c>
      <c r="F98" s="5">
        <v>800196939</v>
      </c>
      <c r="G98" s="7">
        <v>41410</v>
      </c>
      <c r="H98" s="8">
        <v>38700</v>
      </c>
      <c r="I98" s="8">
        <v>38700</v>
      </c>
    </row>
    <row r="99" spans="1:9" hidden="1" x14ac:dyDescent="0.25">
      <c r="A99" s="5" t="s">
        <v>216</v>
      </c>
      <c r="B99" s="5" t="s">
        <v>217</v>
      </c>
      <c r="C99" s="5" t="s">
        <v>105</v>
      </c>
      <c r="D99" s="5">
        <v>2318886</v>
      </c>
      <c r="E99" s="5" t="s">
        <v>221</v>
      </c>
      <c r="F99" s="5">
        <v>800196939</v>
      </c>
      <c r="G99" s="7">
        <v>41410</v>
      </c>
      <c r="H99" s="8">
        <v>36765</v>
      </c>
      <c r="I99" s="8">
        <v>36765</v>
      </c>
    </row>
    <row r="100" spans="1:9" hidden="1" x14ac:dyDescent="0.25">
      <c r="A100" s="5" t="s">
        <v>216</v>
      </c>
      <c r="B100" s="5" t="s">
        <v>217</v>
      </c>
      <c r="C100" s="5" t="s">
        <v>106</v>
      </c>
      <c r="D100" s="5">
        <v>2325330</v>
      </c>
      <c r="E100" s="5" t="s">
        <v>221</v>
      </c>
      <c r="F100" s="5">
        <v>800196939</v>
      </c>
      <c r="G100" s="7">
        <v>41417</v>
      </c>
      <c r="H100" s="8">
        <v>75601</v>
      </c>
      <c r="I100" s="8">
        <v>75601</v>
      </c>
    </row>
    <row r="101" spans="1:9" hidden="1" x14ac:dyDescent="0.25">
      <c r="A101" s="5" t="s">
        <v>216</v>
      </c>
      <c r="B101" s="5" t="s">
        <v>217</v>
      </c>
      <c r="C101" s="5" t="s">
        <v>107</v>
      </c>
      <c r="D101" s="5">
        <v>2389901</v>
      </c>
      <c r="E101" s="5" t="s">
        <v>221</v>
      </c>
      <c r="F101" s="5">
        <v>800196939</v>
      </c>
      <c r="G101" s="7">
        <v>41502</v>
      </c>
      <c r="H101" s="8">
        <v>38700</v>
      </c>
      <c r="I101" s="8">
        <v>38700</v>
      </c>
    </row>
    <row r="102" spans="1:9" hidden="1" x14ac:dyDescent="0.25">
      <c r="A102" s="5" t="s">
        <v>216</v>
      </c>
      <c r="B102" s="5" t="s">
        <v>217</v>
      </c>
      <c r="C102" s="5" t="s">
        <v>108</v>
      </c>
      <c r="D102" s="5">
        <v>2445505</v>
      </c>
      <c r="E102" s="5" t="s">
        <v>221</v>
      </c>
      <c r="F102" s="5">
        <v>800196939</v>
      </c>
      <c r="G102" s="7">
        <v>41456</v>
      </c>
      <c r="H102" s="8">
        <v>88239</v>
      </c>
      <c r="I102" s="8">
        <v>88239</v>
      </c>
    </row>
    <row r="103" spans="1:9" hidden="1" x14ac:dyDescent="0.25">
      <c r="A103" s="5" t="s">
        <v>216</v>
      </c>
      <c r="B103" s="5" t="s">
        <v>217</v>
      </c>
      <c r="C103" s="5" t="s">
        <v>109</v>
      </c>
      <c r="D103" s="5">
        <v>2472460</v>
      </c>
      <c r="E103" s="5" t="s">
        <v>221</v>
      </c>
      <c r="F103" s="5">
        <v>800196939</v>
      </c>
      <c r="G103" s="7">
        <v>41619</v>
      </c>
      <c r="H103" s="8">
        <v>3545142</v>
      </c>
      <c r="I103" s="8">
        <v>3545142</v>
      </c>
    </row>
    <row r="104" spans="1:9" hidden="1" x14ac:dyDescent="0.25">
      <c r="A104" s="5" t="s">
        <v>216</v>
      </c>
      <c r="B104" s="5" t="s">
        <v>217</v>
      </c>
      <c r="C104" s="5" t="s">
        <v>110</v>
      </c>
      <c r="D104" s="5">
        <v>2483191</v>
      </c>
      <c r="E104" s="5" t="s">
        <v>221</v>
      </c>
      <c r="F104" s="5">
        <v>800196939</v>
      </c>
      <c r="G104" s="7">
        <v>41636</v>
      </c>
      <c r="H104" s="8">
        <v>226585</v>
      </c>
      <c r="I104" s="8">
        <v>226585</v>
      </c>
    </row>
    <row r="105" spans="1:9" hidden="1" x14ac:dyDescent="0.25">
      <c r="A105" s="5" t="s">
        <v>216</v>
      </c>
      <c r="B105" s="5" t="s">
        <v>217</v>
      </c>
      <c r="C105" s="5" t="s">
        <v>111</v>
      </c>
      <c r="D105" s="5">
        <v>2484457</v>
      </c>
      <c r="E105" s="5" t="s">
        <v>221</v>
      </c>
      <c r="F105" s="5">
        <v>800196939</v>
      </c>
      <c r="G105" s="7">
        <v>41639</v>
      </c>
      <c r="H105" s="8">
        <v>6859814</v>
      </c>
      <c r="I105" s="8">
        <v>6859814</v>
      </c>
    </row>
    <row r="106" spans="1:9" hidden="1" x14ac:dyDescent="0.25">
      <c r="A106" s="5" t="s">
        <v>216</v>
      </c>
      <c r="B106" s="5" t="s">
        <v>217</v>
      </c>
      <c r="C106" s="5" t="s">
        <v>112</v>
      </c>
      <c r="D106" s="5">
        <v>2489324</v>
      </c>
      <c r="E106" s="5" t="s">
        <v>221</v>
      </c>
      <c r="F106" s="5">
        <v>800196939</v>
      </c>
      <c r="G106" s="7">
        <v>41651</v>
      </c>
      <c r="H106" s="8">
        <v>4012842</v>
      </c>
      <c r="I106" s="8">
        <v>4012842</v>
      </c>
    </row>
    <row r="107" spans="1:9" hidden="1" x14ac:dyDescent="0.25">
      <c r="A107" s="5" t="s">
        <v>216</v>
      </c>
      <c r="B107" s="5" t="s">
        <v>217</v>
      </c>
      <c r="C107" s="5" t="s">
        <v>113</v>
      </c>
      <c r="D107" s="5">
        <v>2592689</v>
      </c>
      <c r="E107" s="5" t="s">
        <v>221</v>
      </c>
      <c r="F107" s="5">
        <v>800196939</v>
      </c>
      <c r="G107" s="7">
        <v>41794</v>
      </c>
      <c r="H107" s="8">
        <v>280923</v>
      </c>
      <c r="I107" s="8">
        <v>280923</v>
      </c>
    </row>
    <row r="108" spans="1:9" hidden="1" x14ac:dyDescent="0.25">
      <c r="A108" s="5" t="s">
        <v>216</v>
      </c>
      <c r="B108" s="5" t="s">
        <v>217</v>
      </c>
      <c r="C108" s="5" t="s">
        <v>114</v>
      </c>
      <c r="D108" s="5">
        <v>2624710</v>
      </c>
      <c r="E108" s="5" t="s">
        <v>221</v>
      </c>
      <c r="F108" s="5">
        <v>800196939</v>
      </c>
      <c r="G108" s="7">
        <v>41838</v>
      </c>
      <c r="H108" s="8">
        <v>52570</v>
      </c>
      <c r="I108" s="8">
        <v>52570</v>
      </c>
    </row>
    <row r="109" spans="1:9" hidden="1" x14ac:dyDescent="0.25">
      <c r="A109" s="5" t="s">
        <v>216</v>
      </c>
      <c r="B109" s="5" t="s">
        <v>217</v>
      </c>
      <c r="C109" s="5" t="s">
        <v>115</v>
      </c>
      <c r="D109" s="5">
        <v>2661002</v>
      </c>
      <c r="E109" s="5" t="s">
        <v>221</v>
      </c>
      <c r="F109" s="5">
        <v>800196939</v>
      </c>
      <c r="G109" s="7">
        <v>41893</v>
      </c>
      <c r="H109" s="8">
        <v>138700</v>
      </c>
      <c r="I109" s="8">
        <v>138700</v>
      </c>
    </row>
    <row r="110" spans="1:9" hidden="1" x14ac:dyDescent="0.25">
      <c r="A110" s="5" t="s">
        <v>216</v>
      </c>
      <c r="B110" s="5" t="s">
        <v>217</v>
      </c>
      <c r="C110" s="5" t="s">
        <v>116</v>
      </c>
      <c r="D110" s="5">
        <v>2676317</v>
      </c>
      <c r="E110" s="5" t="s">
        <v>221</v>
      </c>
      <c r="F110" s="5">
        <v>800196939</v>
      </c>
      <c r="G110" s="7">
        <v>41918</v>
      </c>
      <c r="H110" s="8">
        <v>40400</v>
      </c>
      <c r="I110" s="8">
        <v>40400</v>
      </c>
    </row>
    <row r="111" spans="1:9" hidden="1" x14ac:dyDescent="0.25">
      <c r="A111" s="5" t="s">
        <v>216</v>
      </c>
      <c r="B111" s="5" t="s">
        <v>217</v>
      </c>
      <c r="C111" s="5" t="s">
        <v>117</v>
      </c>
      <c r="D111" s="5">
        <v>2695491</v>
      </c>
      <c r="E111" s="5" t="s">
        <v>221</v>
      </c>
      <c r="F111" s="5">
        <v>800196939</v>
      </c>
      <c r="G111" s="7">
        <v>41949</v>
      </c>
      <c r="H111" s="8">
        <v>95335</v>
      </c>
      <c r="I111" s="8">
        <v>95335</v>
      </c>
    </row>
    <row r="112" spans="1:9" hidden="1" x14ac:dyDescent="0.25">
      <c r="A112" s="5" t="s">
        <v>216</v>
      </c>
      <c r="B112" s="5" t="s">
        <v>217</v>
      </c>
      <c r="C112" s="5" t="s">
        <v>118</v>
      </c>
      <c r="D112" s="5">
        <v>2696418</v>
      </c>
      <c r="E112" s="5" t="s">
        <v>221</v>
      </c>
      <c r="F112" s="5">
        <v>800196939</v>
      </c>
      <c r="G112" s="7">
        <v>41950</v>
      </c>
      <c r="H112" s="8">
        <v>6078020</v>
      </c>
      <c r="I112" s="8">
        <v>6078020</v>
      </c>
    </row>
    <row r="113" spans="1:9" hidden="1" x14ac:dyDescent="0.25">
      <c r="A113" s="5" t="s">
        <v>216</v>
      </c>
      <c r="B113" s="5" t="s">
        <v>217</v>
      </c>
      <c r="C113" s="5" t="s">
        <v>119</v>
      </c>
      <c r="D113" s="5">
        <v>2817087</v>
      </c>
      <c r="E113" s="5" t="s">
        <v>221</v>
      </c>
      <c r="F113" s="5">
        <v>800196939</v>
      </c>
      <c r="G113" s="7">
        <v>42132</v>
      </c>
      <c r="H113" s="8">
        <v>2320314</v>
      </c>
      <c r="I113" s="8">
        <v>2320314</v>
      </c>
    </row>
    <row r="114" spans="1:9" hidden="1" x14ac:dyDescent="0.25">
      <c r="A114" s="5" t="s">
        <v>216</v>
      </c>
      <c r="B114" s="5" t="s">
        <v>217</v>
      </c>
      <c r="C114" s="5" t="s">
        <v>120</v>
      </c>
      <c r="D114" s="5">
        <v>2846905</v>
      </c>
      <c r="E114" s="5" t="s">
        <v>221</v>
      </c>
      <c r="F114" s="5">
        <v>800196939</v>
      </c>
      <c r="G114" s="7">
        <v>42178</v>
      </c>
      <c r="H114" s="8">
        <v>1104609</v>
      </c>
      <c r="I114" s="8">
        <v>1104609</v>
      </c>
    </row>
    <row r="115" spans="1:9" hidden="1" x14ac:dyDescent="0.25">
      <c r="A115" s="5" t="s">
        <v>216</v>
      </c>
      <c r="B115" s="5" t="s">
        <v>217</v>
      </c>
      <c r="C115" s="5" t="s">
        <v>121</v>
      </c>
      <c r="D115" s="5">
        <v>2848363</v>
      </c>
      <c r="E115" s="5" t="s">
        <v>221</v>
      </c>
      <c r="F115" s="5">
        <v>800196939</v>
      </c>
      <c r="G115" s="7">
        <v>42179</v>
      </c>
      <c r="H115" s="8">
        <v>1432091</v>
      </c>
      <c r="I115" s="8">
        <v>1432091</v>
      </c>
    </row>
    <row r="116" spans="1:9" hidden="1" x14ac:dyDescent="0.25">
      <c r="A116" s="5" t="s">
        <v>216</v>
      </c>
      <c r="B116" s="5" t="s">
        <v>217</v>
      </c>
      <c r="C116" s="5" t="s">
        <v>122</v>
      </c>
      <c r="D116" s="5">
        <v>2995703</v>
      </c>
      <c r="E116" s="5" t="s">
        <v>221</v>
      </c>
      <c r="F116" s="5">
        <v>800196939</v>
      </c>
      <c r="G116" s="7">
        <v>42406</v>
      </c>
      <c r="H116" s="8">
        <v>2326519</v>
      </c>
      <c r="I116" s="8">
        <v>2326519</v>
      </c>
    </row>
    <row r="117" spans="1:9" hidden="1" x14ac:dyDescent="0.25">
      <c r="A117" s="5" t="s">
        <v>216</v>
      </c>
      <c r="B117" s="5" t="s">
        <v>217</v>
      </c>
      <c r="C117" s="5" t="s">
        <v>123</v>
      </c>
      <c r="D117" s="5">
        <v>2995935</v>
      </c>
      <c r="E117" s="5" t="s">
        <v>221</v>
      </c>
      <c r="F117" s="5">
        <v>800196939</v>
      </c>
      <c r="G117" s="7">
        <v>42407</v>
      </c>
      <c r="H117" s="8">
        <v>75700</v>
      </c>
      <c r="I117" s="8">
        <v>75700</v>
      </c>
    </row>
    <row r="118" spans="1:9" hidden="1" x14ac:dyDescent="0.25">
      <c r="A118" s="5" t="s">
        <v>216</v>
      </c>
      <c r="B118" s="5" t="s">
        <v>217</v>
      </c>
      <c r="C118" s="5" t="s">
        <v>124</v>
      </c>
      <c r="D118" s="5">
        <v>3005457</v>
      </c>
      <c r="E118" s="5" t="s">
        <v>221</v>
      </c>
      <c r="F118" s="5">
        <v>800196939</v>
      </c>
      <c r="G118" s="7">
        <v>42419</v>
      </c>
      <c r="H118" s="8">
        <v>43035</v>
      </c>
      <c r="I118" s="8">
        <v>43035</v>
      </c>
    </row>
    <row r="119" spans="1:9" hidden="1" x14ac:dyDescent="0.25">
      <c r="A119" s="5" t="s">
        <v>216</v>
      </c>
      <c r="B119" s="5" t="s">
        <v>217</v>
      </c>
      <c r="C119" s="5" t="s">
        <v>125</v>
      </c>
      <c r="D119" s="5">
        <v>3006936</v>
      </c>
      <c r="E119" s="5" t="s">
        <v>221</v>
      </c>
      <c r="F119" s="5">
        <v>800196939</v>
      </c>
      <c r="G119" s="7">
        <v>42422</v>
      </c>
      <c r="H119" s="8">
        <v>142200</v>
      </c>
      <c r="I119" s="8">
        <v>142200</v>
      </c>
    </row>
    <row r="120" spans="1:9" hidden="1" x14ac:dyDescent="0.25">
      <c r="A120" s="5" t="s">
        <v>216</v>
      </c>
      <c r="B120" s="5" t="s">
        <v>217</v>
      </c>
      <c r="C120" s="5" t="s">
        <v>126</v>
      </c>
      <c r="D120" s="5">
        <v>3010262</v>
      </c>
      <c r="E120" s="5" t="s">
        <v>221</v>
      </c>
      <c r="F120" s="5">
        <v>800196939</v>
      </c>
      <c r="G120" s="7">
        <v>42426</v>
      </c>
      <c r="H120" s="8">
        <v>4220549</v>
      </c>
      <c r="I120" s="8">
        <v>4220549</v>
      </c>
    </row>
    <row r="121" spans="1:9" hidden="1" x14ac:dyDescent="0.25">
      <c r="A121" s="5" t="s">
        <v>216</v>
      </c>
      <c r="B121" s="5" t="s">
        <v>217</v>
      </c>
      <c r="C121" s="5" t="s">
        <v>127</v>
      </c>
      <c r="D121" s="5">
        <v>3011943</v>
      </c>
      <c r="E121" s="5" t="s">
        <v>221</v>
      </c>
      <c r="F121" s="5">
        <v>800196939</v>
      </c>
      <c r="G121" s="7">
        <v>42429</v>
      </c>
      <c r="H121" s="8">
        <v>43035</v>
      </c>
      <c r="I121" s="8">
        <v>43035</v>
      </c>
    </row>
    <row r="122" spans="1:9" hidden="1" x14ac:dyDescent="0.25">
      <c r="A122" s="5" t="s">
        <v>216</v>
      </c>
      <c r="B122" s="5" t="s">
        <v>217</v>
      </c>
      <c r="C122" s="5" t="s">
        <v>128</v>
      </c>
      <c r="D122" s="5">
        <v>3673904</v>
      </c>
      <c r="E122" s="5" t="s">
        <v>225</v>
      </c>
      <c r="F122" s="5">
        <v>800219600</v>
      </c>
      <c r="G122" s="7">
        <v>39914</v>
      </c>
      <c r="H122" s="8">
        <v>128747</v>
      </c>
      <c r="I122" s="8">
        <v>26800</v>
      </c>
    </row>
    <row r="123" spans="1:9" hidden="1" x14ac:dyDescent="0.25">
      <c r="A123" s="5" t="s">
        <v>216</v>
      </c>
      <c r="B123" s="5" t="s">
        <v>217</v>
      </c>
      <c r="C123" s="5" t="s">
        <v>129</v>
      </c>
      <c r="D123" s="5">
        <v>4080030</v>
      </c>
      <c r="E123" s="5" t="s">
        <v>225</v>
      </c>
      <c r="F123" s="5">
        <v>800219600</v>
      </c>
      <c r="G123" s="7">
        <v>40093</v>
      </c>
      <c r="H123" s="8">
        <v>678973</v>
      </c>
      <c r="I123" s="8">
        <v>678973</v>
      </c>
    </row>
    <row r="124" spans="1:9" hidden="1" x14ac:dyDescent="0.25">
      <c r="A124" s="5" t="s">
        <v>216</v>
      </c>
      <c r="B124" s="5" t="s">
        <v>217</v>
      </c>
      <c r="C124" s="5" t="s">
        <v>130</v>
      </c>
      <c r="D124" s="5">
        <v>4422417</v>
      </c>
      <c r="E124" s="5" t="s">
        <v>225</v>
      </c>
      <c r="F124" s="5">
        <v>800219600</v>
      </c>
      <c r="G124" s="7">
        <v>40243</v>
      </c>
      <c r="H124" s="8">
        <v>34740</v>
      </c>
      <c r="I124" s="8">
        <v>34740</v>
      </c>
    </row>
    <row r="125" spans="1:9" hidden="1" x14ac:dyDescent="0.25">
      <c r="A125" s="5" t="s">
        <v>216</v>
      </c>
      <c r="B125" s="5" t="s">
        <v>217</v>
      </c>
      <c r="C125" s="5" t="s">
        <v>131</v>
      </c>
      <c r="D125" s="5">
        <v>4449082</v>
      </c>
      <c r="E125" s="5" t="s">
        <v>225</v>
      </c>
      <c r="F125" s="5">
        <v>800219600</v>
      </c>
      <c r="G125" s="7">
        <v>40253</v>
      </c>
      <c r="H125" s="8">
        <v>59123</v>
      </c>
      <c r="I125" s="8">
        <v>59123</v>
      </c>
    </row>
    <row r="126" spans="1:9" hidden="1" x14ac:dyDescent="0.25">
      <c r="A126" s="5" t="s">
        <v>216</v>
      </c>
      <c r="B126" s="5" t="s">
        <v>217</v>
      </c>
      <c r="C126" s="5" t="s">
        <v>132</v>
      </c>
      <c r="D126" s="5">
        <v>4743738</v>
      </c>
      <c r="E126" s="5" t="s">
        <v>225</v>
      </c>
      <c r="F126" s="5">
        <v>800219600</v>
      </c>
      <c r="G126" s="7">
        <v>40374</v>
      </c>
      <c r="H126" s="8">
        <v>33800</v>
      </c>
      <c r="I126" s="8">
        <v>33800</v>
      </c>
    </row>
    <row r="127" spans="1:9" hidden="1" x14ac:dyDescent="0.25">
      <c r="A127" s="5" t="s">
        <v>216</v>
      </c>
      <c r="B127" s="5" t="s">
        <v>217</v>
      </c>
      <c r="C127" s="5" t="s">
        <v>133</v>
      </c>
      <c r="D127" s="5">
        <v>5047359</v>
      </c>
      <c r="E127" s="5" t="s">
        <v>225</v>
      </c>
      <c r="F127" s="5">
        <v>800219600</v>
      </c>
      <c r="G127" s="7">
        <v>40484</v>
      </c>
      <c r="H127" s="8">
        <v>39349</v>
      </c>
      <c r="I127" s="8">
        <v>39349</v>
      </c>
    </row>
    <row r="128" spans="1:9" hidden="1" x14ac:dyDescent="0.25">
      <c r="A128" s="5" t="s">
        <v>216</v>
      </c>
      <c r="B128" s="5" t="s">
        <v>217</v>
      </c>
      <c r="C128" s="5" t="s">
        <v>134</v>
      </c>
      <c r="D128" s="5">
        <v>5049593</v>
      </c>
      <c r="E128" s="5" t="s">
        <v>225</v>
      </c>
      <c r="F128" s="5">
        <v>800219600</v>
      </c>
      <c r="G128" s="7">
        <v>40485</v>
      </c>
      <c r="H128" s="8">
        <v>615790</v>
      </c>
      <c r="I128" s="8">
        <v>615790</v>
      </c>
    </row>
    <row r="129" spans="1:9" hidden="1" x14ac:dyDescent="0.25">
      <c r="A129" s="5" t="s">
        <v>216</v>
      </c>
      <c r="B129" s="5" t="s">
        <v>217</v>
      </c>
      <c r="C129" s="5" t="s">
        <v>135</v>
      </c>
      <c r="D129" s="5">
        <v>5049603</v>
      </c>
      <c r="E129" s="5" t="s">
        <v>225</v>
      </c>
      <c r="F129" s="5">
        <v>800219600</v>
      </c>
      <c r="G129" s="7">
        <v>40485</v>
      </c>
      <c r="H129" s="8">
        <v>69700</v>
      </c>
      <c r="I129" s="8">
        <v>69700</v>
      </c>
    </row>
    <row r="130" spans="1:9" hidden="1" x14ac:dyDescent="0.25">
      <c r="A130" s="5" t="s">
        <v>216</v>
      </c>
      <c r="B130" s="5" t="s">
        <v>217</v>
      </c>
      <c r="C130" s="5" t="s">
        <v>136</v>
      </c>
      <c r="D130" s="5">
        <v>5550694</v>
      </c>
      <c r="E130" s="5" t="s">
        <v>225</v>
      </c>
      <c r="F130" s="5">
        <v>800219600</v>
      </c>
      <c r="G130" s="7">
        <v>40682</v>
      </c>
      <c r="H130" s="8">
        <v>243471</v>
      </c>
      <c r="I130" s="8">
        <v>243471</v>
      </c>
    </row>
    <row r="131" spans="1:9" hidden="1" x14ac:dyDescent="0.25">
      <c r="A131" s="5" t="s">
        <v>216</v>
      </c>
      <c r="B131" s="5" t="s">
        <v>217</v>
      </c>
      <c r="C131" s="5" t="s">
        <v>137</v>
      </c>
      <c r="D131" s="5">
        <v>5785875</v>
      </c>
      <c r="E131" s="5" t="s">
        <v>222</v>
      </c>
      <c r="F131" s="5">
        <v>830077444</v>
      </c>
      <c r="G131" s="7">
        <v>39968</v>
      </c>
      <c r="H131" s="8">
        <v>42392</v>
      </c>
      <c r="I131" s="8">
        <v>42392</v>
      </c>
    </row>
    <row r="132" spans="1:9" hidden="1" x14ac:dyDescent="0.25">
      <c r="A132" s="5" t="s">
        <v>216</v>
      </c>
      <c r="B132" s="5" t="s">
        <v>217</v>
      </c>
      <c r="C132" s="5" t="s">
        <v>138</v>
      </c>
      <c r="D132" s="5">
        <v>6006771</v>
      </c>
      <c r="E132" s="5" t="s">
        <v>222</v>
      </c>
      <c r="F132" s="5">
        <v>830077444</v>
      </c>
      <c r="G132" s="7">
        <v>40034</v>
      </c>
      <c r="H132" s="8">
        <v>572312</v>
      </c>
      <c r="I132" s="8">
        <v>572312</v>
      </c>
    </row>
    <row r="133" spans="1:9" hidden="1" x14ac:dyDescent="0.25">
      <c r="A133" s="5" t="s">
        <v>216</v>
      </c>
      <c r="B133" s="5" t="s">
        <v>217</v>
      </c>
      <c r="C133" s="5" t="s">
        <v>139</v>
      </c>
      <c r="D133" s="5">
        <v>6308915</v>
      </c>
      <c r="E133" s="5" t="s">
        <v>225</v>
      </c>
      <c r="F133" s="5">
        <v>800219600</v>
      </c>
      <c r="G133" s="7">
        <v>40968</v>
      </c>
      <c r="H133" s="8">
        <v>199788</v>
      </c>
      <c r="I133" s="8">
        <v>13671</v>
      </c>
    </row>
    <row r="134" spans="1:9" hidden="1" x14ac:dyDescent="0.25">
      <c r="A134" s="5" t="s">
        <v>216</v>
      </c>
      <c r="B134" s="5" t="s">
        <v>217</v>
      </c>
      <c r="C134" s="5" t="s">
        <v>140</v>
      </c>
      <c r="D134" s="5">
        <v>6404628</v>
      </c>
      <c r="E134" s="5" t="s">
        <v>222</v>
      </c>
      <c r="F134" s="5">
        <v>830077444</v>
      </c>
      <c r="G134" s="7">
        <v>40148</v>
      </c>
      <c r="H134" s="8">
        <v>115981</v>
      </c>
      <c r="I134" s="8">
        <v>115981</v>
      </c>
    </row>
    <row r="135" spans="1:9" hidden="1" x14ac:dyDescent="0.25">
      <c r="A135" s="5" t="s">
        <v>216</v>
      </c>
      <c r="B135" s="5" t="s">
        <v>217</v>
      </c>
      <c r="C135" s="5" t="s">
        <v>141</v>
      </c>
      <c r="D135" s="5">
        <v>6940867</v>
      </c>
      <c r="E135" s="5" t="s">
        <v>222</v>
      </c>
      <c r="F135" s="5">
        <v>830077444</v>
      </c>
      <c r="G135" s="7">
        <v>40339</v>
      </c>
      <c r="H135" s="8">
        <v>63589</v>
      </c>
      <c r="I135" s="8">
        <v>63589</v>
      </c>
    </row>
    <row r="136" spans="1:9" hidden="1" x14ac:dyDescent="0.25">
      <c r="A136" s="5" t="s">
        <v>216</v>
      </c>
      <c r="B136" s="5" t="s">
        <v>217</v>
      </c>
      <c r="C136" s="5" t="s">
        <v>142</v>
      </c>
      <c r="D136" s="5">
        <v>7408343</v>
      </c>
      <c r="E136" s="5" t="s">
        <v>222</v>
      </c>
      <c r="F136" s="5">
        <v>830077444</v>
      </c>
      <c r="G136" s="7">
        <v>40501</v>
      </c>
      <c r="H136" s="8">
        <v>93540</v>
      </c>
      <c r="I136" s="8">
        <v>93540</v>
      </c>
    </row>
    <row r="137" spans="1:9" hidden="1" x14ac:dyDescent="0.25">
      <c r="A137" s="5" t="s">
        <v>216</v>
      </c>
      <c r="B137" s="5" t="s">
        <v>217</v>
      </c>
      <c r="C137" s="5" t="s">
        <v>143</v>
      </c>
      <c r="D137" s="5">
        <v>7751909</v>
      </c>
      <c r="E137" s="5" t="s">
        <v>222</v>
      </c>
      <c r="F137" s="5">
        <v>830077444</v>
      </c>
      <c r="G137" s="7">
        <v>40622</v>
      </c>
      <c r="H137" s="8">
        <v>43888</v>
      </c>
      <c r="I137" s="8">
        <v>10972</v>
      </c>
    </row>
    <row r="138" spans="1:9" hidden="1" x14ac:dyDescent="0.25">
      <c r="A138" s="5" t="s">
        <v>216</v>
      </c>
      <c r="B138" s="5" t="s">
        <v>217</v>
      </c>
      <c r="C138" s="5" t="s">
        <v>144</v>
      </c>
      <c r="D138" s="6">
        <v>10129375</v>
      </c>
      <c r="E138" s="6" t="s">
        <v>226</v>
      </c>
      <c r="F138" s="5">
        <v>900959048</v>
      </c>
      <c r="G138" s="7">
        <v>42760</v>
      </c>
      <c r="H138" s="8">
        <v>240406</v>
      </c>
      <c r="I138" s="8">
        <v>240406</v>
      </c>
    </row>
    <row r="139" spans="1:9" hidden="1" x14ac:dyDescent="0.25">
      <c r="A139" s="5" t="s">
        <v>216</v>
      </c>
      <c r="B139" s="5" t="s">
        <v>217</v>
      </c>
      <c r="C139" s="5" t="s">
        <v>145</v>
      </c>
      <c r="D139" s="6">
        <v>10241462</v>
      </c>
      <c r="E139" s="6" t="s">
        <v>226</v>
      </c>
      <c r="F139" s="5">
        <v>900959048</v>
      </c>
      <c r="G139" s="7">
        <v>42913</v>
      </c>
      <c r="H139" s="8">
        <v>102085</v>
      </c>
      <c r="I139" s="8">
        <v>102085</v>
      </c>
    </row>
    <row r="140" spans="1:9" hidden="1" x14ac:dyDescent="0.25">
      <c r="A140" s="5" t="s">
        <v>216</v>
      </c>
      <c r="B140" s="5" t="s">
        <v>217</v>
      </c>
      <c r="C140" s="5" t="s">
        <v>146</v>
      </c>
      <c r="D140" s="6">
        <v>1389195</v>
      </c>
      <c r="E140" s="6" t="s">
        <v>226</v>
      </c>
      <c r="F140" s="5">
        <v>900959048</v>
      </c>
      <c r="G140" s="7">
        <v>43233</v>
      </c>
      <c r="H140" s="8">
        <v>1011085</v>
      </c>
      <c r="I140" s="8">
        <v>1011085</v>
      </c>
    </row>
    <row r="141" spans="1:9" x14ac:dyDescent="0.25">
      <c r="A141" s="5" t="s">
        <v>218</v>
      </c>
      <c r="B141" s="5" t="s">
        <v>219</v>
      </c>
      <c r="C141" s="5" t="s">
        <v>147</v>
      </c>
      <c r="D141" s="5">
        <v>239121</v>
      </c>
      <c r="E141" s="5" t="s">
        <v>221</v>
      </c>
      <c r="F141" s="5">
        <v>800196939</v>
      </c>
      <c r="G141" s="7">
        <v>39136</v>
      </c>
      <c r="H141" s="8">
        <v>2929936</v>
      </c>
      <c r="I141" s="8">
        <v>2929936</v>
      </c>
    </row>
    <row r="142" spans="1:9" x14ac:dyDescent="0.25">
      <c r="A142" s="5" t="s">
        <v>218</v>
      </c>
      <c r="B142" s="5" t="s">
        <v>219</v>
      </c>
      <c r="C142" s="5" t="s">
        <v>148</v>
      </c>
      <c r="D142" s="5">
        <v>1345458</v>
      </c>
      <c r="E142" s="5" t="s">
        <v>221</v>
      </c>
      <c r="F142" s="5">
        <v>800196939</v>
      </c>
      <c r="G142" s="7">
        <v>40167</v>
      </c>
      <c r="H142" s="8">
        <v>2036439</v>
      </c>
      <c r="I142" s="8">
        <v>2036439</v>
      </c>
    </row>
    <row r="143" spans="1:9" x14ac:dyDescent="0.25">
      <c r="A143" s="5" t="s">
        <v>218</v>
      </c>
      <c r="B143" s="5" t="s">
        <v>219</v>
      </c>
      <c r="C143" s="5" t="s">
        <v>149</v>
      </c>
      <c r="D143" s="5">
        <v>1339114</v>
      </c>
      <c r="E143" s="5" t="s">
        <v>224</v>
      </c>
      <c r="F143" s="5">
        <v>830077650</v>
      </c>
      <c r="G143" s="7">
        <v>42531</v>
      </c>
      <c r="H143" s="8">
        <v>1907904</v>
      </c>
      <c r="I143" s="8">
        <v>1907904</v>
      </c>
    </row>
    <row r="144" spans="1:9" x14ac:dyDescent="0.25">
      <c r="A144" s="5" t="s">
        <v>218</v>
      </c>
      <c r="B144" s="5" t="s">
        <v>219</v>
      </c>
      <c r="C144" s="5" t="s">
        <v>150</v>
      </c>
      <c r="D144" s="5">
        <v>99999999096</v>
      </c>
      <c r="E144" s="5" t="s">
        <v>221</v>
      </c>
      <c r="F144" s="5">
        <v>800196939</v>
      </c>
      <c r="G144" s="7">
        <v>42339</v>
      </c>
      <c r="H144" s="8">
        <v>533756</v>
      </c>
      <c r="I144" s="8">
        <v>533756</v>
      </c>
    </row>
    <row r="145" spans="1:9" x14ac:dyDescent="0.25">
      <c r="A145" s="5" t="s">
        <v>218</v>
      </c>
      <c r="B145" s="5" t="s">
        <v>219</v>
      </c>
      <c r="C145" s="5" t="s">
        <v>151</v>
      </c>
      <c r="D145" s="5">
        <v>858068</v>
      </c>
      <c r="E145" s="5" t="s">
        <v>221</v>
      </c>
      <c r="F145" s="5">
        <v>800196939</v>
      </c>
      <c r="G145" s="7">
        <v>39731</v>
      </c>
      <c r="H145" s="8">
        <v>518992</v>
      </c>
      <c r="I145" s="8">
        <v>518992</v>
      </c>
    </row>
    <row r="146" spans="1:9" x14ac:dyDescent="0.25">
      <c r="A146" s="5" t="s">
        <v>218</v>
      </c>
      <c r="B146" s="5" t="s">
        <v>219</v>
      </c>
      <c r="C146" s="5" t="s">
        <v>152</v>
      </c>
      <c r="D146" s="5">
        <v>169</v>
      </c>
      <c r="E146" s="5" t="s">
        <v>221</v>
      </c>
      <c r="F146" s="5">
        <v>800196939</v>
      </c>
      <c r="G146" s="7">
        <v>42369</v>
      </c>
      <c r="H146" s="8">
        <v>431946</v>
      </c>
      <c r="I146" s="8">
        <v>431946</v>
      </c>
    </row>
    <row r="147" spans="1:9" x14ac:dyDescent="0.25">
      <c r="A147" s="5" t="s">
        <v>218</v>
      </c>
      <c r="B147" s="5" t="s">
        <v>219</v>
      </c>
      <c r="C147" s="5" t="s">
        <v>153</v>
      </c>
      <c r="D147" s="6">
        <v>40017474</v>
      </c>
      <c r="E147" s="6" t="s">
        <v>224</v>
      </c>
      <c r="F147" s="5">
        <v>830077650</v>
      </c>
      <c r="G147" s="7">
        <v>42596</v>
      </c>
      <c r="H147" s="8">
        <v>398264</v>
      </c>
      <c r="I147" s="8">
        <v>398264</v>
      </c>
    </row>
    <row r="148" spans="1:9" x14ac:dyDescent="0.25">
      <c r="A148" s="5" t="s">
        <v>218</v>
      </c>
      <c r="B148" s="5" t="s">
        <v>219</v>
      </c>
      <c r="C148" s="5" t="s">
        <v>154</v>
      </c>
      <c r="D148" s="6">
        <v>50050592</v>
      </c>
      <c r="E148" s="6" t="s">
        <v>224</v>
      </c>
      <c r="F148" s="5">
        <v>830077650</v>
      </c>
      <c r="G148" s="7">
        <v>42767</v>
      </c>
      <c r="H148" s="8">
        <v>292710</v>
      </c>
      <c r="I148" s="8">
        <v>292710</v>
      </c>
    </row>
    <row r="149" spans="1:9" x14ac:dyDescent="0.25">
      <c r="A149" s="5" t="s">
        <v>218</v>
      </c>
      <c r="B149" s="5" t="s">
        <v>219</v>
      </c>
      <c r="C149" s="5" t="s">
        <v>155</v>
      </c>
      <c r="D149" s="5">
        <v>1653097</v>
      </c>
      <c r="E149" s="5" t="s">
        <v>221</v>
      </c>
      <c r="F149" s="5">
        <v>800196939</v>
      </c>
      <c r="G149" s="7">
        <v>40492</v>
      </c>
      <c r="H149" s="8">
        <v>89435</v>
      </c>
      <c r="I149" s="8">
        <v>89435</v>
      </c>
    </row>
    <row r="150" spans="1:9" x14ac:dyDescent="0.25">
      <c r="A150" s="5" t="s">
        <v>218</v>
      </c>
      <c r="B150" s="5" t="s">
        <v>219</v>
      </c>
      <c r="C150" s="5" t="s">
        <v>156</v>
      </c>
      <c r="D150" s="5">
        <v>1710095</v>
      </c>
      <c r="E150" s="5" t="s">
        <v>221</v>
      </c>
      <c r="F150" s="5">
        <v>800196939</v>
      </c>
      <c r="G150" s="7">
        <v>40572</v>
      </c>
      <c r="H150" s="8">
        <v>37943</v>
      </c>
      <c r="I150" s="8">
        <v>29338</v>
      </c>
    </row>
    <row r="151" spans="1:9" hidden="1" x14ac:dyDescent="0.25">
      <c r="A151" s="5" t="s">
        <v>214</v>
      </c>
      <c r="B151" s="5" t="s">
        <v>215</v>
      </c>
      <c r="C151" s="5" t="s">
        <v>157</v>
      </c>
      <c r="D151" s="6">
        <v>2600442</v>
      </c>
      <c r="E151" s="6" t="s">
        <v>226</v>
      </c>
      <c r="F151" s="5">
        <v>900959048</v>
      </c>
      <c r="G151" s="7">
        <v>43467</v>
      </c>
      <c r="H151" s="8">
        <v>47800</v>
      </c>
      <c r="I151" s="8">
        <v>47800</v>
      </c>
    </row>
    <row r="152" spans="1:9" hidden="1" x14ac:dyDescent="0.25">
      <c r="A152" s="5" t="s">
        <v>216</v>
      </c>
      <c r="B152" s="5" t="s">
        <v>217</v>
      </c>
      <c r="C152" s="5" t="s">
        <v>158</v>
      </c>
      <c r="D152" s="6">
        <v>579828</v>
      </c>
      <c r="E152" s="6" t="s">
        <v>226</v>
      </c>
      <c r="F152" s="5">
        <v>900959048</v>
      </c>
      <c r="G152" s="7">
        <v>43071</v>
      </c>
      <c r="H152" s="8">
        <v>1192573</v>
      </c>
      <c r="I152" s="8">
        <v>3</v>
      </c>
    </row>
    <row r="153" spans="1:9" hidden="1" x14ac:dyDescent="0.25">
      <c r="A153" s="5" t="s">
        <v>214</v>
      </c>
      <c r="B153" s="5" t="s">
        <v>215</v>
      </c>
      <c r="C153" s="5" t="s">
        <v>159</v>
      </c>
      <c r="D153" s="6">
        <v>3073756</v>
      </c>
      <c r="E153" s="6" t="s">
        <v>226</v>
      </c>
      <c r="F153" s="5">
        <v>900959048</v>
      </c>
      <c r="G153" s="7">
        <v>43547</v>
      </c>
      <c r="H153" s="8">
        <v>11191250</v>
      </c>
      <c r="I153" s="8">
        <v>11191250</v>
      </c>
    </row>
    <row r="154" spans="1:9" hidden="1" x14ac:dyDescent="0.25">
      <c r="A154" s="5" t="s">
        <v>214</v>
      </c>
      <c r="B154" s="5" t="s">
        <v>215</v>
      </c>
      <c r="C154" s="5" t="s">
        <v>160</v>
      </c>
      <c r="D154" s="6">
        <v>3126300</v>
      </c>
      <c r="E154" s="6" t="s">
        <v>226</v>
      </c>
      <c r="F154" s="5">
        <v>900959048</v>
      </c>
      <c r="G154" s="7">
        <v>43557</v>
      </c>
      <c r="H154" s="8">
        <v>3268467</v>
      </c>
      <c r="I154" s="8">
        <v>3105267</v>
      </c>
    </row>
    <row r="155" spans="1:9" hidden="1" x14ac:dyDescent="0.25">
      <c r="A155" s="5" t="s">
        <v>214</v>
      </c>
      <c r="B155" s="5" t="s">
        <v>215</v>
      </c>
      <c r="C155" s="5" t="s">
        <v>161</v>
      </c>
      <c r="D155" s="6">
        <v>3161722</v>
      </c>
      <c r="E155" s="6" t="s">
        <v>226</v>
      </c>
      <c r="F155" s="5">
        <v>900959048</v>
      </c>
      <c r="G155" s="7">
        <v>43562</v>
      </c>
      <c r="H155" s="8">
        <v>94700</v>
      </c>
      <c r="I155" s="8">
        <v>94700</v>
      </c>
    </row>
    <row r="156" spans="1:9" hidden="1" x14ac:dyDescent="0.25">
      <c r="A156" s="5" t="s">
        <v>214</v>
      </c>
      <c r="B156" s="5" t="s">
        <v>215</v>
      </c>
      <c r="C156" s="5" t="s">
        <v>162</v>
      </c>
      <c r="D156" s="6">
        <v>3230575</v>
      </c>
      <c r="E156" s="6" t="s">
        <v>226</v>
      </c>
      <c r="F156" s="5">
        <v>900959048</v>
      </c>
      <c r="G156" s="7">
        <v>43576</v>
      </c>
      <c r="H156" s="8">
        <v>4578618</v>
      </c>
      <c r="I156" s="8">
        <v>4578618</v>
      </c>
    </row>
    <row r="157" spans="1:9" hidden="1" x14ac:dyDescent="0.25">
      <c r="A157" s="5" t="s">
        <v>214</v>
      </c>
      <c r="B157" s="5" t="s">
        <v>215</v>
      </c>
      <c r="C157" s="5" t="s">
        <v>163</v>
      </c>
      <c r="D157" s="6">
        <v>3262559</v>
      </c>
      <c r="E157" s="6" t="s">
        <v>226</v>
      </c>
      <c r="F157" s="5">
        <v>900959048</v>
      </c>
      <c r="G157" s="7">
        <v>43580</v>
      </c>
      <c r="H157" s="8">
        <v>55466</v>
      </c>
      <c r="I157" s="8">
        <v>55466</v>
      </c>
    </row>
    <row r="158" spans="1:9" hidden="1" x14ac:dyDescent="0.25">
      <c r="A158" s="5" t="s">
        <v>214</v>
      </c>
      <c r="B158" s="5" t="s">
        <v>215</v>
      </c>
      <c r="C158" s="5" t="s">
        <v>164</v>
      </c>
      <c r="D158" s="6">
        <v>3382393</v>
      </c>
      <c r="E158" s="6" t="s">
        <v>226</v>
      </c>
      <c r="F158" s="5">
        <v>900959048</v>
      </c>
      <c r="G158" s="7">
        <v>43600</v>
      </c>
      <c r="H158" s="8">
        <v>278075</v>
      </c>
      <c r="I158" s="8">
        <v>278075</v>
      </c>
    </row>
    <row r="159" spans="1:9" hidden="1" x14ac:dyDescent="0.25">
      <c r="A159" s="5" t="s">
        <v>214</v>
      </c>
      <c r="B159" s="5" t="s">
        <v>215</v>
      </c>
      <c r="C159" s="5" t="s">
        <v>165</v>
      </c>
      <c r="D159" s="6">
        <v>3473822</v>
      </c>
      <c r="E159" s="6" t="s">
        <v>226</v>
      </c>
      <c r="F159" s="5">
        <v>900959048</v>
      </c>
      <c r="G159" s="7">
        <v>43614</v>
      </c>
      <c r="H159" s="8">
        <v>28749</v>
      </c>
      <c r="I159" s="8">
        <v>28749</v>
      </c>
    </row>
    <row r="160" spans="1:9" hidden="1" x14ac:dyDescent="0.25">
      <c r="A160" s="5" t="s">
        <v>214</v>
      </c>
      <c r="B160" s="5" t="s">
        <v>215</v>
      </c>
      <c r="C160" s="5" t="s">
        <v>166</v>
      </c>
      <c r="D160" s="6">
        <v>3579664</v>
      </c>
      <c r="E160" s="6" t="s">
        <v>226</v>
      </c>
      <c r="F160" s="5">
        <v>900959048</v>
      </c>
      <c r="G160" s="7">
        <v>43631</v>
      </c>
      <c r="H160" s="8">
        <v>55765</v>
      </c>
      <c r="I160" s="8">
        <v>55765</v>
      </c>
    </row>
    <row r="161" spans="1:9" x14ac:dyDescent="0.25">
      <c r="A161" s="5" t="s">
        <v>218</v>
      </c>
      <c r="B161" s="5" t="s">
        <v>219</v>
      </c>
      <c r="C161" s="5" t="s">
        <v>167</v>
      </c>
      <c r="D161" s="6">
        <v>3658238</v>
      </c>
      <c r="E161" s="6" t="s">
        <v>226</v>
      </c>
      <c r="F161" s="5">
        <v>900959048</v>
      </c>
      <c r="G161" s="7">
        <v>43644</v>
      </c>
      <c r="H161" s="8">
        <v>6607729</v>
      </c>
      <c r="I161" s="8">
        <v>1747773</v>
      </c>
    </row>
    <row r="162" spans="1:9" hidden="1" x14ac:dyDescent="0.25">
      <c r="A162" s="5" t="s">
        <v>214</v>
      </c>
      <c r="B162" s="5" t="s">
        <v>215</v>
      </c>
      <c r="C162" s="5" t="s">
        <v>168</v>
      </c>
      <c r="D162" s="6">
        <v>3664959</v>
      </c>
      <c r="E162" s="6" t="s">
        <v>226</v>
      </c>
      <c r="F162" s="5">
        <v>900959048</v>
      </c>
      <c r="G162" s="7">
        <v>43644</v>
      </c>
      <c r="H162" s="8">
        <v>55242</v>
      </c>
      <c r="I162" s="8">
        <v>55242</v>
      </c>
    </row>
    <row r="163" spans="1:9" hidden="1" x14ac:dyDescent="0.25">
      <c r="A163" s="5" t="s">
        <v>214</v>
      </c>
      <c r="B163" s="5" t="s">
        <v>215</v>
      </c>
      <c r="C163" s="5" t="s">
        <v>169</v>
      </c>
      <c r="D163" s="6">
        <v>3784497</v>
      </c>
      <c r="E163" s="6" t="s">
        <v>226</v>
      </c>
      <c r="F163" s="5">
        <v>900959048</v>
      </c>
      <c r="G163" s="7">
        <v>43664</v>
      </c>
      <c r="H163" s="8">
        <v>563022</v>
      </c>
      <c r="I163" s="8">
        <v>534822</v>
      </c>
    </row>
    <row r="164" spans="1:9" hidden="1" x14ac:dyDescent="0.25">
      <c r="A164" s="5" t="s">
        <v>214</v>
      </c>
      <c r="B164" s="5" t="s">
        <v>215</v>
      </c>
      <c r="C164" s="5" t="s">
        <v>170</v>
      </c>
      <c r="D164" s="6">
        <v>4010774</v>
      </c>
      <c r="E164" s="6" t="s">
        <v>226</v>
      </c>
      <c r="F164" s="5">
        <v>900959048</v>
      </c>
      <c r="G164" s="7">
        <v>43703</v>
      </c>
      <c r="H164" s="8">
        <v>112272</v>
      </c>
      <c r="I164" s="8">
        <v>112272</v>
      </c>
    </row>
    <row r="165" spans="1:9" hidden="1" x14ac:dyDescent="0.25">
      <c r="A165" s="5" t="s">
        <v>214</v>
      </c>
      <c r="B165" s="5" t="s">
        <v>215</v>
      </c>
      <c r="C165" s="5" t="s">
        <v>171</v>
      </c>
      <c r="D165" s="6">
        <v>4010921</v>
      </c>
      <c r="E165" s="6" t="s">
        <v>226</v>
      </c>
      <c r="F165" s="5">
        <v>900959048</v>
      </c>
      <c r="G165" s="7">
        <v>43703</v>
      </c>
      <c r="H165" s="8">
        <v>54400</v>
      </c>
      <c r="I165" s="8">
        <v>54400</v>
      </c>
    </row>
    <row r="166" spans="1:9" hidden="1" x14ac:dyDescent="0.25">
      <c r="A166" s="5" t="s">
        <v>216</v>
      </c>
      <c r="B166" s="5" t="s">
        <v>217</v>
      </c>
      <c r="C166" s="5" t="s">
        <v>172</v>
      </c>
      <c r="D166" s="6">
        <v>4230374</v>
      </c>
      <c r="E166" s="6" t="s">
        <v>226</v>
      </c>
      <c r="F166" s="5">
        <v>900959048</v>
      </c>
      <c r="G166" s="7">
        <v>43735</v>
      </c>
      <c r="H166" s="8">
        <v>54400</v>
      </c>
      <c r="I166" s="8">
        <v>54400</v>
      </c>
    </row>
    <row r="167" spans="1:9" hidden="1" x14ac:dyDescent="0.25">
      <c r="A167" s="5" t="s">
        <v>214</v>
      </c>
      <c r="B167" s="5" t="s">
        <v>215</v>
      </c>
      <c r="C167" s="5" t="s">
        <v>173</v>
      </c>
      <c r="D167" s="6">
        <v>4230450</v>
      </c>
      <c r="E167" s="6" t="s">
        <v>226</v>
      </c>
      <c r="F167" s="5">
        <v>900959048</v>
      </c>
      <c r="G167" s="7">
        <v>43735</v>
      </c>
      <c r="H167" s="8">
        <v>174150</v>
      </c>
      <c r="I167" s="8">
        <v>174150</v>
      </c>
    </row>
    <row r="168" spans="1:9" hidden="1" x14ac:dyDescent="0.25">
      <c r="A168" s="5" t="s">
        <v>214</v>
      </c>
      <c r="B168" s="5" t="s">
        <v>215</v>
      </c>
      <c r="C168" s="5" t="s">
        <v>174</v>
      </c>
      <c r="D168" s="6">
        <v>4267959</v>
      </c>
      <c r="E168" s="6" t="s">
        <v>226</v>
      </c>
      <c r="F168" s="5">
        <v>900959048</v>
      </c>
      <c r="G168" s="7">
        <v>43742</v>
      </c>
      <c r="H168" s="8">
        <v>217596</v>
      </c>
      <c r="I168" s="8">
        <v>217596</v>
      </c>
    </row>
    <row r="169" spans="1:9" hidden="1" x14ac:dyDescent="0.25">
      <c r="A169" s="5" t="s">
        <v>214</v>
      </c>
      <c r="B169" s="5" t="s">
        <v>215</v>
      </c>
      <c r="C169" s="5" t="s">
        <v>175</v>
      </c>
      <c r="D169" s="6">
        <v>4348691</v>
      </c>
      <c r="E169" s="6" t="s">
        <v>226</v>
      </c>
      <c r="F169" s="5">
        <v>900959048</v>
      </c>
      <c r="G169" s="7">
        <v>43755</v>
      </c>
      <c r="H169" s="8">
        <v>14400104</v>
      </c>
      <c r="I169" s="8">
        <v>7200052</v>
      </c>
    </row>
    <row r="170" spans="1:9" hidden="1" x14ac:dyDescent="0.25">
      <c r="A170" s="5" t="s">
        <v>214</v>
      </c>
      <c r="B170" s="5" t="s">
        <v>215</v>
      </c>
      <c r="C170" s="5" t="s">
        <v>176</v>
      </c>
      <c r="D170" s="6">
        <v>4361295</v>
      </c>
      <c r="E170" s="6" t="s">
        <v>226</v>
      </c>
      <c r="F170" s="5">
        <v>900959048</v>
      </c>
      <c r="G170" s="7">
        <v>43758</v>
      </c>
      <c r="H170" s="8">
        <v>161104</v>
      </c>
      <c r="I170" s="8">
        <v>161104</v>
      </c>
    </row>
    <row r="171" spans="1:9" hidden="1" x14ac:dyDescent="0.25">
      <c r="A171" s="5" t="s">
        <v>216</v>
      </c>
      <c r="B171" s="5" t="s">
        <v>217</v>
      </c>
      <c r="C171" s="5" t="s">
        <v>177</v>
      </c>
      <c r="D171" s="6">
        <v>4423537</v>
      </c>
      <c r="E171" s="6" t="s">
        <v>226</v>
      </c>
      <c r="F171" s="5">
        <v>900959048</v>
      </c>
      <c r="G171" s="7">
        <v>43767</v>
      </c>
      <c r="H171" s="8">
        <v>167031</v>
      </c>
      <c r="I171" s="8">
        <v>167031</v>
      </c>
    </row>
    <row r="172" spans="1:9" hidden="1" x14ac:dyDescent="0.25">
      <c r="A172" s="5" t="s">
        <v>214</v>
      </c>
      <c r="B172" s="5" t="s">
        <v>215</v>
      </c>
      <c r="C172" s="5" t="s">
        <v>178</v>
      </c>
      <c r="D172" s="6">
        <v>4431878</v>
      </c>
      <c r="E172" s="6" t="s">
        <v>226</v>
      </c>
      <c r="F172" s="5">
        <v>900959048</v>
      </c>
      <c r="G172" s="7">
        <v>43768</v>
      </c>
      <c r="H172" s="8">
        <v>150500</v>
      </c>
      <c r="I172" s="8">
        <v>150500</v>
      </c>
    </row>
    <row r="173" spans="1:9" hidden="1" x14ac:dyDescent="0.25">
      <c r="A173" s="5" t="s">
        <v>214</v>
      </c>
      <c r="B173" s="5" t="s">
        <v>215</v>
      </c>
      <c r="C173" s="5" t="s">
        <v>179</v>
      </c>
      <c r="D173" s="6">
        <v>4464385</v>
      </c>
      <c r="E173" s="6" t="s">
        <v>226</v>
      </c>
      <c r="F173" s="5">
        <v>900959048</v>
      </c>
      <c r="G173" s="7">
        <v>43774</v>
      </c>
      <c r="H173" s="8">
        <v>1868099</v>
      </c>
      <c r="I173" s="8">
        <v>1868099</v>
      </c>
    </row>
    <row r="174" spans="1:9" hidden="1" x14ac:dyDescent="0.25">
      <c r="A174" s="5" t="s">
        <v>214</v>
      </c>
      <c r="B174" s="5" t="s">
        <v>215</v>
      </c>
      <c r="C174" s="5" t="s">
        <v>180</v>
      </c>
      <c r="D174" s="6">
        <v>4475539</v>
      </c>
      <c r="E174" s="6" t="s">
        <v>226</v>
      </c>
      <c r="F174" s="5">
        <v>900959048</v>
      </c>
      <c r="G174" s="7">
        <v>43775</v>
      </c>
      <c r="H174" s="8">
        <v>54400</v>
      </c>
      <c r="I174" s="8">
        <v>54400</v>
      </c>
    </row>
    <row r="175" spans="1:9" hidden="1" x14ac:dyDescent="0.25">
      <c r="A175" s="5" t="s">
        <v>214</v>
      </c>
      <c r="B175" s="5" t="s">
        <v>215</v>
      </c>
      <c r="C175" s="5" t="s">
        <v>181</v>
      </c>
      <c r="D175" s="6">
        <v>4485417</v>
      </c>
      <c r="E175" s="6" t="s">
        <v>226</v>
      </c>
      <c r="F175" s="5">
        <v>900959048</v>
      </c>
      <c r="G175" s="7">
        <v>43777</v>
      </c>
      <c r="H175" s="8">
        <v>151128</v>
      </c>
      <c r="I175" s="8">
        <v>151128</v>
      </c>
    </row>
    <row r="176" spans="1:9" hidden="1" x14ac:dyDescent="0.25">
      <c r="A176" s="5" t="s">
        <v>214</v>
      </c>
      <c r="B176" s="5" t="s">
        <v>215</v>
      </c>
      <c r="C176" s="5" t="s">
        <v>182</v>
      </c>
      <c r="D176" s="6">
        <v>4520828</v>
      </c>
      <c r="E176" s="6" t="s">
        <v>226</v>
      </c>
      <c r="F176" s="5">
        <v>900959048</v>
      </c>
      <c r="G176" s="7">
        <v>43783</v>
      </c>
      <c r="H176" s="8">
        <v>7929272</v>
      </c>
      <c r="I176" s="8">
        <v>7929272</v>
      </c>
    </row>
    <row r="177" spans="1:9" hidden="1" x14ac:dyDescent="0.25">
      <c r="A177" s="5" t="s">
        <v>214</v>
      </c>
      <c r="B177" s="5" t="s">
        <v>215</v>
      </c>
      <c r="C177" s="5" t="s">
        <v>183</v>
      </c>
      <c r="D177" s="6">
        <v>4577737</v>
      </c>
      <c r="E177" s="6" t="s">
        <v>226</v>
      </c>
      <c r="F177" s="5">
        <v>900959048</v>
      </c>
      <c r="G177" s="7">
        <v>43793</v>
      </c>
      <c r="H177" s="8">
        <v>1051684</v>
      </c>
      <c r="I177" s="8">
        <v>1051684</v>
      </c>
    </row>
    <row r="178" spans="1:9" hidden="1" x14ac:dyDescent="0.25">
      <c r="A178" s="5" t="s">
        <v>214</v>
      </c>
      <c r="B178" s="5" t="s">
        <v>215</v>
      </c>
      <c r="C178" s="5" t="s">
        <v>184</v>
      </c>
      <c r="D178" s="6">
        <v>4638883</v>
      </c>
      <c r="E178" s="6" t="s">
        <v>226</v>
      </c>
      <c r="F178" s="5">
        <v>900959048</v>
      </c>
      <c r="G178" s="7">
        <v>43802</v>
      </c>
      <c r="H178" s="8">
        <v>54400</v>
      </c>
      <c r="I178" s="8">
        <v>54400</v>
      </c>
    </row>
    <row r="179" spans="1:9" hidden="1" x14ac:dyDescent="0.25">
      <c r="A179" s="5" t="s">
        <v>214</v>
      </c>
      <c r="B179" s="5" t="s">
        <v>215</v>
      </c>
      <c r="C179" s="5" t="s">
        <v>185</v>
      </c>
      <c r="D179" s="6">
        <v>4642035</v>
      </c>
      <c r="E179" s="6" t="s">
        <v>226</v>
      </c>
      <c r="F179" s="5">
        <v>900959048</v>
      </c>
      <c r="G179" s="7">
        <v>43803</v>
      </c>
      <c r="H179" s="8">
        <v>126171</v>
      </c>
      <c r="I179" s="8">
        <v>126171</v>
      </c>
    </row>
    <row r="180" spans="1:9" hidden="1" x14ac:dyDescent="0.25">
      <c r="A180" s="5" t="s">
        <v>214</v>
      </c>
      <c r="B180" s="5" t="s">
        <v>215</v>
      </c>
      <c r="C180" s="5" t="s">
        <v>186</v>
      </c>
      <c r="D180" s="6">
        <v>4644439</v>
      </c>
      <c r="E180" s="6" t="s">
        <v>226</v>
      </c>
      <c r="F180" s="5">
        <v>900959048</v>
      </c>
      <c r="G180" s="7">
        <v>43804</v>
      </c>
      <c r="H180" s="8">
        <v>115200</v>
      </c>
      <c r="I180" s="8">
        <v>115200</v>
      </c>
    </row>
    <row r="181" spans="1:9" hidden="1" x14ac:dyDescent="0.25">
      <c r="A181" s="5" t="s">
        <v>214</v>
      </c>
      <c r="B181" s="5" t="s">
        <v>215</v>
      </c>
      <c r="C181" s="5" t="s">
        <v>187</v>
      </c>
      <c r="D181" s="6">
        <v>4661003</v>
      </c>
      <c r="E181" s="6" t="s">
        <v>226</v>
      </c>
      <c r="F181" s="5">
        <v>900959048</v>
      </c>
      <c r="G181" s="7">
        <v>43806</v>
      </c>
      <c r="H181" s="8">
        <v>759100</v>
      </c>
      <c r="I181" s="8">
        <v>759100</v>
      </c>
    </row>
    <row r="182" spans="1:9" hidden="1" x14ac:dyDescent="0.25">
      <c r="A182" s="5" t="s">
        <v>214</v>
      </c>
      <c r="B182" s="5" t="s">
        <v>215</v>
      </c>
      <c r="C182" s="5" t="s">
        <v>188</v>
      </c>
      <c r="D182" s="6">
        <v>5081201</v>
      </c>
      <c r="E182" s="6" t="s">
        <v>226</v>
      </c>
      <c r="F182" s="5">
        <v>900959048</v>
      </c>
      <c r="G182" s="7">
        <v>43880</v>
      </c>
      <c r="H182" s="8">
        <v>7406450</v>
      </c>
      <c r="I182" s="8">
        <v>584568</v>
      </c>
    </row>
    <row r="183" spans="1:9" hidden="1" x14ac:dyDescent="0.25">
      <c r="A183" s="5" t="s">
        <v>214</v>
      </c>
      <c r="B183" s="5" t="s">
        <v>215</v>
      </c>
      <c r="C183" s="5" t="s">
        <v>189</v>
      </c>
      <c r="D183" s="5">
        <v>314951</v>
      </c>
      <c r="E183" s="5" t="s">
        <v>224</v>
      </c>
      <c r="F183" s="5">
        <v>830077650</v>
      </c>
      <c r="G183" s="7">
        <v>40024</v>
      </c>
      <c r="H183" s="8">
        <v>885147</v>
      </c>
      <c r="I183" s="8">
        <v>885147</v>
      </c>
    </row>
    <row r="184" spans="1:9" hidden="1" x14ac:dyDescent="0.25">
      <c r="A184" s="5" t="s">
        <v>214</v>
      </c>
      <c r="B184" s="5" t="s">
        <v>215</v>
      </c>
      <c r="C184" s="5" t="s">
        <v>190</v>
      </c>
      <c r="D184" s="5">
        <v>465400</v>
      </c>
      <c r="E184" s="5" t="s">
        <v>224</v>
      </c>
      <c r="F184" s="5">
        <v>830077650</v>
      </c>
      <c r="G184" s="7">
        <v>40380</v>
      </c>
      <c r="H184" s="8">
        <v>3448532</v>
      </c>
      <c r="I184" s="8">
        <v>314800</v>
      </c>
    </row>
    <row r="185" spans="1:9" hidden="1" x14ac:dyDescent="0.25">
      <c r="A185" s="5" t="s">
        <v>214</v>
      </c>
      <c r="B185" s="5" t="s">
        <v>215</v>
      </c>
      <c r="C185" s="5" t="s">
        <v>191</v>
      </c>
      <c r="D185" s="5">
        <v>547323</v>
      </c>
      <c r="E185" s="5" t="s">
        <v>224</v>
      </c>
      <c r="F185" s="5">
        <v>830077650</v>
      </c>
      <c r="G185" s="7">
        <v>40595</v>
      </c>
      <c r="H185" s="8">
        <v>239527</v>
      </c>
      <c r="I185" s="8">
        <v>24050</v>
      </c>
    </row>
    <row r="186" spans="1:9" hidden="1" x14ac:dyDescent="0.25">
      <c r="A186" s="5" t="s">
        <v>216</v>
      </c>
      <c r="B186" s="5" t="s">
        <v>217</v>
      </c>
      <c r="C186" s="5" t="s">
        <v>192</v>
      </c>
      <c r="D186" s="5">
        <v>556951</v>
      </c>
      <c r="E186" s="5" t="s">
        <v>224</v>
      </c>
      <c r="F186" s="5">
        <v>830077650</v>
      </c>
      <c r="G186" s="7">
        <v>40505</v>
      </c>
      <c r="H186" s="8">
        <v>4550786</v>
      </c>
      <c r="I186" s="8">
        <v>1752100</v>
      </c>
    </row>
    <row r="187" spans="1:9" hidden="1" x14ac:dyDescent="0.25">
      <c r="A187" s="5" t="s">
        <v>216</v>
      </c>
      <c r="B187" s="5" t="s">
        <v>217</v>
      </c>
      <c r="C187" s="5" t="s">
        <v>193</v>
      </c>
      <c r="D187" s="5">
        <v>588897</v>
      </c>
      <c r="E187" s="5" t="s">
        <v>224</v>
      </c>
      <c r="F187" s="5">
        <v>830077650</v>
      </c>
      <c r="G187" s="7">
        <v>40595</v>
      </c>
      <c r="H187" s="8">
        <v>1757079</v>
      </c>
      <c r="I187" s="8">
        <v>385620</v>
      </c>
    </row>
    <row r="188" spans="1:9" hidden="1" x14ac:dyDescent="0.25">
      <c r="A188" s="5" t="s">
        <v>216</v>
      </c>
      <c r="B188" s="5" t="s">
        <v>217</v>
      </c>
      <c r="C188" s="5" t="s">
        <v>194</v>
      </c>
      <c r="D188" s="5">
        <v>614082</v>
      </c>
      <c r="E188" s="5" t="s">
        <v>224</v>
      </c>
      <c r="F188" s="5">
        <v>830077650</v>
      </c>
      <c r="G188" s="7">
        <v>40652</v>
      </c>
      <c r="H188" s="8">
        <v>5624110</v>
      </c>
      <c r="I188" s="8">
        <v>1920460</v>
      </c>
    </row>
    <row r="189" spans="1:9" hidden="1" x14ac:dyDescent="0.25">
      <c r="A189" s="5" t="s">
        <v>216</v>
      </c>
      <c r="B189" s="5" t="s">
        <v>217</v>
      </c>
      <c r="C189" s="5" t="s">
        <v>195</v>
      </c>
      <c r="D189" s="5">
        <v>616490</v>
      </c>
      <c r="E189" s="5" t="s">
        <v>224</v>
      </c>
      <c r="F189" s="5">
        <v>830077650</v>
      </c>
      <c r="G189" s="7">
        <v>40710</v>
      </c>
      <c r="H189" s="8">
        <v>3077883</v>
      </c>
      <c r="I189" s="8">
        <v>185500</v>
      </c>
    </row>
    <row r="190" spans="1:9" hidden="1" x14ac:dyDescent="0.25">
      <c r="A190" s="5" t="s">
        <v>216</v>
      </c>
      <c r="B190" s="5" t="s">
        <v>217</v>
      </c>
      <c r="C190" s="5" t="s">
        <v>196</v>
      </c>
      <c r="D190" s="5">
        <v>664702</v>
      </c>
      <c r="E190" s="5" t="s">
        <v>224</v>
      </c>
      <c r="F190" s="5">
        <v>830077650</v>
      </c>
      <c r="G190" s="7">
        <v>40742</v>
      </c>
      <c r="H190" s="8">
        <v>747579</v>
      </c>
      <c r="I190" s="8">
        <v>133560</v>
      </c>
    </row>
    <row r="191" spans="1:9" hidden="1" x14ac:dyDescent="0.25">
      <c r="A191" s="5" t="s">
        <v>216</v>
      </c>
      <c r="B191" s="5" t="s">
        <v>217</v>
      </c>
      <c r="C191" s="5" t="s">
        <v>197</v>
      </c>
      <c r="D191" s="5">
        <v>670137</v>
      </c>
      <c r="E191" s="5" t="s">
        <v>224</v>
      </c>
      <c r="F191" s="5">
        <v>830077650</v>
      </c>
      <c r="G191" s="7">
        <v>40802</v>
      </c>
      <c r="H191" s="8">
        <v>711013</v>
      </c>
      <c r="I191" s="8">
        <v>60200</v>
      </c>
    </row>
    <row r="192" spans="1:9" hidden="1" x14ac:dyDescent="0.25">
      <c r="A192" s="5" t="s">
        <v>216</v>
      </c>
      <c r="B192" s="5" t="s">
        <v>217</v>
      </c>
      <c r="C192" s="5" t="s">
        <v>198</v>
      </c>
      <c r="D192" s="5">
        <v>717732</v>
      </c>
      <c r="E192" s="5" t="s">
        <v>224</v>
      </c>
      <c r="F192" s="5">
        <v>830077650</v>
      </c>
      <c r="G192" s="7">
        <v>40834</v>
      </c>
      <c r="H192" s="8">
        <v>1300108</v>
      </c>
      <c r="I192" s="8">
        <v>142980</v>
      </c>
    </row>
    <row r="193" spans="1:9" hidden="1" x14ac:dyDescent="0.25">
      <c r="A193" s="5" t="s">
        <v>216</v>
      </c>
      <c r="B193" s="5" t="s">
        <v>217</v>
      </c>
      <c r="C193" s="5" t="s">
        <v>199</v>
      </c>
      <c r="D193" s="5">
        <v>735948</v>
      </c>
      <c r="E193" s="5" t="s">
        <v>224</v>
      </c>
      <c r="F193" s="5">
        <v>830077650</v>
      </c>
      <c r="G193" s="7">
        <v>40868</v>
      </c>
      <c r="H193" s="8">
        <v>7089903</v>
      </c>
      <c r="I193" s="8">
        <v>3882300</v>
      </c>
    </row>
    <row r="194" spans="1:9" hidden="1" x14ac:dyDescent="0.25">
      <c r="A194" s="5" t="s">
        <v>216</v>
      </c>
      <c r="B194" s="5" t="s">
        <v>217</v>
      </c>
      <c r="C194" s="5" t="s">
        <v>200</v>
      </c>
      <c r="D194" s="5">
        <v>293602</v>
      </c>
      <c r="E194" s="5" t="s">
        <v>224</v>
      </c>
      <c r="F194" s="5">
        <v>830077650</v>
      </c>
      <c r="G194" s="7">
        <v>40927</v>
      </c>
      <c r="H194" s="8">
        <v>3834070</v>
      </c>
      <c r="I194" s="8">
        <v>3834070</v>
      </c>
    </row>
    <row r="195" spans="1:9" hidden="1" x14ac:dyDescent="0.25">
      <c r="A195" s="5" t="s">
        <v>216</v>
      </c>
      <c r="B195" s="5" t="s">
        <v>217</v>
      </c>
      <c r="C195" s="5" t="s">
        <v>201</v>
      </c>
      <c r="D195" s="5">
        <v>765397</v>
      </c>
      <c r="E195" s="5" t="s">
        <v>224</v>
      </c>
      <c r="F195" s="5">
        <v>830077650</v>
      </c>
      <c r="G195" s="7">
        <v>40960</v>
      </c>
      <c r="H195" s="8">
        <v>534990</v>
      </c>
      <c r="I195" s="8">
        <v>534990</v>
      </c>
    </row>
    <row r="196" spans="1:9" hidden="1" x14ac:dyDescent="0.25">
      <c r="A196" s="5" t="s">
        <v>216</v>
      </c>
      <c r="B196" s="5" t="s">
        <v>217</v>
      </c>
      <c r="C196" s="5" t="s">
        <v>202</v>
      </c>
      <c r="D196" s="5">
        <v>773337</v>
      </c>
      <c r="E196" s="5" t="s">
        <v>224</v>
      </c>
      <c r="F196" s="5">
        <v>830077650</v>
      </c>
      <c r="G196" s="7">
        <v>40960</v>
      </c>
      <c r="H196" s="8">
        <v>2604939</v>
      </c>
      <c r="I196" s="8">
        <v>883680</v>
      </c>
    </row>
    <row r="197" spans="1:9" hidden="1" x14ac:dyDescent="0.25">
      <c r="A197" s="5" t="s">
        <v>216</v>
      </c>
      <c r="B197" s="5" t="s">
        <v>217</v>
      </c>
      <c r="C197" s="5" t="s">
        <v>203</v>
      </c>
      <c r="D197" s="5">
        <v>475497</v>
      </c>
      <c r="E197" s="5" t="s">
        <v>224</v>
      </c>
      <c r="F197" s="5">
        <v>830077650</v>
      </c>
      <c r="G197" s="7">
        <v>40991</v>
      </c>
      <c r="H197" s="8">
        <v>1441181</v>
      </c>
      <c r="I197" s="8">
        <v>1441181</v>
      </c>
    </row>
    <row r="198" spans="1:9" hidden="1" x14ac:dyDescent="0.25">
      <c r="A198" s="5" t="s">
        <v>216</v>
      </c>
      <c r="B198" s="5" t="s">
        <v>217</v>
      </c>
      <c r="C198" s="5" t="s">
        <v>204</v>
      </c>
      <c r="D198" s="5">
        <v>505059</v>
      </c>
      <c r="E198" s="5" t="s">
        <v>224</v>
      </c>
      <c r="F198" s="5">
        <v>830077650</v>
      </c>
      <c r="G198" s="7">
        <v>40991</v>
      </c>
      <c r="H198" s="8">
        <v>562092</v>
      </c>
      <c r="I198" s="8">
        <v>562092</v>
      </c>
    </row>
    <row r="199" spans="1:9" hidden="1" x14ac:dyDescent="0.25">
      <c r="A199" s="5" t="s">
        <v>216</v>
      </c>
      <c r="B199" s="5" t="s">
        <v>217</v>
      </c>
      <c r="C199" s="5" t="s">
        <v>205</v>
      </c>
      <c r="D199" s="5">
        <v>794259</v>
      </c>
      <c r="E199" s="5" t="s">
        <v>224</v>
      </c>
      <c r="F199" s="5">
        <v>830077650</v>
      </c>
      <c r="G199" s="7">
        <v>41019</v>
      </c>
      <c r="H199" s="8">
        <v>193114</v>
      </c>
      <c r="I199" s="8">
        <v>151200</v>
      </c>
    </row>
    <row r="200" spans="1:9" hidden="1" x14ac:dyDescent="0.25">
      <c r="A200" s="5" t="s">
        <v>216</v>
      </c>
      <c r="B200" s="5" t="s">
        <v>217</v>
      </c>
      <c r="C200" s="5" t="s">
        <v>206</v>
      </c>
      <c r="D200" s="5">
        <v>794935</v>
      </c>
      <c r="E200" s="5" t="s">
        <v>224</v>
      </c>
      <c r="F200" s="5">
        <v>830077650</v>
      </c>
      <c r="G200" s="7">
        <v>41019</v>
      </c>
      <c r="H200" s="8">
        <v>63260</v>
      </c>
      <c r="I200" s="8">
        <v>63260</v>
      </c>
    </row>
    <row r="201" spans="1:9" hidden="1" x14ac:dyDescent="0.25">
      <c r="A201" s="5" t="s">
        <v>216</v>
      </c>
      <c r="B201" s="5" t="s">
        <v>217</v>
      </c>
      <c r="C201" s="5" t="s">
        <v>207</v>
      </c>
      <c r="D201" s="5">
        <v>202774</v>
      </c>
      <c r="E201" s="5" t="s">
        <v>224</v>
      </c>
      <c r="F201" s="5">
        <v>830077650</v>
      </c>
      <c r="G201" s="7">
        <v>40109</v>
      </c>
      <c r="H201" s="8">
        <v>784550</v>
      </c>
      <c r="I201" s="8">
        <v>784550</v>
      </c>
    </row>
    <row r="202" spans="1:9" hidden="1" x14ac:dyDescent="0.25">
      <c r="A202" s="5" t="s">
        <v>216</v>
      </c>
      <c r="B202" s="5" t="s">
        <v>217</v>
      </c>
      <c r="C202" s="5" t="s">
        <v>208</v>
      </c>
      <c r="D202" s="6">
        <v>6229488</v>
      </c>
      <c r="E202" s="6" t="s">
        <v>226</v>
      </c>
      <c r="F202" s="5">
        <v>900959048</v>
      </c>
      <c r="G202" s="7">
        <v>44652</v>
      </c>
      <c r="H202" s="8">
        <v>65700</v>
      </c>
      <c r="I202" s="8">
        <v>65700</v>
      </c>
    </row>
    <row r="203" spans="1:9" hidden="1" x14ac:dyDescent="0.25">
      <c r="A203" s="5" t="s">
        <v>216</v>
      </c>
      <c r="B203" s="5" t="s">
        <v>217</v>
      </c>
      <c r="C203" s="5" t="s">
        <v>209</v>
      </c>
      <c r="D203" s="6">
        <v>6238662</v>
      </c>
      <c r="E203" s="6" t="s">
        <v>226</v>
      </c>
      <c r="F203" s="5">
        <v>900959048</v>
      </c>
      <c r="G203" s="7">
        <v>44682</v>
      </c>
      <c r="H203" s="8">
        <v>405813</v>
      </c>
      <c r="I203" s="8">
        <v>405813</v>
      </c>
    </row>
    <row r="204" spans="1:9" hidden="1" x14ac:dyDescent="0.25">
      <c r="A204" s="5" t="s">
        <v>216</v>
      </c>
      <c r="B204" s="5" t="s">
        <v>217</v>
      </c>
      <c r="C204" s="5" t="s">
        <v>210</v>
      </c>
      <c r="D204" s="6">
        <v>6245114</v>
      </c>
      <c r="E204" s="6" t="s">
        <v>226</v>
      </c>
      <c r="F204" s="5">
        <v>900959048</v>
      </c>
      <c r="G204" s="7">
        <v>44701</v>
      </c>
      <c r="H204" s="8">
        <v>2211500</v>
      </c>
      <c r="I204" s="8">
        <v>2211500</v>
      </c>
    </row>
    <row r="205" spans="1:9" hidden="1" x14ac:dyDescent="0.25">
      <c r="A205" s="5" t="s">
        <v>216</v>
      </c>
      <c r="B205" s="5" t="s">
        <v>217</v>
      </c>
      <c r="C205" s="5" t="s">
        <v>211</v>
      </c>
      <c r="D205" s="6">
        <v>6248396</v>
      </c>
      <c r="E205" s="6" t="s">
        <v>226</v>
      </c>
      <c r="F205" s="5">
        <v>900959048</v>
      </c>
      <c r="G205" s="7">
        <v>44710</v>
      </c>
      <c r="H205" s="8">
        <v>159000</v>
      </c>
      <c r="I205" s="8">
        <v>159000</v>
      </c>
    </row>
    <row r="206" spans="1:9" hidden="1" x14ac:dyDescent="0.25">
      <c r="A206" s="5" t="s">
        <v>216</v>
      </c>
      <c r="B206" s="5" t="s">
        <v>217</v>
      </c>
      <c r="C206" s="5" t="s">
        <v>212</v>
      </c>
      <c r="D206" s="6">
        <v>6251174</v>
      </c>
      <c r="E206" s="6" t="s">
        <v>226</v>
      </c>
      <c r="F206" s="5">
        <v>900959048</v>
      </c>
      <c r="G206" s="7">
        <v>44720</v>
      </c>
      <c r="H206" s="8">
        <v>265339</v>
      </c>
      <c r="I206" s="8">
        <v>265339</v>
      </c>
    </row>
    <row r="207" spans="1:9" hidden="1" x14ac:dyDescent="0.25">
      <c r="A207" s="5" t="s">
        <v>216</v>
      </c>
      <c r="B207" s="5" t="s">
        <v>217</v>
      </c>
      <c r="C207" s="5" t="s">
        <v>213</v>
      </c>
      <c r="D207" s="6">
        <v>6268237</v>
      </c>
      <c r="E207" s="6" t="s">
        <v>226</v>
      </c>
      <c r="F207" s="5">
        <v>900959048</v>
      </c>
      <c r="G207" s="7">
        <v>44774</v>
      </c>
      <c r="H207" s="8">
        <v>67217</v>
      </c>
      <c r="I207" s="8">
        <v>67217</v>
      </c>
    </row>
    <row r="208" spans="1:9" hidden="1" x14ac:dyDescent="0.25">
      <c r="A208" s="52" t="s">
        <v>227</v>
      </c>
      <c r="B208" s="53"/>
      <c r="C208" s="53"/>
      <c r="D208" s="53"/>
      <c r="E208" s="53"/>
      <c r="F208" s="53"/>
      <c r="G208" s="54"/>
      <c r="H208" s="9">
        <f>SUM(H2:H207)</f>
        <v>296772741</v>
      </c>
      <c r="I208" s="9">
        <f>SUM(I2:I207)</f>
        <v>215797527</v>
      </c>
    </row>
  </sheetData>
  <autoFilter ref="A1:I208">
    <filterColumn colId="0">
      <filters>
        <filter val="890303093"/>
      </filters>
    </filterColumn>
  </autoFilter>
  <mergeCells count="1">
    <mergeCell ref="A208:G20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"/>
  <sheetViews>
    <sheetView workbookViewId="0">
      <selection activeCell="A8" sqref="A8"/>
    </sheetView>
  </sheetViews>
  <sheetFormatPr baseColWidth="10" defaultRowHeight="15" x14ac:dyDescent="0.25"/>
  <cols>
    <col min="2" max="2" width="33.28515625" bestFit="1" customWidth="1"/>
    <col min="3" max="3" width="7.42578125" bestFit="1" customWidth="1"/>
    <col min="4" max="4" width="12" bestFit="1" customWidth="1"/>
    <col min="5" max="5" width="14.140625" bestFit="1" customWidth="1"/>
    <col min="6" max="6" width="24.42578125" bestFit="1" customWidth="1"/>
    <col min="7" max="7" width="8" bestFit="1" customWidth="1"/>
    <col min="8" max="8" width="11.140625" bestFit="1" customWidth="1"/>
    <col min="10" max="11" width="14.140625" bestFit="1" customWidth="1"/>
    <col min="12" max="12" width="26.5703125" customWidth="1"/>
    <col min="13" max="13" width="40.85546875" bestFit="1" customWidth="1"/>
  </cols>
  <sheetData>
    <row r="1" spans="1:39" x14ac:dyDescent="0.25">
      <c r="J1" s="63">
        <f>SUBTOTAL(9,J3:J13)</f>
        <v>15785054</v>
      </c>
      <c r="K1" s="63">
        <f>SUBTOTAL(9,K3:K13)</f>
        <v>10916493</v>
      </c>
    </row>
    <row r="2" spans="1:39" ht="105" x14ac:dyDescent="0.25">
      <c r="A2" s="55" t="s">
        <v>252</v>
      </c>
      <c r="B2" s="55" t="s">
        <v>253</v>
      </c>
      <c r="C2" s="55" t="s">
        <v>254</v>
      </c>
      <c r="D2" s="55" t="s">
        <v>255</v>
      </c>
      <c r="E2" s="55" t="s">
        <v>256</v>
      </c>
      <c r="F2" s="56" t="s">
        <v>257</v>
      </c>
      <c r="G2" s="55" t="s">
        <v>258</v>
      </c>
      <c r="H2" s="55" t="s">
        <v>259</v>
      </c>
      <c r="I2" s="55" t="s">
        <v>260</v>
      </c>
      <c r="J2" s="57" t="s">
        <v>261</v>
      </c>
      <c r="K2" s="57" t="s">
        <v>262</v>
      </c>
      <c r="L2" s="55" t="s">
        <v>263</v>
      </c>
      <c r="M2" s="58" t="s">
        <v>264</v>
      </c>
      <c r="N2" s="55" t="s">
        <v>265</v>
      </c>
      <c r="O2" s="59" t="s">
        <v>266</v>
      </c>
      <c r="P2" s="59" t="s">
        <v>267</v>
      </c>
      <c r="Q2" s="59" t="s">
        <v>268</v>
      </c>
      <c r="R2" s="59" t="s">
        <v>269</v>
      </c>
      <c r="S2" s="59" t="s">
        <v>270</v>
      </c>
      <c r="T2" s="60" t="s">
        <v>271</v>
      </c>
      <c r="U2" s="60" t="s">
        <v>272</v>
      </c>
      <c r="V2" s="60" t="s">
        <v>273</v>
      </c>
      <c r="W2" s="60" t="s">
        <v>274</v>
      </c>
      <c r="X2" s="59" t="s">
        <v>275</v>
      </c>
      <c r="Y2" s="61" t="s">
        <v>276</v>
      </c>
      <c r="Z2" s="61" t="s">
        <v>277</v>
      </c>
      <c r="AA2" s="58" t="s">
        <v>278</v>
      </c>
      <c r="AB2" s="58" t="s">
        <v>279</v>
      </c>
      <c r="AC2" s="55" t="s">
        <v>280</v>
      </c>
      <c r="AD2" s="55" t="s">
        <v>281</v>
      </c>
      <c r="AE2" s="55" t="s">
        <v>282</v>
      </c>
      <c r="AF2" s="55" t="s">
        <v>283</v>
      </c>
      <c r="AG2" s="55" t="s">
        <v>284</v>
      </c>
      <c r="AH2" s="55" t="s">
        <v>285</v>
      </c>
      <c r="AI2" s="55" t="s">
        <v>286</v>
      </c>
      <c r="AJ2" s="55" t="s">
        <v>287</v>
      </c>
      <c r="AK2" s="59" t="s">
        <v>288</v>
      </c>
      <c r="AL2" s="59" t="s">
        <v>289</v>
      </c>
      <c r="AM2" s="55" t="s">
        <v>290</v>
      </c>
    </row>
    <row r="3" spans="1:39" x14ac:dyDescent="0.25">
      <c r="A3" s="5">
        <v>800196939</v>
      </c>
      <c r="B3" s="5" t="s">
        <v>291</v>
      </c>
      <c r="C3" s="5" t="s">
        <v>292</v>
      </c>
      <c r="D3" s="5">
        <v>239121</v>
      </c>
      <c r="E3" s="5" t="s">
        <v>303</v>
      </c>
      <c r="F3" s="5" t="s">
        <v>304</v>
      </c>
      <c r="G3" s="5"/>
      <c r="H3" s="5"/>
      <c r="I3" s="7">
        <v>39136</v>
      </c>
      <c r="J3" s="8">
        <v>2929936</v>
      </c>
      <c r="K3" s="8">
        <v>2929936</v>
      </c>
      <c r="L3" s="5" t="s">
        <v>301</v>
      </c>
      <c r="M3" s="5" t="s">
        <v>322</v>
      </c>
      <c r="N3" s="5" t="s">
        <v>302</v>
      </c>
      <c r="O3" s="62">
        <v>0</v>
      </c>
      <c r="P3" s="62">
        <v>0</v>
      </c>
      <c r="Q3" s="62">
        <v>0</v>
      </c>
      <c r="R3" s="62">
        <v>0</v>
      </c>
      <c r="S3" s="62">
        <v>0</v>
      </c>
      <c r="T3" s="62">
        <v>0</v>
      </c>
      <c r="U3" s="5"/>
      <c r="V3" s="62">
        <v>0</v>
      </c>
      <c r="W3" s="5"/>
      <c r="X3" s="62">
        <v>0</v>
      </c>
      <c r="Y3" s="62">
        <v>0</v>
      </c>
      <c r="Z3" s="62">
        <v>0</v>
      </c>
      <c r="AA3" s="5"/>
      <c r="AB3" s="5"/>
      <c r="AC3" s="7">
        <v>39136</v>
      </c>
      <c r="AD3" s="5"/>
      <c r="AE3" s="5"/>
      <c r="AF3" s="5"/>
      <c r="AG3" s="5"/>
      <c r="AH3" s="5"/>
      <c r="AI3" s="5"/>
      <c r="AJ3" s="5"/>
      <c r="AK3" s="62">
        <v>0</v>
      </c>
      <c r="AL3" s="62">
        <v>0</v>
      </c>
      <c r="AM3" s="5"/>
    </row>
    <row r="4" spans="1:39" x14ac:dyDescent="0.25">
      <c r="A4" s="5">
        <v>800196939</v>
      </c>
      <c r="B4" s="5" t="s">
        <v>291</v>
      </c>
      <c r="C4" s="5" t="s">
        <v>292</v>
      </c>
      <c r="D4" s="5">
        <v>858068</v>
      </c>
      <c r="E4" s="5" t="s">
        <v>305</v>
      </c>
      <c r="F4" s="5" t="s">
        <v>306</v>
      </c>
      <c r="G4" s="5"/>
      <c r="H4" s="5"/>
      <c r="I4" s="7">
        <v>39731</v>
      </c>
      <c r="J4" s="8">
        <v>518992</v>
      </c>
      <c r="K4" s="8">
        <v>518992</v>
      </c>
      <c r="L4" s="5" t="s">
        <v>301</v>
      </c>
      <c r="M4" s="5" t="s">
        <v>322</v>
      </c>
      <c r="N4" s="5" t="s">
        <v>302</v>
      </c>
      <c r="O4" s="62">
        <v>0</v>
      </c>
      <c r="P4" s="62">
        <v>0</v>
      </c>
      <c r="Q4" s="62">
        <v>0</v>
      </c>
      <c r="R4" s="62">
        <v>0</v>
      </c>
      <c r="S4" s="62">
        <v>0</v>
      </c>
      <c r="T4" s="62">
        <v>0</v>
      </c>
      <c r="U4" s="5"/>
      <c r="V4" s="62">
        <v>0</v>
      </c>
      <c r="W4" s="5"/>
      <c r="X4" s="62">
        <v>0</v>
      </c>
      <c r="Y4" s="62">
        <v>0</v>
      </c>
      <c r="Z4" s="62">
        <v>0</v>
      </c>
      <c r="AA4" s="5"/>
      <c r="AB4" s="5"/>
      <c r="AC4" s="7">
        <v>39731</v>
      </c>
      <c r="AD4" s="5"/>
      <c r="AE4" s="5"/>
      <c r="AF4" s="5"/>
      <c r="AG4" s="5"/>
      <c r="AH4" s="5"/>
      <c r="AI4" s="5"/>
      <c r="AJ4" s="5"/>
      <c r="AK4" s="62">
        <v>0</v>
      </c>
      <c r="AL4" s="62">
        <v>0</v>
      </c>
      <c r="AM4" s="5"/>
    </row>
    <row r="5" spans="1:39" x14ac:dyDescent="0.25">
      <c r="A5" s="5">
        <v>800196939</v>
      </c>
      <c r="B5" s="5" t="s">
        <v>291</v>
      </c>
      <c r="C5" s="5" t="s">
        <v>292</v>
      </c>
      <c r="D5" s="5">
        <v>1345458</v>
      </c>
      <c r="E5" s="5" t="s">
        <v>310</v>
      </c>
      <c r="F5" s="5" t="s">
        <v>311</v>
      </c>
      <c r="G5" s="5"/>
      <c r="H5" s="5"/>
      <c r="I5" s="7">
        <v>40167</v>
      </c>
      <c r="J5" s="8">
        <v>2036439</v>
      </c>
      <c r="K5" s="8">
        <v>2036439</v>
      </c>
      <c r="L5" s="5" t="s">
        <v>301</v>
      </c>
      <c r="M5" s="5" t="s">
        <v>322</v>
      </c>
      <c r="N5" s="5" t="s">
        <v>302</v>
      </c>
      <c r="O5" s="62">
        <v>0</v>
      </c>
      <c r="P5" s="62">
        <v>0</v>
      </c>
      <c r="Q5" s="62">
        <v>0</v>
      </c>
      <c r="R5" s="62">
        <v>0</v>
      </c>
      <c r="S5" s="62">
        <v>0</v>
      </c>
      <c r="T5" s="62">
        <v>0</v>
      </c>
      <c r="U5" s="5"/>
      <c r="V5" s="62">
        <v>0</v>
      </c>
      <c r="W5" s="5"/>
      <c r="X5" s="62">
        <v>0</v>
      </c>
      <c r="Y5" s="62">
        <v>0</v>
      </c>
      <c r="Z5" s="62">
        <v>0</v>
      </c>
      <c r="AA5" s="5"/>
      <c r="AB5" s="5"/>
      <c r="AC5" s="7">
        <v>40167</v>
      </c>
      <c r="AD5" s="5"/>
      <c r="AE5" s="5"/>
      <c r="AF5" s="5"/>
      <c r="AG5" s="5"/>
      <c r="AH5" s="5"/>
      <c r="AI5" s="5"/>
      <c r="AJ5" s="5"/>
      <c r="AK5" s="62">
        <v>0</v>
      </c>
      <c r="AL5" s="62">
        <v>0</v>
      </c>
      <c r="AM5" s="5"/>
    </row>
    <row r="6" spans="1:39" x14ac:dyDescent="0.25">
      <c r="A6" s="5">
        <v>800196939</v>
      </c>
      <c r="B6" s="5" t="s">
        <v>291</v>
      </c>
      <c r="C6" s="5" t="s">
        <v>292</v>
      </c>
      <c r="D6" s="5">
        <v>1653097</v>
      </c>
      <c r="E6" s="5" t="s">
        <v>293</v>
      </c>
      <c r="F6" s="5" t="s">
        <v>294</v>
      </c>
      <c r="G6" s="5" t="s">
        <v>295</v>
      </c>
      <c r="H6" s="5">
        <v>1653097</v>
      </c>
      <c r="I6" s="7">
        <v>40492</v>
      </c>
      <c r="J6" s="8">
        <v>89435</v>
      </c>
      <c r="K6" s="8">
        <v>89435</v>
      </c>
      <c r="L6" s="5" t="s">
        <v>296</v>
      </c>
      <c r="M6" s="5" t="s">
        <v>325</v>
      </c>
      <c r="N6" s="5" t="s">
        <v>297</v>
      </c>
      <c r="O6" s="62">
        <v>89435</v>
      </c>
      <c r="P6" s="62">
        <v>0</v>
      </c>
      <c r="Q6" s="62">
        <v>0</v>
      </c>
      <c r="R6" s="62">
        <v>0</v>
      </c>
      <c r="S6" s="62">
        <v>0</v>
      </c>
      <c r="T6" s="62">
        <v>89435</v>
      </c>
      <c r="U6" s="5"/>
      <c r="V6" s="62">
        <v>0</v>
      </c>
      <c r="W6" s="5"/>
      <c r="X6" s="62">
        <v>0</v>
      </c>
      <c r="Y6" s="62">
        <v>0</v>
      </c>
      <c r="Z6" s="62">
        <v>0</v>
      </c>
      <c r="AA6" s="5"/>
      <c r="AB6" s="5"/>
      <c r="AC6" s="7">
        <v>40492</v>
      </c>
      <c r="AD6" s="5"/>
      <c r="AE6" s="5">
        <v>2</v>
      </c>
      <c r="AF6" s="5"/>
      <c r="AG6" s="5"/>
      <c r="AH6" s="5">
        <v>2</v>
      </c>
      <c r="AI6" s="5">
        <v>20170622</v>
      </c>
      <c r="AJ6" s="5">
        <v>20170613</v>
      </c>
      <c r="AK6" s="62">
        <v>89435</v>
      </c>
      <c r="AL6" s="62">
        <v>89435</v>
      </c>
      <c r="AM6" s="5"/>
    </row>
    <row r="7" spans="1:39" x14ac:dyDescent="0.25">
      <c r="A7" s="5">
        <v>800196939</v>
      </c>
      <c r="B7" s="5" t="s">
        <v>291</v>
      </c>
      <c r="C7" s="5" t="s">
        <v>292</v>
      </c>
      <c r="D7" s="5">
        <v>1710095</v>
      </c>
      <c r="E7" s="5" t="s">
        <v>312</v>
      </c>
      <c r="F7" s="5" t="s">
        <v>313</v>
      </c>
      <c r="G7" s="5"/>
      <c r="H7" s="5"/>
      <c r="I7" s="7">
        <v>40572</v>
      </c>
      <c r="J7" s="8">
        <v>37943</v>
      </c>
      <c r="K7" s="8">
        <v>29338</v>
      </c>
      <c r="L7" s="5" t="s">
        <v>301</v>
      </c>
      <c r="M7" s="5" t="s">
        <v>323</v>
      </c>
      <c r="N7" s="5" t="s">
        <v>302</v>
      </c>
      <c r="O7" s="62">
        <v>0</v>
      </c>
      <c r="P7" s="62">
        <v>0</v>
      </c>
      <c r="Q7" s="62">
        <v>0</v>
      </c>
      <c r="R7" s="62">
        <v>0</v>
      </c>
      <c r="S7" s="62">
        <v>0</v>
      </c>
      <c r="T7" s="62">
        <v>0</v>
      </c>
      <c r="U7" s="5"/>
      <c r="V7" s="62">
        <v>0</v>
      </c>
      <c r="W7" s="5"/>
      <c r="X7" s="62">
        <v>0</v>
      </c>
      <c r="Y7" s="8">
        <v>37943</v>
      </c>
      <c r="Z7" s="62">
        <v>0</v>
      </c>
      <c r="AA7" s="5">
        <v>4800038885</v>
      </c>
      <c r="AB7" s="5" t="s">
        <v>324</v>
      </c>
      <c r="AC7" s="7">
        <v>40572</v>
      </c>
      <c r="AD7" s="5"/>
      <c r="AE7" s="5"/>
      <c r="AF7" s="5"/>
      <c r="AG7" s="5"/>
      <c r="AH7" s="5"/>
      <c r="AI7" s="5"/>
      <c r="AJ7" s="5"/>
      <c r="AK7" s="62">
        <v>0</v>
      </c>
      <c r="AL7" s="62">
        <v>0</v>
      </c>
      <c r="AM7" s="5"/>
    </row>
    <row r="8" spans="1:39" x14ac:dyDescent="0.25">
      <c r="A8" s="5">
        <v>800196939</v>
      </c>
      <c r="B8" s="5" t="s">
        <v>291</v>
      </c>
      <c r="C8" s="5" t="s">
        <v>292</v>
      </c>
      <c r="D8" s="5">
        <v>99999999096</v>
      </c>
      <c r="E8" s="5" t="s">
        <v>320</v>
      </c>
      <c r="F8" s="5" t="s">
        <v>321</v>
      </c>
      <c r="G8" s="5"/>
      <c r="H8" s="5"/>
      <c r="I8" s="7">
        <v>42339</v>
      </c>
      <c r="J8" s="8">
        <v>533756</v>
      </c>
      <c r="K8" s="8">
        <v>533756</v>
      </c>
      <c r="L8" s="5" t="s">
        <v>301</v>
      </c>
      <c r="M8" s="5" t="s">
        <v>322</v>
      </c>
      <c r="N8" s="5" t="s">
        <v>302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5"/>
      <c r="V8" s="62">
        <v>0</v>
      </c>
      <c r="W8" s="5"/>
      <c r="X8" s="62">
        <v>0</v>
      </c>
      <c r="Y8" s="62">
        <v>0</v>
      </c>
      <c r="Z8" s="62">
        <v>0</v>
      </c>
      <c r="AA8" s="5"/>
      <c r="AB8" s="5"/>
      <c r="AC8" s="7">
        <v>42339</v>
      </c>
      <c r="AD8" s="5"/>
      <c r="AE8" s="5"/>
      <c r="AF8" s="5"/>
      <c r="AG8" s="5"/>
      <c r="AH8" s="5"/>
      <c r="AI8" s="5"/>
      <c r="AJ8" s="5"/>
      <c r="AK8" s="62">
        <v>0</v>
      </c>
      <c r="AL8" s="62">
        <v>0</v>
      </c>
      <c r="AM8" s="5"/>
    </row>
    <row r="9" spans="1:39" x14ac:dyDescent="0.25">
      <c r="A9" s="5">
        <v>800196939</v>
      </c>
      <c r="B9" s="5" t="s">
        <v>291</v>
      </c>
      <c r="C9" s="5" t="s">
        <v>298</v>
      </c>
      <c r="D9" s="5">
        <v>169</v>
      </c>
      <c r="E9" s="5" t="s">
        <v>299</v>
      </c>
      <c r="F9" s="5" t="s">
        <v>300</v>
      </c>
      <c r="G9" s="5"/>
      <c r="H9" s="5"/>
      <c r="I9" s="7">
        <v>42369</v>
      </c>
      <c r="J9" s="8">
        <v>431946</v>
      </c>
      <c r="K9" s="8">
        <v>431946</v>
      </c>
      <c r="L9" s="5" t="s">
        <v>301</v>
      </c>
      <c r="M9" s="5" t="s">
        <v>322</v>
      </c>
      <c r="N9" s="5" t="s">
        <v>302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5"/>
      <c r="V9" s="62">
        <v>0</v>
      </c>
      <c r="W9" s="5"/>
      <c r="X9" s="62">
        <v>0</v>
      </c>
      <c r="Y9" s="62">
        <v>0</v>
      </c>
      <c r="Z9" s="62">
        <v>0</v>
      </c>
      <c r="AA9" s="5"/>
      <c r="AB9" s="5"/>
      <c r="AC9" s="7">
        <v>42369</v>
      </c>
      <c r="AD9" s="5"/>
      <c r="AE9" s="5"/>
      <c r="AF9" s="5"/>
      <c r="AG9" s="5"/>
      <c r="AH9" s="5"/>
      <c r="AI9" s="5"/>
      <c r="AJ9" s="5"/>
      <c r="AK9" s="62">
        <v>0</v>
      </c>
      <c r="AL9" s="62">
        <v>0</v>
      </c>
      <c r="AM9" s="5"/>
    </row>
    <row r="10" spans="1:39" x14ac:dyDescent="0.25">
      <c r="A10" s="5">
        <v>800196939</v>
      </c>
      <c r="B10" s="5" t="s">
        <v>291</v>
      </c>
      <c r="C10" s="5" t="s">
        <v>307</v>
      </c>
      <c r="D10" s="5">
        <v>1339114</v>
      </c>
      <c r="E10" s="5" t="s">
        <v>308</v>
      </c>
      <c r="F10" s="5" t="s">
        <v>309</v>
      </c>
      <c r="G10" s="5"/>
      <c r="H10" s="5"/>
      <c r="I10" s="7">
        <v>42531</v>
      </c>
      <c r="J10" s="8">
        <v>1907904</v>
      </c>
      <c r="K10" s="8">
        <v>1907904</v>
      </c>
      <c r="L10" s="5" t="s">
        <v>301</v>
      </c>
      <c r="M10" s="5" t="s">
        <v>322</v>
      </c>
      <c r="N10" s="5" t="s">
        <v>302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5"/>
      <c r="V10" s="62">
        <v>0</v>
      </c>
      <c r="W10" s="5"/>
      <c r="X10" s="62">
        <v>0</v>
      </c>
      <c r="Y10" s="62">
        <v>0</v>
      </c>
      <c r="Z10" s="62">
        <v>0</v>
      </c>
      <c r="AA10" s="5"/>
      <c r="AB10" s="5"/>
      <c r="AC10" s="7">
        <v>42531</v>
      </c>
      <c r="AD10" s="5"/>
      <c r="AE10" s="5"/>
      <c r="AF10" s="5"/>
      <c r="AG10" s="5"/>
      <c r="AH10" s="5"/>
      <c r="AI10" s="5"/>
      <c r="AJ10" s="5"/>
      <c r="AK10" s="62">
        <v>0</v>
      </c>
      <c r="AL10" s="62">
        <v>0</v>
      </c>
      <c r="AM10" s="5"/>
    </row>
    <row r="11" spans="1:39" x14ac:dyDescent="0.25">
      <c r="A11" s="5">
        <v>800196939</v>
      </c>
      <c r="B11" s="5" t="s">
        <v>291</v>
      </c>
      <c r="C11" s="5"/>
      <c r="D11" s="5">
        <v>40017474</v>
      </c>
      <c r="E11" s="5" t="s">
        <v>316</v>
      </c>
      <c r="F11" s="5" t="s">
        <v>317</v>
      </c>
      <c r="G11" s="5"/>
      <c r="H11" s="5"/>
      <c r="I11" s="7">
        <v>42596</v>
      </c>
      <c r="J11" s="8">
        <v>398264</v>
      </c>
      <c r="K11" s="8">
        <v>398264</v>
      </c>
      <c r="L11" s="5" t="s">
        <v>301</v>
      </c>
      <c r="M11" s="5" t="s">
        <v>322</v>
      </c>
      <c r="N11" s="5" t="s">
        <v>302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5"/>
      <c r="V11" s="62">
        <v>0</v>
      </c>
      <c r="W11" s="5"/>
      <c r="X11" s="62">
        <v>0</v>
      </c>
      <c r="Y11" s="62">
        <v>0</v>
      </c>
      <c r="Z11" s="62">
        <v>0</v>
      </c>
      <c r="AA11" s="5"/>
      <c r="AB11" s="5"/>
      <c r="AC11" s="7">
        <v>42596</v>
      </c>
      <c r="AD11" s="5"/>
      <c r="AE11" s="5"/>
      <c r="AF11" s="5"/>
      <c r="AG11" s="5"/>
      <c r="AH11" s="5"/>
      <c r="AI11" s="5"/>
      <c r="AJ11" s="5"/>
      <c r="AK11" s="62">
        <v>0</v>
      </c>
      <c r="AL11" s="62">
        <v>0</v>
      </c>
      <c r="AM11" s="5"/>
    </row>
    <row r="12" spans="1:39" x14ac:dyDescent="0.25">
      <c r="A12" s="5">
        <v>800196939</v>
      </c>
      <c r="B12" s="5" t="s">
        <v>291</v>
      </c>
      <c r="C12" s="5"/>
      <c r="D12" s="5">
        <v>50050592</v>
      </c>
      <c r="E12" s="5" t="s">
        <v>318</v>
      </c>
      <c r="F12" s="5" t="s">
        <v>319</v>
      </c>
      <c r="G12" s="5"/>
      <c r="H12" s="5"/>
      <c r="I12" s="7">
        <v>42767</v>
      </c>
      <c r="J12" s="8">
        <v>292710</v>
      </c>
      <c r="K12" s="8">
        <v>292710</v>
      </c>
      <c r="L12" s="5" t="s">
        <v>301</v>
      </c>
      <c r="M12" s="5" t="s">
        <v>322</v>
      </c>
      <c r="N12" s="5" t="s">
        <v>302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5"/>
      <c r="V12" s="62">
        <v>0</v>
      </c>
      <c r="W12" s="5"/>
      <c r="X12" s="62">
        <v>0</v>
      </c>
      <c r="Y12" s="62">
        <v>0</v>
      </c>
      <c r="Z12" s="62">
        <v>0</v>
      </c>
      <c r="AA12" s="5"/>
      <c r="AB12" s="5"/>
      <c r="AC12" s="7">
        <v>42767</v>
      </c>
      <c r="AD12" s="5"/>
      <c r="AE12" s="5"/>
      <c r="AF12" s="5"/>
      <c r="AG12" s="5"/>
      <c r="AH12" s="5"/>
      <c r="AI12" s="5"/>
      <c r="AJ12" s="5"/>
      <c r="AK12" s="62">
        <v>0</v>
      </c>
      <c r="AL12" s="62">
        <v>0</v>
      </c>
      <c r="AM12" s="5"/>
    </row>
    <row r="13" spans="1:39" x14ac:dyDescent="0.25">
      <c r="A13" s="5">
        <v>800196939</v>
      </c>
      <c r="B13" s="5" t="s">
        <v>291</v>
      </c>
      <c r="C13" s="5"/>
      <c r="D13" s="5">
        <v>3658238</v>
      </c>
      <c r="E13" s="5" t="s">
        <v>314</v>
      </c>
      <c r="F13" s="5" t="s">
        <v>315</v>
      </c>
      <c r="G13" s="5"/>
      <c r="H13" s="5"/>
      <c r="I13" s="7">
        <v>43644</v>
      </c>
      <c r="J13" s="8">
        <v>6607729</v>
      </c>
      <c r="K13" s="8">
        <v>1747773</v>
      </c>
      <c r="L13" s="5" t="s">
        <v>301</v>
      </c>
      <c r="M13" s="5" t="s">
        <v>322</v>
      </c>
      <c r="N13" s="5" t="s">
        <v>302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5"/>
      <c r="V13" s="62">
        <v>0</v>
      </c>
      <c r="W13" s="5"/>
      <c r="X13" s="62">
        <v>0</v>
      </c>
      <c r="Y13" s="62">
        <v>0</v>
      </c>
      <c r="Z13" s="62">
        <v>0</v>
      </c>
      <c r="AA13" s="5"/>
      <c r="AB13" s="5"/>
      <c r="AC13" s="7">
        <v>43644</v>
      </c>
      <c r="AD13" s="5"/>
      <c r="AE13" s="5"/>
      <c r="AF13" s="5"/>
      <c r="AG13" s="5"/>
      <c r="AH13" s="5"/>
      <c r="AI13" s="5"/>
      <c r="AJ13" s="5"/>
      <c r="AK13" s="62">
        <v>0</v>
      </c>
      <c r="AL13" s="62">
        <v>0</v>
      </c>
      <c r="AM1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4:C7"/>
    </sheetView>
  </sheetViews>
  <sheetFormatPr baseColWidth="10" defaultRowHeight="15" x14ac:dyDescent="0.25"/>
  <cols>
    <col min="1" max="1" width="40.85546875" bestFit="1" customWidth="1"/>
    <col min="2" max="2" width="12.7109375" style="65" bestFit="1" customWidth="1"/>
    <col min="3" max="3" width="15" style="67" bestFit="1" customWidth="1"/>
  </cols>
  <sheetData>
    <row r="3" spans="1:3" x14ac:dyDescent="0.25">
      <c r="A3" s="68" t="s">
        <v>330</v>
      </c>
      <c r="B3" s="65" t="s">
        <v>331</v>
      </c>
      <c r="C3" s="67" t="s">
        <v>332</v>
      </c>
    </row>
    <row r="4" spans="1:3" x14ac:dyDescent="0.25">
      <c r="A4" s="64" t="s">
        <v>323</v>
      </c>
      <c r="B4" s="66">
        <v>1</v>
      </c>
      <c r="C4" s="67">
        <v>29338</v>
      </c>
    </row>
    <row r="5" spans="1:3" x14ac:dyDescent="0.25">
      <c r="A5" s="64" t="s">
        <v>325</v>
      </c>
      <c r="B5" s="66">
        <v>1</v>
      </c>
      <c r="C5" s="67">
        <v>89435</v>
      </c>
    </row>
    <row r="6" spans="1:3" x14ac:dyDescent="0.25">
      <c r="A6" s="64" t="s">
        <v>322</v>
      </c>
      <c r="B6" s="66">
        <v>9</v>
      </c>
      <c r="C6" s="67">
        <v>10797720</v>
      </c>
    </row>
    <row r="7" spans="1:3" x14ac:dyDescent="0.25">
      <c r="A7" s="65" t="s">
        <v>329</v>
      </c>
      <c r="B7" s="66">
        <v>11</v>
      </c>
      <c r="C7" s="67">
        <v>10916493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1" width="11.42578125" style="10"/>
    <col min="222" max="222" width="4.42578125" style="10" customWidth="1"/>
    <col min="223" max="223" width="11.42578125" style="10"/>
    <col min="224" max="224" width="17.5703125" style="10" customWidth="1"/>
    <col min="225" max="225" width="11.5703125" style="10" customWidth="1"/>
    <col min="226" max="229" width="11.42578125" style="10"/>
    <col min="230" max="230" width="22.5703125" style="10" customWidth="1"/>
    <col min="231" max="231" width="14" style="10" customWidth="1"/>
    <col min="232" max="232" width="1.7109375" style="10" customWidth="1"/>
    <col min="233" max="477" width="11.42578125" style="10"/>
    <col min="478" max="478" width="4.42578125" style="10" customWidth="1"/>
    <col min="479" max="479" width="11.42578125" style="10"/>
    <col min="480" max="480" width="17.5703125" style="10" customWidth="1"/>
    <col min="481" max="481" width="11.5703125" style="10" customWidth="1"/>
    <col min="482" max="485" width="11.42578125" style="10"/>
    <col min="486" max="486" width="22.5703125" style="10" customWidth="1"/>
    <col min="487" max="487" width="14" style="10" customWidth="1"/>
    <col min="488" max="488" width="1.7109375" style="10" customWidth="1"/>
    <col min="489" max="733" width="11.42578125" style="10"/>
    <col min="734" max="734" width="4.42578125" style="10" customWidth="1"/>
    <col min="735" max="735" width="11.42578125" style="10"/>
    <col min="736" max="736" width="17.5703125" style="10" customWidth="1"/>
    <col min="737" max="737" width="11.5703125" style="10" customWidth="1"/>
    <col min="738" max="741" width="11.42578125" style="10"/>
    <col min="742" max="742" width="22.5703125" style="10" customWidth="1"/>
    <col min="743" max="743" width="14" style="10" customWidth="1"/>
    <col min="744" max="744" width="1.7109375" style="10" customWidth="1"/>
    <col min="745" max="989" width="11.42578125" style="10"/>
    <col min="990" max="990" width="4.42578125" style="10" customWidth="1"/>
    <col min="991" max="991" width="11.42578125" style="10"/>
    <col min="992" max="992" width="17.5703125" style="10" customWidth="1"/>
    <col min="993" max="993" width="11.5703125" style="10" customWidth="1"/>
    <col min="994" max="997" width="11.42578125" style="10"/>
    <col min="998" max="998" width="22.5703125" style="10" customWidth="1"/>
    <col min="999" max="999" width="14" style="10" customWidth="1"/>
    <col min="1000" max="1000" width="1.7109375" style="10" customWidth="1"/>
    <col min="1001" max="1245" width="11.42578125" style="10"/>
    <col min="1246" max="1246" width="4.42578125" style="10" customWidth="1"/>
    <col min="1247" max="1247" width="11.42578125" style="10"/>
    <col min="1248" max="1248" width="17.5703125" style="10" customWidth="1"/>
    <col min="1249" max="1249" width="11.5703125" style="10" customWidth="1"/>
    <col min="1250" max="1253" width="11.42578125" style="10"/>
    <col min="1254" max="1254" width="22.5703125" style="10" customWidth="1"/>
    <col min="1255" max="1255" width="14" style="10" customWidth="1"/>
    <col min="1256" max="1256" width="1.7109375" style="10" customWidth="1"/>
    <col min="1257" max="1501" width="11.42578125" style="10"/>
    <col min="1502" max="1502" width="4.42578125" style="10" customWidth="1"/>
    <col min="1503" max="1503" width="11.42578125" style="10"/>
    <col min="1504" max="1504" width="17.5703125" style="10" customWidth="1"/>
    <col min="1505" max="1505" width="11.5703125" style="10" customWidth="1"/>
    <col min="1506" max="1509" width="11.42578125" style="10"/>
    <col min="1510" max="1510" width="22.5703125" style="10" customWidth="1"/>
    <col min="1511" max="1511" width="14" style="10" customWidth="1"/>
    <col min="1512" max="1512" width="1.7109375" style="10" customWidth="1"/>
    <col min="1513" max="1757" width="11.42578125" style="10"/>
    <col min="1758" max="1758" width="4.42578125" style="10" customWidth="1"/>
    <col min="1759" max="1759" width="11.42578125" style="10"/>
    <col min="1760" max="1760" width="17.5703125" style="10" customWidth="1"/>
    <col min="1761" max="1761" width="11.5703125" style="10" customWidth="1"/>
    <col min="1762" max="1765" width="11.42578125" style="10"/>
    <col min="1766" max="1766" width="22.5703125" style="10" customWidth="1"/>
    <col min="1767" max="1767" width="14" style="10" customWidth="1"/>
    <col min="1768" max="1768" width="1.7109375" style="10" customWidth="1"/>
    <col min="1769" max="2013" width="11.42578125" style="10"/>
    <col min="2014" max="2014" width="4.42578125" style="10" customWidth="1"/>
    <col min="2015" max="2015" width="11.42578125" style="10"/>
    <col min="2016" max="2016" width="17.5703125" style="10" customWidth="1"/>
    <col min="2017" max="2017" width="11.5703125" style="10" customWidth="1"/>
    <col min="2018" max="2021" width="11.42578125" style="10"/>
    <col min="2022" max="2022" width="22.5703125" style="10" customWidth="1"/>
    <col min="2023" max="2023" width="14" style="10" customWidth="1"/>
    <col min="2024" max="2024" width="1.7109375" style="10" customWidth="1"/>
    <col min="2025" max="2269" width="11.42578125" style="10"/>
    <col min="2270" max="2270" width="4.42578125" style="10" customWidth="1"/>
    <col min="2271" max="2271" width="11.42578125" style="10"/>
    <col min="2272" max="2272" width="17.5703125" style="10" customWidth="1"/>
    <col min="2273" max="2273" width="11.5703125" style="10" customWidth="1"/>
    <col min="2274" max="2277" width="11.42578125" style="10"/>
    <col min="2278" max="2278" width="22.5703125" style="10" customWidth="1"/>
    <col min="2279" max="2279" width="14" style="10" customWidth="1"/>
    <col min="2280" max="2280" width="1.7109375" style="10" customWidth="1"/>
    <col min="2281" max="2525" width="11.42578125" style="10"/>
    <col min="2526" max="2526" width="4.42578125" style="10" customWidth="1"/>
    <col min="2527" max="2527" width="11.42578125" style="10"/>
    <col min="2528" max="2528" width="17.5703125" style="10" customWidth="1"/>
    <col min="2529" max="2529" width="11.5703125" style="10" customWidth="1"/>
    <col min="2530" max="2533" width="11.42578125" style="10"/>
    <col min="2534" max="2534" width="22.5703125" style="10" customWidth="1"/>
    <col min="2535" max="2535" width="14" style="10" customWidth="1"/>
    <col min="2536" max="2536" width="1.7109375" style="10" customWidth="1"/>
    <col min="2537" max="2781" width="11.42578125" style="10"/>
    <col min="2782" max="2782" width="4.42578125" style="10" customWidth="1"/>
    <col min="2783" max="2783" width="11.42578125" style="10"/>
    <col min="2784" max="2784" width="17.5703125" style="10" customWidth="1"/>
    <col min="2785" max="2785" width="11.5703125" style="10" customWidth="1"/>
    <col min="2786" max="2789" width="11.42578125" style="10"/>
    <col min="2790" max="2790" width="22.5703125" style="10" customWidth="1"/>
    <col min="2791" max="2791" width="14" style="10" customWidth="1"/>
    <col min="2792" max="2792" width="1.7109375" style="10" customWidth="1"/>
    <col min="2793" max="3037" width="11.42578125" style="10"/>
    <col min="3038" max="3038" width="4.42578125" style="10" customWidth="1"/>
    <col min="3039" max="3039" width="11.42578125" style="10"/>
    <col min="3040" max="3040" width="17.5703125" style="10" customWidth="1"/>
    <col min="3041" max="3041" width="11.5703125" style="10" customWidth="1"/>
    <col min="3042" max="3045" width="11.42578125" style="10"/>
    <col min="3046" max="3046" width="22.5703125" style="10" customWidth="1"/>
    <col min="3047" max="3047" width="14" style="10" customWidth="1"/>
    <col min="3048" max="3048" width="1.7109375" style="10" customWidth="1"/>
    <col min="3049" max="3293" width="11.42578125" style="10"/>
    <col min="3294" max="3294" width="4.42578125" style="10" customWidth="1"/>
    <col min="3295" max="3295" width="11.42578125" style="10"/>
    <col min="3296" max="3296" width="17.5703125" style="10" customWidth="1"/>
    <col min="3297" max="3297" width="11.5703125" style="10" customWidth="1"/>
    <col min="3298" max="3301" width="11.42578125" style="10"/>
    <col min="3302" max="3302" width="22.5703125" style="10" customWidth="1"/>
    <col min="3303" max="3303" width="14" style="10" customWidth="1"/>
    <col min="3304" max="3304" width="1.7109375" style="10" customWidth="1"/>
    <col min="3305" max="3549" width="11.42578125" style="10"/>
    <col min="3550" max="3550" width="4.42578125" style="10" customWidth="1"/>
    <col min="3551" max="3551" width="11.42578125" style="10"/>
    <col min="3552" max="3552" width="17.5703125" style="10" customWidth="1"/>
    <col min="3553" max="3553" width="11.5703125" style="10" customWidth="1"/>
    <col min="3554" max="3557" width="11.42578125" style="10"/>
    <col min="3558" max="3558" width="22.5703125" style="10" customWidth="1"/>
    <col min="3559" max="3559" width="14" style="10" customWidth="1"/>
    <col min="3560" max="3560" width="1.7109375" style="10" customWidth="1"/>
    <col min="3561" max="3805" width="11.42578125" style="10"/>
    <col min="3806" max="3806" width="4.42578125" style="10" customWidth="1"/>
    <col min="3807" max="3807" width="11.42578125" style="10"/>
    <col min="3808" max="3808" width="17.5703125" style="10" customWidth="1"/>
    <col min="3809" max="3809" width="11.5703125" style="10" customWidth="1"/>
    <col min="3810" max="3813" width="11.42578125" style="10"/>
    <col min="3814" max="3814" width="22.5703125" style="10" customWidth="1"/>
    <col min="3815" max="3815" width="14" style="10" customWidth="1"/>
    <col min="3816" max="3816" width="1.7109375" style="10" customWidth="1"/>
    <col min="3817" max="4061" width="11.42578125" style="10"/>
    <col min="4062" max="4062" width="4.42578125" style="10" customWidth="1"/>
    <col min="4063" max="4063" width="11.42578125" style="10"/>
    <col min="4064" max="4064" width="17.5703125" style="10" customWidth="1"/>
    <col min="4065" max="4065" width="11.5703125" style="10" customWidth="1"/>
    <col min="4066" max="4069" width="11.42578125" style="10"/>
    <col min="4070" max="4070" width="22.5703125" style="10" customWidth="1"/>
    <col min="4071" max="4071" width="14" style="10" customWidth="1"/>
    <col min="4072" max="4072" width="1.7109375" style="10" customWidth="1"/>
    <col min="4073" max="4317" width="11.42578125" style="10"/>
    <col min="4318" max="4318" width="4.42578125" style="10" customWidth="1"/>
    <col min="4319" max="4319" width="11.42578125" style="10"/>
    <col min="4320" max="4320" width="17.5703125" style="10" customWidth="1"/>
    <col min="4321" max="4321" width="11.5703125" style="10" customWidth="1"/>
    <col min="4322" max="4325" width="11.42578125" style="10"/>
    <col min="4326" max="4326" width="22.5703125" style="10" customWidth="1"/>
    <col min="4327" max="4327" width="14" style="10" customWidth="1"/>
    <col min="4328" max="4328" width="1.7109375" style="10" customWidth="1"/>
    <col min="4329" max="4573" width="11.42578125" style="10"/>
    <col min="4574" max="4574" width="4.42578125" style="10" customWidth="1"/>
    <col min="4575" max="4575" width="11.42578125" style="10"/>
    <col min="4576" max="4576" width="17.5703125" style="10" customWidth="1"/>
    <col min="4577" max="4577" width="11.5703125" style="10" customWidth="1"/>
    <col min="4578" max="4581" width="11.42578125" style="10"/>
    <col min="4582" max="4582" width="22.5703125" style="10" customWidth="1"/>
    <col min="4583" max="4583" width="14" style="10" customWidth="1"/>
    <col min="4584" max="4584" width="1.7109375" style="10" customWidth="1"/>
    <col min="4585" max="4829" width="11.42578125" style="10"/>
    <col min="4830" max="4830" width="4.42578125" style="10" customWidth="1"/>
    <col min="4831" max="4831" width="11.42578125" style="10"/>
    <col min="4832" max="4832" width="17.5703125" style="10" customWidth="1"/>
    <col min="4833" max="4833" width="11.5703125" style="10" customWidth="1"/>
    <col min="4834" max="4837" width="11.42578125" style="10"/>
    <col min="4838" max="4838" width="22.5703125" style="10" customWidth="1"/>
    <col min="4839" max="4839" width="14" style="10" customWidth="1"/>
    <col min="4840" max="4840" width="1.7109375" style="10" customWidth="1"/>
    <col min="4841" max="5085" width="11.42578125" style="10"/>
    <col min="5086" max="5086" width="4.42578125" style="10" customWidth="1"/>
    <col min="5087" max="5087" width="11.42578125" style="10"/>
    <col min="5088" max="5088" width="17.5703125" style="10" customWidth="1"/>
    <col min="5089" max="5089" width="11.5703125" style="10" customWidth="1"/>
    <col min="5090" max="5093" width="11.42578125" style="10"/>
    <col min="5094" max="5094" width="22.5703125" style="10" customWidth="1"/>
    <col min="5095" max="5095" width="14" style="10" customWidth="1"/>
    <col min="5096" max="5096" width="1.7109375" style="10" customWidth="1"/>
    <col min="5097" max="5341" width="11.42578125" style="10"/>
    <col min="5342" max="5342" width="4.42578125" style="10" customWidth="1"/>
    <col min="5343" max="5343" width="11.42578125" style="10"/>
    <col min="5344" max="5344" width="17.5703125" style="10" customWidth="1"/>
    <col min="5345" max="5345" width="11.5703125" style="10" customWidth="1"/>
    <col min="5346" max="5349" width="11.42578125" style="10"/>
    <col min="5350" max="5350" width="22.5703125" style="10" customWidth="1"/>
    <col min="5351" max="5351" width="14" style="10" customWidth="1"/>
    <col min="5352" max="5352" width="1.7109375" style="10" customWidth="1"/>
    <col min="5353" max="5597" width="11.42578125" style="10"/>
    <col min="5598" max="5598" width="4.42578125" style="10" customWidth="1"/>
    <col min="5599" max="5599" width="11.42578125" style="10"/>
    <col min="5600" max="5600" width="17.5703125" style="10" customWidth="1"/>
    <col min="5601" max="5601" width="11.5703125" style="10" customWidth="1"/>
    <col min="5602" max="5605" width="11.42578125" style="10"/>
    <col min="5606" max="5606" width="22.5703125" style="10" customWidth="1"/>
    <col min="5607" max="5607" width="14" style="10" customWidth="1"/>
    <col min="5608" max="5608" width="1.7109375" style="10" customWidth="1"/>
    <col min="5609" max="5853" width="11.42578125" style="10"/>
    <col min="5854" max="5854" width="4.42578125" style="10" customWidth="1"/>
    <col min="5855" max="5855" width="11.42578125" style="10"/>
    <col min="5856" max="5856" width="17.5703125" style="10" customWidth="1"/>
    <col min="5857" max="5857" width="11.5703125" style="10" customWidth="1"/>
    <col min="5858" max="5861" width="11.42578125" style="10"/>
    <col min="5862" max="5862" width="22.5703125" style="10" customWidth="1"/>
    <col min="5863" max="5863" width="14" style="10" customWidth="1"/>
    <col min="5864" max="5864" width="1.7109375" style="10" customWidth="1"/>
    <col min="5865" max="6109" width="11.42578125" style="10"/>
    <col min="6110" max="6110" width="4.42578125" style="10" customWidth="1"/>
    <col min="6111" max="6111" width="11.42578125" style="10"/>
    <col min="6112" max="6112" width="17.5703125" style="10" customWidth="1"/>
    <col min="6113" max="6113" width="11.5703125" style="10" customWidth="1"/>
    <col min="6114" max="6117" width="11.42578125" style="10"/>
    <col min="6118" max="6118" width="22.5703125" style="10" customWidth="1"/>
    <col min="6119" max="6119" width="14" style="10" customWidth="1"/>
    <col min="6120" max="6120" width="1.7109375" style="10" customWidth="1"/>
    <col min="6121" max="6365" width="11.42578125" style="10"/>
    <col min="6366" max="6366" width="4.42578125" style="10" customWidth="1"/>
    <col min="6367" max="6367" width="11.42578125" style="10"/>
    <col min="6368" max="6368" width="17.5703125" style="10" customWidth="1"/>
    <col min="6369" max="6369" width="11.5703125" style="10" customWidth="1"/>
    <col min="6370" max="6373" width="11.42578125" style="10"/>
    <col min="6374" max="6374" width="22.5703125" style="10" customWidth="1"/>
    <col min="6375" max="6375" width="14" style="10" customWidth="1"/>
    <col min="6376" max="6376" width="1.7109375" style="10" customWidth="1"/>
    <col min="6377" max="6621" width="11.42578125" style="10"/>
    <col min="6622" max="6622" width="4.42578125" style="10" customWidth="1"/>
    <col min="6623" max="6623" width="11.42578125" style="10"/>
    <col min="6624" max="6624" width="17.5703125" style="10" customWidth="1"/>
    <col min="6625" max="6625" width="11.5703125" style="10" customWidth="1"/>
    <col min="6626" max="6629" width="11.42578125" style="10"/>
    <col min="6630" max="6630" width="22.5703125" style="10" customWidth="1"/>
    <col min="6631" max="6631" width="14" style="10" customWidth="1"/>
    <col min="6632" max="6632" width="1.7109375" style="10" customWidth="1"/>
    <col min="6633" max="6877" width="11.42578125" style="10"/>
    <col min="6878" max="6878" width="4.42578125" style="10" customWidth="1"/>
    <col min="6879" max="6879" width="11.42578125" style="10"/>
    <col min="6880" max="6880" width="17.5703125" style="10" customWidth="1"/>
    <col min="6881" max="6881" width="11.5703125" style="10" customWidth="1"/>
    <col min="6882" max="6885" width="11.42578125" style="10"/>
    <col min="6886" max="6886" width="22.5703125" style="10" customWidth="1"/>
    <col min="6887" max="6887" width="14" style="10" customWidth="1"/>
    <col min="6888" max="6888" width="1.7109375" style="10" customWidth="1"/>
    <col min="6889" max="7133" width="11.42578125" style="10"/>
    <col min="7134" max="7134" width="4.42578125" style="10" customWidth="1"/>
    <col min="7135" max="7135" width="11.42578125" style="10"/>
    <col min="7136" max="7136" width="17.5703125" style="10" customWidth="1"/>
    <col min="7137" max="7137" width="11.5703125" style="10" customWidth="1"/>
    <col min="7138" max="7141" width="11.42578125" style="10"/>
    <col min="7142" max="7142" width="22.5703125" style="10" customWidth="1"/>
    <col min="7143" max="7143" width="14" style="10" customWidth="1"/>
    <col min="7144" max="7144" width="1.7109375" style="10" customWidth="1"/>
    <col min="7145" max="7389" width="11.42578125" style="10"/>
    <col min="7390" max="7390" width="4.42578125" style="10" customWidth="1"/>
    <col min="7391" max="7391" width="11.42578125" style="10"/>
    <col min="7392" max="7392" width="17.5703125" style="10" customWidth="1"/>
    <col min="7393" max="7393" width="11.5703125" style="10" customWidth="1"/>
    <col min="7394" max="7397" width="11.42578125" style="10"/>
    <col min="7398" max="7398" width="22.5703125" style="10" customWidth="1"/>
    <col min="7399" max="7399" width="14" style="10" customWidth="1"/>
    <col min="7400" max="7400" width="1.7109375" style="10" customWidth="1"/>
    <col min="7401" max="7645" width="11.42578125" style="10"/>
    <col min="7646" max="7646" width="4.42578125" style="10" customWidth="1"/>
    <col min="7647" max="7647" width="11.42578125" style="10"/>
    <col min="7648" max="7648" width="17.5703125" style="10" customWidth="1"/>
    <col min="7649" max="7649" width="11.5703125" style="10" customWidth="1"/>
    <col min="7650" max="7653" width="11.42578125" style="10"/>
    <col min="7654" max="7654" width="22.5703125" style="10" customWidth="1"/>
    <col min="7655" max="7655" width="14" style="10" customWidth="1"/>
    <col min="7656" max="7656" width="1.7109375" style="10" customWidth="1"/>
    <col min="7657" max="7901" width="11.42578125" style="10"/>
    <col min="7902" max="7902" width="4.42578125" style="10" customWidth="1"/>
    <col min="7903" max="7903" width="11.42578125" style="10"/>
    <col min="7904" max="7904" width="17.5703125" style="10" customWidth="1"/>
    <col min="7905" max="7905" width="11.5703125" style="10" customWidth="1"/>
    <col min="7906" max="7909" width="11.42578125" style="10"/>
    <col min="7910" max="7910" width="22.5703125" style="10" customWidth="1"/>
    <col min="7911" max="7911" width="14" style="10" customWidth="1"/>
    <col min="7912" max="7912" width="1.7109375" style="10" customWidth="1"/>
    <col min="7913" max="8157" width="11.42578125" style="10"/>
    <col min="8158" max="8158" width="4.42578125" style="10" customWidth="1"/>
    <col min="8159" max="8159" width="11.42578125" style="10"/>
    <col min="8160" max="8160" width="17.5703125" style="10" customWidth="1"/>
    <col min="8161" max="8161" width="11.5703125" style="10" customWidth="1"/>
    <col min="8162" max="8165" width="11.42578125" style="10"/>
    <col min="8166" max="8166" width="22.5703125" style="10" customWidth="1"/>
    <col min="8167" max="8167" width="14" style="10" customWidth="1"/>
    <col min="8168" max="8168" width="1.7109375" style="10" customWidth="1"/>
    <col min="8169" max="8413" width="11.42578125" style="10"/>
    <col min="8414" max="8414" width="4.42578125" style="10" customWidth="1"/>
    <col min="8415" max="8415" width="11.42578125" style="10"/>
    <col min="8416" max="8416" width="17.5703125" style="10" customWidth="1"/>
    <col min="8417" max="8417" width="11.5703125" style="10" customWidth="1"/>
    <col min="8418" max="8421" width="11.42578125" style="10"/>
    <col min="8422" max="8422" width="22.5703125" style="10" customWidth="1"/>
    <col min="8423" max="8423" width="14" style="10" customWidth="1"/>
    <col min="8424" max="8424" width="1.7109375" style="10" customWidth="1"/>
    <col min="8425" max="8669" width="11.42578125" style="10"/>
    <col min="8670" max="8670" width="4.42578125" style="10" customWidth="1"/>
    <col min="8671" max="8671" width="11.42578125" style="10"/>
    <col min="8672" max="8672" width="17.5703125" style="10" customWidth="1"/>
    <col min="8673" max="8673" width="11.5703125" style="10" customWidth="1"/>
    <col min="8674" max="8677" width="11.42578125" style="10"/>
    <col min="8678" max="8678" width="22.5703125" style="10" customWidth="1"/>
    <col min="8679" max="8679" width="14" style="10" customWidth="1"/>
    <col min="8680" max="8680" width="1.7109375" style="10" customWidth="1"/>
    <col min="8681" max="8925" width="11.42578125" style="10"/>
    <col min="8926" max="8926" width="4.42578125" style="10" customWidth="1"/>
    <col min="8927" max="8927" width="11.42578125" style="10"/>
    <col min="8928" max="8928" width="17.5703125" style="10" customWidth="1"/>
    <col min="8929" max="8929" width="11.5703125" style="10" customWidth="1"/>
    <col min="8930" max="8933" width="11.42578125" style="10"/>
    <col min="8934" max="8934" width="22.5703125" style="10" customWidth="1"/>
    <col min="8935" max="8935" width="14" style="10" customWidth="1"/>
    <col min="8936" max="8936" width="1.7109375" style="10" customWidth="1"/>
    <col min="8937" max="9181" width="11.42578125" style="10"/>
    <col min="9182" max="9182" width="4.42578125" style="10" customWidth="1"/>
    <col min="9183" max="9183" width="11.42578125" style="10"/>
    <col min="9184" max="9184" width="17.5703125" style="10" customWidth="1"/>
    <col min="9185" max="9185" width="11.5703125" style="10" customWidth="1"/>
    <col min="9186" max="9189" width="11.42578125" style="10"/>
    <col min="9190" max="9190" width="22.5703125" style="10" customWidth="1"/>
    <col min="9191" max="9191" width="14" style="10" customWidth="1"/>
    <col min="9192" max="9192" width="1.7109375" style="10" customWidth="1"/>
    <col min="9193" max="9437" width="11.42578125" style="10"/>
    <col min="9438" max="9438" width="4.42578125" style="10" customWidth="1"/>
    <col min="9439" max="9439" width="11.42578125" style="10"/>
    <col min="9440" max="9440" width="17.5703125" style="10" customWidth="1"/>
    <col min="9441" max="9441" width="11.5703125" style="10" customWidth="1"/>
    <col min="9442" max="9445" width="11.42578125" style="10"/>
    <col min="9446" max="9446" width="22.5703125" style="10" customWidth="1"/>
    <col min="9447" max="9447" width="14" style="10" customWidth="1"/>
    <col min="9448" max="9448" width="1.7109375" style="10" customWidth="1"/>
    <col min="9449" max="9693" width="11.42578125" style="10"/>
    <col min="9694" max="9694" width="4.42578125" style="10" customWidth="1"/>
    <col min="9695" max="9695" width="11.42578125" style="10"/>
    <col min="9696" max="9696" width="17.5703125" style="10" customWidth="1"/>
    <col min="9697" max="9697" width="11.5703125" style="10" customWidth="1"/>
    <col min="9698" max="9701" width="11.42578125" style="10"/>
    <col min="9702" max="9702" width="22.5703125" style="10" customWidth="1"/>
    <col min="9703" max="9703" width="14" style="10" customWidth="1"/>
    <col min="9704" max="9704" width="1.7109375" style="10" customWidth="1"/>
    <col min="9705" max="9949" width="11.42578125" style="10"/>
    <col min="9950" max="9950" width="4.42578125" style="10" customWidth="1"/>
    <col min="9951" max="9951" width="11.42578125" style="10"/>
    <col min="9952" max="9952" width="17.5703125" style="10" customWidth="1"/>
    <col min="9953" max="9953" width="11.5703125" style="10" customWidth="1"/>
    <col min="9954" max="9957" width="11.42578125" style="10"/>
    <col min="9958" max="9958" width="22.5703125" style="10" customWidth="1"/>
    <col min="9959" max="9959" width="14" style="10" customWidth="1"/>
    <col min="9960" max="9960" width="1.7109375" style="10" customWidth="1"/>
    <col min="9961" max="10205" width="11.42578125" style="10"/>
    <col min="10206" max="10206" width="4.42578125" style="10" customWidth="1"/>
    <col min="10207" max="10207" width="11.42578125" style="10"/>
    <col min="10208" max="10208" width="17.5703125" style="10" customWidth="1"/>
    <col min="10209" max="10209" width="11.5703125" style="10" customWidth="1"/>
    <col min="10210" max="10213" width="11.42578125" style="10"/>
    <col min="10214" max="10214" width="22.5703125" style="10" customWidth="1"/>
    <col min="10215" max="10215" width="14" style="10" customWidth="1"/>
    <col min="10216" max="10216" width="1.7109375" style="10" customWidth="1"/>
    <col min="10217" max="10461" width="11.42578125" style="10"/>
    <col min="10462" max="10462" width="4.42578125" style="10" customWidth="1"/>
    <col min="10463" max="10463" width="11.42578125" style="10"/>
    <col min="10464" max="10464" width="17.5703125" style="10" customWidth="1"/>
    <col min="10465" max="10465" width="11.5703125" style="10" customWidth="1"/>
    <col min="10466" max="10469" width="11.42578125" style="10"/>
    <col min="10470" max="10470" width="22.5703125" style="10" customWidth="1"/>
    <col min="10471" max="10471" width="14" style="10" customWidth="1"/>
    <col min="10472" max="10472" width="1.7109375" style="10" customWidth="1"/>
    <col min="10473" max="10717" width="11.42578125" style="10"/>
    <col min="10718" max="10718" width="4.42578125" style="10" customWidth="1"/>
    <col min="10719" max="10719" width="11.42578125" style="10"/>
    <col min="10720" max="10720" width="17.5703125" style="10" customWidth="1"/>
    <col min="10721" max="10721" width="11.5703125" style="10" customWidth="1"/>
    <col min="10722" max="10725" width="11.42578125" style="10"/>
    <col min="10726" max="10726" width="22.5703125" style="10" customWidth="1"/>
    <col min="10727" max="10727" width="14" style="10" customWidth="1"/>
    <col min="10728" max="10728" width="1.7109375" style="10" customWidth="1"/>
    <col min="10729" max="10973" width="11.42578125" style="10"/>
    <col min="10974" max="10974" width="4.42578125" style="10" customWidth="1"/>
    <col min="10975" max="10975" width="11.42578125" style="10"/>
    <col min="10976" max="10976" width="17.5703125" style="10" customWidth="1"/>
    <col min="10977" max="10977" width="11.5703125" style="10" customWidth="1"/>
    <col min="10978" max="10981" width="11.42578125" style="10"/>
    <col min="10982" max="10982" width="22.5703125" style="10" customWidth="1"/>
    <col min="10983" max="10983" width="14" style="10" customWidth="1"/>
    <col min="10984" max="10984" width="1.7109375" style="10" customWidth="1"/>
    <col min="10985" max="11229" width="11.42578125" style="10"/>
    <col min="11230" max="11230" width="4.42578125" style="10" customWidth="1"/>
    <col min="11231" max="11231" width="11.42578125" style="10"/>
    <col min="11232" max="11232" width="17.5703125" style="10" customWidth="1"/>
    <col min="11233" max="11233" width="11.5703125" style="10" customWidth="1"/>
    <col min="11234" max="11237" width="11.42578125" style="10"/>
    <col min="11238" max="11238" width="22.5703125" style="10" customWidth="1"/>
    <col min="11239" max="11239" width="14" style="10" customWidth="1"/>
    <col min="11240" max="11240" width="1.7109375" style="10" customWidth="1"/>
    <col min="11241" max="11485" width="11.42578125" style="10"/>
    <col min="11486" max="11486" width="4.42578125" style="10" customWidth="1"/>
    <col min="11487" max="11487" width="11.42578125" style="10"/>
    <col min="11488" max="11488" width="17.5703125" style="10" customWidth="1"/>
    <col min="11489" max="11489" width="11.5703125" style="10" customWidth="1"/>
    <col min="11490" max="11493" width="11.42578125" style="10"/>
    <col min="11494" max="11494" width="22.5703125" style="10" customWidth="1"/>
    <col min="11495" max="11495" width="14" style="10" customWidth="1"/>
    <col min="11496" max="11496" width="1.7109375" style="10" customWidth="1"/>
    <col min="11497" max="11741" width="11.42578125" style="10"/>
    <col min="11742" max="11742" width="4.42578125" style="10" customWidth="1"/>
    <col min="11743" max="11743" width="11.42578125" style="10"/>
    <col min="11744" max="11744" width="17.5703125" style="10" customWidth="1"/>
    <col min="11745" max="11745" width="11.5703125" style="10" customWidth="1"/>
    <col min="11746" max="11749" width="11.42578125" style="10"/>
    <col min="11750" max="11750" width="22.5703125" style="10" customWidth="1"/>
    <col min="11751" max="11751" width="14" style="10" customWidth="1"/>
    <col min="11752" max="11752" width="1.7109375" style="10" customWidth="1"/>
    <col min="11753" max="11997" width="11.42578125" style="10"/>
    <col min="11998" max="11998" width="4.42578125" style="10" customWidth="1"/>
    <col min="11999" max="11999" width="11.42578125" style="10"/>
    <col min="12000" max="12000" width="17.5703125" style="10" customWidth="1"/>
    <col min="12001" max="12001" width="11.5703125" style="10" customWidth="1"/>
    <col min="12002" max="12005" width="11.42578125" style="10"/>
    <col min="12006" max="12006" width="22.5703125" style="10" customWidth="1"/>
    <col min="12007" max="12007" width="14" style="10" customWidth="1"/>
    <col min="12008" max="12008" width="1.7109375" style="10" customWidth="1"/>
    <col min="12009" max="12253" width="11.42578125" style="10"/>
    <col min="12254" max="12254" width="4.42578125" style="10" customWidth="1"/>
    <col min="12255" max="12255" width="11.42578125" style="10"/>
    <col min="12256" max="12256" width="17.5703125" style="10" customWidth="1"/>
    <col min="12257" max="12257" width="11.5703125" style="10" customWidth="1"/>
    <col min="12258" max="12261" width="11.42578125" style="10"/>
    <col min="12262" max="12262" width="22.5703125" style="10" customWidth="1"/>
    <col min="12263" max="12263" width="14" style="10" customWidth="1"/>
    <col min="12264" max="12264" width="1.7109375" style="10" customWidth="1"/>
    <col min="12265" max="12509" width="11.42578125" style="10"/>
    <col min="12510" max="12510" width="4.42578125" style="10" customWidth="1"/>
    <col min="12511" max="12511" width="11.42578125" style="10"/>
    <col min="12512" max="12512" width="17.5703125" style="10" customWidth="1"/>
    <col min="12513" max="12513" width="11.5703125" style="10" customWidth="1"/>
    <col min="12514" max="12517" width="11.42578125" style="10"/>
    <col min="12518" max="12518" width="22.5703125" style="10" customWidth="1"/>
    <col min="12519" max="12519" width="14" style="10" customWidth="1"/>
    <col min="12520" max="12520" width="1.7109375" style="10" customWidth="1"/>
    <col min="12521" max="12765" width="11.42578125" style="10"/>
    <col min="12766" max="12766" width="4.42578125" style="10" customWidth="1"/>
    <col min="12767" max="12767" width="11.42578125" style="10"/>
    <col min="12768" max="12768" width="17.5703125" style="10" customWidth="1"/>
    <col min="12769" max="12769" width="11.5703125" style="10" customWidth="1"/>
    <col min="12770" max="12773" width="11.42578125" style="10"/>
    <col min="12774" max="12774" width="22.5703125" style="10" customWidth="1"/>
    <col min="12775" max="12775" width="14" style="10" customWidth="1"/>
    <col min="12776" max="12776" width="1.7109375" style="10" customWidth="1"/>
    <col min="12777" max="13021" width="11.42578125" style="10"/>
    <col min="13022" max="13022" width="4.42578125" style="10" customWidth="1"/>
    <col min="13023" max="13023" width="11.42578125" style="10"/>
    <col min="13024" max="13024" width="17.5703125" style="10" customWidth="1"/>
    <col min="13025" max="13025" width="11.5703125" style="10" customWidth="1"/>
    <col min="13026" max="13029" width="11.42578125" style="10"/>
    <col min="13030" max="13030" width="22.5703125" style="10" customWidth="1"/>
    <col min="13031" max="13031" width="14" style="10" customWidth="1"/>
    <col min="13032" max="13032" width="1.7109375" style="10" customWidth="1"/>
    <col min="13033" max="13277" width="11.42578125" style="10"/>
    <col min="13278" max="13278" width="4.42578125" style="10" customWidth="1"/>
    <col min="13279" max="13279" width="11.42578125" style="10"/>
    <col min="13280" max="13280" width="17.5703125" style="10" customWidth="1"/>
    <col min="13281" max="13281" width="11.5703125" style="10" customWidth="1"/>
    <col min="13282" max="13285" width="11.42578125" style="10"/>
    <col min="13286" max="13286" width="22.5703125" style="10" customWidth="1"/>
    <col min="13287" max="13287" width="14" style="10" customWidth="1"/>
    <col min="13288" max="13288" width="1.7109375" style="10" customWidth="1"/>
    <col min="13289" max="13533" width="11.42578125" style="10"/>
    <col min="13534" max="13534" width="4.42578125" style="10" customWidth="1"/>
    <col min="13535" max="13535" width="11.42578125" style="10"/>
    <col min="13536" max="13536" width="17.5703125" style="10" customWidth="1"/>
    <col min="13537" max="13537" width="11.5703125" style="10" customWidth="1"/>
    <col min="13538" max="13541" width="11.42578125" style="10"/>
    <col min="13542" max="13542" width="22.5703125" style="10" customWidth="1"/>
    <col min="13543" max="13543" width="14" style="10" customWidth="1"/>
    <col min="13544" max="13544" width="1.7109375" style="10" customWidth="1"/>
    <col min="13545" max="13789" width="11.42578125" style="10"/>
    <col min="13790" max="13790" width="4.42578125" style="10" customWidth="1"/>
    <col min="13791" max="13791" width="11.42578125" style="10"/>
    <col min="13792" max="13792" width="17.5703125" style="10" customWidth="1"/>
    <col min="13793" max="13793" width="11.5703125" style="10" customWidth="1"/>
    <col min="13794" max="13797" width="11.42578125" style="10"/>
    <col min="13798" max="13798" width="22.5703125" style="10" customWidth="1"/>
    <col min="13799" max="13799" width="14" style="10" customWidth="1"/>
    <col min="13800" max="13800" width="1.7109375" style="10" customWidth="1"/>
    <col min="13801" max="14045" width="11.42578125" style="10"/>
    <col min="14046" max="14046" width="4.42578125" style="10" customWidth="1"/>
    <col min="14047" max="14047" width="11.42578125" style="10"/>
    <col min="14048" max="14048" width="17.5703125" style="10" customWidth="1"/>
    <col min="14049" max="14049" width="11.5703125" style="10" customWidth="1"/>
    <col min="14050" max="14053" width="11.42578125" style="10"/>
    <col min="14054" max="14054" width="22.5703125" style="10" customWidth="1"/>
    <col min="14055" max="14055" width="14" style="10" customWidth="1"/>
    <col min="14056" max="14056" width="1.7109375" style="10" customWidth="1"/>
    <col min="14057" max="14301" width="11.42578125" style="10"/>
    <col min="14302" max="14302" width="4.42578125" style="10" customWidth="1"/>
    <col min="14303" max="14303" width="11.42578125" style="10"/>
    <col min="14304" max="14304" width="17.5703125" style="10" customWidth="1"/>
    <col min="14305" max="14305" width="11.5703125" style="10" customWidth="1"/>
    <col min="14306" max="14309" width="11.42578125" style="10"/>
    <col min="14310" max="14310" width="22.5703125" style="10" customWidth="1"/>
    <col min="14311" max="14311" width="14" style="10" customWidth="1"/>
    <col min="14312" max="14312" width="1.7109375" style="10" customWidth="1"/>
    <col min="14313" max="14557" width="11.42578125" style="10"/>
    <col min="14558" max="14558" width="4.42578125" style="10" customWidth="1"/>
    <col min="14559" max="14559" width="11.42578125" style="10"/>
    <col min="14560" max="14560" width="17.5703125" style="10" customWidth="1"/>
    <col min="14561" max="14561" width="11.5703125" style="10" customWidth="1"/>
    <col min="14562" max="14565" width="11.42578125" style="10"/>
    <col min="14566" max="14566" width="22.5703125" style="10" customWidth="1"/>
    <col min="14567" max="14567" width="14" style="10" customWidth="1"/>
    <col min="14568" max="14568" width="1.7109375" style="10" customWidth="1"/>
    <col min="14569" max="14813" width="11.42578125" style="10"/>
    <col min="14814" max="14814" width="4.42578125" style="10" customWidth="1"/>
    <col min="14815" max="14815" width="11.42578125" style="10"/>
    <col min="14816" max="14816" width="17.5703125" style="10" customWidth="1"/>
    <col min="14817" max="14817" width="11.5703125" style="10" customWidth="1"/>
    <col min="14818" max="14821" width="11.42578125" style="10"/>
    <col min="14822" max="14822" width="22.5703125" style="10" customWidth="1"/>
    <col min="14823" max="14823" width="14" style="10" customWidth="1"/>
    <col min="14824" max="14824" width="1.7109375" style="10" customWidth="1"/>
    <col min="14825" max="15069" width="11.42578125" style="10"/>
    <col min="15070" max="15070" width="4.42578125" style="10" customWidth="1"/>
    <col min="15071" max="15071" width="11.42578125" style="10"/>
    <col min="15072" max="15072" width="17.5703125" style="10" customWidth="1"/>
    <col min="15073" max="15073" width="11.5703125" style="10" customWidth="1"/>
    <col min="15074" max="15077" width="11.42578125" style="10"/>
    <col min="15078" max="15078" width="22.5703125" style="10" customWidth="1"/>
    <col min="15079" max="15079" width="14" style="10" customWidth="1"/>
    <col min="15080" max="15080" width="1.7109375" style="10" customWidth="1"/>
    <col min="15081" max="15325" width="11.42578125" style="10"/>
    <col min="15326" max="15326" width="4.42578125" style="10" customWidth="1"/>
    <col min="15327" max="15327" width="11.42578125" style="10"/>
    <col min="15328" max="15328" width="17.5703125" style="10" customWidth="1"/>
    <col min="15329" max="15329" width="11.5703125" style="10" customWidth="1"/>
    <col min="15330" max="15333" width="11.42578125" style="10"/>
    <col min="15334" max="15334" width="22.5703125" style="10" customWidth="1"/>
    <col min="15335" max="15335" width="14" style="10" customWidth="1"/>
    <col min="15336" max="15336" width="1.7109375" style="10" customWidth="1"/>
    <col min="15337" max="15581" width="11.42578125" style="10"/>
    <col min="15582" max="15582" width="4.42578125" style="10" customWidth="1"/>
    <col min="15583" max="15583" width="11.42578125" style="10"/>
    <col min="15584" max="15584" width="17.5703125" style="10" customWidth="1"/>
    <col min="15585" max="15585" width="11.5703125" style="10" customWidth="1"/>
    <col min="15586" max="15589" width="11.42578125" style="10"/>
    <col min="15590" max="15590" width="22.5703125" style="10" customWidth="1"/>
    <col min="15591" max="15591" width="14" style="10" customWidth="1"/>
    <col min="15592" max="15592" width="1.7109375" style="10" customWidth="1"/>
    <col min="15593" max="15837" width="11.42578125" style="10"/>
    <col min="15838" max="15838" width="4.42578125" style="10" customWidth="1"/>
    <col min="15839" max="15839" width="11.42578125" style="10"/>
    <col min="15840" max="15840" width="17.5703125" style="10" customWidth="1"/>
    <col min="15841" max="15841" width="11.5703125" style="10" customWidth="1"/>
    <col min="15842" max="15845" width="11.42578125" style="10"/>
    <col min="15846" max="15846" width="22.5703125" style="10" customWidth="1"/>
    <col min="15847" max="15847" width="14" style="10" customWidth="1"/>
    <col min="15848" max="15848" width="1.7109375" style="10" customWidth="1"/>
    <col min="15849" max="16093" width="11.42578125" style="10"/>
    <col min="16094" max="16094" width="4.42578125" style="10" customWidth="1"/>
    <col min="16095" max="16095" width="11.42578125" style="10"/>
    <col min="16096" max="16096" width="17.5703125" style="10" customWidth="1"/>
    <col min="16097" max="16097" width="11.5703125" style="10" customWidth="1"/>
    <col min="16098" max="16101" width="11.42578125" style="10"/>
    <col min="16102" max="16102" width="22.5703125" style="10" customWidth="1"/>
    <col min="16103" max="16103" width="14" style="10" customWidth="1"/>
    <col min="16104" max="16104" width="1.7109375" style="10" customWidth="1"/>
    <col min="16105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228</v>
      </c>
      <c r="E2" s="14"/>
      <c r="F2" s="14"/>
      <c r="G2" s="14"/>
      <c r="H2" s="14"/>
      <c r="I2" s="15"/>
      <c r="J2" s="16" t="s">
        <v>229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230</v>
      </c>
      <c r="E4" s="14"/>
      <c r="F4" s="14"/>
      <c r="G4" s="14"/>
      <c r="H4" s="14"/>
      <c r="I4" s="15"/>
      <c r="J4" s="16" t="s">
        <v>231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232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327</v>
      </c>
      <c r="J12" s="30"/>
    </row>
    <row r="13" spans="2:10" x14ac:dyDescent="0.2">
      <c r="B13" s="29"/>
      <c r="C13" s="31" t="s">
        <v>328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326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233</v>
      </c>
      <c r="D17" s="32"/>
      <c r="H17" s="34" t="s">
        <v>234</v>
      </c>
      <c r="I17" s="34" t="s">
        <v>235</v>
      </c>
      <c r="J17" s="30"/>
    </row>
    <row r="18" spans="2:10" x14ac:dyDescent="0.2">
      <c r="B18" s="29"/>
      <c r="C18" s="31" t="s">
        <v>236</v>
      </c>
      <c r="D18" s="31"/>
      <c r="E18" s="31"/>
      <c r="F18" s="31"/>
      <c r="H18" s="35">
        <v>11</v>
      </c>
      <c r="I18" s="69">
        <v>10916493</v>
      </c>
      <c r="J18" s="30"/>
    </row>
    <row r="19" spans="2:10" x14ac:dyDescent="0.2">
      <c r="B19" s="29"/>
      <c r="C19" s="10" t="s">
        <v>237</v>
      </c>
      <c r="H19" s="36">
        <v>1</v>
      </c>
      <c r="I19" s="37">
        <v>29338</v>
      </c>
      <c r="J19" s="30"/>
    </row>
    <row r="20" spans="2:10" x14ac:dyDescent="0.2">
      <c r="B20" s="29"/>
      <c r="C20" s="10" t="s">
        <v>238</v>
      </c>
      <c r="H20" s="36">
        <v>0</v>
      </c>
      <c r="I20" s="37">
        <v>0</v>
      </c>
      <c r="J20" s="30"/>
    </row>
    <row r="21" spans="2:10" x14ac:dyDescent="0.2">
      <c r="B21" s="29"/>
      <c r="C21" s="10" t="s">
        <v>239</v>
      </c>
      <c r="H21" s="36">
        <v>9</v>
      </c>
      <c r="I21" s="38">
        <v>10797720</v>
      </c>
      <c r="J21" s="30"/>
    </row>
    <row r="22" spans="2:10" x14ac:dyDescent="0.2">
      <c r="B22" s="29"/>
      <c r="C22" s="10" t="s">
        <v>325</v>
      </c>
      <c r="H22" s="36">
        <v>1</v>
      </c>
      <c r="I22" s="37">
        <v>89435</v>
      </c>
      <c r="J22" s="30"/>
    </row>
    <row r="23" spans="2:10" ht="13.5" thickBot="1" x14ac:dyDescent="0.25">
      <c r="B23" s="29"/>
      <c r="C23" s="10" t="s">
        <v>240</v>
      </c>
      <c r="H23" s="39">
        <v>0</v>
      </c>
      <c r="I23" s="40">
        <v>0</v>
      </c>
      <c r="J23" s="30"/>
    </row>
    <row r="24" spans="2:10" x14ac:dyDescent="0.2">
      <c r="B24" s="29"/>
      <c r="C24" s="31" t="s">
        <v>241</v>
      </c>
      <c r="D24" s="31"/>
      <c r="E24" s="31"/>
      <c r="F24" s="31"/>
      <c r="H24" s="35">
        <f>H19+H20+H21+H22+H23</f>
        <v>11</v>
      </c>
      <c r="I24" s="41">
        <f>I19+I20+I21+I22+I23</f>
        <v>10916493</v>
      </c>
      <c r="J24" s="30"/>
    </row>
    <row r="25" spans="2:10" x14ac:dyDescent="0.2">
      <c r="B25" s="29"/>
      <c r="C25" s="10" t="s">
        <v>242</v>
      </c>
      <c r="H25" s="36">
        <v>0</v>
      </c>
      <c r="I25" s="37">
        <v>0</v>
      </c>
      <c r="J25" s="30"/>
    </row>
    <row r="26" spans="2:10" x14ac:dyDescent="0.2">
      <c r="B26" s="29"/>
      <c r="C26" s="10" t="s">
        <v>243</v>
      </c>
      <c r="H26" s="36">
        <v>0</v>
      </c>
      <c r="I26" s="37">
        <v>0</v>
      </c>
      <c r="J26" s="30"/>
    </row>
    <row r="27" spans="2:10" ht="13.5" thickBot="1" x14ac:dyDescent="0.25">
      <c r="B27" s="29"/>
      <c r="C27" s="10" t="s">
        <v>244</v>
      </c>
      <c r="H27" s="39">
        <v>0</v>
      </c>
      <c r="I27" s="40">
        <v>0</v>
      </c>
      <c r="J27" s="30"/>
    </row>
    <row r="28" spans="2:10" x14ac:dyDescent="0.2">
      <c r="B28" s="29"/>
      <c r="C28" s="31" t="s">
        <v>245</v>
      </c>
      <c r="D28" s="31"/>
      <c r="E28" s="31"/>
      <c r="F28" s="31"/>
      <c r="H28" s="35">
        <f>H25+H26+H27</f>
        <v>0</v>
      </c>
      <c r="I28" s="41">
        <f>I25+I26+I27</f>
        <v>0</v>
      </c>
      <c r="J28" s="30"/>
    </row>
    <row r="29" spans="2:10" ht="13.5" thickBot="1" x14ac:dyDescent="0.25">
      <c r="B29" s="29"/>
      <c r="C29" s="10" t="s">
        <v>246</v>
      </c>
      <c r="D29" s="31"/>
      <c r="E29" s="31"/>
      <c r="F29" s="31"/>
      <c r="H29" s="39">
        <v>0</v>
      </c>
      <c r="I29" s="40">
        <v>0</v>
      </c>
      <c r="J29" s="30"/>
    </row>
    <row r="30" spans="2:10" x14ac:dyDescent="0.2">
      <c r="B30" s="29"/>
      <c r="C30" s="31" t="s">
        <v>247</v>
      </c>
      <c r="D30" s="31"/>
      <c r="E30" s="31"/>
      <c r="F30" s="31"/>
      <c r="H30" s="36">
        <f>H29</f>
        <v>0</v>
      </c>
      <c r="I30" s="37">
        <f>I29</f>
        <v>0</v>
      </c>
      <c r="J30" s="30"/>
    </row>
    <row r="31" spans="2:10" x14ac:dyDescent="0.2">
      <c r="B31" s="29"/>
      <c r="C31" s="31"/>
      <c r="D31" s="31"/>
      <c r="E31" s="31"/>
      <c r="F31" s="31"/>
      <c r="H31" s="42"/>
      <c r="I31" s="41"/>
      <c r="J31" s="30"/>
    </row>
    <row r="32" spans="2:10" ht="13.5" thickBot="1" x14ac:dyDescent="0.25">
      <c r="B32" s="29"/>
      <c r="C32" s="31" t="s">
        <v>248</v>
      </c>
      <c r="D32" s="31"/>
      <c r="H32" s="43">
        <f>H24+H28+H30</f>
        <v>11</v>
      </c>
      <c r="I32" s="44">
        <f>I24+I28+I30</f>
        <v>10916493</v>
      </c>
      <c r="J32" s="30"/>
    </row>
    <row r="33" spans="2:10" ht="13.5" thickTop="1" x14ac:dyDescent="0.2">
      <c r="B33" s="29"/>
      <c r="C33" s="31"/>
      <c r="D33" s="31"/>
      <c r="H33" s="45"/>
      <c r="I33" s="37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x14ac:dyDescent="0.2">
      <c r="B36" s="29"/>
      <c r="G36" s="45"/>
      <c r="H36" s="45"/>
      <c r="I36" s="45"/>
      <c r="J36" s="30"/>
    </row>
    <row r="37" spans="2:10" ht="13.5" thickBot="1" x14ac:dyDescent="0.25">
      <c r="B37" s="29"/>
      <c r="C37" s="46"/>
      <c r="D37" s="46"/>
      <c r="G37" s="47" t="s">
        <v>249</v>
      </c>
      <c r="H37" s="46"/>
      <c r="I37" s="45"/>
      <c r="J37" s="30"/>
    </row>
    <row r="38" spans="2:10" ht="4.5" customHeight="1" x14ac:dyDescent="0.2">
      <c r="B38" s="29"/>
      <c r="C38" s="45"/>
      <c r="D38" s="45"/>
      <c r="G38" s="45"/>
      <c r="H38" s="45"/>
      <c r="I38" s="45"/>
      <c r="J38" s="30"/>
    </row>
    <row r="39" spans="2:10" x14ac:dyDescent="0.2">
      <c r="B39" s="29"/>
      <c r="C39" s="31" t="s">
        <v>250</v>
      </c>
      <c r="G39" s="48" t="s">
        <v>251</v>
      </c>
      <c r="H39" s="45"/>
      <c r="I39" s="45"/>
      <c r="J39" s="30"/>
    </row>
    <row r="40" spans="2:10" x14ac:dyDescent="0.2">
      <c r="B40" s="29"/>
      <c r="G40" s="45"/>
      <c r="H40" s="45"/>
      <c r="I40" s="45"/>
      <c r="J40" s="30"/>
    </row>
    <row r="41" spans="2:10" ht="18.75" customHeight="1" thickBot="1" x14ac:dyDescent="0.25">
      <c r="B41" s="49"/>
      <c r="C41" s="50"/>
      <c r="D41" s="50"/>
      <c r="E41" s="50"/>
      <c r="F41" s="50"/>
      <c r="G41" s="46"/>
      <c r="H41" s="46"/>
      <c r="I41" s="46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facturacions</dc:creator>
  <cp:lastModifiedBy>Geraldine Valencia Zambrano</cp:lastModifiedBy>
  <dcterms:created xsi:type="dcterms:W3CDTF">2022-10-03T18:40:08Z</dcterms:created>
  <dcterms:modified xsi:type="dcterms:W3CDTF">2022-10-10T15:34:28Z</dcterms:modified>
</cp:coreProperties>
</file>