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eloperaa\Desktop\CLINICA NUESTRA SEÑORA DEL ROSARIO\"/>
    </mc:Choice>
  </mc:AlternateContent>
  <bookViews>
    <workbookView xWindow="0" yWindow="0" windowWidth="20490" windowHeight="6855" activeTab="3"/>
  </bookViews>
  <sheets>
    <sheet name="INFO IPS" sheetId="18" r:id="rId1"/>
    <sheet name="TD" sheetId="2" r:id="rId2"/>
    <sheet name="ESTADO DE CADA FACTURA" sheetId="1" r:id="rId3"/>
    <sheet name="FOR-CSA-018" sheetId="3" r:id="rId4"/>
  </sheets>
  <definedNames>
    <definedName name="_xlnm._FilterDatabase" localSheetId="2" hidden="1">'ESTADO DE CADA FACTURA'!$A$1:$AZ$99</definedName>
  </definedNames>
  <calcPr calcId="152511"/>
  <pivotCaches>
    <pivotCache cacheId="11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8" l="1"/>
  <c r="H25" i="3" l="1"/>
  <c r="I29" i="3" l="1"/>
  <c r="H29" i="3"/>
  <c r="I25" i="3"/>
  <c r="WUJ6" i="3"/>
  <c r="H30" i="3" l="1"/>
  <c r="I30" i="3"/>
</calcChain>
</file>

<file path=xl/comments1.xml><?xml version="1.0" encoding="utf-8"?>
<comments xmlns="http://schemas.openxmlformats.org/spreadsheetml/2006/main">
  <authors>
    <author>Gustavo Esteban Lopera Aranda</author>
  </authors>
  <commentList>
    <comment ref="N2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DIFERENTE PREFIJO</t>
        </r>
      </text>
    </comment>
    <comment ref="N3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DIFERENTE PREFIJO</t>
        </r>
      </text>
    </comment>
    <comment ref="N66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GIRO PREVIO DE LA ADRES</t>
        </r>
      </text>
    </comment>
    <comment ref="AG66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GIRO PREVIO LA ADRES</t>
        </r>
      </text>
    </comment>
    <comment ref="N74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GIRO PREVIO DE LA ADRES</t>
        </r>
      </text>
    </comment>
    <comment ref="AG74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GIRO PREVIO LA ADRES</t>
        </r>
      </text>
    </comment>
    <comment ref="N76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PRUEBAS COVID-PROCESAMIENTO 31-01-2022</t>
        </r>
      </text>
    </comment>
    <comment ref="N78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CRUCE CTAS:ENTRE G OCHO SAS</t>
        </r>
      </text>
    </comment>
    <comment ref="N79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CRUCE CTAS:ENTRE G OCHO SAS</t>
        </r>
      </text>
    </comment>
    <comment ref="N80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CRUCE CTAS:ENTRE G OCHO SAS</t>
        </r>
      </text>
    </comment>
    <comment ref="N82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DCTO FINAN PRES PAZ Y SALVOS 4% CORREO 18/05/2017</t>
        </r>
      </text>
    </comment>
    <comment ref="N83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GIRO PREV REGIMEN SUBSIDIADO SEPTIEMBRE 2021</t>
        </r>
      </text>
    </comment>
    <comment ref="AG141" authorId="0" shapeId="0">
      <text>
        <r>
          <rPr>
            <b/>
            <sz val="9"/>
            <color indexed="81"/>
            <rFont val="Tahoma"/>
            <charset val="1"/>
          </rPr>
          <t>Gustavo Esteban Lopera Aranda:</t>
        </r>
        <r>
          <rPr>
            <sz val="9"/>
            <color indexed="81"/>
            <rFont val="Tahoma"/>
            <charset val="1"/>
          </rPr>
          <t xml:space="preserve">
PAGO POR CANASTAS COVID</t>
        </r>
      </text>
    </comment>
  </commentList>
</comments>
</file>

<file path=xl/sharedStrings.xml><?xml version="1.0" encoding="utf-8"?>
<sst xmlns="http://schemas.openxmlformats.org/spreadsheetml/2006/main" count="1321" uniqueCount="416">
  <si>
    <t xml:space="preserve"> ENTIDAD</t>
  </si>
  <si>
    <t>PrefijoFactura</t>
  </si>
  <si>
    <t>NUMERO_FACT_SASSS</t>
  </si>
  <si>
    <t>DOC_CONTABLE</t>
  </si>
  <si>
    <t>FECHA_FACT_IPS</t>
  </si>
  <si>
    <t>VALOR_FACT_IPS</t>
  </si>
  <si>
    <t>SALDO_FACT_IPS</t>
  </si>
  <si>
    <t>OBSERVACION_SASS</t>
  </si>
  <si>
    <t>VALIDACION_ALFA_FACT</t>
  </si>
  <si>
    <t>VALOR_RADICADO_FACT</t>
  </si>
  <si>
    <t>VALOR_NOTA_CREDITO</t>
  </si>
  <si>
    <t>VALOR_NOTA_DEBITO</t>
  </si>
  <si>
    <t>VALOR_DESCCOMERCIAL</t>
  </si>
  <si>
    <t>VALOR_GLOSA_ACEPTDA</t>
  </si>
  <si>
    <t>VALOR_GLOSA_DV</t>
  </si>
  <si>
    <t>VALOR_CRUZADO_SASS</t>
  </si>
  <si>
    <t>SALDO_SASS</t>
  </si>
  <si>
    <t>RETENCION</t>
  </si>
  <si>
    <t>AUTORIZACION</t>
  </si>
  <si>
    <t>ENTIDAD_RESPONSABLE_PAGO</t>
  </si>
  <si>
    <t>OBSERVACION_GLOSA_DV</t>
  </si>
  <si>
    <t>FECHA_RAD_IPS</t>
  </si>
  <si>
    <t>FECHA_RAD_INICIAL_SASS</t>
  </si>
  <si>
    <t>ULTIMO_ESTADO_FACT</t>
  </si>
  <si>
    <t>FECHA_ULTIMA_NOVEDAD</t>
  </si>
  <si>
    <t>CLASIFICACION_GLOSA</t>
  </si>
  <si>
    <t>NUMERO_INGRESO_FACT</t>
  </si>
  <si>
    <t>F_PROBABLE_PAGO_SASS</t>
  </si>
  <si>
    <t>F_RAD_SASS</t>
  </si>
  <si>
    <t>VALOR_REPORTADO_CRICULAR 030</t>
  </si>
  <si>
    <t>VALOR_GLOSA_ACEPTADA_REPORTADO_CIRCULAR 030</t>
  </si>
  <si>
    <t>OBSERVACION_GLOSA_ACEPTADA</t>
  </si>
  <si>
    <t>F_CORTE</t>
  </si>
  <si>
    <t>SI</t>
  </si>
  <si>
    <t>A)Factura no radicada en ERP</t>
  </si>
  <si>
    <t>no_cruza</t>
  </si>
  <si>
    <t>NIT IPS</t>
  </si>
  <si>
    <t>NUMERO FACTURA</t>
  </si>
  <si>
    <t>FACTURA</t>
  </si>
  <si>
    <t>LLAVE</t>
  </si>
  <si>
    <t>ESTADO EPS 17/02/2022</t>
  </si>
  <si>
    <t>POR PAGAR SAP</t>
  </si>
  <si>
    <t>DOC CONTABLE</t>
  </si>
  <si>
    <t>FUERA DE CIERRE</t>
  </si>
  <si>
    <t>VALOR VAGLO</t>
  </si>
  <si>
    <t>ESTADO VAGLO</t>
  </si>
  <si>
    <t>VALO CANCELADO SAP</t>
  </si>
  <si>
    <t>DOC COMPENSACION SAP</t>
  </si>
  <si>
    <t>FECHA COMPENSACION SAP</t>
  </si>
  <si>
    <t>VALOR TRANFERENCIA</t>
  </si>
  <si>
    <t>FACTURA EN PROCESO INTERNO</t>
  </si>
  <si>
    <t>GLOSA POR CONCILIAR</t>
  </si>
  <si>
    <t>Suma de SALDO_FACT_IPS</t>
  </si>
  <si>
    <t>Etiquetas de fila</t>
  </si>
  <si>
    <t>Total general</t>
  </si>
  <si>
    <t>Cuenta de LLAVE</t>
  </si>
  <si>
    <t>Suma de VALOR_GLOSA_DV</t>
  </si>
  <si>
    <t>Suma de POR PAGAR SAP</t>
  </si>
  <si>
    <t>FOR-CSA-018</t>
  </si>
  <si>
    <t>HOJA 1 DE 2</t>
  </si>
  <si>
    <t>RESUMEN DE CARTERA REVISADA POR LA EPS</t>
  </si>
  <si>
    <t>VERSION 1</t>
  </si>
  <si>
    <t>SANTIAGO DE CALI</t>
  </si>
  <si>
    <t>,</t>
  </si>
  <si>
    <t>SANTIAGO DE CALI,</t>
  </si>
  <si>
    <t>Con Corte al dia: 31/12/2021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</si>
  <si>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</si>
  <si>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</si>
  <si>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</si>
  <si>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</si>
  <si>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</si>
  <si>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</si>
  <si>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</si>
  <si>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</si>
  <si>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SUB TOTAL CARTERA SUSTENTADA A LA IPS</t>
  </si>
  <si>
    <t>FACTURACION PENDIENTE PROGRAMACION DE PAGO</t>
  </si>
  <si>
    <t xml:space="preserve">FACTURACION CORRIENTE  </t>
  </si>
  <si>
    <t>SUB TOTAL  CARTERA EN PROCESO POR LA EPS</t>
  </si>
  <si>
    <t>TOTAL CARTERA REVISADA</t>
  </si>
  <si>
    <t>GUSTAVO ESTEBAN LOPERA ARANDA</t>
  </si>
  <si>
    <t>IPS.</t>
  </si>
  <si>
    <t>AUXILIAR DE CARTERA CUENTAS SALUD</t>
  </si>
  <si>
    <t>A continuacion me permito remitir   nuestra respuesta al estado de cartera presentado en la fecha: 31/12/2021</t>
  </si>
  <si>
    <t>PREFIJO SASS</t>
  </si>
  <si>
    <t>CC</t>
  </si>
  <si>
    <t>CLINICA NUESTRA SEÑORA DEL ROSARIO</t>
  </si>
  <si>
    <t>DEVOLUCION</t>
  </si>
  <si>
    <t>CB</t>
  </si>
  <si>
    <t>805023423_CC_4212933</t>
  </si>
  <si>
    <t>805023423_CC_4215244</t>
  </si>
  <si>
    <t>805023423_CC_4215627</t>
  </si>
  <si>
    <t>805023423_CC_4215849</t>
  </si>
  <si>
    <t>805023423_CC_4213767</t>
  </si>
  <si>
    <t>805023423_CC_4216698</t>
  </si>
  <si>
    <t>805023423_CC_4215879</t>
  </si>
  <si>
    <t>805023423_CC_4219331</t>
  </si>
  <si>
    <t>805023423_CC_4219741</t>
  </si>
  <si>
    <t>805023423_CC_4211911</t>
  </si>
  <si>
    <t>805023423_CC_4211669</t>
  </si>
  <si>
    <t>805023423_CC_4211377</t>
  </si>
  <si>
    <t>805023423_CB_8400921</t>
  </si>
  <si>
    <t>805023423_CC_4227708</t>
  </si>
  <si>
    <t>C)Glosas total pendiente por respuesta de IPS</t>
  </si>
  <si>
    <t>NULL</t>
  </si>
  <si>
    <t>OK</t>
  </si>
  <si>
    <t>31.01.2022</t>
  </si>
  <si>
    <t>18.05.2017</t>
  </si>
  <si>
    <t>17.11.2021</t>
  </si>
  <si>
    <t>B)Factura sin saldo ERP</t>
  </si>
  <si>
    <t>B)Factura sin saldo ERP/conciliar diferencia glosa aceptada</t>
  </si>
  <si>
    <t>ESTADO CARTERA SOCIEDAD NSDR-CLINICA NUESTRA NIT 805023423-1 CORTE 31-12-2021</t>
  </si>
  <si>
    <t>Sede</t>
  </si>
  <si>
    <t>Prefijo</t>
  </si>
  <si>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</si>
  <si>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</si>
  <si>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</si>
  <si>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</si>
  <si>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</si>
  <si>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</si>
  <si>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CALI</t>
  </si>
  <si>
    <t>CL</t>
  </si>
  <si>
    <t>10202</t>
  </si>
  <si>
    <t>2250747</t>
  </si>
  <si>
    <t>4203329</t>
  </si>
  <si>
    <t>4204997</t>
  </si>
  <si>
    <t>4205629</t>
  </si>
  <si>
    <t>4209597</t>
  </si>
  <si>
    <t>4209031</t>
  </si>
  <si>
    <t>4208905</t>
  </si>
  <si>
    <t>4208913</t>
  </si>
  <si>
    <t>4209695</t>
  </si>
  <si>
    <t>4209088</t>
  </si>
  <si>
    <t>4209094</t>
  </si>
  <si>
    <t>4209096</t>
  </si>
  <si>
    <t>4209696</t>
  </si>
  <si>
    <t>4209089</t>
  </si>
  <si>
    <t>4209095</t>
  </si>
  <si>
    <t>4209097</t>
  </si>
  <si>
    <t>4211376</t>
  </si>
  <si>
    <t>4211377</t>
  </si>
  <si>
    <t>4211315</t>
  </si>
  <si>
    <t>4211316</t>
  </si>
  <si>
    <t>4211668</t>
  </si>
  <si>
    <t>4211669</t>
  </si>
  <si>
    <t>4211911</t>
  </si>
  <si>
    <t>4211912</t>
  </si>
  <si>
    <t>4212599</t>
  </si>
  <si>
    <t>4211779</t>
  </si>
  <si>
    <t>4212109</t>
  </si>
  <si>
    <t>4212438</t>
  </si>
  <si>
    <t>4212933</t>
  </si>
  <si>
    <t>4213619</t>
  </si>
  <si>
    <t>4213767</t>
  </si>
  <si>
    <t>4213766</t>
  </si>
  <si>
    <t>4213098</t>
  </si>
  <si>
    <t>4214630</t>
  </si>
  <si>
    <t>4214921</t>
  </si>
  <si>
    <t>4215573</t>
  </si>
  <si>
    <t>4215878</t>
  </si>
  <si>
    <t>4215879</t>
  </si>
  <si>
    <t>4215848</t>
  </si>
  <si>
    <t>4215849</t>
  </si>
  <si>
    <t>4214573</t>
  </si>
  <si>
    <t>4215626</t>
  </si>
  <si>
    <t>4215627</t>
  </si>
  <si>
    <t>4214607</t>
  </si>
  <si>
    <t>4214610</t>
  </si>
  <si>
    <t>4215738</t>
  </si>
  <si>
    <t>4215760</t>
  </si>
  <si>
    <t>4215761</t>
  </si>
  <si>
    <t>4215244</t>
  </si>
  <si>
    <t>4215245</t>
  </si>
  <si>
    <t>4217191</t>
  </si>
  <si>
    <t>4216697</t>
  </si>
  <si>
    <t>4216698</t>
  </si>
  <si>
    <t>4217149</t>
  </si>
  <si>
    <t>4217947</t>
  </si>
  <si>
    <t>4218762</t>
  </si>
  <si>
    <t>4219741</t>
  </si>
  <si>
    <t>4219742</t>
  </si>
  <si>
    <t>4218985</t>
  </si>
  <si>
    <t>4219330</t>
  </si>
  <si>
    <t>4219331</t>
  </si>
  <si>
    <t>4220300</t>
  </si>
  <si>
    <t>4221467</t>
  </si>
  <si>
    <t>4220564</t>
  </si>
  <si>
    <t>4221126</t>
  </si>
  <si>
    <t>4220822</t>
  </si>
  <si>
    <t>4222044</t>
  </si>
  <si>
    <t>4222071</t>
  </si>
  <si>
    <t>4222072</t>
  </si>
  <si>
    <t>4223077</t>
  </si>
  <si>
    <t>4223416</t>
  </si>
  <si>
    <t>4223105</t>
  </si>
  <si>
    <t>4223745</t>
  </si>
  <si>
    <t>4223746</t>
  </si>
  <si>
    <t>4225625</t>
  </si>
  <si>
    <t>4226072</t>
  </si>
  <si>
    <t>4226073</t>
  </si>
  <si>
    <t>4224755</t>
  </si>
  <si>
    <t>4227708</t>
  </si>
  <si>
    <t>4228777</t>
  </si>
  <si>
    <t>4228778</t>
  </si>
  <si>
    <t>4401884</t>
  </si>
  <si>
    <t>4401885</t>
  </si>
  <si>
    <t>4401747</t>
  </si>
  <si>
    <t>4402817</t>
  </si>
  <si>
    <t>4402818</t>
  </si>
  <si>
    <t>4401796</t>
  </si>
  <si>
    <t>4402091</t>
  </si>
  <si>
    <t>4402092</t>
  </si>
  <si>
    <t>4403773</t>
  </si>
  <si>
    <t>IBAGUE</t>
  </si>
  <si>
    <t>IB</t>
  </si>
  <si>
    <t>I</t>
  </si>
  <si>
    <t>23.02.2021</t>
  </si>
  <si>
    <t>CC_4203329</t>
  </si>
  <si>
    <t>CC_4204997</t>
  </si>
  <si>
    <t>CC_4205629</t>
  </si>
  <si>
    <t>CC_4208905</t>
  </si>
  <si>
    <t>CC_4208913</t>
  </si>
  <si>
    <t>CC_4209031</t>
  </si>
  <si>
    <t>CC_4209088</t>
  </si>
  <si>
    <t>CC_4209094</t>
  </si>
  <si>
    <t>CC_4209096</t>
  </si>
  <si>
    <t>CC_4209095</t>
  </si>
  <si>
    <t>CC_4209097</t>
  </si>
  <si>
    <t>CC_4209597</t>
  </si>
  <si>
    <t>CC_4209695</t>
  </si>
  <si>
    <t>CC_4211668</t>
  </si>
  <si>
    <t>CC_4211779</t>
  </si>
  <si>
    <t>CC_4211912</t>
  </si>
  <si>
    <t>CC_4212109</t>
  </si>
  <si>
    <t>CC_4211315</t>
  </si>
  <si>
    <t>CC_4211376</t>
  </si>
  <si>
    <t>CC_4212599</t>
  </si>
  <si>
    <t>CC_4212438</t>
  </si>
  <si>
    <t>CC_4213098</t>
  </si>
  <si>
    <t>CC_4215573</t>
  </si>
  <si>
    <t>CC_4215626</t>
  </si>
  <si>
    <t>CC_4215738</t>
  </si>
  <si>
    <t>CC_4215761</t>
  </si>
  <si>
    <t>CC_4215848</t>
  </si>
  <si>
    <t>CC_4215245</t>
  </si>
  <si>
    <t>CC_4213619</t>
  </si>
  <si>
    <t>CC_4213766</t>
  </si>
  <si>
    <t>CC_4214573</t>
  </si>
  <si>
    <t>CC_4214607</t>
  </si>
  <si>
    <t>CC_4214610</t>
  </si>
  <si>
    <t>CC_4214921</t>
  </si>
  <si>
    <t>CC_4215760</t>
  </si>
  <si>
    <t>CC_4216697</t>
  </si>
  <si>
    <t>CC_4217149</t>
  </si>
  <si>
    <t>CC_4217191</t>
  </si>
  <si>
    <t>CC_4217947</t>
  </si>
  <si>
    <t>CC_4218985</t>
  </si>
  <si>
    <t>CC_4219330</t>
  </si>
  <si>
    <t>CC_4218762</t>
  </si>
  <si>
    <t>CC_4222044</t>
  </si>
  <si>
    <t>CC_4222071</t>
  </si>
  <si>
    <t>CC_4223077</t>
  </si>
  <si>
    <t>CC_4223745</t>
  </si>
  <si>
    <t>CC_4224755</t>
  </si>
  <si>
    <t>CC_4221126</t>
  </si>
  <si>
    <t>CC_4220300</t>
  </si>
  <si>
    <t>CC_4220564</t>
  </si>
  <si>
    <t>CC_4209089</t>
  </si>
  <si>
    <t>CC_4209696</t>
  </si>
  <si>
    <t>CC_4219742</t>
  </si>
  <si>
    <t>22.10.2021</t>
  </si>
  <si>
    <t>CC_4215878</t>
  </si>
  <si>
    <t>CC_4220822</t>
  </si>
  <si>
    <t>CC_4223416</t>
  </si>
  <si>
    <t>CC_4223746</t>
  </si>
  <si>
    <t>CL_10202</t>
  </si>
  <si>
    <t>IB_1126651</t>
  </si>
  <si>
    <t>IB_1126652</t>
  </si>
  <si>
    <t>IB_1126653</t>
  </si>
  <si>
    <t>I_8012432</t>
  </si>
  <si>
    <t>805023423_I_8012432</t>
  </si>
  <si>
    <t>Diferente_Alfa</t>
  </si>
  <si>
    <t>I_8012907</t>
  </si>
  <si>
    <t>805023423_I_8012907</t>
  </si>
  <si>
    <t>805023423_2250747</t>
  </si>
  <si>
    <t>CC_4214630</t>
  </si>
  <si>
    <t>805023423_CC_4214630</t>
  </si>
  <si>
    <t>CC_4225625</t>
  </si>
  <si>
    <t>805023423_CC_4225625</t>
  </si>
  <si>
    <t>CC_4226072</t>
  </si>
  <si>
    <t>805023423_CC_4226072</t>
  </si>
  <si>
    <t>CC_4226073</t>
  </si>
  <si>
    <t>805023423_CC_4226073</t>
  </si>
  <si>
    <t>CC_4228777</t>
  </si>
  <si>
    <t>805023423_CC_4228777</t>
  </si>
  <si>
    <t>CC_4228778</t>
  </si>
  <si>
    <t>805023423_CC_4228778</t>
  </si>
  <si>
    <t>CC_4401747</t>
  </si>
  <si>
    <t>805023423_CC_4401747</t>
  </si>
  <si>
    <t>CC_4401796</t>
  </si>
  <si>
    <t>805023423_CC_4401796</t>
  </si>
  <si>
    <t>CC_4401884</t>
  </si>
  <si>
    <t>805023423_CC_4401884</t>
  </si>
  <si>
    <t>CC_4401885</t>
  </si>
  <si>
    <t>805023423_CC_4401885</t>
  </si>
  <si>
    <t>CC_4402091</t>
  </si>
  <si>
    <t>805023423_CC_4402091</t>
  </si>
  <si>
    <t>CC_4402092</t>
  </si>
  <si>
    <t>805023423_CC_4402092</t>
  </si>
  <si>
    <t>CC_4402817</t>
  </si>
  <si>
    <t>805023423_CC_4402817</t>
  </si>
  <si>
    <t>CC_4402818</t>
  </si>
  <si>
    <t>805023423_CC_4402818</t>
  </si>
  <si>
    <t>CC_4403773</t>
  </si>
  <si>
    <t>805023423_CC_4403773</t>
  </si>
  <si>
    <t>CB_8400902</t>
  </si>
  <si>
    <t>805023423_CB_8400902</t>
  </si>
  <si>
    <t>805023423_CC_4203329</t>
  </si>
  <si>
    <t>805023423_CC_4204997</t>
  </si>
  <si>
    <t>805023423_CC_4205629</t>
  </si>
  <si>
    <t>805023423_CC_4208905</t>
  </si>
  <si>
    <t>805023423_CC_4208913</t>
  </si>
  <si>
    <t>805023423_CC_4209031</t>
  </si>
  <si>
    <t>805023423_CC_4209088</t>
  </si>
  <si>
    <t>805023423_CC_4209089</t>
  </si>
  <si>
    <t>805023423_CC_4209094</t>
  </si>
  <si>
    <t>805023423_CC_4209095</t>
  </si>
  <si>
    <t>805023423_CC_4209096</t>
  </si>
  <si>
    <t>805023423_CC_4209097</t>
  </si>
  <si>
    <t>805023423_CC_4209597</t>
  </si>
  <si>
    <t>805023423_CC_4209695</t>
  </si>
  <si>
    <t>805023423_CC_4209696</t>
  </si>
  <si>
    <t>805023423_CC_4211315</t>
  </si>
  <si>
    <t>805023423_CC_4211376</t>
  </si>
  <si>
    <t>805023423_CC_4211668</t>
  </si>
  <si>
    <t>805023423_CC_4211912</t>
  </si>
  <si>
    <t>805023423_CC_4212109</t>
  </si>
  <si>
    <t>805023423_CC_4212438</t>
  </si>
  <si>
    <t>805023423_CC_4212599</t>
  </si>
  <si>
    <t>805023423_CC_4213098</t>
  </si>
  <si>
    <t>805023423_CC_4213619</t>
  </si>
  <si>
    <t>805023423_CC_4213766</t>
  </si>
  <si>
    <t>805023423_CC_4214573</t>
  </si>
  <si>
    <t>805023423_CC_4214607</t>
  </si>
  <si>
    <t>805023423_CC_4214610</t>
  </si>
  <si>
    <t>805023423_CC_4214921</t>
  </si>
  <si>
    <t>805023423_CC_4215245</t>
  </si>
  <si>
    <t>805023423_CC_4215573</t>
  </si>
  <si>
    <t>805023423_CC_4215626</t>
  </si>
  <si>
    <t>805023423_CC_4215738</t>
  </si>
  <si>
    <t>805023423_CC_4215760</t>
  </si>
  <si>
    <t>805023423_CC_4215761</t>
  </si>
  <si>
    <t>805023423_CC_4215848</t>
  </si>
  <si>
    <t>805023423_CC_4217149</t>
  </si>
  <si>
    <t>805023423_CC_4217191</t>
  </si>
  <si>
    <t>805023423_CC_4217947</t>
  </si>
  <si>
    <t>805023423_CC_4218762</t>
  </si>
  <si>
    <t>805023423_CC_4218985</t>
  </si>
  <si>
    <t>805023423_CC_4219330</t>
  </si>
  <si>
    <t>805023423_CC_4219742</t>
  </si>
  <si>
    <t>805023423_CC_4220300</t>
  </si>
  <si>
    <t>805023423_CC_4220564</t>
  </si>
  <si>
    <t>805023423_CC_4220822</t>
  </si>
  <si>
    <t>805023423_CC_4221126</t>
  </si>
  <si>
    <t>CC_4221467</t>
  </si>
  <si>
    <t>805023423_CC_4221467</t>
  </si>
  <si>
    <t>805023423_CC_4222044</t>
  </si>
  <si>
    <t>805023423_CC_4222071</t>
  </si>
  <si>
    <t>CC_4222072</t>
  </si>
  <si>
    <t>805023423_CC_4222072</t>
  </si>
  <si>
    <t>805023423_CC_4223077</t>
  </si>
  <si>
    <t>805023423_CC_4211779</t>
  </si>
  <si>
    <t>805023423_CC_4223416</t>
  </si>
  <si>
    <t>805023423_CC_4223745</t>
  </si>
  <si>
    <t>805023423_CC_4223746</t>
  </si>
  <si>
    <t>805023423_CC_4224755</t>
  </si>
  <si>
    <t>805023423_IB_1126651</t>
  </si>
  <si>
    <t>805023423_IB_1126652</t>
  </si>
  <si>
    <t>805023423_IB_1126653</t>
  </si>
  <si>
    <t>805023423_CC_4216697</t>
  </si>
  <si>
    <t>805023423_CL_10202</t>
  </si>
  <si>
    <t>805023423_CC_4215878</t>
  </si>
  <si>
    <t>CC_4223105</t>
  </si>
  <si>
    <t>805023423_CC_4223105</t>
  </si>
  <si>
    <t>CC_4211316</t>
  </si>
  <si>
    <t>805023423_CC_4211316</t>
  </si>
  <si>
    <t>IPS ACEPTA $ 216.994, SEGUN ACTA D ECONICLIACION REALIZADA Y FIRMAD EL 28 AGSOTO 2021, POR ELIZABETH FERNANDEZ Y LINA HURTADO.ELIZABETH FERNANDEZ</t>
  </si>
  <si>
    <t>CC_4215244</t>
  </si>
  <si>
    <t>SE DEVUELVE FACTURA, PACIENTE TRABAJADORA DE LA SALUD ENLA UCI DE SU INSTITUCION, FAVOR REPORTARLA POR ARL.NC</t>
  </si>
  <si>
    <t>CC_4213767</t>
  </si>
  <si>
    <t>Se devuelve cuenta medica paciente trabajador de la saludjefe de hospitalizacion de la entidad facturadora,validarcobro con ARL Deacuerdo a DECRETO 676.</t>
  </si>
  <si>
    <t>CC_4212933</t>
  </si>
  <si>
    <t>se realiza devolucion de la factura, al validar la informacino se evidencia  soporte de SISMUESTRA, requisito exigidobajo la resolucion 1463 a partir del 25 de agosto de 2020NC</t>
  </si>
  <si>
    <t>CC_4211669</t>
  </si>
  <si>
    <t>Se devuelve factura medica no cumple con res1463SIN SISMUESTRAvalidar requisitos para tramite de pagoCAROLINA ARANGO</t>
  </si>
  <si>
    <t>CC_4211377</t>
  </si>
  <si>
    <t>CB_8400921</t>
  </si>
  <si>
    <t>Se devuelve cuenta medica con soportes presentados, validarestado de la solicitud de autorización HOSPITALARIApor los servicios facturados al correo electronicocapautorizaciones@epscomfenalcovalle.com.co. carolina</t>
  </si>
  <si>
    <t>CC_4215879</t>
  </si>
  <si>
    <t>Se devuelve facturaVALIDAR FECHA DE SUMINISTRO EN EL MODULO DE FACTURACION REPORTAN EL NUMERO DE FACTURA Y DEBE IR EL CUFE. carolina a</t>
  </si>
  <si>
    <t>CC_4211911</t>
  </si>
  <si>
    <t>Se devuelve factura medica no cumple con res1463SIN SISMUESTRASvalidar requisitos para tramite de pagoCAROLINA ARANGO</t>
  </si>
  <si>
    <t>CC_4227708</t>
  </si>
  <si>
    <t>Se devuelve cuenta medica con soportes presentados,#1 validar al correo capautorizaciones@epscomfenalcovalle.com.coautorizacion para unidad de cuidado, examenes diagnostico facturados. carolina a</t>
  </si>
  <si>
    <t>CC_4219331</t>
  </si>
  <si>
    <t>Según direccionamiento de auditoria, se devuelve facturaal tratarse de un caso COVID en personal de salud, laatencion y  pruebas debe ser cubierta por la ARL, es unaenfermedad laboral directa (Decreto 676 de 2020).      NC</t>
  </si>
  <si>
    <t>CC_4219741</t>
  </si>
  <si>
    <t>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</t>
  </si>
  <si>
    <t>CC_4215849</t>
  </si>
  <si>
    <t>Se devuelve cuenta medica paciente trabajador de la salud jefe de hospitalizacion de la entidad facturadora,validar cobro con ARL Deacuerdo a DECRETO 676.CAROLINA ARANGO/nancy cadavid</t>
  </si>
  <si>
    <t>CC_4215627</t>
  </si>
  <si>
    <t>SE DEVUELVE FACTURA, PACIENTE ES AUX DE ENFERMERIAEN CX GENERAL DE LA INSTITUCION, REPORTARLA POR ARL.NC</t>
  </si>
  <si>
    <t>CC_4216698</t>
  </si>
  <si>
    <t>Se devuelve cuenta medica no apta para pago paciente sin sismuestra, anexar soporte,paciente con ingreso en clinica nueva el mismo dia para el mismo laboratorio. Justificar ingreso y validar CAROLIBNA A</t>
  </si>
  <si>
    <t>FACTURA CANCELADA</t>
  </si>
  <si>
    <t>Señores: CLINICA NUESTRA SEÑORA DEL ROSARIO</t>
  </si>
  <si>
    <t>NIT: 805023423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</si>
</sst>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_-&quot;$&quot;\ * #,##0_-;\-&quot;$&quot;\ * #,##0_-;_-&quot;$&quot;\ * &quot;-&quot;_-;_-@_-"/>
    <numFmt numFmtId="166" formatCode="_-* #,##0.00_-;\-* #,##0.00_-;_-* &quot;-&quot;??_-;_-@_-"/>
    <numFmt numFmtId="167" formatCode="_-* #,##0_-;\-* #,##0_-;_-* &quot;-&quot;??_-;_-@_-"/>
    <numFmt numFmtId="168" formatCode="_-* #,##0\ _€_-;\-* #,##0\ _€_-;_-* &quot;-&quot;??\ _€_-;_-@_-"/>
    <numFmt numFmtId="169" formatCode="[$-240A]d&quot; de &quot;mmmm&quot; de &quot;yyyy;@"/>
    <numFmt numFmtId="170" formatCode="&quot;$&quot;\ #,##0;[Red]&quot;$&quot;\ #,##0"/>
    <numFmt numFmtId="172" formatCode="_(&quot;$&quot;\ * #,##0.00_);_(&quot;$&quot;\ * \(#,##0.00\);_(&quot;$&quot;\ * &quot;-&quot;??_);_(@_)"/>
    <numFmt numFmtId="173" formatCode="#,##0.00&quot;       &quot;;\-#,##0.00&quot;       &quot;;&quot; -&quot;#&quot;       &quot;;@\ "/>
    <numFmt numFmtId="174" formatCode="#,##0&quot;       &quot;;\-#,##0&quot;       &quot;;&quot; -&quot;#&quot;       &quot;;@\ 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theme="1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7" fillId="0" borderId="0"/>
    <xf numFmtId="0" fontId="1" fillId="0" borderId="0"/>
    <xf numFmtId="172" fontId="1" fillId="0" borderId="0" applyFont="0" applyFill="0" applyBorder="0" applyAlignment="0" applyProtection="0"/>
    <xf numFmtId="166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7" fillId="0" borderId="0"/>
    <xf numFmtId="173" fontId="7" fillId="0" borderId="0" applyFill="0" applyBorder="0" applyAlignment="0" applyProtection="0"/>
  </cellStyleXfs>
  <cellXfs count="8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7" fontId="2" fillId="3" borderId="1" xfId="1" applyNumberFormat="1" applyFont="1" applyFill="1" applyBorder="1" applyAlignment="1">
      <alignment horizontal="center" vertical="center" wrapText="1"/>
    </xf>
    <xf numFmtId="168" fontId="2" fillId="4" borderId="1" xfId="1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8" fillId="0" borderId="0" xfId="2" applyFont="1"/>
    <xf numFmtId="0" fontId="8" fillId="0" borderId="2" xfId="2" applyFont="1" applyBorder="1" applyAlignment="1">
      <alignment horizontal="centerContinuous"/>
    </xf>
    <xf numFmtId="0" fontId="8" fillId="0" borderId="3" xfId="2" applyFont="1" applyBorder="1" applyAlignment="1">
      <alignment horizontal="centerContinuous"/>
    </xf>
    <xf numFmtId="0" fontId="9" fillId="0" borderId="2" xfId="2" applyFont="1" applyBorder="1" applyAlignment="1">
      <alignment horizontal="centerContinuous" vertical="center"/>
    </xf>
    <xf numFmtId="0" fontId="9" fillId="0" borderId="4" xfId="2" applyFont="1" applyBorder="1" applyAlignment="1">
      <alignment horizontal="centerContinuous" vertical="center"/>
    </xf>
    <xf numFmtId="0" fontId="9" fillId="0" borderId="3" xfId="2" applyFont="1" applyBorder="1" applyAlignment="1">
      <alignment horizontal="centerContinuous" vertical="center"/>
    </xf>
    <xf numFmtId="0" fontId="9" fillId="0" borderId="5" xfId="2" applyFont="1" applyBorder="1" applyAlignment="1">
      <alignment horizontal="centerContinuous" vertical="center"/>
    </xf>
    <xf numFmtId="0" fontId="8" fillId="0" borderId="6" xfId="2" applyFont="1" applyBorder="1" applyAlignment="1">
      <alignment horizontal="centerContinuous"/>
    </xf>
    <xf numFmtId="0" fontId="8" fillId="0" borderId="7" xfId="2" applyFont="1" applyBorder="1" applyAlignment="1">
      <alignment horizontal="centerContinuous"/>
    </xf>
    <xf numFmtId="0" fontId="9" fillId="0" borderId="8" xfId="2" applyFont="1" applyBorder="1" applyAlignment="1">
      <alignment horizontal="centerContinuous" vertical="center"/>
    </xf>
    <xf numFmtId="0" fontId="9" fillId="0" borderId="9" xfId="2" applyFont="1" applyBorder="1" applyAlignment="1">
      <alignment horizontal="centerContinuous" vertical="center"/>
    </xf>
    <xf numFmtId="0" fontId="9" fillId="0" borderId="10" xfId="2" applyFont="1" applyBorder="1" applyAlignment="1">
      <alignment horizontal="centerContinuous" vertical="center"/>
    </xf>
    <xf numFmtId="0" fontId="9" fillId="0" borderId="11" xfId="2" applyFont="1" applyBorder="1" applyAlignment="1">
      <alignment horizontal="centerContinuous" vertical="center"/>
    </xf>
    <xf numFmtId="0" fontId="9" fillId="0" borderId="6" xfId="2" applyFont="1" applyBorder="1" applyAlignment="1">
      <alignment horizontal="centerContinuous" vertical="center"/>
    </xf>
    <xf numFmtId="0" fontId="9" fillId="0" borderId="0" xfId="2" applyFont="1" applyAlignment="1">
      <alignment horizontal="centerContinuous" vertical="center"/>
    </xf>
    <xf numFmtId="0" fontId="9" fillId="0" borderId="7" xfId="2" applyFont="1" applyBorder="1" applyAlignment="1">
      <alignment horizontal="centerContinuous" vertical="center"/>
    </xf>
    <xf numFmtId="0" fontId="9" fillId="0" borderId="12" xfId="2" applyFont="1" applyBorder="1" applyAlignment="1">
      <alignment horizontal="centerContinuous" vertical="center"/>
    </xf>
    <xf numFmtId="14" fontId="8" fillId="0" borderId="0" xfId="2" applyNumberFormat="1" applyFont="1"/>
    <xf numFmtId="0" fontId="8" fillId="0" borderId="8" xfId="2" applyFont="1" applyBorder="1" applyAlignment="1">
      <alignment horizontal="centerContinuous"/>
    </xf>
    <xf numFmtId="0" fontId="8" fillId="0" borderId="10" xfId="2" applyFont="1" applyBorder="1" applyAlignment="1">
      <alignment horizontal="centerContinuous"/>
    </xf>
    <xf numFmtId="169" fontId="8" fillId="0" borderId="0" xfId="2" applyNumberFormat="1" applyFont="1"/>
    <xf numFmtId="0" fontId="8" fillId="0" borderId="6" xfId="2" applyFont="1" applyBorder="1"/>
    <xf numFmtId="0" fontId="8" fillId="0" borderId="7" xfId="2" applyFont="1" applyBorder="1"/>
    <xf numFmtId="14" fontId="8" fillId="0" borderId="0" xfId="2" applyNumberFormat="1" applyFont="1" applyAlignment="1">
      <alignment horizontal="left"/>
    </xf>
    <xf numFmtId="168" fontId="8" fillId="0" borderId="0" xfId="1" applyNumberFormat="1" applyFont="1"/>
    <xf numFmtId="0" fontId="9" fillId="0" borderId="0" xfId="2" applyFont="1" applyAlignment="1">
      <alignment horizontal="center"/>
    </xf>
    <xf numFmtId="0" fontId="9" fillId="0" borderId="0" xfId="2" applyFont="1"/>
    <xf numFmtId="170" fontId="9" fillId="0" borderId="0" xfId="2" applyNumberFormat="1" applyFont="1"/>
    <xf numFmtId="164" fontId="9" fillId="0" borderId="0" xfId="2" applyNumberFormat="1" applyFont="1" applyAlignment="1">
      <alignment horizontal="right"/>
    </xf>
    <xf numFmtId="1" fontId="8" fillId="0" borderId="0" xfId="2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" fontId="8" fillId="0" borderId="13" xfId="2" applyNumberFormat="1" applyFont="1" applyBorder="1" applyAlignment="1">
      <alignment horizontal="center"/>
    </xf>
    <xf numFmtId="170" fontId="8" fillId="0" borderId="13" xfId="2" applyNumberFormat="1" applyFont="1" applyBorder="1" applyAlignment="1">
      <alignment horizontal="right"/>
    </xf>
    <xf numFmtId="0" fontId="8" fillId="0" borderId="0" xfId="2" applyFont="1" applyAlignment="1">
      <alignment horizontal="center"/>
    </xf>
    <xf numFmtId="170" fontId="9" fillId="0" borderId="0" xfId="2" applyNumberFormat="1" applyFont="1" applyAlignment="1">
      <alignment horizontal="right"/>
    </xf>
    <xf numFmtId="1" fontId="8" fillId="0" borderId="9" xfId="2" applyNumberFormat="1" applyFont="1" applyBorder="1" applyAlignment="1">
      <alignment horizontal="center"/>
    </xf>
    <xf numFmtId="0" fontId="8" fillId="0" borderId="14" xfId="2" applyFont="1" applyBorder="1" applyAlignment="1">
      <alignment horizontal="center"/>
    </xf>
    <xf numFmtId="170" fontId="8" fillId="0" borderId="14" xfId="2" applyNumberFormat="1" applyFont="1" applyBorder="1" applyAlignment="1">
      <alignment horizontal="right"/>
    </xf>
    <xf numFmtId="170" fontId="8" fillId="0" borderId="0" xfId="2" applyNumberFormat="1" applyFont="1"/>
    <xf numFmtId="170" fontId="8" fillId="0" borderId="9" xfId="2" applyNumberFormat="1" applyFont="1" applyBorder="1"/>
    <xf numFmtId="0" fontId="8" fillId="0" borderId="8" xfId="2" applyFont="1" applyBorder="1"/>
    <xf numFmtId="0" fontId="8" fillId="0" borderId="9" xfId="2" applyFont="1" applyBorder="1"/>
    <xf numFmtId="0" fontId="8" fillId="0" borderId="10" xfId="2" applyFont="1" applyBorder="1"/>
    <xf numFmtId="0" fontId="0" fillId="0" borderId="1" xfId="0" applyBorder="1"/>
    <xf numFmtId="0" fontId="10" fillId="0" borderId="1" xfId="0" applyFont="1" applyBorder="1"/>
    <xf numFmtId="2" fontId="4" fillId="0" borderId="0" xfId="0" applyNumberFormat="1" applyFont="1" applyBorder="1"/>
    <xf numFmtId="14" fontId="14" fillId="0" borderId="1" xfId="7" applyNumberFormat="1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right"/>
    </xf>
    <xf numFmtId="14" fontId="10" fillId="0" borderId="1" xfId="0" applyNumberFormat="1" applyFont="1" applyFill="1" applyBorder="1"/>
    <xf numFmtId="174" fontId="7" fillId="0" borderId="1" xfId="8" applyNumberFormat="1" applyFont="1" applyFill="1" applyBorder="1"/>
    <xf numFmtId="174" fontId="7" fillId="0" borderId="1" xfId="8" applyNumberFormat="1" applyFont="1" applyFill="1" applyBorder="1" applyAlignment="1">
      <alignment vertical="center"/>
    </xf>
    <xf numFmtId="174" fontId="10" fillId="0" borderId="1" xfId="8" applyNumberFormat="1" applyFont="1" applyFill="1" applyBorder="1"/>
    <xf numFmtId="49" fontId="10" fillId="0" borderId="1" xfId="0" applyNumberFormat="1" applyFont="1" applyBorder="1" applyAlignment="1">
      <alignment horizontal="right"/>
    </xf>
    <xf numFmtId="14" fontId="10" fillId="0" borderId="1" xfId="0" applyNumberFormat="1" applyFont="1" applyBorder="1"/>
    <xf numFmtId="174" fontId="7" fillId="0" borderId="1" xfId="8" applyNumberFormat="1" applyFont="1" applyBorder="1"/>
    <xf numFmtId="0" fontId="10" fillId="0" borderId="1" xfId="0" applyFont="1" applyBorder="1" applyAlignment="1">
      <alignment horizontal="right"/>
    </xf>
    <xf numFmtId="174" fontId="6" fillId="0" borderId="1" xfId="0" applyNumberFormat="1" applyFont="1" applyBorder="1"/>
    <xf numFmtId="0" fontId="1" fillId="0" borderId="17" xfId="0" applyFont="1" applyBorder="1" applyAlignment="1">
      <alignment vertical="center"/>
    </xf>
    <xf numFmtId="14" fontId="1" fillId="0" borderId="17" xfId="0" applyNumberFormat="1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4" fontId="1" fillId="0" borderId="18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Border="1" applyAlignment="1">
      <alignment vertical="center"/>
    </xf>
    <xf numFmtId="0" fontId="4" fillId="0" borderId="1" xfId="0" applyFont="1" applyBorder="1"/>
    <xf numFmtId="0" fontId="13" fillId="0" borderId="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</cellXfs>
  <cellStyles count="9">
    <cellStyle name="Millares" xfId="1" builtinId="3"/>
    <cellStyle name="Millares 2" xfId="5"/>
    <cellStyle name="Millares 2 2 3" xfId="8"/>
    <cellStyle name="Moneda [0] 2" xfId="6"/>
    <cellStyle name="Moneda 2" xfId="4"/>
    <cellStyle name="Normal" xfId="0" builtinId="0"/>
    <cellStyle name="Normal 2" xfId="2"/>
    <cellStyle name="Normal 2 10 2" xfId="7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66676</xdr:colOff>
      <xdr:row>31</xdr:row>
      <xdr:rowOff>2</xdr:rowOff>
    </xdr:from>
    <xdr:to>
      <xdr:col>7</xdr:col>
      <xdr:colOff>446904</xdr:colOff>
      <xdr:row>34</xdr:row>
      <xdr:rowOff>19051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1" y="5210177"/>
          <a:ext cx="1142228" cy="50482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stavo Esteban Lopera Aranda" refreshedDate="44615.711033101848" createdVersion="5" refreshedVersion="5" minRefreshableVersion="3" recordCount="192">
  <cacheSource type="worksheet">
    <worksheetSource ref="A1:AZ319" sheet="ESTADO DE CADA FACTURA"/>
  </cacheSource>
  <cacheFields count="52">
    <cacheField name="NIT IPS" numFmtId="0">
      <sharedItems containsString="0" containsBlank="1" containsNumber="1" containsInteger="1" minValue="805023423" maxValue="805023423"/>
    </cacheField>
    <cacheField name=" ENTIDAD" numFmtId="0">
      <sharedItems containsBlank="1"/>
    </cacheField>
    <cacheField name="PrefijoFactura" numFmtId="0">
      <sharedItems containsBlank="1"/>
    </cacheField>
    <cacheField name="NUMERO FACTURA" numFmtId="0">
      <sharedItems containsString="0" containsBlank="1" containsNumber="1" containsInteger="1" minValue="10202" maxValue="8400921"/>
    </cacheField>
    <cacheField name="FACTURA" numFmtId="0">
      <sharedItems containsBlank="1" containsMixedTypes="1" containsNumber="1" containsInteger="1" minValue="2250747" maxValue="2250747"/>
    </cacheField>
    <cacheField name="LLAVE" numFmtId="0">
      <sharedItems containsBlank="1"/>
    </cacheField>
    <cacheField name="PREFIJO SASS" numFmtId="0">
      <sharedItems containsBlank="1"/>
    </cacheField>
    <cacheField name="NUMERO_FACT_SASSS" numFmtId="0">
      <sharedItems containsBlank="1" containsMixedTypes="1" containsNumber="1" containsInteger="1" minValue="10202" maxValue="8400921"/>
    </cacheField>
    <cacheField name="DOC_CONTABLE" numFmtId="0">
      <sharedItems containsString="0" containsBlank="1" containsNumber="1" containsInteger="1" minValue="1221146634" maxValue="1221434891"/>
    </cacheField>
    <cacheField name="FECHA_FACT_IPS" numFmtId="0">
      <sharedItems containsNonDate="0" containsDate="1" containsString="0" containsBlank="1" minDate="2016-06-22T00:00:00" maxDate="2021-12-15T00:00:00"/>
    </cacheField>
    <cacheField name="VALOR_FACT_IPS" numFmtId="0">
      <sharedItems containsString="0" containsBlank="1" containsNumber="1" containsInteger="1" minValue="17702" maxValue="67359713"/>
    </cacheField>
    <cacheField name="SALDO_FACT_IPS" numFmtId="0">
      <sharedItems containsString="0" containsBlank="1" containsNumber="1" containsInteger="1" minValue="17702" maxValue="67359713"/>
    </cacheField>
    <cacheField name="OBSERVACION_SASS" numFmtId="0">
      <sharedItems containsBlank="1"/>
    </cacheField>
    <cacheField name="ESTADO EPS 17/02/2022" numFmtId="0">
      <sharedItems containsBlank="1" count="9">
        <s v="FACTURA NO RADICADA POR LA ENTIDAD"/>
        <s v="FACTURA EN PROCESO INTERNO"/>
        <s v="FACTURACION PENDIENTE PROGRAMACION DE PAGO"/>
        <s v="FACTURA CANCELADA"/>
        <s v="FACTURA-GLOSA-DEVOLUCION ACEPTADA POR LA IPS ( $ )"/>
        <s v="FACTURA DEVUELTA "/>
        <m/>
        <s v="FACTURA YA CANCELADA" u="1"/>
        <s v="FACTURA CORRIENTE Y GLOSA POR CONCILIAR ($)" u="1"/>
      </sharedItems>
    </cacheField>
    <cacheField name="POR PAGAR SAP" numFmtId="0">
      <sharedItems containsBlank="1" containsMixedTypes="1" containsNumber="1" containsInteger="1" minValue="53292" maxValue="1388599"/>
    </cacheField>
    <cacheField name="DOC CONTABLE" numFmtId="0">
      <sharedItems containsBlank="1" containsMixedTypes="1" containsNumber="1" containsInteger="1" minValue="1221567147" maxValue="1908635257"/>
    </cacheField>
    <cacheField name="FUERA DE CIERRE" numFmtId="0">
      <sharedItems containsBlank="1" containsMixedTypes="1" containsNumber="1" containsInteger="1" minValue="0" maxValue="1"/>
    </cacheField>
    <cacheField name="VALOR VAGLO" numFmtId="0">
      <sharedItems containsString="0" containsBlank="1" containsNumber="1" containsInteger="1" minValue="0" maxValue="12911140"/>
    </cacheField>
    <cacheField name="ESTADO VAGLO" numFmtId="0">
      <sharedItems containsBlank="1"/>
    </cacheField>
    <cacheField name="VALIDACION_ALFA_FACT" numFmtId="0">
      <sharedItems containsBlank="1"/>
    </cacheField>
    <cacheField name="VALOR_RADICADO_FACT" numFmtId="0">
      <sharedItems containsString="0" containsBlank="1" containsNumber="1" containsInteger="1" minValue="0" maxValue="19188270"/>
    </cacheField>
    <cacheField name="VALOR_NOTA_CREDITO" numFmtId="0">
      <sharedItems containsString="0" containsBlank="1" containsNumber="1" containsInteger="1" minValue="0" maxValue="700270"/>
    </cacheField>
    <cacheField name="VALOR_NOTA_DEBITO" numFmtId="0">
      <sharedItems containsString="0" containsBlank="1" containsNumber="1" containsInteger="1" minValue="0" maxValue="0"/>
    </cacheField>
    <cacheField name="VALOR_DESCCOMERCIAL" numFmtId="0">
      <sharedItems containsString="0" containsBlank="1" containsNumber="1" containsInteger="1" minValue="0" maxValue="0"/>
    </cacheField>
    <cacheField name="VALOR_CRUZADO_SASS" numFmtId="0">
      <sharedItems containsString="0" containsBlank="1" containsNumber="1" containsInteger="1" minValue="0" maxValue="18488000"/>
    </cacheField>
    <cacheField name="SALDO_SASS" numFmtId="0">
      <sharedItems containsString="0" containsBlank="1" containsNumber="1" containsInteger="1" minValue="0" maxValue="12911140"/>
    </cacheField>
    <cacheField name="VALO CANCELADO SAP" numFmtId="0">
      <sharedItems containsString="0" containsBlank="1" containsNumber="1" containsInteger="1" minValue="0" maxValue="18118240"/>
    </cacheField>
    <cacheField name="DOC COMPENSACION SAP" numFmtId="0">
      <sharedItems containsString="0" containsBlank="1" containsNumber="1" containsInteger="1" minValue="4800019946" maxValue="4800045150"/>
    </cacheField>
    <cacheField name="FECHA COMPENSACION SAP" numFmtId="0">
      <sharedItems containsDate="1" containsString="0" containsBlank="1" containsMixedTypes="1" minDate="1900-01-06T14:50:04" maxDate="2017-05-19T00:00:00"/>
    </cacheField>
    <cacheField name="VALOR TRANFERENCIA" numFmtId="0">
      <sharedItems containsString="0" containsBlank="1" containsNumber="1" containsInteger="1" minValue="0" maxValue="348067045"/>
    </cacheField>
    <cacheField name="RETENCION" numFmtId="0">
      <sharedItems containsString="0" containsBlank="1" containsNumber="1" containsInteger="1" minValue="0" maxValue="369760"/>
    </cacheField>
    <cacheField name="VALO CANCELADO SAP2" numFmtId="0">
      <sharedItems containsBlank="1" containsMixedTypes="1" containsNumber="1" containsInteger="1" minValue="-18118240" maxValue="-17348"/>
    </cacheField>
    <cacheField name="DOC COMPENSACION SAP2" numFmtId="0">
      <sharedItems containsBlank="1" containsMixedTypes="1" containsNumber="1" containsInteger="1" minValue="4800019946" maxValue="4800052878"/>
    </cacheField>
    <cacheField name="FECHA COMPENSACION SAP2" numFmtId="0">
      <sharedItems containsBlank="1"/>
    </cacheField>
    <cacheField name="VALOR TRANFERENCIA2" numFmtId="0">
      <sharedItems containsBlank="1"/>
    </cacheField>
    <cacheField name="AUTORIZACION" numFmtId="0">
      <sharedItems containsNonDate="0" containsString="0" containsBlank="1"/>
    </cacheField>
    <cacheField name="ENTIDAD_RESPONSABLE_PAGO" numFmtId="0">
      <sharedItems containsNonDate="0" containsString="0" containsBlank="1"/>
    </cacheField>
    <cacheField name="VALOR_GLOSA_ACEPTDA" numFmtId="0">
      <sharedItems containsString="0" containsBlank="1" containsNumber="1" containsInteger="1" minValue="0" maxValue="216994"/>
    </cacheField>
    <cacheField name="VALOR_GLOSA_DV" numFmtId="0">
      <sharedItems containsString="0" containsBlank="1" containsNumber="1" containsInteger="1" minValue="0" maxValue="12911140"/>
    </cacheField>
    <cacheField name="OBSERVACION_GLOSA_DV" numFmtId="0">
      <sharedItems containsBlank="1" longText="1"/>
    </cacheField>
    <cacheField name="FECHA_RAD_IPS" numFmtId="0">
      <sharedItems containsNonDate="0" containsDate="1" containsString="0" containsBlank="1" minDate="2016-06-22T00:00:00" maxDate="2021-12-15T00:00:00"/>
    </cacheField>
    <cacheField name="FECHA_RAD_INICIAL_SASS" numFmtId="0">
      <sharedItems containsNonDate="0" containsString="0" containsBlank="1"/>
    </cacheField>
    <cacheField name="ULTIMO_ESTADO_FACT" numFmtId="0">
      <sharedItems containsString="0" containsBlank="1" containsNumber="1" containsInteger="1" minValue="2" maxValue="9"/>
    </cacheField>
    <cacheField name="FECHA_ULTIMA_NOVEDAD" numFmtId="0">
      <sharedItems containsNonDate="0" containsString="0" containsBlank="1"/>
    </cacheField>
    <cacheField name="CLASIFICACION_GLOSA" numFmtId="0">
      <sharedItems containsBlank="1"/>
    </cacheField>
    <cacheField name="NUMERO_INGRESO_FACT" numFmtId="0">
      <sharedItems containsString="0" containsBlank="1" containsNumber="1" containsInteger="1" minValue="1" maxValue="3"/>
    </cacheField>
    <cacheField name="F_PROBABLE_PAGO_SASS" numFmtId="0">
      <sharedItems containsString="0" containsBlank="1" containsNumber="1" containsInteger="1" minValue="20170414" maxValue="21001231"/>
    </cacheField>
    <cacheField name="F_RAD_SASS" numFmtId="0">
      <sharedItems containsString="0" containsBlank="1" containsNumber="1" containsInteger="1" minValue="20170407" maxValue="20220107"/>
    </cacheField>
    <cacheField name="VALOR_REPORTADO_CRICULAR 030" numFmtId="0">
      <sharedItems containsString="0" containsBlank="1" containsNumber="1" containsInteger="1" minValue="0" maxValue="19188270"/>
    </cacheField>
    <cacheField name="VALOR_GLOSA_ACEPTADA_REPORTADO_CIRCULAR 030" numFmtId="0">
      <sharedItems containsString="0" containsBlank="1" containsNumber="1" containsInteger="1" minValue="0" maxValue="700270"/>
    </cacheField>
    <cacheField name="OBSERVACION_GLOSA_ACEPTADA" numFmtId="0">
      <sharedItems containsBlank="1"/>
    </cacheField>
    <cacheField name="F_CORTE" numFmtId="0">
      <sharedItems containsNonDate="0" containsDate="1" containsString="0" containsBlank="1" minDate="2022-02-19T00:00:00" maxDate="2022-02-20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92">
  <r>
    <n v="805023423"/>
    <s v="CLINICA NUESTRA SEÑORA DEL ROSARIO"/>
    <s v="I"/>
    <n v="8012432"/>
    <s v="I_8012432"/>
    <s v="805023423_I_8012432"/>
    <s v="CB"/>
    <n v="8012432"/>
    <m/>
    <d v="2019-08-14T00:00:00"/>
    <n v="404736"/>
    <n v="404736"/>
    <s v="B)Factura sin saldo ERP"/>
    <x v="0"/>
    <e v="#N/A"/>
    <e v="#N/A"/>
    <e v="#N/A"/>
    <n v="0"/>
    <m/>
    <s v="Diferente_Alfa"/>
    <n v="404736"/>
    <n v="0"/>
    <n v="0"/>
    <n v="0"/>
    <n v="404736"/>
    <n v="0"/>
    <n v="0"/>
    <m/>
    <m/>
    <n v="0"/>
    <n v="0"/>
    <e v="#N/A"/>
    <e v="#N/A"/>
    <e v="#N/A"/>
    <e v="#N/A"/>
    <m/>
    <m/>
    <n v="0"/>
    <n v="0"/>
    <m/>
    <d v="2019-08-14T00:00:00"/>
    <m/>
    <n v="2"/>
    <m/>
    <s v="SI"/>
    <n v="2"/>
    <n v="20200219"/>
    <n v="20200205"/>
    <n v="404736"/>
    <n v="0"/>
    <m/>
    <d v="2022-02-19T00:00:00"/>
  </r>
  <r>
    <n v="805023423"/>
    <s v="CLINICA NUESTRA SEÑORA DEL ROSARIO"/>
    <s v="I"/>
    <n v="8012907"/>
    <s v="I_8012907"/>
    <s v="805023423_I_8012907"/>
    <s v="CB"/>
    <n v="8012907"/>
    <m/>
    <d v="2019-08-22T00:00:00"/>
    <n v="282670"/>
    <n v="282670"/>
    <s v="B)Factura sin saldo ERP"/>
    <x v="0"/>
    <e v="#N/A"/>
    <e v="#N/A"/>
    <e v="#N/A"/>
    <n v="0"/>
    <m/>
    <s v="Diferente_Alfa"/>
    <n v="282670"/>
    <n v="0"/>
    <n v="0"/>
    <n v="0"/>
    <n v="282670"/>
    <n v="0"/>
    <n v="0"/>
    <m/>
    <m/>
    <n v="0"/>
    <n v="0"/>
    <e v="#N/A"/>
    <e v="#N/A"/>
    <e v="#N/A"/>
    <e v="#N/A"/>
    <m/>
    <m/>
    <n v="0"/>
    <n v="0"/>
    <m/>
    <d v="2019-08-22T00:00:00"/>
    <m/>
    <n v="2"/>
    <m/>
    <s v="SI"/>
    <n v="1"/>
    <n v="20190924"/>
    <n v="20190912"/>
    <n v="282670"/>
    <n v="0"/>
    <m/>
    <d v="2022-02-19T00:00:00"/>
  </r>
  <r>
    <n v="805023423"/>
    <s v="CLINICA NUESTRA SEÑORA DEL ROSARIO"/>
    <m/>
    <n v="2250747"/>
    <n v="2250747"/>
    <s v="805023423_2250747"/>
    <s v="NULL"/>
    <s v="NULL"/>
    <m/>
    <d v="2018-12-28T00:00:00"/>
    <n v="2277776"/>
    <n v="229937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18-12-28T00:00:00"/>
    <m/>
    <m/>
    <m/>
    <s v="SI"/>
    <m/>
    <m/>
    <m/>
    <n v="0"/>
    <n v="0"/>
    <m/>
    <d v="2022-02-19T00:00:00"/>
  </r>
  <r>
    <n v="805023423"/>
    <s v="CLINICA NUESTRA SEÑORA DEL ROSARIO"/>
    <s v="CC"/>
    <n v="4214630"/>
    <s v="CC_4214630"/>
    <s v="805023423_CC_4214630"/>
    <s v="NULL"/>
    <s v="NULL"/>
    <m/>
    <d v="2020-12-07T00:00:00"/>
    <n v="4127256"/>
    <n v="184915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0-12-07T00:00:00"/>
    <m/>
    <m/>
    <m/>
    <s v="SI"/>
    <m/>
    <m/>
    <m/>
    <n v="0"/>
    <n v="0"/>
    <m/>
    <d v="2022-02-19T00:00:00"/>
  </r>
  <r>
    <n v="805023423"/>
    <s v="CLINICA NUESTRA SEÑORA DEL ROSARIO"/>
    <s v="CC"/>
    <n v="4225625"/>
    <s v="CC_4225625"/>
    <s v="805023423_CC_4225625"/>
    <s v="NULL"/>
    <s v="NULL"/>
    <m/>
    <d v="2021-07-21T00:00:00"/>
    <n v="67359713"/>
    <n v="67359713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07-21T00:00:00"/>
    <m/>
    <m/>
    <m/>
    <s v="SI"/>
    <m/>
    <m/>
    <m/>
    <n v="0"/>
    <n v="0"/>
    <m/>
    <d v="2022-02-19T00:00:00"/>
  </r>
  <r>
    <n v="805023423"/>
    <s v="CLINICA NUESTRA SEÑORA DEL ROSARIO"/>
    <s v="CC"/>
    <n v="4226072"/>
    <s v="CC_4226072"/>
    <s v="805023423_CC_4226072"/>
    <s v="NULL"/>
    <s v="NULL"/>
    <m/>
    <d v="2021-07-29T00:00:00"/>
    <n v="59700"/>
    <n v="59700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07-29T00:00:00"/>
    <m/>
    <m/>
    <m/>
    <s v="SI"/>
    <m/>
    <m/>
    <m/>
    <n v="0"/>
    <n v="0"/>
    <m/>
    <d v="2022-02-19T00:00:00"/>
  </r>
  <r>
    <n v="805023423"/>
    <s v="CLINICA NUESTRA SEÑORA DEL ROSARIO"/>
    <s v="CC"/>
    <n v="4226073"/>
    <s v="CC_4226073"/>
    <s v="805023423_CC_4226073"/>
    <s v="NULL"/>
    <s v="NULL"/>
    <m/>
    <d v="2021-07-29T00:00:00"/>
    <n v="216994"/>
    <n v="216994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07-29T00:00:00"/>
    <m/>
    <m/>
    <m/>
    <s v="SI"/>
    <m/>
    <m/>
    <m/>
    <n v="0"/>
    <n v="0"/>
    <m/>
    <d v="2022-02-19T00:00:00"/>
  </r>
  <r>
    <n v="805023423"/>
    <s v="CLINICA NUESTRA SEÑORA DEL ROSARIO"/>
    <s v="CC"/>
    <n v="4228777"/>
    <s v="CC_4228777"/>
    <s v="805023423_CC_4228777"/>
    <s v="NULL"/>
    <s v="NULL"/>
    <m/>
    <d v="2021-09-19T00:00:00"/>
    <n v="173080"/>
    <n v="173080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09-19T00:00:00"/>
    <m/>
    <m/>
    <m/>
    <s v="SI"/>
    <m/>
    <m/>
    <m/>
    <n v="0"/>
    <n v="0"/>
    <m/>
    <d v="2022-02-19T00:00:00"/>
  </r>
  <r>
    <n v="805023423"/>
    <s v="CLINICA NUESTRA SEÑORA DEL ROSARIO"/>
    <s v="CC"/>
    <n v="4228778"/>
    <s v="CC_4228778"/>
    <s v="805023423_CC_4228778"/>
    <s v="NULL"/>
    <s v="NULL"/>
    <m/>
    <d v="2021-09-19T00:00:00"/>
    <n v="217000"/>
    <n v="217000"/>
    <s v="A)Factura no radicada en ERP"/>
    <x v="0"/>
    <e v="#N/A"/>
    <e v="#N/A"/>
    <e v="#N/A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09-19T00:00:00"/>
    <m/>
    <m/>
    <m/>
    <s v="SI"/>
    <m/>
    <m/>
    <m/>
    <n v="0"/>
    <n v="0"/>
    <m/>
    <d v="2022-02-19T00:00:00"/>
  </r>
  <r>
    <n v="805023423"/>
    <s v="CLINICA NUESTRA SEÑORA DEL ROSARIO"/>
    <s v="CC"/>
    <n v="4401747"/>
    <s v="CC_4401747"/>
    <s v="805023423_CC_4401747"/>
    <s v="NULL"/>
    <s v="NULL"/>
    <m/>
    <d v="2021-11-08T00:00:00"/>
    <n v="4619440"/>
    <n v="4619440"/>
    <s v="A)Factura no radicada en ERP"/>
    <x v="1"/>
    <e v="#N/A"/>
    <e v="#N/A"/>
    <n v="0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08T00:00:00"/>
    <m/>
    <m/>
    <m/>
    <s v="SI"/>
    <m/>
    <m/>
    <m/>
    <n v="0"/>
    <n v="0"/>
    <m/>
    <d v="2022-02-19T00:00:00"/>
  </r>
  <r>
    <n v="805023423"/>
    <s v="CLINICA NUESTRA SEÑORA DEL ROSARIO"/>
    <s v="CC"/>
    <n v="4401796"/>
    <s v="CC_4401796"/>
    <s v="805023423_CC_4401796"/>
    <s v="NULL"/>
    <s v="NULL"/>
    <m/>
    <d v="2021-11-09T00:00:00"/>
    <n v="192101"/>
    <n v="192101"/>
    <s v="A)Factura no radicada en ERP"/>
    <x v="1"/>
    <e v="#N/A"/>
    <e v="#N/A"/>
    <n v="1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09T00:00:00"/>
    <m/>
    <m/>
    <m/>
    <s v="SI"/>
    <m/>
    <m/>
    <m/>
    <n v="0"/>
    <n v="0"/>
    <m/>
    <d v="2022-02-19T00:00:00"/>
  </r>
  <r>
    <n v="805023423"/>
    <s v="CLINICA NUESTRA SEÑORA DEL ROSARIO"/>
    <s v="CC"/>
    <n v="4401884"/>
    <s v="CC_4401884"/>
    <s v="805023423_CC_4401884"/>
    <s v="NULL"/>
    <s v="NULL"/>
    <m/>
    <d v="2021-11-10T00:00:00"/>
    <n v="2012294"/>
    <n v="2012294"/>
    <s v="A)Factura no radicada en ERP"/>
    <x v="1"/>
    <e v="#N/A"/>
    <e v="#N/A"/>
    <n v="1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10T00:00:00"/>
    <m/>
    <m/>
    <m/>
    <s v="SI"/>
    <m/>
    <m/>
    <m/>
    <n v="0"/>
    <n v="0"/>
    <m/>
    <d v="2022-02-19T00:00:00"/>
  </r>
  <r>
    <n v="805023423"/>
    <s v="CLINICA NUESTRA SEÑORA DEL ROSARIO"/>
    <s v="CC"/>
    <n v="4401885"/>
    <s v="CC_4401885"/>
    <s v="805023423_CC_4401885"/>
    <s v="NULL"/>
    <s v="NULL"/>
    <m/>
    <d v="2021-11-10T00:00:00"/>
    <n v="217000"/>
    <n v="217000"/>
    <s v="A)Factura no radicada en ERP"/>
    <x v="1"/>
    <e v="#N/A"/>
    <e v="#N/A"/>
    <n v="0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10T00:00:00"/>
    <m/>
    <m/>
    <m/>
    <s v="SI"/>
    <m/>
    <m/>
    <m/>
    <n v="0"/>
    <n v="0"/>
    <m/>
    <d v="2022-02-19T00:00:00"/>
  </r>
  <r>
    <n v="805023423"/>
    <s v="CLINICA NUESTRA SEÑORA DEL ROSARIO"/>
    <s v="CC"/>
    <n v="4402091"/>
    <s v="CC_4402091"/>
    <s v="805023423_CC_4402091"/>
    <s v="NULL"/>
    <s v="NULL"/>
    <m/>
    <d v="2021-11-15T00:00:00"/>
    <n v="59700"/>
    <n v="59700"/>
    <s v="A)Factura no radicada en ERP"/>
    <x v="1"/>
    <e v="#N/A"/>
    <e v="#N/A"/>
    <n v="1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15T00:00:00"/>
    <m/>
    <m/>
    <m/>
    <s v="SI"/>
    <m/>
    <m/>
    <m/>
    <n v="0"/>
    <n v="0"/>
    <m/>
    <d v="2022-02-19T00:00:00"/>
  </r>
  <r>
    <n v="805023423"/>
    <s v="CLINICA NUESTRA SEÑORA DEL ROSARIO"/>
    <s v="CC"/>
    <n v="4402092"/>
    <s v="CC_4402092"/>
    <s v="805023423_CC_4402092"/>
    <s v="NULL"/>
    <s v="NULL"/>
    <m/>
    <d v="2021-11-15T00:00:00"/>
    <n v="216994"/>
    <n v="216994"/>
    <s v="A)Factura no radicada en ERP"/>
    <x v="1"/>
    <e v="#N/A"/>
    <e v="#N/A"/>
    <n v="0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15T00:00:00"/>
    <m/>
    <m/>
    <m/>
    <s v="SI"/>
    <m/>
    <m/>
    <m/>
    <n v="0"/>
    <n v="0"/>
    <m/>
    <d v="2022-02-19T00:00:00"/>
  </r>
  <r>
    <n v="805023423"/>
    <s v="CLINICA NUESTRA SEÑORA DEL ROSARIO"/>
    <s v="CC"/>
    <n v="4402817"/>
    <s v="CC_4402817"/>
    <s v="805023423_CC_4402817"/>
    <s v="NULL"/>
    <s v="NULL"/>
    <m/>
    <d v="2021-11-25T00:00:00"/>
    <n v="287799"/>
    <n v="287799"/>
    <s v="A)Factura no radicada en ERP"/>
    <x v="1"/>
    <e v="#N/A"/>
    <e v="#N/A"/>
    <n v="1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25T00:00:00"/>
    <m/>
    <m/>
    <m/>
    <s v="SI"/>
    <m/>
    <m/>
    <m/>
    <n v="0"/>
    <n v="0"/>
    <m/>
    <d v="2022-02-19T00:00:00"/>
  </r>
  <r>
    <n v="805023423"/>
    <s v="CLINICA NUESTRA SEÑORA DEL ROSARIO"/>
    <s v="CC"/>
    <n v="4402818"/>
    <s v="CC_4402818"/>
    <s v="805023423_CC_4402818"/>
    <s v="NULL"/>
    <s v="NULL"/>
    <m/>
    <d v="2021-11-25T00:00:00"/>
    <n v="216994"/>
    <n v="216994"/>
    <s v="A)Factura no radicada en ERP"/>
    <x v="1"/>
    <e v="#N/A"/>
    <e v="#N/A"/>
    <n v="0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1-25T00:00:00"/>
    <m/>
    <m/>
    <m/>
    <s v="SI"/>
    <m/>
    <m/>
    <m/>
    <n v="0"/>
    <n v="0"/>
    <m/>
    <d v="2022-02-19T00:00:00"/>
  </r>
  <r>
    <n v="805023423"/>
    <s v="CLINICA NUESTRA SEÑORA DEL ROSARIO"/>
    <s v="CC"/>
    <n v="4403773"/>
    <s v="CC_4403773"/>
    <s v="805023423_CC_4403773"/>
    <s v="NULL"/>
    <s v="NULL"/>
    <m/>
    <d v="2021-12-14T00:00:00"/>
    <n v="110700"/>
    <n v="110700"/>
    <s v="A)Factura no radicada en ERP"/>
    <x v="1"/>
    <e v="#N/A"/>
    <e v="#N/A"/>
    <n v="1"/>
    <n v="0"/>
    <m/>
    <s v="no_cruza"/>
    <n v="0"/>
    <n v="0"/>
    <n v="0"/>
    <n v="0"/>
    <n v="0"/>
    <n v="0"/>
    <n v="0"/>
    <m/>
    <m/>
    <n v="0"/>
    <n v="0"/>
    <e v="#N/A"/>
    <e v="#N/A"/>
    <e v="#N/A"/>
    <e v="#N/A"/>
    <m/>
    <m/>
    <n v="0"/>
    <n v="0"/>
    <m/>
    <d v="2021-12-14T00:00:00"/>
    <m/>
    <m/>
    <m/>
    <s v="SI"/>
    <m/>
    <m/>
    <m/>
    <n v="0"/>
    <n v="0"/>
    <m/>
    <d v="2022-02-19T00:00:00"/>
  </r>
  <r>
    <n v="805023423"/>
    <s v="CLINICA NUESTRA SEÑORA DEL ROSARIO"/>
    <s v="CB"/>
    <n v="8400902"/>
    <s v="CB_8400902"/>
    <s v="805023423_CB_8400902"/>
    <s v="CB"/>
    <n v="8400902"/>
    <m/>
    <d v="2021-10-19T00:00:00"/>
    <n v="23376"/>
    <n v="23376"/>
    <s v="B)Factura sin saldo ERP"/>
    <x v="1"/>
    <e v="#N/A"/>
    <e v="#N/A"/>
    <e v="#N/A"/>
    <n v="0"/>
    <m/>
    <s v="OK"/>
    <n v="23376"/>
    <n v="0"/>
    <n v="0"/>
    <n v="0"/>
    <n v="23376"/>
    <n v="0"/>
    <n v="0"/>
    <m/>
    <m/>
    <n v="0"/>
    <n v="0"/>
    <e v="#N/A"/>
    <e v="#N/A"/>
    <e v="#N/A"/>
    <e v="#N/A"/>
    <m/>
    <m/>
    <n v="0"/>
    <n v="0"/>
    <m/>
    <d v="2021-10-19T00:00:00"/>
    <m/>
    <n v="2"/>
    <m/>
    <s v="SI"/>
    <n v="1"/>
    <n v="20211230"/>
    <n v="20211213"/>
    <n v="23376"/>
    <n v="0"/>
    <m/>
    <d v="2022-02-19T00:00:00"/>
  </r>
  <r>
    <n v="805023423"/>
    <s v="CLINICA NUESTRA SEÑORA DEL ROSARIO"/>
    <s v="CC"/>
    <n v="4203329"/>
    <s v="CC_4203329"/>
    <s v="805023423_CC_4203329"/>
    <s v="CC"/>
    <n v="4203329"/>
    <m/>
    <d v="2020-02-20T00:00:00"/>
    <n v="207288"/>
    <n v="207288"/>
    <s v="B)Factura sin saldo ERP"/>
    <x v="2"/>
    <n v="203142"/>
    <n v="1221567147"/>
    <e v="#N/A"/>
    <n v="0"/>
    <m/>
    <s v="OK"/>
    <n v="207288"/>
    <n v="0"/>
    <n v="0"/>
    <n v="0"/>
    <n v="207288"/>
    <n v="0"/>
    <n v="0"/>
    <m/>
    <m/>
    <n v="0"/>
    <n v="0"/>
    <e v="#N/A"/>
    <e v="#N/A"/>
    <e v="#N/A"/>
    <e v="#N/A"/>
    <m/>
    <m/>
    <n v="0"/>
    <n v="0"/>
    <m/>
    <d v="2020-02-20T00:00:00"/>
    <m/>
    <n v="2"/>
    <m/>
    <s v="SI"/>
    <n v="1"/>
    <n v="20200326"/>
    <n v="20200313"/>
    <n v="207288"/>
    <n v="0"/>
    <m/>
    <d v="2022-02-19T00:00:00"/>
  </r>
  <r>
    <n v="805023423"/>
    <s v="CLINICA NUESTRA SEÑORA DEL ROSARIO"/>
    <s v="CC"/>
    <n v="4204997"/>
    <s v="CC_4204997"/>
    <s v="805023423_CC_4204997"/>
    <s v="CC"/>
    <n v="4204997"/>
    <m/>
    <d v="2020-03-30T00:00:00"/>
    <n v="239029"/>
    <n v="239029"/>
    <s v="B)Factura sin saldo ERP"/>
    <x v="2"/>
    <n v="234248"/>
    <n v="1221580503"/>
    <e v="#N/A"/>
    <n v="0"/>
    <m/>
    <s v="OK"/>
    <n v="239029"/>
    <n v="0"/>
    <n v="0"/>
    <n v="0"/>
    <n v="239029"/>
    <n v="0"/>
    <n v="0"/>
    <m/>
    <m/>
    <n v="0"/>
    <n v="0"/>
    <e v="#N/A"/>
    <e v="#N/A"/>
    <e v="#N/A"/>
    <e v="#N/A"/>
    <m/>
    <m/>
    <n v="0"/>
    <n v="0"/>
    <m/>
    <d v="2020-03-30T00:00:00"/>
    <m/>
    <n v="2"/>
    <m/>
    <s v="SI"/>
    <n v="1"/>
    <n v="20200526"/>
    <n v="20200513"/>
    <n v="239029"/>
    <n v="0"/>
    <m/>
    <d v="2022-02-19T00:00:00"/>
  </r>
  <r>
    <n v="805023423"/>
    <s v="CLINICA NUESTRA SEÑORA DEL ROSARIO"/>
    <s v="CC"/>
    <n v="4205629"/>
    <s v="CC_4205629"/>
    <s v="805023423_CC_4205629"/>
    <s v="CC"/>
    <n v="4205629"/>
    <m/>
    <d v="2020-04-25T00:00:00"/>
    <n v="143541"/>
    <n v="143541"/>
    <s v="B)Factura sin saldo ERP"/>
    <x v="2"/>
    <n v="140670"/>
    <n v="1221580504"/>
    <e v="#N/A"/>
    <n v="0"/>
    <m/>
    <s v="OK"/>
    <n v="143541"/>
    <n v="0"/>
    <n v="0"/>
    <n v="0"/>
    <n v="143541"/>
    <n v="0"/>
    <n v="0"/>
    <m/>
    <m/>
    <n v="0"/>
    <n v="0"/>
    <e v="#N/A"/>
    <e v="#N/A"/>
    <e v="#N/A"/>
    <e v="#N/A"/>
    <m/>
    <m/>
    <n v="0"/>
    <n v="0"/>
    <m/>
    <d v="2020-04-25T00:00:00"/>
    <m/>
    <n v="2"/>
    <m/>
    <s v="SI"/>
    <n v="1"/>
    <n v="20200526"/>
    <n v="20200513"/>
    <n v="143541"/>
    <n v="0"/>
    <m/>
    <d v="2022-02-19T00:00:00"/>
  </r>
  <r>
    <n v="805023423"/>
    <s v="CLINICA NUESTRA SEÑORA DEL ROSARIO"/>
    <s v="CC"/>
    <n v="4208905"/>
    <s v="CC_4208905"/>
    <s v="805023423_CC_4208905"/>
    <s v="CC"/>
    <n v="4208905"/>
    <m/>
    <d v="2020-08-12T00:00:00"/>
    <n v="170317"/>
    <n v="170317"/>
    <s v="B)Factura sin saldo ERP"/>
    <x v="2"/>
    <n v="166911"/>
    <n v="1221613319"/>
    <e v="#N/A"/>
    <n v="0"/>
    <m/>
    <s v="OK"/>
    <n v="170317"/>
    <n v="0"/>
    <n v="0"/>
    <n v="0"/>
    <n v="170317"/>
    <n v="0"/>
    <n v="0"/>
    <m/>
    <m/>
    <n v="0"/>
    <n v="0"/>
    <e v="#N/A"/>
    <e v="#N/A"/>
    <e v="#N/A"/>
    <e v="#N/A"/>
    <m/>
    <m/>
    <n v="0"/>
    <n v="0"/>
    <m/>
    <d v="2020-08-12T00:00:00"/>
    <m/>
    <n v="2"/>
    <m/>
    <s v="SI"/>
    <n v="1"/>
    <n v="20200914"/>
    <n v="20200902"/>
    <n v="170317"/>
    <n v="0"/>
    <m/>
    <d v="2022-02-19T00:00:00"/>
  </r>
  <r>
    <n v="805023423"/>
    <s v="CLINICA NUESTRA SEÑORA DEL ROSARIO"/>
    <s v="CC"/>
    <n v="4208913"/>
    <s v="CC_4208913"/>
    <s v="805023423_CC_4208913"/>
    <s v="CC"/>
    <n v="4208913"/>
    <m/>
    <d v="2020-08-12T00:00:00"/>
    <n v="203077"/>
    <n v="203077"/>
    <s v="B)Factura sin saldo ERP"/>
    <x v="2"/>
    <n v="199015"/>
    <n v="1221613320"/>
    <e v="#N/A"/>
    <n v="0"/>
    <m/>
    <s v="OK"/>
    <n v="203077"/>
    <n v="0"/>
    <n v="0"/>
    <n v="0"/>
    <n v="203077"/>
    <n v="0"/>
    <n v="0"/>
    <m/>
    <m/>
    <n v="0"/>
    <n v="0"/>
    <e v="#N/A"/>
    <e v="#N/A"/>
    <e v="#N/A"/>
    <e v="#N/A"/>
    <m/>
    <m/>
    <n v="0"/>
    <n v="0"/>
    <m/>
    <d v="2020-08-12T00:00:00"/>
    <m/>
    <n v="2"/>
    <m/>
    <s v="SI"/>
    <n v="1"/>
    <n v="20200914"/>
    <n v="20200902"/>
    <n v="203077"/>
    <n v="0"/>
    <m/>
    <d v="2022-02-19T00:00:00"/>
  </r>
  <r>
    <n v="805023423"/>
    <s v="CLINICA NUESTRA SEÑORA DEL ROSARIO"/>
    <s v="CC"/>
    <n v="4209031"/>
    <s v="CC_4209031"/>
    <s v="805023423_CC_4209031"/>
    <s v="CC"/>
    <n v="4209031"/>
    <m/>
    <d v="2020-08-13T00:00:00"/>
    <n v="213543"/>
    <n v="213543"/>
    <s v="B)Factura sin saldo ERP"/>
    <x v="2"/>
    <n v="209272"/>
    <n v="1221613321"/>
    <e v="#N/A"/>
    <n v="0"/>
    <m/>
    <s v="OK"/>
    <n v="213543"/>
    <n v="0"/>
    <n v="0"/>
    <n v="0"/>
    <n v="213543"/>
    <n v="0"/>
    <n v="0"/>
    <m/>
    <m/>
    <n v="0"/>
    <n v="0"/>
    <e v="#N/A"/>
    <e v="#N/A"/>
    <e v="#N/A"/>
    <e v="#N/A"/>
    <m/>
    <m/>
    <n v="0"/>
    <n v="0"/>
    <m/>
    <d v="2020-08-13T00:00:00"/>
    <m/>
    <n v="2"/>
    <m/>
    <s v="SI"/>
    <n v="1"/>
    <n v="20200914"/>
    <n v="20200902"/>
    <n v="213543"/>
    <n v="0"/>
    <m/>
    <d v="2022-02-19T00:00:00"/>
  </r>
  <r>
    <n v="805023423"/>
    <s v="CLINICA NUESTRA SEÑORA DEL ROSARIO"/>
    <s v="CC"/>
    <n v="4209088"/>
    <s v="CC_4209088"/>
    <s v="805023423_CC_4209088"/>
    <s v="CC"/>
    <n v="4209088"/>
    <m/>
    <d v="2020-08-14T00:00:00"/>
    <n v="54380"/>
    <n v="54380"/>
    <s v="B)Factura sin saldo ERP"/>
    <x v="2"/>
    <n v="53292"/>
    <n v="1221613322"/>
    <e v="#N/A"/>
    <n v="0"/>
    <m/>
    <s v="OK"/>
    <n v="54380"/>
    <n v="0"/>
    <n v="0"/>
    <n v="0"/>
    <n v="54380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0914"/>
    <n v="20200902"/>
    <n v="54380"/>
    <n v="0"/>
    <m/>
    <d v="2022-02-19T00:00:00"/>
  </r>
  <r>
    <n v="805023423"/>
    <s v="CLINICA NUESTRA SEÑORA DEL ROSARIO"/>
    <s v="CC"/>
    <n v="4209089"/>
    <s v="CC_4209089"/>
    <s v="805023423_CC_4209089"/>
    <s v="CC"/>
    <n v="4209089"/>
    <m/>
    <d v="2020-08-14T00:00:00"/>
    <n v="216994"/>
    <n v="216994"/>
    <s v="B)Factura sin saldo ERP"/>
    <x v="2"/>
    <n v="212654"/>
    <n v="1907118518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1117"/>
    <n v="20201104"/>
    <n v="216994"/>
    <n v="0"/>
    <m/>
    <d v="2022-02-19T00:00:00"/>
  </r>
  <r>
    <n v="805023423"/>
    <s v="CLINICA NUESTRA SEÑORA DEL ROSARIO"/>
    <s v="CC"/>
    <n v="4209094"/>
    <s v="CC_4209094"/>
    <s v="805023423_CC_4209094"/>
    <s v="CC"/>
    <n v="4209094"/>
    <m/>
    <d v="2020-08-14T00:00:00"/>
    <n v="120630"/>
    <n v="120630"/>
    <s v="B)Factura sin saldo ERP"/>
    <x v="2"/>
    <n v="118217"/>
    <n v="1221613323"/>
    <e v="#N/A"/>
    <n v="0"/>
    <m/>
    <s v="OK"/>
    <n v="120630"/>
    <n v="0"/>
    <n v="0"/>
    <n v="0"/>
    <n v="120630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0914"/>
    <n v="20200902"/>
    <n v="120630"/>
    <n v="0"/>
    <m/>
    <d v="2022-02-19T00:00:00"/>
  </r>
  <r>
    <n v="805023423"/>
    <s v="CLINICA NUESTRA SEÑORA DEL ROSARIO"/>
    <s v="CC"/>
    <n v="4209095"/>
    <s v="CC_4209095"/>
    <s v="805023423_CC_4209095"/>
    <s v="CC"/>
    <n v="4209095"/>
    <m/>
    <d v="2020-08-14T00:00:00"/>
    <n v="216994"/>
    <n v="216994"/>
    <s v="B)Factura sin saldo ERP"/>
    <x v="2"/>
    <n v="212654"/>
    <n v="1221613325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0930"/>
    <n v="20200918"/>
    <n v="216994"/>
    <n v="0"/>
    <m/>
    <d v="2022-02-19T00:00:00"/>
  </r>
  <r>
    <n v="805023423"/>
    <s v="CLINICA NUESTRA SEÑORA DEL ROSARIO"/>
    <s v="CC"/>
    <n v="4209096"/>
    <s v="CC_4209096"/>
    <s v="805023423_CC_4209096"/>
    <s v="CC"/>
    <n v="4209096"/>
    <m/>
    <d v="2020-08-14T00:00:00"/>
    <n v="54380"/>
    <n v="54380"/>
    <s v="B)Factura sin saldo ERP"/>
    <x v="2"/>
    <n v="53292"/>
    <n v="1221613324"/>
    <e v="#N/A"/>
    <n v="0"/>
    <m/>
    <s v="OK"/>
    <n v="54380"/>
    <n v="0"/>
    <n v="0"/>
    <n v="0"/>
    <n v="54380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0914"/>
    <n v="20200902"/>
    <n v="54380"/>
    <n v="0"/>
    <m/>
    <d v="2022-02-19T00:00:00"/>
  </r>
  <r>
    <n v="805023423"/>
    <s v="CLINICA NUESTRA SEÑORA DEL ROSARIO"/>
    <s v="CC"/>
    <n v="4209097"/>
    <s v="CC_4209097"/>
    <s v="805023423_CC_4209097"/>
    <s v="CC"/>
    <n v="4209097"/>
    <m/>
    <d v="2020-08-14T00:00:00"/>
    <n v="216994"/>
    <n v="216994"/>
    <s v="B)Factura sin saldo ERP"/>
    <x v="2"/>
    <n v="212654"/>
    <n v="1221613326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0-08-14T00:00:00"/>
    <m/>
    <n v="2"/>
    <m/>
    <s v="SI"/>
    <n v="1"/>
    <n v="20200930"/>
    <n v="20200918"/>
    <n v="216994"/>
    <n v="0"/>
    <m/>
    <d v="2022-02-19T00:00:00"/>
  </r>
  <r>
    <n v="805023423"/>
    <s v="CLINICA NUESTRA SEÑORA DEL ROSARIO"/>
    <s v="CC"/>
    <n v="4209597"/>
    <s v="CC_4209597"/>
    <s v="805023423_CC_4209597"/>
    <s v="CC"/>
    <n v="4209597"/>
    <m/>
    <d v="2020-08-24T00:00:00"/>
    <n v="107702"/>
    <n v="107702"/>
    <s v="B)Factura sin saldo ERP"/>
    <x v="2"/>
    <n v="105548"/>
    <n v="1221613327"/>
    <e v="#N/A"/>
    <n v="0"/>
    <m/>
    <s v="OK"/>
    <n v="107702"/>
    <n v="0"/>
    <n v="0"/>
    <n v="0"/>
    <n v="107702"/>
    <n v="0"/>
    <n v="0"/>
    <m/>
    <m/>
    <n v="0"/>
    <n v="0"/>
    <e v="#N/A"/>
    <e v="#N/A"/>
    <e v="#N/A"/>
    <e v="#N/A"/>
    <m/>
    <m/>
    <n v="0"/>
    <n v="0"/>
    <m/>
    <d v="2020-08-24T00:00:00"/>
    <m/>
    <n v="2"/>
    <m/>
    <s v="SI"/>
    <n v="1"/>
    <n v="20200930"/>
    <n v="20200918"/>
    <n v="107702"/>
    <n v="0"/>
    <m/>
    <d v="2022-02-19T00:00:00"/>
  </r>
  <r>
    <n v="805023423"/>
    <s v="CLINICA NUESTRA SEÑORA DEL ROSARIO"/>
    <s v="CC"/>
    <n v="4209695"/>
    <s v="CC_4209695"/>
    <s v="805023423_CC_4209695"/>
    <s v="CC"/>
    <n v="4209695"/>
    <m/>
    <d v="2020-08-26T00:00:00"/>
    <n v="57642"/>
    <n v="57642"/>
    <s v="B)Factura sin saldo ERP"/>
    <x v="2"/>
    <n v="56489"/>
    <n v="1221613328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08-26T00:00:00"/>
    <m/>
    <n v="2"/>
    <m/>
    <s v="SI"/>
    <n v="1"/>
    <n v="20200930"/>
    <n v="20200918"/>
    <n v="57642"/>
    <n v="0"/>
    <m/>
    <d v="2022-02-19T00:00:00"/>
  </r>
  <r>
    <n v="805023423"/>
    <s v="CLINICA NUESTRA SEÑORA DEL ROSARIO"/>
    <s v="CC"/>
    <n v="4209696"/>
    <s v="CC_4209696"/>
    <s v="805023423_CC_4209696"/>
    <s v="CC"/>
    <n v="4209696"/>
    <m/>
    <d v="2020-08-26T00:00:00"/>
    <n v="216994"/>
    <n v="216994"/>
    <s v="B)Factura sin saldo ERP"/>
    <x v="2"/>
    <n v="212654"/>
    <n v="1907118519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0-08-26T00:00:00"/>
    <m/>
    <n v="2"/>
    <m/>
    <s v="SI"/>
    <n v="1"/>
    <n v="20201117"/>
    <n v="20201104"/>
    <n v="216994"/>
    <n v="0"/>
    <m/>
    <d v="2022-02-19T00:00:00"/>
  </r>
  <r>
    <n v="805023423"/>
    <s v="CLINICA NUESTRA SEÑORA DEL ROSARIO"/>
    <s v="CC"/>
    <n v="4211315"/>
    <s v="CC_4211315"/>
    <s v="805023423_CC_4211315"/>
    <s v="CC"/>
    <n v="4211315"/>
    <m/>
    <d v="2020-09-24T00:00:00"/>
    <n v="57642"/>
    <n v="57642"/>
    <s v="B)Factura sin saldo ERP"/>
    <x v="2"/>
    <n v="56489"/>
    <n v="1221638902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09-24T00:00:00"/>
    <m/>
    <n v="2"/>
    <m/>
    <s v="SI"/>
    <n v="1"/>
    <n v="20201130"/>
    <n v="20201104"/>
    <n v="57642"/>
    <n v="0"/>
    <m/>
    <d v="2022-02-19T00:00:00"/>
  </r>
  <r>
    <n v="805023423"/>
    <s v="CLINICA NUESTRA SEÑORA DEL ROSARIO"/>
    <s v="CC"/>
    <n v="4211376"/>
    <s v="CC_4211376"/>
    <s v="805023423_CC_4211376"/>
    <s v="CC"/>
    <n v="4211376"/>
    <m/>
    <d v="2020-09-25T00:00:00"/>
    <n v="57642"/>
    <n v="57642"/>
    <s v="B)Factura sin saldo ERP"/>
    <x v="2"/>
    <n v="56489"/>
    <n v="1221638903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09-25T00:00:00"/>
    <m/>
    <n v="2"/>
    <m/>
    <s v="SI"/>
    <n v="1"/>
    <n v="20201130"/>
    <n v="20201104"/>
    <n v="57642"/>
    <n v="0"/>
    <m/>
    <d v="2022-02-19T00:00:00"/>
  </r>
  <r>
    <n v="805023423"/>
    <s v="CLINICA NUESTRA SEÑORA DEL ROSARIO"/>
    <s v="CC"/>
    <n v="4211668"/>
    <s v="CC_4211668"/>
    <s v="805023423_CC_4211668"/>
    <s v="CC"/>
    <n v="4211668"/>
    <m/>
    <d v="2020-09-30T00:00:00"/>
    <n v="57642"/>
    <n v="57642"/>
    <s v="B)Factura sin saldo ERP"/>
    <x v="2"/>
    <n v="56489"/>
    <n v="1221638898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09-30T00:00:00"/>
    <m/>
    <n v="2"/>
    <m/>
    <s v="SI"/>
    <n v="1"/>
    <n v="20201130"/>
    <n v="20201104"/>
    <n v="57642"/>
    <n v="0"/>
    <m/>
    <d v="2022-02-19T00:00:00"/>
  </r>
  <r>
    <n v="805023423"/>
    <s v="CLINICA NUESTRA SEÑORA DEL ROSARIO"/>
    <s v="CC"/>
    <n v="4211912"/>
    <s v="CC_4211912"/>
    <s v="805023423_CC_4211912"/>
    <s v="CC"/>
    <n v="4211912"/>
    <m/>
    <d v="2020-10-06T00:00:00"/>
    <n v="57642"/>
    <n v="57642"/>
    <s v="B)Factura sin saldo ERP"/>
    <x v="2"/>
    <n v="56489"/>
    <n v="1221638900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0-06T00:00:00"/>
    <m/>
    <n v="2"/>
    <m/>
    <s v="SI"/>
    <n v="1"/>
    <n v="20201130"/>
    <n v="20201104"/>
    <n v="57642"/>
    <n v="0"/>
    <m/>
    <d v="2022-02-19T00:00:00"/>
  </r>
  <r>
    <n v="805023423"/>
    <s v="CLINICA NUESTRA SEÑORA DEL ROSARIO"/>
    <s v="CC"/>
    <n v="4212109"/>
    <s v="CC_4212109"/>
    <s v="805023423_CC_4212109"/>
    <s v="CC"/>
    <n v="4212109"/>
    <m/>
    <d v="2020-10-13T00:00:00"/>
    <n v="152152"/>
    <n v="152152"/>
    <s v="B)Factura sin saldo ERP"/>
    <x v="2"/>
    <n v="149109"/>
    <n v="1221638901"/>
    <e v="#N/A"/>
    <n v="0"/>
    <m/>
    <s v="OK"/>
    <n v="152152"/>
    <n v="0"/>
    <n v="0"/>
    <n v="0"/>
    <n v="152152"/>
    <n v="0"/>
    <n v="0"/>
    <m/>
    <m/>
    <n v="0"/>
    <n v="0"/>
    <e v="#N/A"/>
    <e v="#N/A"/>
    <e v="#N/A"/>
    <e v="#N/A"/>
    <m/>
    <m/>
    <n v="0"/>
    <n v="0"/>
    <m/>
    <d v="2020-10-13T00:00:00"/>
    <m/>
    <n v="2"/>
    <m/>
    <s v="SI"/>
    <n v="1"/>
    <n v="20201130"/>
    <n v="20201104"/>
    <n v="152152"/>
    <n v="0"/>
    <m/>
    <d v="2022-02-19T00:00:00"/>
  </r>
  <r>
    <n v="805023423"/>
    <s v="CLINICA NUESTRA SEÑORA DEL ROSARIO"/>
    <s v="CC"/>
    <n v="4212438"/>
    <s v="CC_4212438"/>
    <s v="805023423_CC_4212438"/>
    <s v="CC"/>
    <n v="4212438"/>
    <m/>
    <d v="2020-10-20T00:00:00"/>
    <n v="57642"/>
    <n v="57642"/>
    <s v="B)Factura sin saldo ERP"/>
    <x v="2"/>
    <n v="56489"/>
    <n v="1221672599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0-20T00:00:00"/>
    <m/>
    <n v="2"/>
    <m/>
    <s v="SI"/>
    <n v="1"/>
    <n v="20201230"/>
    <n v="20201215"/>
    <n v="57642"/>
    <n v="0"/>
    <m/>
    <d v="2022-02-19T00:00:00"/>
  </r>
  <r>
    <n v="805023423"/>
    <s v="CLINICA NUESTRA SEÑORA DEL ROSARIO"/>
    <s v="CC"/>
    <n v="4212599"/>
    <s v="CC_4212599"/>
    <s v="805023423_CC_4212599"/>
    <s v="CC"/>
    <n v="4212599"/>
    <m/>
    <d v="2020-10-23T00:00:00"/>
    <n v="409706"/>
    <n v="409706"/>
    <s v="B)Factura sin saldo ERP"/>
    <x v="2"/>
    <n v="401512"/>
    <n v="1221672598"/>
    <e v="#N/A"/>
    <n v="0"/>
    <m/>
    <s v="OK"/>
    <n v="409706"/>
    <n v="0"/>
    <n v="0"/>
    <n v="0"/>
    <n v="409706"/>
    <n v="0"/>
    <n v="0"/>
    <m/>
    <m/>
    <n v="0"/>
    <n v="0"/>
    <e v="#N/A"/>
    <e v="#N/A"/>
    <e v="#N/A"/>
    <e v="#N/A"/>
    <m/>
    <m/>
    <n v="0"/>
    <n v="0"/>
    <m/>
    <d v="2020-10-23T00:00:00"/>
    <m/>
    <n v="2"/>
    <m/>
    <s v="SI"/>
    <n v="1"/>
    <n v="20201230"/>
    <n v="20201215"/>
    <n v="409706"/>
    <n v="0"/>
    <m/>
    <d v="2022-02-19T00:00:00"/>
  </r>
  <r>
    <n v="805023423"/>
    <s v="CLINICA NUESTRA SEÑORA DEL ROSARIO"/>
    <s v="CC"/>
    <n v="4213098"/>
    <s v="CC_4213098"/>
    <s v="805023423_CC_4213098"/>
    <s v="CC"/>
    <n v="4213098"/>
    <m/>
    <d v="2020-11-03T00:00:00"/>
    <n v="841669"/>
    <n v="841669"/>
    <s v="B)Factura sin saldo ERP"/>
    <x v="2"/>
    <n v="824836"/>
    <n v="1221672600"/>
    <e v="#N/A"/>
    <n v="0"/>
    <m/>
    <s v="OK"/>
    <n v="841669"/>
    <n v="0"/>
    <n v="0"/>
    <n v="0"/>
    <n v="841669"/>
    <n v="0"/>
    <n v="0"/>
    <m/>
    <m/>
    <n v="0"/>
    <n v="0"/>
    <e v="#N/A"/>
    <e v="#N/A"/>
    <e v="#N/A"/>
    <e v="#N/A"/>
    <m/>
    <m/>
    <n v="0"/>
    <n v="0"/>
    <m/>
    <d v="2020-11-03T00:00:00"/>
    <m/>
    <n v="2"/>
    <m/>
    <s v="SI"/>
    <n v="1"/>
    <n v="20201230"/>
    <n v="20201215"/>
    <n v="841669"/>
    <n v="0"/>
    <m/>
    <d v="2022-02-19T00:00:00"/>
  </r>
  <r>
    <n v="805023423"/>
    <s v="CLINICA NUESTRA SEÑORA DEL ROSARIO"/>
    <s v="CC"/>
    <n v="4213619"/>
    <s v="CC_4213619"/>
    <s v="805023423_CC_4213619"/>
    <s v="CC"/>
    <n v="4213619"/>
    <m/>
    <d v="2020-11-17T00:00:00"/>
    <n v="1416938"/>
    <n v="1416938"/>
    <s v="B)Factura sin saldo ERP"/>
    <x v="2"/>
    <n v="1388599"/>
    <n v="1221688926"/>
    <e v="#N/A"/>
    <n v="0"/>
    <m/>
    <s v="OK"/>
    <n v="1416938"/>
    <n v="0"/>
    <n v="0"/>
    <n v="0"/>
    <n v="1416938"/>
    <n v="0"/>
    <n v="0"/>
    <m/>
    <m/>
    <n v="0"/>
    <n v="0"/>
    <e v="#N/A"/>
    <e v="#N/A"/>
    <e v="#N/A"/>
    <e v="#N/A"/>
    <m/>
    <m/>
    <n v="0"/>
    <n v="0"/>
    <m/>
    <d v="2020-11-17T00:00:00"/>
    <m/>
    <n v="2"/>
    <m/>
    <s v="SI"/>
    <n v="1"/>
    <n v="20210130"/>
    <n v="20210105"/>
    <n v="1416938"/>
    <n v="0"/>
    <m/>
    <d v="2022-02-19T00:00:00"/>
  </r>
  <r>
    <n v="805023423"/>
    <s v="CLINICA NUESTRA SEÑORA DEL ROSARIO"/>
    <s v="CC"/>
    <n v="4213766"/>
    <s v="CC_4213766"/>
    <s v="805023423_CC_4213766"/>
    <s v="CC"/>
    <n v="4213766"/>
    <m/>
    <d v="2020-11-19T00:00:00"/>
    <n v="80172"/>
    <n v="80172"/>
    <s v="B)Factura sin saldo ERP"/>
    <x v="2"/>
    <n v="78569"/>
    <n v="1221688927"/>
    <e v="#N/A"/>
    <n v="0"/>
    <m/>
    <s v="OK"/>
    <n v="80172"/>
    <n v="0"/>
    <n v="0"/>
    <n v="0"/>
    <n v="80172"/>
    <n v="0"/>
    <n v="0"/>
    <m/>
    <m/>
    <n v="0"/>
    <n v="0"/>
    <e v="#N/A"/>
    <e v="#N/A"/>
    <e v="#N/A"/>
    <e v="#N/A"/>
    <m/>
    <m/>
    <n v="0"/>
    <n v="0"/>
    <m/>
    <d v="2020-11-19T00:00:00"/>
    <m/>
    <n v="2"/>
    <m/>
    <s v="SI"/>
    <n v="1"/>
    <n v="20210130"/>
    <n v="20210105"/>
    <n v="80172"/>
    <n v="0"/>
    <m/>
    <d v="2022-02-19T00:00:00"/>
  </r>
  <r>
    <n v="805023423"/>
    <s v="CLINICA NUESTRA SEÑORA DEL ROSARIO"/>
    <s v="CC"/>
    <n v="4214573"/>
    <s v="CC_4214573"/>
    <s v="805023423_CC_4214573"/>
    <s v="CC"/>
    <n v="4214573"/>
    <m/>
    <d v="2020-12-04T00:00:00"/>
    <n v="94814"/>
    <n v="94814"/>
    <s v="B)Factura sin saldo ERP"/>
    <x v="2"/>
    <n v="92918"/>
    <n v="1221688928"/>
    <e v="#N/A"/>
    <n v="0"/>
    <m/>
    <s v="OK"/>
    <n v="94814"/>
    <n v="0"/>
    <n v="0"/>
    <n v="0"/>
    <n v="94814"/>
    <n v="0"/>
    <n v="0"/>
    <m/>
    <m/>
    <n v="0"/>
    <n v="0"/>
    <e v="#N/A"/>
    <e v="#N/A"/>
    <e v="#N/A"/>
    <e v="#N/A"/>
    <m/>
    <m/>
    <n v="0"/>
    <n v="0"/>
    <m/>
    <d v="2020-12-04T00:00:00"/>
    <m/>
    <n v="2"/>
    <m/>
    <s v="SI"/>
    <n v="1"/>
    <n v="20210130"/>
    <n v="20210105"/>
    <n v="94814"/>
    <n v="0"/>
    <m/>
    <d v="2022-02-19T00:00:00"/>
  </r>
  <r>
    <n v="805023423"/>
    <s v="CLINICA NUESTRA SEÑORA DEL ROSARIO"/>
    <s v="CC"/>
    <n v="4214607"/>
    <s v="CC_4214607"/>
    <s v="805023423_CC_4214607"/>
    <s v="CC"/>
    <n v="4214607"/>
    <m/>
    <d v="2020-12-05T00:00:00"/>
    <n v="177975"/>
    <n v="177975"/>
    <s v="B)Factura sin saldo ERP"/>
    <x v="2"/>
    <n v="174415"/>
    <n v="1221688929"/>
    <e v="#N/A"/>
    <n v="0"/>
    <m/>
    <s v="OK"/>
    <n v="177975"/>
    <n v="0"/>
    <n v="0"/>
    <n v="0"/>
    <n v="177975"/>
    <n v="0"/>
    <n v="0"/>
    <m/>
    <m/>
    <n v="0"/>
    <n v="0"/>
    <e v="#N/A"/>
    <e v="#N/A"/>
    <e v="#N/A"/>
    <e v="#N/A"/>
    <m/>
    <m/>
    <n v="0"/>
    <n v="0"/>
    <m/>
    <d v="2020-12-05T00:00:00"/>
    <m/>
    <n v="2"/>
    <m/>
    <s v="SI"/>
    <n v="1"/>
    <n v="20210130"/>
    <n v="20210105"/>
    <n v="177975"/>
    <n v="0"/>
    <m/>
    <d v="2022-02-19T00:00:00"/>
  </r>
  <r>
    <n v="805023423"/>
    <s v="CLINICA NUESTRA SEÑORA DEL ROSARIO"/>
    <s v="CC"/>
    <n v="4214610"/>
    <s v="CC_4214610"/>
    <s v="805023423_CC_4214610"/>
    <s v="CC"/>
    <n v="4214610"/>
    <m/>
    <d v="2020-12-05T00:00:00"/>
    <n v="489319"/>
    <n v="489319"/>
    <s v="B)Factura sin saldo ERP"/>
    <x v="2"/>
    <n v="479533"/>
    <n v="1221688930"/>
    <e v="#N/A"/>
    <n v="0"/>
    <m/>
    <s v="OK"/>
    <n v="489319"/>
    <n v="0"/>
    <n v="0"/>
    <n v="0"/>
    <n v="489319"/>
    <n v="0"/>
    <n v="0"/>
    <m/>
    <m/>
    <n v="0"/>
    <n v="0"/>
    <e v="#N/A"/>
    <e v="#N/A"/>
    <e v="#N/A"/>
    <e v="#N/A"/>
    <m/>
    <m/>
    <n v="0"/>
    <n v="0"/>
    <m/>
    <d v="2020-12-05T00:00:00"/>
    <m/>
    <n v="2"/>
    <m/>
    <s v="SI"/>
    <n v="1"/>
    <n v="20210130"/>
    <n v="20210105"/>
    <n v="489319"/>
    <n v="0"/>
    <m/>
    <d v="2022-02-19T00:00:00"/>
  </r>
  <r>
    <n v="805023423"/>
    <s v="CLINICA NUESTRA SEÑORA DEL ROSARIO"/>
    <s v="CC"/>
    <n v="4214921"/>
    <s v="CC_4214921"/>
    <s v="805023423_CC_4214921"/>
    <s v="CC"/>
    <n v="4214921"/>
    <m/>
    <d v="2020-12-13T00:00:00"/>
    <n v="119472"/>
    <n v="119472"/>
    <s v="B)Factura sin saldo ERP"/>
    <x v="2"/>
    <n v="117083"/>
    <n v="1221688931"/>
    <e v="#N/A"/>
    <n v="0"/>
    <m/>
    <s v="OK"/>
    <n v="119472"/>
    <n v="0"/>
    <n v="0"/>
    <n v="0"/>
    <n v="119472"/>
    <n v="0"/>
    <n v="0"/>
    <m/>
    <m/>
    <n v="0"/>
    <n v="0"/>
    <e v="#N/A"/>
    <e v="#N/A"/>
    <e v="#N/A"/>
    <e v="#N/A"/>
    <m/>
    <m/>
    <n v="0"/>
    <n v="0"/>
    <m/>
    <d v="2020-12-13T00:00:00"/>
    <m/>
    <n v="2"/>
    <m/>
    <s v="SI"/>
    <n v="1"/>
    <n v="20210130"/>
    <n v="20210105"/>
    <n v="119472"/>
    <n v="0"/>
    <m/>
    <d v="2022-02-19T00:00:00"/>
  </r>
  <r>
    <n v="805023423"/>
    <s v="CLINICA NUESTRA SEÑORA DEL ROSARIO"/>
    <s v="CC"/>
    <n v="4215245"/>
    <s v="CC_4215245"/>
    <s v="805023423_CC_4215245"/>
    <s v="CC"/>
    <n v="4215245"/>
    <m/>
    <d v="2020-12-19T00:00:00"/>
    <n v="153905"/>
    <n v="153905"/>
    <s v="B)Factura sin saldo ERP"/>
    <x v="2"/>
    <n v="150827"/>
    <n v="1221688925"/>
    <e v="#N/A"/>
    <n v="0"/>
    <m/>
    <s v="OK"/>
    <n v="153905"/>
    <n v="0"/>
    <n v="0"/>
    <n v="0"/>
    <n v="153905"/>
    <n v="0"/>
    <n v="0"/>
    <m/>
    <m/>
    <n v="0"/>
    <n v="0"/>
    <e v="#N/A"/>
    <e v="#N/A"/>
    <e v="#N/A"/>
    <e v="#N/A"/>
    <m/>
    <m/>
    <n v="0"/>
    <n v="0"/>
    <m/>
    <d v="2020-12-19T00:00:00"/>
    <m/>
    <n v="2"/>
    <m/>
    <s v="SI"/>
    <n v="1"/>
    <n v="20210127"/>
    <n v="20210117"/>
    <n v="153905"/>
    <n v="0"/>
    <m/>
    <d v="2022-02-19T00:00:00"/>
  </r>
  <r>
    <n v="805023423"/>
    <s v="CLINICA NUESTRA SEÑORA DEL ROSARIO"/>
    <s v="CC"/>
    <n v="4215573"/>
    <s v="CC_4215573"/>
    <s v="805023423_CC_4215573"/>
    <s v="CC"/>
    <n v="4215573"/>
    <m/>
    <d v="2020-12-27T00:00:00"/>
    <n v="58137"/>
    <n v="58137"/>
    <s v="B)Factura sin saldo ERP"/>
    <x v="2"/>
    <n v="56974"/>
    <n v="1221688920"/>
    <e v="#N/A"/>
    <n v="0"/>
    <m/>
    <s v="OK"/>
    <n v="58137"/>
    <n v="0"/>
    <n v="0"/>
    <n v="0"/>
    <n v="58137"/>
    <n v="0"/>
    <n v="0"/>
    <m/>
    <m/>
    <n v="0"/>
    <n v="0"/>
    <e v="#N/A"/>
    <e v="#N/A"/>
    <e v="#N/A"/>
    <e v="#N/A"/>
    <m/>
    <m/>
    <n v="0"/>
    <n v="0"/>
    <m/>
    <d v="2020-12-27T00:00:00"/>
    <m/>
    <n v="2"/>
    <m/>
    <s v="SI"/>
    <n v="1"/>
    <n v="20210127"/>
    <n v="20210117"/>
    <n v="58137"/>
    <n v="0"/>
    <m/>
    <d v="2022-02-19T00:00:00"/>
  </r>
  <r>
    <n v="805023423"/>
    <s v="CLINICA NUESTRA SEÑORA DEL ROSARIO"/>
    <s v="CC"/>
    <n v="4215626"/>
    <s v="CC_4215626"/>
    <s v="805023423_CC_4215626"/>
    <s v="CC"/>
    <n v="4215626"/>
    <m/>
    <d v="2020-12-28T00:00:00"/>
    <n v="57642"/>
    <n v="57642"/>
    <s v="B)Factura sin saldo ERP"/>
    <x v="2"/>
    <n v="56489"/>
    <n v="1221688921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2-28T00:00:00"/>
    <m/>
    <n v="2"/>
    <m/>
    <s v="SI"/>
    <n v="1"/>
    <n v="20210127"/>
    <n v="20210117"/>
    <n v="57642"/>
    <n v="0"/>
    <m/>
    <d v="2022-02-19T00:00:00"/>
  </r>
  <r>
    <n v="805023423"/>
    <s v="CLINICA NUESTRA SEÑORA DEL ROSARIO"/>
    <s v="CC"/>
    <n v="4215738"/>
    <s v="CC_4215738"/>
    <s v="805023423_CC_4215738"/>
    <s v="CC"/>
    <n v="4215738"/>
    <m/>
    <d v="2020-12-29T00:00:00"/>
    <n v="57642"/>
    <n v="57642"/>
    <s v="B)Factura sin saldo ERP"/>
    <x v="2"/>
    <n v="56489"/>
    <n v="1221688922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2-29T00:00:00"/>
    <m/>
    <n v="2"/>
    <m/>
    <s v="SI"/>
    <n v="1"/>
    <n v="20210127"/>
    <n v="20210117"/>
    <n v="57642"/>
    <n v="0"/>
    <m/>
    <d v="2022-02-19T00:00:00"/>
  </r>
  <r>
    <n v="805023423"/>
    <s v="CLINICA NUESTRA SEÑORA DEL ROSARIO"/>
    <s v="CC"/>
    <n v="4215760"/>
    <s v="CC_4215760"/>
    <s v="805023423_CC_4215760"/>
    <s v="CC"/>
    <n v="4215760"/>
    <m/>
    <d v="2020-12-30T00:00:00"/>
    <n v="216994"/>
    <n v="216994"/>
    <s v="B)Factura sin saldo ERP"/>
    <x v="2"/>
    <n v="212654"/>
    <n v="1221716302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0-12-30T00:00:00"/>
    <m/>
    <n v="2"/>
    <m/>
    <s v="SI"/>
    <n v="1"/>
    <n v="20210127"/>
    <n v="20210117"/>
    <n v="216994"/>
    <n v="0"/>
    <m/>
    <d v="2022-02-19T00:00:00"/>
  </r>
  <r>
    <n v="805023423"/>
    <s v="CLINICA NUESTRA SEÑORA DEL ROSARIO"/>
    <s v="CC"/>
    <n v="4215761"/>
    <s v="CC_4215761"/>
    <s v="805023423_CC_4215761"/>
    <s v="CC"/>
    <n v="4215761"/>
    <m/>
    <d v="2020-12-30T00:00:00"/>
    <n v="57642"/>
    <n v="57642"/>
    <s v="B)Factura sin saldo ERP"/>
    <x v="2"/>
    <n v="56489"/>
    <n v="1221688923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2-30T00:00:00"/>
    <m/>
    <n v="2"/>
    <m/>
    <s v="SI"/>
    <n v="1"/>
    <n v="20210127"/>
    <n v="20210117"/>
    <n v="57642"/>
    <n v="0"/>
    <m/>
    <d v="2022-02-19T00:00:00"/>
  </r>
  <r>
    <n v="805023423"/>
    <s v="CLINICA NUESTRA SEÑORA DEL ROSARIO"/>
    <s v="CC"/>
    <n v="4215848"/>
    <s v="CC_4215848"/>
    <s v="805023423_CC_4215848"/>
    <s v="CC"/>
    <n v="4215848"/>
    <m/>
    <d v="2020-12-31T00:00:00"/>
    <n v="57642"/>
    <n v="57642"/>
    <s v="B)Factura sin saldo ERP"/>
    <x v="2"/>
    <n v="56489"/>
    <n v="1221688924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2-31T00:00:00"/>
    <m/>
    <n v="2"/>
    <m/>
    <s v="SI"/>
    <n v="1"/>
    <n v="20210127"/>
    <n v="20210117"/>
    <n v="57642"/>
    <n v="0"/>
    <m/>
    <d v="2022-02-19T00:00:00"/>
  </r>
  <r>
    <n v="805023423"/>
    <s v="CLINICA NUESTRA SEÑORA DEL ROSARIO"/>
    <s v="CC"/>
    <n v="4217149"/>
    <s v="CC_4217149"/>
    <s v="805023423_CC_4217149"/>
    <s v="CC"/>
    <n v="4217149"/>
    <m/>
    <d v="2021-01-27T00:00:00"/>
    <n v="59700"/>
    <n v="59700"/>
    <s v="B)Factura sin saldo ERP"/>
    <x v="2"/>
    <n v="58506"/>
    <n v="1221717716"/>
    <e v="#N/A"/>
    <n v="0"/>
    <m/>
    <s v="OK"/>
    <n v="59700"/>
    <n v="0"/>
    <n v="0"/>
    <n v="0"/>
    <n v="59700"/>
    <n v="0"/>
    <n v="0"/>
    <m/>
    <m/>
    <n v="0"/>
    <n v="0"/>
    <e v="#N/A"/>
    <e v="#N/A"/>
    <e v="#N/A"/>
    <e v="#N/A"/>
    <m/>
    <m/>
    <n v="0"/>
    <n v="0"/>
    <m/>
    <d v="2021-01-27T00:00:00"/>
    <m/>
    <n v="2"/>
    <m/>
    <s v="SI"/>
    <n v="1"/>
    <n v="20210317"/>
    <n v="20210305"/>
    <n v="59700"/>
    <n v="0"/>
    <m/>
    <d v="2022-02-19T00:00:00"/>
  </r>
  <r>
    <n v="805023423"/>
    <s v="CLINICA NUESTRA SEÑORA DEL ROSARIO"/>
    <s v="CC"/>
    <n v="4217191"/>
    <s v="CC_4217191"/>
    <s v="805023423_CC_4217191"/>
    <s v="CC"/>
    <n v="4217191"/>
    <m/>
    <d v="2021-01-27T00:00:00"/>
    <n v="66197"/>
    <n v="66197"/>
    <s v="B)Factura sin saldo ERP"/>
    <x v="2"/>
    <n v="64873"/>
    <n v="1221717717"/>
    <e v="#N/A"/>
    <n v="0"/>
    <m/>
    <s v="OK"/>
    <n v="66197"/>
    <n v="0"/>
    <n v="0"/>
    <n v="0"/>
    <n v="66197"/>
    <n v="0"/>
    <n v="0"/>
    <m/>
    <m/>
    <n v="0"/>
    <n v="0"/>
    <e v="#N/A"/>
    <e v="#N/A"/>
    <e v="#N/A"/>
    <e v="#N/A"/>
    <m/>
    <m/>
    <n v="0"/>
    <n v="0"/>
    <m/>
    <d v="2021-01-27T00:00:00"/>
    <m/>
    <n v="2"/>
    <m/>
    <s v="SI"/>
    <n v="1"/>
    <n v="20210317"/>
    <n v="20210305"/>
    <n v="66197"/>
    <n v="0"/>
    <m/>
    <d v="2022-02-19T00:00:00"/>
  </r>
  <r>
    <n v="805023423"/>
    <s v="CLINICA NUESTRA SEÑORA DEL ROSARIO"/>
    <s v="CC"/>
    <n v="4217947"/>
    <s v="CC_4217947"/>
    <s v="805023423_CC_4217947"/>
    <s v="CC"/>
    <n v="4217947"/>
    <m/>
    <d v="2021-02-12T00:00:00"/>
    <n v="728284"/>
    <n v="728284"/>
    <s v="B)Factura sin saldo ERP"/>
    <x v="2"/>
    <n v="713718"/>
    <n v="1221717718"/>
    <e v="#N/A"/>
    <n v="0"/>
    <m/>
    <s v="OK"/>
    <n v="728284"/>
    <n v="0"/>
    <n v="0"/>
    <n v="0"/>
    <n v="728284"/>
    <n v="0"/>
    <n v="0"/>
    <m/>
    <m/>
    <n v="0"/>
    <n v="0"/>
    <e v="#N/A"/>
    <e v="#N/A"/>
    <e v="#N/A"/>
    <e v="#N/A"/>
    <m/>
    <m/>
    <n v="0"/>
    <n v="0"/>
    <m/>
    <d v="2021-02-12T00:00:00"/>
    <m/>
    <n v="2"/>
    <m/>
    <s v="SI"/>
    <n v="1"/>
    <n v="20210317"/>
    <n v="20210305"/>
    <n v="728284"/>
    <n v="0"/>
    <m/>
    <d v="2022-02-19T00:00:00"/>
  </r>
  <r>
    <n v="805023423"/>
    <s v="CLINICA NUESTRA SEÑORA DEL ROSARIO"/>
    <s v="CC"/>
    <n v="4218762"/>
    <s v="CC_4218762"/>
    <s v="805023423_CC_4218762"/>
    <s v="CC"/>
    <n v="4218762"/>
    <m/>
    <d v="2021-02-28T00:00:00"/>
    <n v="158151"/>
    <n v="158151"/>
    <s v="B)Factura sin saldo ERP"/>
    <x v="2"/>
    <n v="154988"/>
    <n v="1221737751"/>
    <e v="#N/A"/>
    <n v="0"/>
    <m/>
    <s v="OK"/>
    <n v="158151"/>
    <n v="0"/>
    <n v="0"/>
    <n v="0"/>
    <n v="158151"/>
    <n v="0"/>
    <n v="0"/>
    <m/>
    <m/>
    <n v="0"/>
    <n v="0"/>
    <e v="#N/A"/>
    <e v="#N/A"/>
    <e v="#N/A"/>
    <e v="#N/A"/>
    <m/>
    <m/>
    <n v="0"/>
    <n v="0"/>
    <m/>
    <d v="2021-02-28T00:00:00"/>
    <m/>
    <n v="2"/>
    <m/>
    <s v="SI"/>
    <n v="1"/>
    <n v="20210421"/>
    <n v="20210409"/>
    <n v="158151"/>
    <n v="0"/>
    <m/>
    <d v="2022-02-19T00:00:00"/>
  </r>
  <r>
    <n v="805023423"/>
    <s v="CLINICA NUESTRA SEÑORA DEL ROSARIO"/>
    <s v="CC"/>
    <n v="4218985"/>
    <s v="CC_4218985"/>
    <s v="805023423_CC_4218985"/>
    <s v="CC"/>
    <n v="4218985"/>
    <m/>
    <d v="2021-03-04T00:00:00"/>
    <n v="284400"/>
    <n v="284400"/>
    <s v="B)Factura sin saldo ERP"/>
    <x v="2"/>
    <n v="278712"/>
    <n v="1221737749"/>
    <e v="#N/A"/>
    <n v="0"/>
    <m/>
    <s v="OK"/>
    <n v="284400"/>
    <n v="0"/>
    <n v="0"/>
    <n v="0"/>
    <n v="284400"/>
    <n v="0"/>
    <n v="0"/>
    <m/>
    <m/>
    <n v="0"/>
    <n v="0"/>
    <e v="#N/A"/>
    <e v="#N/A"/>
    <e v="#N/A"/>
    <e v="#N/A"/>
    <m/>
    <m/>
    <n v="0"/>
    <n v="0"/>
    <m/>
    <d v="2021-03-04T00:00:00"/>
    <m/>
    <n v="2"/>
    <m/>
    <s v="SI"/>
    <n v="1"/>
    <n v="20210421"/>
    <n v="20210409"/>
    <n v="284400"/>
    <n v="0"/>
    <m/>
    <d v="2022-02-19T00:00:00"/>
  </r>
  <r>
    <n v="805023423"/>
    <s v="CLINICA NUESTRA SEÑORA DEL ROSARIO"/>
    <s v="CC"/>
    <n v="4219330"/>
    <s v="CC_4219330"/>
    <s v="805023423_CC_4219330"/>
    <s v="CC"/>
    <n v="4219330"/>
    <m/>
    <d v="2021-03-11T00:00:00"/>
    <n v="84800"/>
    <n v="84800"/>
    <s v="B)Factura sin saldo ERP"/>
    <x v="2"/>
    <n v="83104"/>
    <n v="1221737750"/>
    <e v="#N/A"/>
    <n v="0"/>
    <m/>
    <s v="OK"/>
    <n v="84800"/>
    <n v="0"/>
    <n v="0"/>
    <n v="0"/>
    <n v="84800"/>
    <n v="0"/>
    <n v="0"/>
    <m/>
    <m/>
    <n v="0"/>
    <n v="0"/>
    <e v="#N/A"/>
    <e v="#N/A"/>
    <e v="#N/A"/>
    <e v="#N/A"/>
    <m/>
    <m/>
    <n v="0"/>
    <n v="0"/>
    <m/>
    <d v="2021-03-11T00:00:00"/>
    <m/>
    <n v="2"/>
    <m/>
    <s v="SI"/>
    <n v="1"/>
    <n v="20210421"/>
    <n v="20210409"/>
    <n v="84800"/>
    <n v="0"/>
    <m/>
    <d v="2022-02-19T00:00:00"/>
  </r>
  <r>
    <n v="805023423"/>
    <s v="CLINICA NUESTRA SEÑORA DEL ROSARIO"/>
    <s v="CC"/>
    <n v="4219742"/>
    <s v="CC_4219742"/>
    <s v="805023423_CC_4219742"/>
    <s v="CC"/>
    <n v="4219742"/>
    <m/>
    <d v="2021-03-19T00:00:00"/>
    <n v="218400"/>
    <n v="218400"/>
    <s v="B)Factura sin saldo ERP"/>
    <x v="2"/>
    <n v="214032"/>
    <n v="1908635257"/>
    <e v="#N/A"/>
    <n v="0"/>
    <m/>
    <s v="OK"/>
    <n v="218400"/>
    <n v="0"/>
    <n v="0"/>
    <n v="0"/>
    <n v="218400"/>
    <n v="0"/>
    <n v="0"/>
    <m/>
    <m/>
    <n v="0"/>
    <n v="0"/>
    <e v="#N/A"/>
    <e v="#N/A"/>
    <e v="#N/A"/>
    <e v="#N/A"/>
    <m/>
    <m/>
    <n v="0"/>
    <n v="0"/>
    <m/>
    <d v="2021-03-19T00:00:00"/>
    <m/>
    <n v="2"/>
    <m/>
    <s v="SI"/>
    <n v="1"/>
    <n v="20210831"/>
    <n v="20210819"/>
    <n v="218400"/>
    <n v="0"/>
    <m/>
    <d v="2022-02-19T00:00:00"/>
  </r>
  <r>
    <n v="805023423"/>
    <s v="CLINICA NUESTRA SEÑORA DEL ROSARIO"/>
    <s v="CC"/>
    <n v="4220300"/>
    <s v="CC_4220300"/>
    <s v="805023423_CC_4220300"/>
    <s v="CC"/>
    <n v="4220300"/>
    <m/>
    <d v="2021-04-02T00:00:00"/>
    <n v="93366"/>
    <n v="93366"/>
    <s v="B)Factura sin saldo ERP"/>
    <x v="2"/>
    <n v="91499"/>
    <n v="1221860752"/>
    <e v="#N/A"/>
    <n v="0"/>
    <m/>
    <s v="OK"/>
    <n v="93366"/>
    <n v="0"/>
    <n v="0"/>
    <n v="0"/>
    <n v="93366"/>
    <n v="0"/>
    <n v="0"/>
    <m/>
    <m/>
    <n v="0"/>
    <n v="0"/>
    <e v="#N/A"/>
    <e v="#N/A"/>
    <e v="#N/A"/>
    <e v="#N/A"/>
    <m/>
    <m/>
    <n v="0"/>
    <n v="0"/>
    <m/>
    <d v="2021-04-02T00:00:00"/>
    <m/>
    <n v="2"/>
    <m/>
    <s v="SI"/>
    <n v="1"/>
    <n v="20210831"/>
    <n v="20210819"/>
    <n v="93366"/>
    <n v="0"/>
    <m/>
    <d v="2022-02-19T00:00:00"/>
  </r>
  <r>
    <n v="805023423"/>
    <s v="CLINICA NUESTRA SEÑORA DEL ROSARIO"/>
    <s v="CC"/>
    <n v="4220564"/>
    <s v="CC_4220564"/>
    <s v="805023423_CC_4220564"/>
    <s v="CC"/>
    <n v="4220564"/>
    <m/>
    <d v="2021-04-08T00:00:00"/>
    <n v="173665"/>
    <n v="173665"/>
    <s v="B)Factura sin saldo ERP"/>
    <x v="2"/>
    <n v="170192"/>
    <n v="1221860753"/>
    <e v="#N/A"/>
    <n v="0"/>
    <m/>
    <s v="OK"/>
    <n v="173665"/>
    <n v="0"/>
    <n v="0"/>
    <n v="0"/>
    <n v="173665"/>
    <n v="0"/>
    <n v="0"/>
    <m/>
    <m/>
    <n v="0"/>
    <n v="0"/>
    <e v="#N/A"/>
    <e v="#N/A"/>
    <e v="#N/A"/>
    <e v="#N/A"/>
    <m/>
    <m/>
    <n v="0"/>
    <n v="0"/>
    <m/>
    <d v="2021-04-08T00:00:00"/>
    <m/>
    <n v="2"/>
    <m/>
    <s v="SI"/>
    <n v="1"/>
    <n v="20210831"/>
    <n v="20210819"/>
    <n v="173665"/>
    <n v="0"/>
    <m/>
    <d v="2022-02-19T00:00:00"/>
  </r>
  <r>
    <n v="805023423"/>
    <s v="CLINICA NUESTRA SEÑORA DEL ROSARIO"/>
    <s v="CC"/>
    <n v="4220822"/>
    <s v="CC_4220822"/>
    <s v="805023423_CC_4220822"/>
    <s v="CC"/>
    <n v="4220822"/>
    <m/>
    <d v="2021-04-13T00:00:00"/>
    <n v="799062"/>
    <n v="799062"/>
    <s v="B)Factura sin saldo ERP"/>
    <x v="3"/>
    <e v="#N/A"/>
    <e v="#N/A"/>
    <e v="#N/A"/>
    <n v="0"/>
    <m/>
    <s v="OK"/>
    <n v="799062"/>
    <n v="0"/>
    <n v="0"/>
    <n v="0"/>
    <n v="799062"/>
    <n v="0"/>
    <n v="0"/>
    <m/>
    <m/>
    <n v="0"/>
    <n v="0"/>
    <n v="-783081"/>
    <n v="4800051222"/>
    <s v="17.11.2021"/>
    <e v="#N/A"/>
    <m/>
    <m/>
    <n v="0"/>
    <n v="0"/>
    <m/>
    <d v="2021-04-13T00:00:00"/>
    <m/>
    <n v="2"/>
    <m/>
    <s v="SI"/>
    <n v="1"/>
    <n v="20210831"/>
    <n v="20210824"/>
    <n v="799062"/>
    <n v="0"/>
    <m/>
    <d v="2022-02-19T00:00:00"/>
  </r>
  <r>
    <n v="805023423"/>
    <s v="CLINICA NUESTRA SEÑORA DEL ROSARIO"/>
    <s v="CC"/>
    <n v="4221126"/>
    <s v="CC_4221126"/>
    <s v="805023423_CC_4221126"/>
    <s v="CC"/>
    <n v="4221126"/>
    <m/>
    <d v="2021-04-20T00:00:00"/>
    <n v="241478"/>
    <n v="241117"/>
    <s v="B)Factura sin saldo ERP"/>
    <x v="2"/>
    <n v="236648"/>
    <n v="1221851239"/>
    <e v="#N/A"/>
    <n v="0"/>
    <m/>
    <s v="OK"/>
    <n v="241478"/>
    <n v="0"/>
    <n v="0"/>
    <n v="0"/>
    <n v="241478"/>
    <n v="0"/>
    <n v="0"/>
    <m/>
    <m/>
    <n v="0"/>
    <n v="0"/>
    <e v="#N/A"/>
    <e v="#N/A"/>
    <e v="#N/A"/>
    <e v="#N/A"/>
    <m/>
    <m/>
    <n v="0"/>
    <n v="0"/>
    <m/>
    <d v="2021-04-20T00:00:00"/>
    <m/>
    <n v="2"/>
    <m/>
    <s v="SI"/>
    <n v="1"/>
    <n v="20210831"/>
    <n v="20210827"/>
    <n v="241478"/>
    <n v="0"/>
    <m/>
    <d v="2022-02-19T00:00:00"/>
  </r>
  <r>
    <n v="805023423"/>
    <s v="CLINICA NUESTRA SEÑORA DEL ROSARIO"/>
    <s v="CC"/>
    <n v="4221467"/>
    <s v="CC_4221467"/>
    <s v="805023423_CC_4221467"/>
    <s v="CC"/>
    <n v="4221467"/>
    <m/>
    <d v="2021-04-26T00:00:00"/>
    <n v="2709364"/>
    <n v="2709364"/>
    <s v="B)Factura sin saldo ERP"/>
    <x v="1"/>
    <e v="#N/A"/>
    <e v="#N/A"/>
    <e v="#N/A"/>
    <n v="0"/>
    <m/>
    <s v="OK"/>
    <n v="2709364"/>
    <n v="0"/>
    <n v="0"/>
    <n v="0"/>
    <n v="2709364"/>
    <n v="0"/>
    <n v="0"/>
    <m/>
    <m/>
    <n v="0"/>
    <n v="0"/>
    <e v="#N/A"/>
    <e v="#N/A"/>
    <e v="#N/A"/>
    <e v="#N/A"/>
    <m/>
    <m/>
    <n v="0"/>
    <n v="0"/>
    <m/>
    <d v="2021-04-26T00:00:00"/>
    <m/>
    <n v="2"/>
    <m/>
    <s v="SI"/>
    <n v="2"/>
    <n v="20211230"/>
    <n v="20211223"/>
    <n v="2709364"/>
    <n v="0"/>
    <m/>
    <d v="2022-02-19T00:00:00"/>
  </r>
  <r>
    <n v="805023423"/>
    <s v="CLINICA NUESTRA SEÑORA DEL ROSARIO"/>
    <s v="CC"/>
    <n v="4222044"/>
    <s v="CC_4222044"/>
    <s v="805023423_CC_4222044"/>
    <s v="CC"/>
    <n v="4222044"/>
    <m/>
    <d v="2021-05-09T00:00:00"/>
    <n v="979000"/>
    <n v="979000"/>
    <s v="B)Factura sin saldo ERP"/>
    <x v="2"/>
    <n v="959420"/>
    <n v="1221851234"/>
    <e v="#N/A"/>
    <n v="0"/>
    <m/>
    <s v="OK"/>
    <n v="979000"/>
    <n v="0"/>
    <n v="0"/>
    <n v="0"/>
    <n v="979000"/>
    <n v="0"/>
    <n v="0"/>
    <m/>
    <m/>
    <n v="0"/>
    <n v="0"/>
    <e v="#N/A"/>
    <e v="#N/A"/>
    <e v="#N/A"/>
    <e v="#N/A"/>
    <m/>
    <m/>
    <n v="0"/>
    <n v="0"/>
    <m/>
    <d v="2021-05-09T00:00:00"/>
    <m/>
    <n v="2"/>
    <m/>
    <s v="SI"/>
    <n v="1"/>
    <n v="20210831"/>
    <n v="20210827"/>
    <n v="979000"/>
    <n v="0"/>
    <m/>
    <d v="2022-02-19T00:00:00"/>
  </r>
  <r>
    <n v="805023423"/>
    <s v="CLINICA NUESTRA SEÑORA DEL ROSARIO"/>
    <s v="CC"/>
    <n v="4222071"/>
    <s v="CC_4222071"/>
    <s v="805023423_CC_4222071"/>
    <s v="CC"/>
    <n v="4222071"/>
    <m/>
    <d v="2021-05-10T00:00:00"/>
    <n v="144018"/>
    <n v="144018"/>
    <s v="B)Factura sin saldo ERP"/>
    <x v="2"/>
    <n v="141138"/>
    <n v="1221851235"/>
    <e v="#N/A"/>
    <n v="0"/>
    <m/>
    <s v="OK"/>
    <n v="144018"/>
    <n v="0"/>
    <n v="0"/>
    <n v="0"/>
    <n v="144018"/>
    <n v="0"/>
    <n v="0"/>
    <m/>
    <m/>
    <n v="0"/>
    <n v="0"/>
    <e v="#N/A"/>
    <e v="#N/A"/>
    <e v="#N/A"/>
    <e v="#N/A"/>
    <m/>
    <m/>
    <n v="0"/>
    <n v="0"/>
    <m/>
    <d v="2021-05-10T00:00:00"/>
    <m/>
    <n v="2"/>
    <m/>
    <s v="SI"/>
    <n v="1"/>
    <n v="20210831"/>
    <n v="20210827"/>
    <n v="144018"/>
    <n v="0"/>
    <m/>
    <d v="2022-02-19T00:00:00"/>
  </r>
  <r>
    <n v="805023423"/>
    <s v="CLINICA NUESTRA SEÑORA DEL ROSARIO"/>
    <s v="CC"/>
    <n v="4222072"/>
    <s v="CC_4222072"/>
    <s v="805023423_CC_4222072"/>
    <s v="CC"/>
    <n v="4222072"/>
    <m/>
    <d v="2021-05-10T00:00:00"/>
    <n v="216994"/>
    <n v="216994"/>
    <s v="B)Factura sin saldo ERP"/>
    <x v="1"/>
    <e v="#N/A"/>
    <e v="#N/A"/>
    <e v="#N/A"/>
    <n v="0"/>
    <m/>
    <s v="OK"/>
    <n v="216994"/>
    <n v="0"/>
    <n v="0"/>
    <n v="0"/>
    <n v="216994"/>
    <n v="0"/>
    <n v="0"/>
    <m/>
    <m/>
    <n v="0"/>
    <n v="0"/>
    <e v="#N/A"/>
    <e v="#N/A"/>
    <e v="#N/A"/>
    <e v="#N/A"/>
    <m/>
    <m/>
    <n v="0"/>
    <n v="0"/>
    <m/>
    <d v="2021-05-10T00:00:00"/>
    <m/>
    <n v="2"/>
    <m/>
    <s v="SI"/>
    <n v="2"/>
    <n v="20211230"/>
    <n v="20211223"/>
    <n v="216994"/>
    <n v="0"/>
    <m/>
    <d v="2022-02-19T00:00:00"/>
  </r>
  <r>
    <n v="805023423"/>
    <s v="CLINICA NUESTRA SEÑORA DEL ROSARIO"/>
    <s v="CC"/>
    <n v="4223077"/>
    <s v="CC_4223077"/>
    <s v="805023423_CC_4223077"/>
    <s v="CC"/>
    <n v="4223077"/>
    <m/>
    <d v="2021-05-31T00:00:00"/>
    <n v="118213"/>
    <n v="118213"/>
    <s v="B)Factura sin saldo ERP"/>
    <x v="2"/>
    <n v="115849"/>
    <n v="1221851236"/>
    <e v="#N/A"/>
    <n v="0"/>
    <m/>
    <s v="OK"/>
    <n v="118213"/>
    <n v="0"/>
    <n v="0"/>
    <n v="0"/>
    <n v="118213"/>
    <n v="0"/>
    <n v="0"/>
    <m/>
    <m/>
    <n v="0"/>
    <n v="0"/>
    <e v="#N/A"/>
    <e v="#N/A"/>
    <e v="#N/A"/>
    <e v="#N/A"/>
    <m/>
    <m/>
    <n v="0"/>
    <n v="0"/>
    <m/>
    <d v="2021-05-31T00:00:00"/>
    <m/>
    <n v="2"/>
    <m/>
    <s v="SI"/>
    <n v="1"/>
    <n v="20210831"/>
    <n v="20210827"/>
    <n v="118213"/>
    <n v="0"/>
    <m/>
    <d v="2022-02-19T00:00:00"/>
  </r>
  <r>
    <n v="805023423"/>
    <s v="CLINICA NUESTRA SEÑORA DEL ROSARIO"/>
    <s v="CC"/>
    <n v="4211779"/>
    <s v="CC_4211779"/>
    <s v="805023423_CC_4211779"/>
    <s v="CC"/>
    <n v="4211779"/>
    <m/>
    <d v="2020-10-02T00:00:00"/>
    <n v="57642"/>
    <n v="57642"/>
    <s v="B)Factura sin saldo ERP"/>
    <x v="2"/>
    <n v="56489"/>
    <n v="1221638899"/>
    <e v="#N/A"/>
    <n v="0"/>
    <m/>
    <s v="OK"/>
    <n v="57642"/>
    <n v="0"/>
    <n v="0"/>
    <n v="0"/>
    <n v="57642"/>
    <n v="0"/>
    <n v="0"/>
    <m/>
    <m/>
    <n v="0"/>
    <n v="0"/>
    <e v="#N/A"/>
    <e v="#N/A"/>
    <e v="#N/A"/>
    <e v="#N/A"/>
    <m/>
    <m/>
    <n v="0"/>
    <n v="0"/>
    <m/>
    <d v="2020-10-02T00:00:00"/>
    <m/>
    <n v="2"/>
    <m/>
    <s v="SI"/>
    <n v="1"/>
    <n v="20201130"/>
    <n v="20201104"/>
    <n v="57642"/>
    <n v="0"/>
    <m/>
    <d v="2022-02-19T00:00:00"/>
  </r>
  <r>
    <n v="805023423"/>
    <s v="CLINICA NUESTRA SEÑORA DEL ROSARIO"/>
    <s v="CC"/>
    <n v="4223416"/>
    <s v="CC_4223416"/>
    <s v="805023423_CC_4223416"/>
    <s v="CC"/>
    <n v="4223416"/>
    <m/>
    <d v="2021-06-09T00:00:00"/>
    <n v="641634"/>
    <n v="641634"/>
    <s v="B)Factura sin saldo ERP"/>
    <x v="3"/>
    <e v="#N/A"/>
    <e v="#N/A"/>
    <e v="#N/A"/>
    <n v="0"/>
    <m/>
    <s v="OK"/>
    <n v="641634"/>
    <n v="0"/>
    <n v="0"/>
    <n v="0"/>
    <n v="641634"/>
    <n v="0"/>
    <n v="0"/>
    <m/>
    <m/>
    <n v="0"/>
    <n v="0"/>
    <n v="-628801"/>
    <n v="4800051222"/>
    <s v="17.11.2021"/>
    <e v="#N/A"/>
    <m/>
    <m/>
    <n v="0"/>
    <n v="0"/>
    <m/>
    <d v="2021-06-09T00:00:00"/>
    <m/>
    <n v="2"/>
    <m/>
    <s v="SI"/>
    <n v="1"/>
    <n v="20210831"/>
    <n v="20210830"/>
    <n v="641634"/>
    <n v="0"/>
    <m/>
    <d v="2022-02-19T00:00:00"/>
  </r>
  <r>
    <n v="805023423"/>
    <s v="CLINICA NUESTRA SEÑORA DEL ROSARIO"/>
    <s v="CC"/>
    <n v="4223745"/>
    <s v="CC_4223745"/>
    <s v="805023423_CC_4223745"/>
    <s v="CC"/>
    <n v="4223745"/>
    <m/>
    <d v="2021-06-16T00:00:00"/>
    <n v="157500"/>
    <n v="157500"/>
    <s v="B)Factura sin saldo ERP"/>
    <x v="2"/>
    <n v="154350"/>
    <n v="1221851237"/>
    <e v="#N/A"/>
    <n v="0"/>
    <m/>
    <s v="OK"/>
    <n v="157500"/>
    <n v="0"/>
    <n v="0"/>
    <n v="0"/>
    <n v="157500"/>
    <n v="0"/>
    <n v="0"/>
    <m/>
    <m/>
    <n v="0"/>
    <n v="0"/>
    <e v="#N/A"/>
    <e v="#N/A"/>
    <e v="#N/A"/>
    <e v="#N/A"/>
    <m/>
    <m/>
    <n v="0"/>
    <n v="0"/>
    <m/>
    <d v="2021-06-16T00:00:00"/>
    <m/>
    <n v="2"/>
    <m/>
    <s v="SI"/>
    <n v="1"/>
    <n v="20210831"/>
    <n v="20210827"/>
    <n v="157500"/>
    <n v="0"/>
    <m/>
    <d v="2022-02-19T00:00:00"/>
  </r>
  <r>
    <n v="805023423"/>
    <s v="CLINICA NUESTRA SEÑORA DEL ROSARIO"/>
    <s v="CC"/>
    <n v="4223746"/>
    <s v="CC_4223746"/>
    <s v="805023423_CC_4223746"/>
    <s v="CC"/>
    <n v="4223746"/>
    <m/>
    <d v="2021-06-16T00:00:00"/>
    <n v="216994"/>
    <n v="216994"/>
    <s v="B)Factura sin saldo ERP"/>
    <x v="3"/>
    <e v="#N/A"/>
    <e v="#N/A"/>
    <e v="#N/A"/>
    <n v="0"/>
    <m/>
    <s v="OK"/>
    <n v="216994"/>
    <n v="0"/>
    <n v="0"/>
    <n v="0"/>
    <n v="216994"/>
    <n v="0"/>
    <n v="0"/>
    <m/>
    <m/>
    <n v="0"/>
    <n v="0"/>
    <n v="-212654"/>
    <n v="4800052878"/>
    <s v="31.01.2022"/>
    <e v="#N/A"/>
    <m/>
    <m/>
    <n v="0"/>
    <n v="0"/>
    <m/>
    <d v="2021-06-16T00:00:00"/>
    <m/>
    <n v="2"/>
    <m/>
    <s v="SI"/>
    <n v="1"/>
    <n v="20210829"/>
    <n v="20210827"/>
    <n v="216994"/>
    <n v="0"/>
    <m/>
    <d v="2022-02-19T00:00:00"/>
  </r>
  <r>
    <n v="805023423"/>
    <s v="CLINICA NUESTRA SEÑORA DEL ROSARIO"/>
    <s v="CC"/>
    <n v="4224755"/>
    <s v="CC_4224755"/>
    <s v="805023423_CC_4224755"/>
    <s v="CC"/>
    <n v="4224755"/>
    <m/>
    <d v="2021-07-05T00:00:00"/>
    <n v="142551"/>
    <n v="142551"/>
    <s v="B)Factura sin saldo ERP"/>
    <x v="2"/>
    <n v="139700"/>
    <n v="1221851238"/>
    <e v="#N/A"/>
    <n v="0"/>
    <m/>
    <s v="OK"/>
    <n v="142551"/>
    <n v="0"/>
    <n v="0"/>
    <n v="0"/>
    <n v="142551"/>
    <n v="0"/>
    <n v="0"/>
    <m/>
    <m/>
    <n v="0"/>
    <n v="0"/>
    <e v="#N/A"/>
    <e v="#N/A"/>
    <e v="#N/A"/>
    <e v="#N/A"/>
    <m/>
    <m/>
    <n v="0"/>
    <n v="0"/>
    <m/>
    <d v="2021-07-05T00:00:00"/>
    <m/>
    <n v="2"/>
    <m/>
    <s v="SI"/>
    <n v="1"/>
    <n v="20210831"/>
    <n v="20210827"/>
    <n v="142551"/>
    <n v="0"/>
    <m/>
    <d v="2022-02-19T00:00:00"/>
  </r>
  <r>
    <n v="805023423"/>
    <s v="CLINICA NUESTRA SEÑORA DEL ROSARIO"/>
    <s v="IB"/>
    <n v="1126651"/>
    <s v="IB_1126651"/>
    <s v="805023423_IB_1126651"/>
    <s v="IB"/>
    <n v="1126651"/>
    <n v="1221434891"/>
    <d v="2019-05-16T00:00:00"/>
    <n v="49065"/>
    <n v="49065"/>
    <s v="B)Factura sin saldo ERP"/>
    <x v="3"/>
    <e v="#N/A"/>
    <e v="#N/A"/>
    <e v="#N/A"/>
    <n v="0"/>
    <m/>
    <s v="OK"/>
    <n v="49065"/>
    <n v="0"/>
    <n v="0"/>
    <n v="0"/>
    <n v="49065"/>
    <n v="0"/>
    <n v="48084"/>
    <n v="4800045150"/>
    <n v="44250"/>
    <n v="348067045"/>
    <n v="981"/>
    <n v="-48084"/>
    <n v="4800045150"/>
    <s v="23.02.2021"/>
    <e v="#N/A"/>
    <m/>
    <m/>
    <n v="0"/>
    <n v="0"/>
    <m/>
    <d v="2019-05-16T00:00:00"/>
    <m/>
    <n v="2"/>
    <m/>
    <s v="SI"/>
    <n v="1"/>
    <n v="20190617"/>
    <n v="20190605"/>
    <n v="49065"/>
    <n v="0"/>
    <m/>
    <d v="2022-02-19T00:00:00"/>
  </r>
  <r>
    <n v="805023423"/>
    <s v="CLINICA NUESTRA SEÑORA DEL ROSARIO"/>
    <s v="IB"/>
    <n v="1126652"/>
    <s v="IB_1126652"/>
    <s v="805023423_IB_1126652"/>
    <s v="IB"/>
    <n v="1126652"/>
    <n v="1221434890"/>
    <d v="2019-05-16T00:00:00"/>
    <n v="104865"/>
    <n v="104865"/>
    <s v="B)Factura sin saldo ERP"/>
    <x v="3"/>
    <e v="#N/A"/>
    <e v="#N/A"/>
    <e v="#N/A"/>
    <n v="0"/>
    <m/>
    <s v="OK"/>
    <n v="104865"/>
    <n v="0"/>
    <n v="0"/>
    <n v="0"/>
    <n v="104865"/>
    <n v="0"/>
    <n v="102768"/>
    <n v="4800045150"/>
    <n v="44250"/>
    <n v="348067045"/>
    <n v="2097"/>
    <n v="-102768"/>
    <n v="4800045150"/>
    <s v="23.02.2021"/>
    <e v="#N/A"/>
    <m/>
    <m/>
    <n v="0"/>
    <n v="0"/>
    <m/>
    <d v="2019-05-16T00:00:00"/>
    <m/>
    <n v="2"/>
    <m/>
    <s v="SI"/>
    <n v="1"/>
    <n v="20190617"/>
    <n v="20190605"/>
    <n v="104865"/>
    <n v="0"/>
    <m/>
    <d v="2022-02-19T00:00:00"/>
  </r>
  <r>
    <n v="805023423"/>
    <s v="CLINICA NUESTRA SEÑORA DEL ROSARIO"/>
    <s v="IB"/>
    <n v="1126653"/>
    <s v="IB_1126653"/>
    <s v="805023423_IB_1126653"/>
    <s v="IB"/>
    <n v="1126653"/>
    <n v="1221434889"/>
    <d v="2019-05-16T00:00:00"/>
    <n v="17702"/>
    <n v="17702"/>
    <s v="B)Factura sin saldo ERP"/>
    <x v="3"/>
    <e v="#N/A"/>
    <e v="#N/A"/>
    <e v="#N/A"/>
    <n v="0"/>
    <m/>
    <s v="OK"/>
    <n v="17702"/>
    <n v="0"/>
    <n v="0"/>
    <n v="0"/>
    <n v="17702"/>
    <n v="0"/>
    <n v="17348"/>
    <n v="4800045150"/>
    <n v="44250"/>
    <n v="348067045"/>
    <n v="354"/>
    <n v="-17348"/>
    <n v="4800045150"/>
    <s v="23.02.2021"/>
    <e v="#N/A"/>
    <m/>
    <m/>
    <n v="0"/>
    <n v="0"/>
    <m/>
    <d v="2019-05-16T00:00:00"/>
    <m/>
    <n v="2"/>
    <m/>
    <s v="SI"/>
    <n v="1"/>
    <n v="20190617"/>
    <n v="20190605"/>
    <n v="17702"/>
    <n v="0"/>
    <m/>
    <d v="2022-02-19T00:00:00"/>
  </r>
  <r>
    <n v="805023423"/>
    <s v="CLINICA NUESTRA SEÑORA DEL ROSARIO"/>
    <s v="CC"/>
    <n v="4216697"/>
    <s v="CC_4216697"/>
    <s v="805023423_CC_4216697"/>
    <s v="CC"/>
    <n v="4216697"/>
    <m/>
    <d v="2021-01-18T00:00:00"/>
    <n v="766514"/>
    <n v="766514"/>
    <s v="B)Factura sin saldo ERP"/>
    <x v="2"/>
    <n v="751184"/>
    <n v="1221717715"/>
    <e v="#N/A"/>
    <n v="0"/>
    <m/>
    <s v="OK"/>
    <n v="766514"/>
    <n v="0"/>
    <n v="0"/>
    <n v="0"/>
    <n v="766514"/>
    <n v="0"/>
    <n v="0"/>
    <m/>
    <m/>
    <n v="0"/>
    <n v="0"/>
    <e v="#N/A"/>
    <e v="#N/A"/>
    <e v="#N/A"/>
    <e v="#N/A"/>
    <m/>
    <m/>
    <n v="0"/>
    <n v="0"/>
    <m/>
    <d v="2021-01-18T00:00:00"/>
    <m/>
    <n v="2"/>
    <m/>
    <s v="SI"/>
    <n v="1"/>
    <n v="20210317"/>
    <n v="20210305"/>
    <n v="766514"/>
    <n v="0"/>
    <m/>
    <d v="2022-02-19T00:00:00"/>
  </r>
  <r>
    <n v="805023423"/>
    <s v="CLINICA NUESTRA SEÑORA DEL ROSARIO"/>
    <s v="CL"/>
    <n v="10202"/>
    <s v="CL_10202"/>
    <s v="805023423_CL_10202"/>
    <s v="CL"/>
    <n v="10202"/>
    <n v="1221146634"/>
    <d v="2016-06-22T00:00:00"/>
    <n v="19188270"/>
    <n v="5855251"/>
    <s v="B)Factura sin saldo ERP/conciliar diferencia glosa aceptada"/>
    <x v="3"/>
    <e v="#N/A"/>
    <e v="#N/A"/>
    <e v="#N/A"/>
    <n v="0"/>
    <m/>
    <s v="OK"/>
    <n v="19188270"/>
    <n v="700270"/>
    <n v="0"/>
    <n v="0"/>
    <n v="18488000"/>
    <n v="0"/>
    <n v="18118240"/>
    <n v="4800019946"/>
    <d v="2017-05-18T00:00:00"/>
    <n v="18118240"/>
    <n v="369760"/>
    <n v="-18118240"/>
    <n v="4800019946"/>
    <s v="18.05.2017"/>
    <e v="#N/A"/>
    <m/>
    <m/>
    <n v="0"/>
    <n v="0"/>
    <m/>
    <d v="2016-06-22T00:00:00"/>
    <m/>
    <n v="2"/>
    <m/>
    <s v="SI"/>
    <n v="1"/>
    <n v="20170414"/>
    <n v="20170407"/>
    <n v="19188270"/>
    <n v="700270"/>
    <m/>
    <d v="2022-02-19T00:00:00"/>
  </r>
  <r>
    <n v="805023423"/>
    <s v="CLINICA NUESTRA SEÑORA DEL ROSARIO"/>
    <s v="CC"/>
    <n v="4215878"/>
    <s v="CC_4215878"/>
    <s v="805023423_CC_4215878"/>
    <s v="CC"/>
    <n v="4215878"/>
    <m/>
    <d v="2020-12-31T00:00:00"/>
    <n v="12932132"/>
    <n v="282114"/>
    <s v="B)Factura sin saldo ERP/conciliar diferencia glosa aceptada"/>
    <x v="3"/>
    <e v="#N/A"/>
    <e v="#N/A"/>
    <e v="#N/A"/>
    <n v="0"/>
    <m/>
    <s v="OK"/>
    <n v="12932132"/>
    <n v="362440"/>
    <n v="0"/>
    <n v="0"/>
    <n v="12569692"/>
    <n v="0"/>
    <n v="0"/>
    <m/>
    <m/>
    <n v="0"/>
    <n v="0"/>
    <n v="-12295845"/>
    <n v="4800050643"/>
    <s v="22.10.2021"/>
    <e v="#N/A"/>
    <m/>
    <m/>
    <n v="0"/>
    <n v="0"/>
    <m/>
    <d v="2020-12-31T00:00:00"/>
    <m/>
    <n v="2"/>
    <m/>
    <s v="SI"/>
    <n v="2"/>
    <n v="20211126"/>
    <n v="20211111"/>
    <n v="12932132"/>
    <n v="362440"/>
    <m/>
    <d v="2022-02-19T00:00:00"/>
  </r>
  <r>
    <n v="805023423"/>
    <s v="CLINICA NUESTRA SEÑORA DEL ROSARIO"/>
    <s v="CC"/>
    <n v="4223105"/>
    <s v="CC_4223105"/>
    <s v="805023423_CC_4223105"/>
    <s v="CC"/>
    <n v="4223105"/>
    <m/>
    <d v="2021-06-02T00:00:00"/>
    <n v="4579876"/>
    <n v="4579876"/>
    <s v="B)Factura sin saldo ERP/conciliar diferencia glosa aceptada"/>
    <x v="1"/>
    <e v="#N/A"/>
    <e v="#N/A"/>
    <e v="#N/A"/>
    <n v="0"/>
    <m/>
    <s v="OK"/>
    <n v="4579876"/>
    <n v="381668"/>
    <n v="0"/>
    <n v="0"/>
    <n v="4198208"/>
    <n v="0"/>
    <n v="0"/>
    <m/>
    <m/>
    <n v="0"/>
    <n v="0"/>
    <e v="#N/A"/>
    <e v="#N/A"/>
    <e v="#N/A"/>
    <e v="#N/A"/>
    <m/>
    <m/>
    <n v="0"/>
    <n v="0"/>
    <m/>
    <d v="2021-06-02T00:00:00"/>
    <m/>
    <n v="2"/>
    <m/>
    <s v="SI"/>
    <n v="3"/>
    <n v="20220130"/>
    <n v="20220107"/>
    <n v="4579876"/>
    <n v="381668"/>
    <m/>
    <d v="2022-02-19T00:00:00"/>
  </r>
  <r>
    <n v="805023423"/>
    <s v="CLINICA NUESTRA SEÑORA DEL ROSARIO"/>
    <s v="CC"/>
    <n v="4211316"/>
    <s v="CC_4211316"/>
    <s v="805023423_CC_4211316"/>
    <s v="CC"/>
    <n v="4211316"/>
    <m/>
    <d v="2020-09-24T00:00:00"/>
    <n v="216994"/>
    <n v="174825"/>
    <s v="B)Factura sin saldo ERP/conciliar diferencia glosa aceptada"/>
    <x v="4"/>
    <e v="#N/A"/>
    <e v="#N/A"/>
    <e v="#N/A"/>
    <n v="0"/>
    <m/>
    <s v="OK"/>
    <n v="216994"/>
    <n v="0"/>
    <n v="0"/>
    <n v="0"/>
    <n v="0"/>
    <n v="0"/>
    <n v="0"/>
    <m/>
    <m/>
    <n v="0"/>
    <n v="0"/>
    <e v="#N/A"/>
    <e v="#N/A"/>
    <e v="#N/A"/>
    <e v="#N/A"/>
    <m/>
    <m/>
    <n v="216994"/>
    <n v="0"/>
    <m/>
    <d v="2020-09-24T00:00:00"/>
    <m/>
    <n v="2"/>
    <m/>
    <s v="SI"/>
    <n v="2"/>
    <n v="20210910"/>
    <n v="20210827"/>
    <n v="216994"/>
    <n v="216994"/>
    <s v="IPS ACEPTA $ 216.994, SEGUN ACTA D ECONICLIACION REALIZADA Y FIRMAD EL 28 AGSOTO 2021, POR ELIZABETH FERNANDEZ Y LINA HURTADO.ELIZABETH FERNANDEZ"/>
    <d v="2022-02-19T00:00:00"/>
  </r>
  <r>
    <n v="805023423"/>
    <s v="CLINICA NUESTRA SEÑORA DEL ROSARIO"/>
    <s v="CC"/>
    <n v="4215244"/>
    <s v="CC_4215244"/>
    <s v="805023423_CC_4215244"/>
    <s v="CC"/>
    <n v="4215244"/>
    <m/>
    <d v="2020-12-19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FACTURA, PACIENTE TRABAJADORA DE LA SALUD ENLA UCI DE SU INSTITUCION, FAVOR REPORTARLA POR ARL.NC"/>
    <d v="2020-12-19T00:00:00"/>
    <m/>
    <n v="9"/>
    <m/>
    <s v="SI"/>
    <n v="1"/>
    <n v="21001231"/>
    <n v="20210117"/>
    <n v="216994"/>
    <n v="0"/>
    <m/>
    <d v="2022-02-19T00:00:00"/>
  </r>
  <r>
    <n v="805023423"/>
    <s v="CLINICA NUESTRA SEÑORA DEL ROSARIO"/>
    <s v="CC"/>
    <n v="4213767"/>
    <s v="CC_4213767"/>
    <s v="805023423_CC_4213767"/>
    <s v="CC"/>
    <n v="4213767"/>
    <m/>
    <d v="2020-11-19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cuenta medica paciente trabajador de la saludjefe de hospitalizacion de la entidad facturadora,validarcobro con ARL Deacuerdo a DECRETO 676."/>
    <d v="2020-11-19T00:00:00"/>
    <m/>
    <n v="9"/>
    <m/>
    <s v="SI"/>
    <n v="1"/>
    <n v="21001231"/>
    <n v="20210105"/>
    <n v="216994"/>
    <n v="0"/>
    <m/>
    <d v="2022-02-19T00:00:00"/>
  </r>
  <r>
    <n v="805023423"/>
    <s v="CLINICA NUESTRA SEÑORA DEL ROSARIO"/>
    <s v="CC"/>
    <n v="4212933"/>
    <s v="CC_4212933"/>
    <s v="805023423_CC_4212933"/>
    <s v="CC"/>
    <n v="4212933"/>
    <m/>
    <d v="2020-10-30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realiza devolucion de la factura, al validar la informacino se evidencia  soporte de SISMUESTRA, requisito exigidobajo la resolucion 1463 a partir del 25 de agosto de 2020NC"/>
    <d v="2020-10-30T00:00:00"/>
    <m/>
    <n v="9"/>
    <m/>
    <s v="SI"/>
    <n v="1"/>
    <n v="21001231"/>
    <n v="20201215"/>
    <n v="216994"/>
    <n v="0"/>
    <m/>
    <d v="2022-02-19T00:00:00"/>
  </r>
  <r>
    <n v="805023423"/>
    <s v="CLINICA NUESTRA SEÑORA DEL ROSARIO"/>
    <s v="CC"/>
    <n v="4211669"/>
    <s v="CC_4211669"/>
    <s v="805023423_CC_4211669"/>
    <s v="CC"/>
    <n v="4211669"/>
    <m/>
    <d v="2020-09-30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factura medica no cumple con res1463SIN SISMUESTRAvalidar requisitos para tramite de pagoCAROLINA ARANGO"/>
    <d v="2020-09-30T00:00:00"/>
    <m/>
    <n v="9"/>
    <m/>
    <s v="SI"/>
    <n v="1"/>
    <n v="21001231"/>
    <n v="20201104"/>
    <n v="216994"/>
    <n v="0"/>
    <m/>
    <d v="2022-02-19T00:00:00"/>
  </r>
  <r>
    <n v="805023423"/>
    <s v="CLINICA NUESTRA SEÑORA DEL ROSARIO"/>
    <s v="CC"/>
    <n v="4211377"/>
    <s v="CC_4211377"/>
    <s v="805023423_CC_4211377"/>
    <s v="CC"/>
    <n v="4211377"/>
    <m/>
    <d v="2020-09-25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factura medica no cumple con res1463SIN SISMUESTRAvalidar requisitos para tramite de pagoCAROLINA ARANGO"/>
    <d v="2020-09-25T00:00:00"/>
    <m/>
    <n v="9"/>
    <m/>
    <s v="SI"/>
    <n v="1"/>
    <n v="21001231"/>
    <n v="20201104"/>
    <n v="216994"/>
    <n v="0"/>
    <m/>
    <d v="2022-02-19T00:00:00"/>
  </r>
  <r>
    <n v="805023423"/>
    <s v="CLINICA NUESTRA SEÑORA DEL ROSARIO"/>
    <s v="CB"/>
    <n v="8400921"/>
    <s v="CB_8400921"/>
    <s v="805023423_CB_8400921"/>
    <s v="CB"/>
    <n v="8400921"/>
    <m/>
    <d v="2021-10-19T00:00:00"/>
    <n v="4333078"/>
    <n v="4333078"/>
    <s v="C)Glosas total pendiente por respuesta de IPS"/>
    <x v="5"/>
    <e v="#N/A"/>
    <e v="#N/A"/>
    <e v="#N/A"/>
    <n v="4333078"/>
    <s v="DEVOLUCION"/>
    <s v="OK"/>
    <n v="4333078"/>
    <n v="0"/>
    <n v="0"/>
    <n v="0"/>
    <n v="0"/>
    <n v="4333078"/>
    <n v="0"/>
    <m/>
    <m/>
    <n v="0"/>
    <n v="0"/>
    <e v="#N/A"/>
    <e v="#N/A"/>
    <e v="#N/A"/>
    <e v="#N/A"/>
    <m/>
    <m/>
    <n v="0"/>
    <n v="4333078"/>
    <s v="Se devuelve cuenta medica con soportes presentados, validarestado de la solicitud de autorización HOSPITALARIApor los servicios facturados al correo electronicocapautorizaciones@epscomfenalcovalle.com.co. carolina"/>
    <d v="2021-10-19T00:00:00"/>
    <m/>
    <n v="9"/>
    <m/>
    <s v="SI"/>
    <n v="1"/>
    <n v="21001231"/>
    <n v="20211218"/>
    <n v="4333078"/>
    <n v="0"/>
    <m/>
    <d v="2022-02-19T00:00:00"/>
  </r>
  <r>
    <n v="805023423"/>
    <s v="CLINICA NUESTRA SEÑORA DEL ROSARIO"/>
    <s v="CC"/>
    <n v="4215879"/>
    <s v="CC_4215879"/>
    <s v="805023423_CC_4215879"/>
    <s v="CC"/>
    <n v="4215879"/>
    <m/>
    <d v="2020-12-31T00:00:00"/>
    <n v="281232"/>
    <n v="281232"/>
    <s v="C)Glosas total pendiente por respuesta de IPS"/>
    <x v="5"/>
    <e v="#N/A"/>
    <e v="#N/A"/>
    <e v="#N/A"/>
    <n v="281232"/>
    <s v="DEVOLUCION"/>
    <s v="OK"/>
    <n v="281232"/>
    <n v="0"/>
    <n v="0"/>
    <n v="0"/>
    <n v="0"/>
    <n v="281232"/>
    <n v="0"/>
    <m/>
    <m/>
    <n v="0"/>
    <n v="0"/>
    <e v="#N/A"/>
    <e v="#N/A"/>
    <e v="#N/A"/>
    <e v="#N/A"/>
    <m/>
    <m/>
    <n v="0"/>
    <n v="281232"/>
    <s v="Se devuelve facturaVALIDAR FECHA DE SUMINISTRO EN EL MODULO DE FACTURACION REPORTAN EL NUMERO DE FACTURA Y DEBE IR EL CUFE. carolina a"/>
    <d v="2020-12-31T00:00:00"/>
    <m/>
    <n v="9"/>
    <m/>
    <s v="SI"/>
    <n v="1"/>
    <n v="21001231"/>
    <n v="20210305"/>
    <n v="281232"/>
    <n v="0"/>
    <m/>
    <d v="2022-02-19T00:00:00"/>
  </r>
  <r>
    <n v="805023423"/>
    <s v="CLINICA NUESTRA SEÑORA DEL ROSARIO"/>
    <s v="CC"/>
    <n v="4211911"/>
    <s v="CC_4211911"/>
    <s v="805023423_CC_4211911"/>
    <s v="CC"/>
    <n v="4211911"/>
    <m/>
    <d v="2020-10-06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factura medica no cumple con res1463SIN SISMUESTRASvalidar requisitos para tramite de pagoCAROLINA ARANGO"/>
    <d v="2020-10-06T00:00:00"/>
    <m/>
    <n v="9"/>
    <m/>
    <s v="SI"/>
    <n v="1"/>
    <n v="21001231"/>
    <n v="20201104"/>
    <n v="216994"/>
    <n v="0"/>
    <m/>
    <d v="2022-02-19T00:00:00"/>
  </r>
  <r>
    <n v="805023423"/>
    <s v="CLINICA NUESTRA SEÑORA DEL ROSARIO"/>
    <s v="CC"/>
    <n v="4227708"/>
    <s v="CC_4227708"/>
    <s v="805023423_CC_4227708"/>
    <s v="CC"/>
    <n v="4227708"/>
    <m/>
    <d v="2021-08-30T00:00:00"/>
    <n v="6711658"/>
    <n v="6711658"/>
    <s v="C)Glosas total pendiente por respuesta de IPS"/>
    <x v="5"/>
    <e v="#N/A"/>
    <e v="#N/A"/>
    <e v="#N/A"/>
    <n v="6711658"/>
    <s v="DEVOLUCION"/>
    <s v="OK"/>
    <n v="6711658"/>
    <n v="0"/>
    <n v="0"/>
    <n v="0"/>
    <n v="0"/>
    <n v="6711658"/>
    <n v="0"/>
    <m/>
    <m/>
    <n v="0"/>
    <n v="0"/>
    <e v="#N/A"/>
    <e v="#N/A"/>
    <e v="#N/A"/>
    <e v="#N/A"/>
    <m/>
    <m/>
    <n v="0"/>
    <n v="6711658"/>
    <s v="Se devuelve cuenta medica con soportes presentados,#1 validar al correo capautorizaciones@epscomfenalcovalle.com.coautorizacion para unidad de cuidado, examenes diagnostico facturados. carolina a"/>
    <d v="2021-08-30T00:00:00"/>
    <m/>
    <n v="9"/>
    <m/>
    <s v="SI"/>
    <n v="1"/>
    <n v="21001231"/>
    <n v="20211019"/>
    <n v="6711658"/>
    <n v="0"/>
    <m/>
    <d v="2022-02-19T00:00:00"/>
  </r>
  <r>
    <n v="805023423"/>
    <s v="CLINICA NUESTRA SEÑORA DEL ROSARIO"/>
    <s v="CC"/>
    <n v="4219331"/>
    <s v="CC_4219331"/>
    <s v="805023423_CC_4219331"/>
    <s v="CC"/>
    <n v="4219331"/>
    <m/>
    <d v="2021-03-11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gún direccionamiento de auditoria, se devuelve facturaal tratarse de un caso COVID en personal de salud, laatencion y  pruebas debe ser cubierta por la ARL, es unaenfermedad laboral directa (Decreto 676 de 2020).      NC"/>
    <d v="2021-03-11T00:00:00"/>
    <m/>
    <n v="9"/>
    <m/>
    <s v="SI"/>
    <n v="1"/>
    <n v="21001231"/>
    <n v="20210409"/>
    <n v="216994"/>
    <n v="0"/>
    <m/>
    <d v="2022-02-19T00:00:00"/>
  </r>
  <r>
    <n v="805023423"/>
    <s v="CLINICA NUESTRA SEÑORA DEL ROSARIO"/>
    <s v="CC"/>
    <n v="4219741"/>
    <s v="CC_4219741"/>
    <s v="805023423_CC_4219741"/>
    <s v="CC"/>
    <n v="4219741"/>
    <m/>
    <d v="2021-03-19T00:00:00"/>
    <n v="12911140"/>
    <n v="12911140"/>
    <s v="C)Glosas total pendiente por respuesta de IPS"/>
    <x v="5"/>
    <e v="#N/A"/>
    <e v="#N/A"/>
    <e v="#N/A"/>
    <n v="12911140"/>
    <s v="DEVOLUCION"/>
    <s v="OK"/>
    <n v="12911140"/>
    <n v="0"/>
    <n v="0"/>
    <n v="0"/>
    <n v="0"/>
    <n v="12911140"/>
    <n v="0"/>
    <m/>
    <m/>
    <n v="0"/>
    <n v="0"/>
    <e v="#N/A"/>
    <e v="#N/A"/>
    <e v="#N/A"/>
    <e v="#N/A"/>
    <m/>
    <m/>
    <n v="0"/>
    <n v="12911140"/>
    <s v="Se devuelve cuenta medica con lo suministrado,#1validar marco normativo RES3047 ARTICULO 4,no se evidencia trazabilidade envios segun normativa y no se evidencia anexo3.validar autorizacion para egreso de la paciente a los correos -----&gt;capautorizaciones@epscomfenalcovalle.com.coCAROLINA A"/>
    <d v="2021-03-19T00:00:00"/>
    <m/>
    <n v="9"/>
    <m/>
    <s v="SI"/>
    <n v="1"/>
    <n v="21001231"/>
    <n v="20210819"/>
    <n v="12911140"/>
    <n v="0"/>
    <m/>
    <d v="2022-02-19T00:00:00"/>
  </r>
  <r>
    <n v="805023423"/>
    <s v="CLINICA NUESTRA SEÑORA DEL ROSARIO"/>
    <s v="CC"/>
    <n v="4215849"/>
    <s v="CC_4215849"/>
    <s v="805023423_CC_4215849"/>
    <s v="CC"/>
    <n v="4215849"/>
    <m/>
    <d v="2020-12-31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cuenta medica paciente trabajador de la salud jefe de hospitalizacion de la entidad facturadora,validar cobro con ARL Deacuerdo a DECRETO 676.CAROLINA ARANGO/nancy cadavid"/>
    <d v="2020-12-31T00:00:00"/>
    <m/>
    <n v="9"/>
    <m/>
    <s v="SI"/>
    <n v="1"/>
    <n v="21001231"/>
    <n v="20210117"/>
    <n v="216994"/>
    <n v="0"/>
    <m/>
    <d v="2022-02-19T00:00:00"/>
  </r>
  <r>
    <n v="805023423"/>
    <s v="CLINICA NUESTRA SEÑORA DEL ROSARIO"/>
    <s v="CC"/>
    <n v="4215627"/>
    <s v="CC_4215627"/>
    <s v="805023423_CC_4215627"/>
    <s v="CC"/>
    <n v="4215627"/>
    <m/>
    <d v="2020-12-28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FACTURA, PACIENTE ES AUX DE ENFERMERIAEN CX GENERAL DE LA INSTITUCION, REPORTARLA POR ARL.NC"/>
    <d v="2020-12-28T00:00:00"/>
    <m/>
    <n v="9"/>
    <m/>
    <s v="SI"/>
    <n v="1"/>
    <n v="21001231"/>
    <n v="20210117"/>
    <n v="216994"/>
    <n v="0"/>
    <m/>
    <d v="2022-02-19T00:00:00"/>
  </r>
  <r>
    <n v="805023423"/>
    <s v="CLINICA NUESTRA SEÑORA DEL ROSARIO"/>
    <s v="CC"/>
    <n v="4216698"/>
    <s v="CC_4216698"/>
    <s v="805023423_CC_4216698"/>
    <s v="CC"/>
    <n v="4216698"/>
    <m/>
    <d v="2021-01-18T00:00:00"/>
    <n v="216994"/>
    <n v="216994"/>
    <s v="C)Glosas total pendiente por respuesta de IPS"/>
    <x v="5"/>
    <e v="#N/A"/>
    <e v="#N/A"/>
    <e v="#N/A"/>
    <n v="216994"/>
    <s v="DEVOLUCION"/>
    <s v="OK"/>
    <n v="216994"/>
    <n v="0"/>
    <n v="0"/>
    <n v="0"/>
    <n v="0"/>
    <n v="216994"/>
    <n v="0"/>
    <m/>
    <m/>
    <n v="0"/>
    <n v="0"/>
    <e v="#N/A"/>
    <e v="#N/A"/>
    <e v="#N/A"/>
    <e v="#N/A"/>
    <m/>
    <m/>
    <n v="0"/>
    <n v="216994"/>
    <s v="Se devuelve cuenta medica no apta para pago paciente sin sismuestra, anexar soporte,paciente con ingreso en clinica nueva el mismo dia para el mismo laboratorio. Justificar ingreso y validar CAROLIBNA A"/>
    <d v="2021-01-18T00:00:00"/>
    <m/>
    <n v="9"/>
    <m/>
    <s v="SI"/>
    <n v="1"/>
    <n v="21001231"/>
    <n v="20210305"/>
    <n v="216994"/>
    <n v="0"/>
    <m/>
    <d v="2022-02-19T00:00:00"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  <r>
    <m/>
    <m/>
    <m/>
    <m/>
    <m/>
    <m/>
    <m/>
    <m/>
    <m/>
    <m/>
    <m/>
    <m/>
    <m/>
    <x v="6"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E10" firstHeaderRow="0" firstDataRow="1" firstDataCol="1"/>
  <pivotFields count="52">
    <pivotField showAll="0"/>
    <pivotField showAll="0"/>
    <pivotField showAll="0"/>
    <pivotField showAll="0"/>
    <pivotField showAll="0"/>
    <pivotField dataField="1" showAll="0"/>
    <pivotField showAll="0" defaultSubtotal="0"/>
    <pivotField showAll="0"/>
    <pivotField showAll="0"/>
    <pivotField numFmtId="14" showAll="0"/>
    <pivotField showAll="0"/>
    <pivotField dataField="1" showAll="0"/>
    <pivotField showAll="0"/>
    <pivotField axis="axisRow" showAll="0">
      <items count="10">
        <item x="1"/>
        <item x="4"/>
        <item x="5"/>
        <item m="1" x="7"/>
        <item h="1" x="6"/>
        <item x="2"/>
        <item x="3"/>
        <item m="1" x="8"/>
        <item x="0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7">
    <i>
      <x/>
    </i>
    <i>
      <x v="1"/>
    </i>
    <i>
      <x v="2"/>
    </i>
    <i>
      <x v="5"/>
    </i>
    <i>
      <x v="6"/>
    </i>
    <i>
      <x v="8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LLAVE" fld="5" subtotal="count" baseField="0" baseItem="0"/>
    <dataField name="Suma de SALDO_FACT_IPS" fld="11" baseField="0" baseItem="0"/>
    <dataField name="Suma de POR PAGAR SAP" fld="14" baseField="13" baseItem="0"/>
    <dataField name="Suma de VALOR_GLOSA_DV" fld="38" baseField="1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2"/>
  <sheetViews>
    <sheetView topLeftCell="A87" workbookViewId="0">
      <selection activeCell="H102" sqref="H102"/>
    </sheetView>
  </sheetViews>
  <sheetFormatPr baseColWidth="10" defaultRowHeight="15" x14ac:dyDescent="0.25"/>
  <cols>
    <col min="4" max="4" width="11.5703125" bestFit="1" customWidth="1"/>
    <col min="5" max="6" width="14.28515625" bestFit="1" customWidth="1"/>
    <col min="7" max="7" width="14.140625" bestFit="1" customWidth="1"/>
    <col min="8" max="8" width="14.28515625" bestFit="1" customWidth="1"/>
  </cols>
  <sheetData>
    <row r="1" spans="1:8" x14ac:dyDescent="0.25">
      <c r="A1" s="80" t="s">
        <v>110</v>
      </c>
      <c r="B1" s="80"/>
      <c r="C1" s="80"/>
      <c r="D1" s="80"/>
      <c r="E1" s="80"/>
      <c r="F1" s="80"/>
      <c r="G1" s="80"/>
      <c r="H1" s="81"/>
    </row>
    <row r="2" spans="1:8" x14ac:dyDescent="0.25">
      <c r="A2" s="82"/>
      <c r="B2" s="82"/>
      <c r="C2" s="82"/>
      <c r="D2" s="82"/>
      <c r="E2" s="82"/>
      <c r="F2" s="82"/>
      <c r="G2" s="82"/>
      <c r="H2" s="83"/>
    </row>
    <row r="3" spans="1:8" ht="51" x14ac:dyDescent="0.25">
      <c r="A3" s="59" t="s">
        <v>111</v>
      </c>
      <c r="B3" s="62" t="s">
        <v>112</v>
      </c>
      <c r="C3" s="62" t="s">
        <v>113</v>
      </c>
      <c r="D3" s="62" t="s">
        <v>114</v>
      </c>
      <c r="E3" s="62" t="s">
        <v>115</v>
      </c>
      <c r="F3" s="62" t="s">
        <v>116</v>
      </c>
      <c r="G3" s="62" t="s">
        <v>117</v>
      </c>
      <c r="H3" s="62" t="s">
        <v>118</v>
      </c>
    </row>
    <row r="4" spans="1:8" x14ac:dyDescent="0.25">
      <c r="A4" s="59" t="s">
        <v>119</v>
      </c>
      <c r="B4" s="60" t="s">
        <v>120</v>
      </c>
      <c r="C4" s="63" t="s">
        <v>121</v>
      </c>
      <c r="D4" s="64">
        <v>42543</v>
      </c>
      <c r="E4" s="65">
        <v>19188270</v>
      </c>
      <c r="F4" s="65">
        <v>11982165.5</v>
      </c>
      <c r="G4" s="65">
        <v>1350853.5</v>
      </c>
      <c r="H4" s="66">
        <v>5855251</v>
      </c>
    </row>
    <row r="5" spans="1:8" x14ac:dyDescent="0.25">
      <c r="A5" s="59" t="s">
        <v>119</v>
      </c>
      <c r="B5" s="60"/>
      <c r="C5" s="63" t="s">
        <v>122</v>
      </c>
      <c r="D5" s="64">
        <v>43462</v>
      </c>
      <c r="E5" s="65">
        <v>2277776</v>
      </c>
      <c r="F5" s="65"/>
      <c r="G5" s="67">
        <v>2047839</v>
      </c>
      <c r="H5" s="66">
        <v>229937</v>
      </c>
    </row>
    <row r="6" spans="1:8" x14ac:dyDescent="0.25">
      <c r="A6" s="59" t="s">
        <v>119</v>
      </c>
      <c r="B6" s="60" t="s">
        <v>84</v>
      </c>
      <c r="C6" s="68" t="s">
        <v>123</v>
      </c>
      <c r="D6" s="69">
        <v>43881</v>
      </c>
      <c r="E6" s="70">
        <v>207288</v>
      </c>
      <c r="F6" s="65"/>
      <c r="G6" s="70"/>
      <c r="H6" s="66">
        <v>207288</v>
      </c>
    </row>
    <row r="7" spans="1:8" x14ac:dyDescent="0.25">
      <c r="A7" s="59" t="s">
        <v>119</v>
      </c>
      <c r="B7" s="60" t="s">
        <v>84</v>
      </c>
      <c r="C7" s="68" t="s">
        <v>124</v>
      </c>
      <c r="D7" s="69">
        <v>43920.249259259297</v>
      </c>
      <c r="E7" s="70">
        <v>239029</v>
      </c>
      <c r="F7" s="65"/>
      <c r="G7" s="70"/>
      <c r="H7" s="66">
        <v>239029</v>
      </c>
    </row>
    <row r="8" spans="1:8" x14ac:dyDescent="0.25">
      <c r="A8" s="59" t="s">
        <v>119</v>
      </c>
      <c r="B8" s="60" t="s">
        <v>84</v>
      </c>
      <c r="C8" s="68" t="s">
        <v>125</v>
      </c>
      <c r="D8" s="69">
        <v>43946.780231481498</v>
      </c>
      <c r="E8" s="70">
        <v>143541</v>
      </c>
      <c r="F8" s="65"/>
      <c r="G8" s="70"/>
      <c r="H8" s="66">
        <v>143541</v>
      </c>
    </row>
    <row r="9" spans="1:8" x14ac:dyDescent="0.25">
      <c r="A9" s="59" t="s">
        <v>119</v>
      </c>
      <c r="B9" s="60" t="s">
        <v>84</v>
      </c>
      <c r="C9" s="71" t="s">
        <v>126</v>
      </c>
      <c r="D9" s="69">
        <v>44067</v>
      </c>
      <c r="E9" s="70">
        <v>107702</v>
      </c>
      <c r="F9" s="65"/>
      <c r="G9" s="70"/>
      <c r="H9" s="66">
        <v>107702</v>
      </c>
    </row>
    <row r="10" spans="1:8" x14ac:dyDescent="0.25">
      <c r="A10" s="59" t="s">
        <v>119</v>
      </c>
      <c r="B10" s="60" t="s">
        <v>84</v>
      </c>
      <c r="C10" s="71" t="s">
        <v>127</v>
      </c>
      <c r="D10" s="69">
        <v>44056</v>
      </c>
      <c r="E10" s="70">
        <v>213543</v>
      </c>
      <c r="F10" s="65"/>
      <c r="G10" s="70"/>
      <c r="H10" s="66">
        <v>213543</v>
      </c>
    </row>
    <row r="11" spans="1:8" x14ac:dyDescent="0.25">
      <c r="A11" s="59" t="s">
        <v>119</v>
      </c>
      <c r="B11" s="60" t="s">
        <v>84</v>
      </c>
      <c r="C11" s="71" t="s">
        <v>128</v>
      </c>
      <c r="D11" s="69">
        <v>44055</v>
      </c>
      <c r="E11" s="70">
        <v>170317</v>
      </c>
      <c r="F11" s="65"/>
      <c r="G11" s="70"/>
      <c r="H11" s="66">
        <v>170317</v>
      </c>
    </row>
    <row r="12" spans="1:8" x14ac:dyDescent="0.25">
      <c r="A12" s="59" t="s">
        <v>119</v>
      </c>
      <c r="B12" s="60" t="s">
        <v>84</v>
      </c>
      <c r="C12" s="71" t="s">
        <v>129</v>
      </c>
      <c r="D12" s="69">
        <v>44055</v>
      </c>
      <c r="E12" s="70">
        <v>203077</v>
      </c>
      <c r="F12" s="65"/>
      <c r="G12" s="70"/>
      <c r="H12" s="66">
        <v>203077</v>
      </c>
    </row>
    <row r="13" spans="1:8" x14ac:dyDescent="0.25">
      <c r="A13" s="59" t="s">
        <v>119</v>
      </c>
      <c r="B13" s="60" t="s">
        <v>84</v>
      </c>
      <c r="C13" s="71" t="s">
        <v>130</v>
      </c>
      <c r="D13" s="69">
        <v>44069</v>
      </c>
      <c r="E13" s="70">
        <v>57642</v>
      </c>
      <c r="F13" s="65"/>
      <c r="G13" s="70"/>
      <c r="H13" s="66">
        <v>57642</v>
      </c>
    </row>
    <row r="14" spans="1:8" x14ac:dyDescent="0.25">
      <c r="A14" s="59" t="s">
        <v>119</v>
      </c>
      <c r="B14" s="60" t="s">
        <v>84</v>
      </c>
      <c r="C14" s="71" t="s">
        <v>131</v>
      </c>
      <c r="D14" s="69">
        <v>44057</v>
      </c>
      <c r="E14" s="70">
        <v>54380</v>
      </c>
      <c r="F14" s="65"/>
      <c r="G14" s="70"/>
      <c r="H14" s="66">
        <v>54380</v>
      </c>
    </row>
    <row r="15" spans="1:8" x14ac:dyDescent="0.25">
      <c r="A15" s="59" t="s">
        <v>119</v>
      </c>
      <c r="B15" s="60" t="s">
        <v>84</v>
      </c>
      <c r="C15" s="71" t="s">
        <v>132</v>
      </c>
      <c r="D15" s="69">
        <v>44057</v>
      </c>
      <c r="E15" s="70">
        <v>120630</v>
      </c>
      <c r="F15" s="65"/>
      <c r="G15" s="70"/>
      <c r="H15" s="66">
        <v>120630</v>
      </c>
    </row>
    <row r="16" spans="1:8" x14ac:dyDescent="0.25">
      <c r="A16" s="59" t="s">
        <v>119</v>
      </c>
      <c r="B16" s="60" t="s">
        <v>84</v>
      </c>
      <c r="C16" s="71" t="s">
        <v>133</v>
      </c>
      <c r="D16" s="69">
        <v>44057</v>
      </c>
      <c r="E16" s="70">
        <v>54380</v>
      </c>
      <c r="F16" s="65"/>
      <c r="G16" s="70"/>
      <c r="H16" s="66">
        <v>54380</v>
      </c>
    </row>
    <row r="17" spans="1:8" x14ac:dyDescent="0.25">
      <c r="A17" s="59" t="s">
        <v>119</v>
      </c>
      <c r="B17" s="60" t="s">
        <v>84</v>
      </c>
      <c r="C17" s="71" t="s">
        <v>134</v>
      </c>
      <c r="D17" s="69">
        <v>44069</v>
      </c>
      <c r="E17" s="70">
        <v>216994</v>
      </c>
      <c r="F17" s="65"/>
      <c r="G17" s="70"/>
      <c r="H17" s="66">
        <v>216994</v>
      </c>
    </row>
    <row r="18" spans="1:8" x14ac:dyDescent="0.25">
      <c r="A18" s="59" t="s">
        <v>119</v>
      </c>
      <c r="B18" s="60" t="s">
        <v>84</v>
      </c>
      <c r="C18" s="71" t="s">
        <v>135</v>
      </c>
      <c r="D18" s="69">
        <v>44057</v>
      </c>
      <c r="E18" s="70">
        <v>216994</v>
      </c>
      <c r="F18" s="65"/>
      <c r="G18" s="70"/>
      <c r="H18" s="66">
        <v>216994</v>
      </c>
    </row>
    <row r="19" spans="1:8" x14ac:dyDescent="0.25">
      <c r="A19" s="59" t="s">
        <v>119</v>
      </c>
      <c r="B19" s="60" t="s">
        <v>84</v>
      </c>
      <c r="C19" s="71" t="s">
        <v>136</v>
      </c>
      <c r="D19" s="69">
        <v>44057</v>
      </c>
      <c r="E19" s="70">
        <v>216994</v>
      </c>
      <c r="F19" s="65"/>
      <c r="G19" s="70"/>
      <c r="H19" s="66">
        <v>216994</v>
      </c>
    </row>
    <row r="20" spans="1:8" x14ac:dyDescent="0.25">
      <c r="A20" s="59" t="s">
        <v>119</v>
      </c>
      <c r="B20" s="60" t="s">
        <v>84</v>
      </c>
      <c r="C20" s="71" t="s">
        <v>137</v>
      </c>
      <c r="D20" s="69">
        <v>44057</v>
      </c>
      <c r="E20" s="70">
        <v>216994</v>
      </c>
      <c r="F20" s="65"/>
      <c r="G20" s="70"/>
      <c r="H20" s="66">
        <v>216994</v>
      </c>
    </row>
    <row r="21" spans="1:8" x14ac:dyDescent="0.25">
      <c r="A21" s="59" t="s">
        <v>119</v>
      </c>
      <c r="B21" s="60" t="s">
        <v>84</v>
      </c>
      <c r="C21" s="71" t="s">
        <v>138</v>
      </c>
      <c r="D21" s="69">
        <v>44099.684189814798</v>
      </c>
      <c r="E21" s="70">
        <v>57642</v>
      </c>
      <c r="F21" s="65"/>
      <c r="G21" s="70"/>
      <c r="H21" s="66">
        <v>57642</v>
      </c>
    </row>
    <row r="22" spans="1:8" x14ac:dyDescent="0.25">
      <c r="A22" s="59" t="s">
        <v>119</v>
      </c>
      <c r="B22" s="60" t="s">
        <v>84</v>
      </c>
      <c r="C22" s="71" t="s">
        <v>139</v>
      </c>
      <c r="D22" s="69">
        <v>44099.685300925899</v>
      </c>
      <c r="E22" s="70">
        <v>216994</v>
      </c>
      <c r="F22" s="65"/>
      <c r="G22" s="70"/>
      <c r="H22" s="66">
        <v>216994</v>
      </c>
    </row>
    <row r="23" spans="1:8" x14ac:dyDescent="0.25">
      <c r="A23" s="59" t="s">
        <v>119</v>
      </c>
      <c r="B23" s="60" t="s">
        <v>84</v>
      </c>
      <c r="C23" s="71" t="s">
        <v>140</v>
      </c>
      <c r="D23" s="69">
        <v>44098.813773148097</v>
      </c>
      <c r="E23" s="70">
        <v>57642</v>
      </c>
      <c r="F23" s="65"/>
      <c r="G23" s="70"/>
      <c r="H23" s="66">
        <v>57642</v>
      </c>
    </row>
    <row r="24" spans="1:8" x14ac:dyDescent="0.25">
      <c r="A24" s="59" t="s">
        <v>119</v>
      </c>
      <c r="B24" s="60" t="s">
        <v>84</v>
      </c>
      <c r="C24" s="71" t="s">
        <v>141</v>
      </c>
      <c r="D24" s="69">
        <v>44098.8146180556</v>
      </c>
      <c r="E24" s="70">
        <v>216994</v>
      </c>
      <c r="F24" s="65"/>
      <c r="G24" s="70">
        <v>42169</v>
      </c>
      <c r="H24" s="66">
        <v>174825</v>
      </c>
    </row>
    <row r="25" spans="1:8" x14ac:dyDescent="0.25">
      <c r="A25" s="59" t="s">
        <v>119</v>
      </c>
      <c r="B25" s="60" t="s">
        <v>84</v>
      </c>
      <c r="C25" s="71" t="s">
        <v>142</v>
      </c>
      <c r="D25" s="69">
        <v>44104.8441087963</v>
      </c>
      <c r="E25" s="70">
        <v>57642</v>
      </c>
      <c r="F25" s="65"/>
      <c r="G25" s="70"/>
      <c r="H25" s="66">
        <v>57642</v>
      </c>
    </row>
    <row r="26" spans="1:8" x14ac:dyDescent="0.25">
      <c r="A26" s="59" t="s">
        <v>119</v>
      </c>
      <c r="B26" s="60" t="s">
        <v>84</v>
      </c>
      <c r="C26" s="71" t="s">
        <v>143</v>
      </c>
      <c r="D26" s="69">
        <v>44104.8445138889</v>
      </c>
      <c r="E26" s="70">
        <v>216994</v>
      </c>
      <c r="F26" s="65"/>
      <c r="G26" s="70"/>
      <c r="H26" s="66">
        <v>216994</v>
      </c>
    </row>
    <row r="27" spans="1:8" x14ac:dyDescent="0.25">
      <c r="A27" s="59" t="s">
        <v>119</v>
      </c>
      <c r="B27" s="60" t="s">
        <v>84</v>
      </c>
      <c r="C27" s="71" t="s">
        <v>144</v>
      </c>
      <c r="D27" s="69">
        <v>44110</v>
      </c>
      <c r="E27" s="70">
        <v>216994</v>
      </c>
      <c r="F27" s="65"/>
      <c r="G27" s="70"/>
      <c r="H27" s="66">
        <v>216994</v>
      </c>
    </row>
    <row r="28" spans="1:8" x14ac:dyDescent="0.25">
      <c r="A28" s="59" t="s">
        <v>119</v>
      </c>
      <c r="B28" s="60" t="s">
        <v>84</v>
      </c>
      <c r="C28" s="71" t="s">
        <v>145</v>
      </c>
      <c r="D28" s="69">
        <v>44110</v>
      </c>
      <c r="E28" s="70">
        <v>57642</v>
      </c>
      <c r="F28" s="65"/>
      <c r="G28" s="70"/>
      <c r="H28" s="66">
        <v>57642</v>
      </c>
    </row>
    <row r="29" spans="1:8" x14ac:dyDescent="0.25">
      <c r="A29" s="59" t="s">
        <v>119</v>
      </c>
      <c r="B29" s="60" t="s">
        <v>84</v>
      </c>
      <c r="C29" s="71" t="s">
        <v>146</v>
      </c>
      <c r="D29" s="69">
        <v>44127</v>
      </c>
      <c r="E29" s="70">
        <v>409706</v>
      </c>
      <c r="F29" s="65"/>
      <c r="G29" s="70"/>
      <c r="H29" s="66">
        <v>409706</v>
      </c>
    </row>
    <row r="30" spans="1:8" x14ac:dyDescent="0.25">
      <c r="A30" s="59" t="s">
        <v>119</v>
      </c>
      <c r="B30" s="60" t="s">
        <v>84</v>
      </c>
      <c r="C30" s="71" t="s">
        <v>147</v>
      </c>
      <c r="D30" s="69">
        <v>44106</v>
      </c>
      <c r="E30" s="70">
        <v>57642</v>
      </c>
      <c r="F30" s="65"/>
      <c r="G30" s="70"/>
      <c r="H30" s="66">
        <v>57642</v>
      </c>
    </row>
    <row r="31" spans="1:8" x14ac:dyDescent="0.25">
      <c r="A31" s="59" t="s">
        <v>119</v>
      </c>
      <c r="B31" s="60" t="s">
        <v>84</v>
      </c>
      <c r="C31" s="71" t="s">
        <v>148</v>
      </c>
      <c r="D31" s="69">
        <v>44117</v>
      </c>
      <c r="E31" s="70">
        <v>152152</v>
      </c>
      <c r="F31" s="65"/>
      <c r="G31" s="70"/>
      <c r="H31" s="66">
        <v>152152</v>
      </c>
    </row>
    <row r="32" spans="1:8" x14ac:dyDescent="0.25">
      <c r="A32" s="59" t="s">
        <v>119</v>
      </c>
      <c r="B32" s="60" t="s">
        <v>84</v>
      </c>
      <c r="C32" s="71" t="s">
        <v>149</v>
      </c>
      <c r="D32" s="69">
        <v>44124</v>
      </c>
      <c r="E32" s="70">
        <v>57642</v>
      </c>
      <c r="F32" s="65"/>
      <c r="G32" s="70"/>
      <c r="H32" s="66">
        <v>57642</v>
      </c>
    </row>
    <row r="33" spans="1:8" x14ac:dyDescent="0.25">
      <c r="A33" s="59" t="s">
        <v>119</v>
      </c>
      <c r="B33" s="60" t="s">
        <v>84</v>
      </c>
      <c r="C33" s="71" t="s">
        <v>150</v>
      </c>
      <c r="D33" s="69">
        <v>44134</v>
      </c>
      <c r="E33" s="70">
        <v>216994</v>
      </c>
      <c r="F33" s="65"/>
      <c r="G33" s="70"/>
      <c r="H33" s="66">
        <v>216994</v>
      </c>
    </row>
    <row r="34" spans="1:8" x14ac:dyDescent="0.25">
      <c r="A34" s="59" t="s">
        <v>119</v>
      </c>
      <c r="B34" s="60" t="s">
        <v>84</v>
      </c>
      <c r="C34" s="71" t="s">
        <v>151</v>
      </c>
      <c r="D34" s="69">
        <v>44152.509513888901</v>
      </c>
      <c r="E34" s="70">
        <v>1416938</v>
      </c>
      <c r="F34" s="65"/>
      <c r="G34" s="70"/>
      <c r="H34" s="66">
        <v>1416938</v>
      </c>
    </row>
    <row r="35" spans="1:8" x14ac:dyDescent="0.25">
      <c r="A35" s="59" t="s">
        <v>119</v>
      </c>
      <c r="B35" s="60" t="s">
        <v>84</v>
      </c>
      <c r="C35" s="71" t="s">
        <v>152</v>
      </c>
      <c r="D35" s="69">
        <v>44154.797708333303</v>
      </c>
      <c r="E35" s="70">
        <v>216994</v>
      </c>
      <c r="F35" s="65"/>
      <c r="G35" s="70"/>
      <c r="H35" s="66">
        <v>216994</v>
      </c>
    </row>
    <row r="36" spans="1:8" x14ac:dyDescent="0.25">
      <c r="A36" s="59" t="s">
        <v>119</v>
      </c>
      <c r="B36" s="60" t="s">
        <v>84</v>
      </c>
      <c r="C36" s="71" t="s">
        <v>153</v>
      </c>
      <c r="D36" s="69">
        <v>44154.797048611101</v>
      </c>
      <c r="E36" s="70">
        <v>80172</v>
      </c>
      <c r="F36" s="65"/>
      <c r="G36" s="70"/>
      <c r="H36" s="66">
        <v>80172</v>
      </c>
    </row>
    <row r="37" spans="1:8" x14ac:dyDescent="0.25">
      <c r="A37" s="59" t="s">
        <v>119</v>
      </c>
      <c r="B37" s="60" t="s">
        <v>84</v>
      </c>
      <c r="C37" s="71" t="s">
        <v>154</v>
      </c>
      <c r="D37" s="69">
        <v>44138.561516203699</v>
      </c>
      <c r="E37" s="70">
        <v>841669</v>
      </c>
      <c r="F37" s="65"/>
      <c r="G37" s="70"/>
      <c r="H37" s="66">
        <v>841669</v>
      </c>
    </row>
    <row r="38" spans="1:8" x14ac:dyDescent="0.25">
      <c r="A38" s="59" t="s">
        <v>119</v>
      </c>
      <c r="B38" s="60" t="s">
        <v>84</v>
      </c>
      <c r="C38" s="71" t="s">
        <v>155</v>
      </c>
      <c r="D38" s="69">
        <v>44172</v>
      </c>
      <c r="E38" s="70">
        <v>4127256</v>
      </c>
      <c r="F38" s="65">
        <v>3942341</v>
      </c>
      <c r="G38" s="70"/>
      <c r="H38" s="66">
        <v>184915</v>
      </c>
    </row>
    <row r="39" spans="1:8" x14ac:dyDescent="0.25">
      <c r="A39" s="59" t="s">
        <v>119</v>
      </c>
      <c r="B39" s="60" t="s">
        <v>84</v>
      </c>
      <c r="C39" s="71" t="s">
        <v>156</v>
      </c>
      <c r="D39" s="69">
        <v>44178</v>
      </c>
      <c r="E39" s="70">
        <v>119472</v>
      </c>
      <c r="F39" s="65"/>
      <c r="G39" s="70"/>
      <c r="H39" s="66">
        <v>119472</v>
      </c>
    </row>
    <row r="40" spans="1:8" x14ac:dyDescent="0.25">
      <c r="A40" s="59" t="s">
        <v>119</v>
      </c>
      <c r="B40" s="60" t="s">
        <v>84</v>
      </c>
      <c r="C40" s="71" t="s">
        <v>157</v>
      </c>
      <c r="D40" s="69">
        <v>44192</v>
      </c>
      <c r="E40" s="70">
        <v>58137</v>
      </c>
      <c r="F40" s="65"/>
      <c r="G40" s="70"/>
      <c r="H40" s="66">
        <v>58137</v>
      </c>
    </row>
    <row r="41" spans="1:8" x14ac:dyDescent="0.25">
      <c r="A41" s="59" t="s">
        <v>119</v>
      </c>
      <c r="B41" s="60" t="s">
        <v>84</v>
      </c>
      <c r="C41" s="71" t="s">
        <v>158</v>
      </c>
      <c r="D41" s="69">
        <v>44196</v>
      </c>
      <c r="E41" s="70">
        <v>12932132</v>
      </c>
      <c r="F41" s="65">
        <v>12546781</v>
      </c>
      <c r="G41" s="70">
        <v>103237</v>
      </c>
      <c r="H41" s="66">
        <v>282114</v>
      </c>
    </row>
    <row r="42" spans="1:8" x14ac:dyDescent="0.25">
      <c r="A42" s="59" t="s">
        <v>119</v>
      </c>
      <c r="B42" s="60" t="s">
        <v>84</v>
      </c>
      <c r="C42" s="71" t="s">
        <v>159</v>
      </c>
      <c r="D42" s="69">
        <v>44196</v>
      </c>
      <c r="E42" s="70">
        <v>281232</v>
      </c>
      <c r="F42" s="65"/>
      <c r="G42" s="70"/>
      <c r="H42" s="66">
        <v>281232</v>
      </c>
    </row>
    <row r="43" spans="1:8" x14ac:dyDescent="0.25">
      <c r="A43" s="59" t="s">
        <v>119</v>
      </c>
      <c r="B43" s="60" t="s">
        <v>84</v>
      </c>
      <c r="C43" s="71" t="s">
        <v>160</v>
      </c>
      <c r="D43" s="69">
        <v>44196</v>
      </c>
      <c r="E43" s="70">
        <v>57642</v>
      </c>
      <c r="F43" s="65"/>
      <c r="G43" s="70"/>
      <c r="H43" s="66">
        <v>57642</v>
      </c>
    </row>
    <row r="44" spans="1:8" x14ac:dyDescent="0.25">
      <c r="A44" s="59" t="s">
        <v>119</v>
      </c>
      <c r="B44" s="60" t="s">
        <v>84</v>
      </c>
      <c r="C44" s="71" t="s">
        <v>161</v>
      </c>
      <c r="D44" s="69">
        <v>44196</v>
      </c>
      <c r="E44" s="70">
        <v>216994</v>
      </c>
      <c r="F44" s="65"/>
      <c r="G44" s="70"/>
      <c r="H44" s="66">
        <v>216994</v>
      </c>
    </row>
    <row r="45" spans="1:8" x14ac:dyDescent="0.25">
      <c r="A45" s="59" t="s">
        <v>119</v>
      </c>
      <c r="B45" s="60" t="s">
        <v>84</v>
      </c>
      <c r="C45" s="71" t="s">
        <v>162</v>
      </c>
      <c r="D45" s="69">
        <v>44169</v>
      </c>
      <c r="E45" s="70">
        <v>94814</v>
      </c>
      <c r="F45" s="65"/>
      <c r="G45" s="70"/>
      <c r="H45" s="66">
        <v>94814</v>
      </c>
    </row>
    <row r="46" spans="1:8" x14ac:dyDescent="0.25">
      <c r="A46" s="59" t="s">
        <v>119</v>
      </c>
      <c r="B46" s="60" t="s">
        <v>84</v>
      </c>
      <c r="C46" s="71" t="s">
        <v>163</v>
      </c>
      <c r="D46" s="69">
        <v>44193</v>
      </c>
      <c r="E46" s="70">
        <v>57642</v>
      </c>
      <c r="F46" s="65"/>
      <c r="G46" s="70"/>
      <c r="H46" s="66">
        <v>57642</v>
      </c>
    </row>
    <row r="47" spans="1:8" x14ac:dyDescent="0.25">
      <c r="A47" s="59" t="s">
        <v>119</v>
      </c>
      <c r="B47" s="60" t="s">
        <v>84</v>
      </c>
      <c r="C47" s="71" t="s">
        <v>164</v>
      </c>
      <c r="D47" s="69">
        <v>44193</v>
      </c>
      <c r="E47" s="70">
        <v>216994</v>
      </c>
      <c r="F47" s="65"/>
      <c r="G47" s="70"/>
      <c r="H47" s="66">
        <v>216994</v>
      </c>
    </row>
    <row r="48" spans="1:8" x14ac:dyDescent="0.25">
      <c r="A48" s="59" t="s">
        <v>119</v>
      </c>
      <c r="B48" s="60" t="s">
        <v>84</v>
      </c>
      <c r="C48" s="71" t="s">
        <v>165</v>
      </c>
      <c r="D48" s="69">
        <v>44170</v>
      </c>
      <c r="E48" s="70">
        <v>177975</v>
      </c>
      <c r="F48" s="65"/>
      <c r="G48" s="70"/>
      <c r="H48" s="66">
        <v>177975</v>
      </c>
    </row>
    <row r="49" spans="1:8" x14ac:dyDescent="0.25">
      <c r="A49" s="59" t="s">
        <v>119</v>
      </c>
      <c r="B49" s="60" t="s">
        <v>84</v>
      </c>
      <c r="C49" s="71" t="s">
        <v>166</v>
      </c>
      <c r="D49" s="69">
        <v>44170</v>
      </c>
      <c r="E49" s="70">
        <v>489319</v>
      </c>
      <c r="F49" s="65"/>
      <c r="G49" s="70"/>
      <c r="H49" s="66">
        <v>489319</v>
      </c>
    </row>
    <row r="50" spans="1:8" x14ac:dyDescent="0.25">
      <c r="A50" s="59" t="s">
        <v>119</v>
      </c>
      <c r="B50" s="60" t="s">
        <v>84</v>
      </c>
      <c r="C50" s="71" t="s">
        <v>167</v>
      </c>
      <c r="D50" s="69">
        <v>44194</v>
      </c>
      <c r="E50" s="70">
        <v>57642</v>
      </c>
      <c r="F50" s="65"/>
      <c r="G50" s="70"/>
      <c r="H50" s="66">
        <v>57642</v>
      </c>
    </row>
    <row r="51" spans="1:8" x14ac:dyDescent="0.25">
      <c r="A51" s="59" t="s">
        <v>119</v>
      </c>
      <c r="B51" s="60" t="s">
        <v>84</v>
      </c>
      <c r="C51" s="71" t="s">
        <v>168</v>
      </c>
      <c r="D51" s="69">
        <v>44195</v>
      </c>
      <c r="E51" s="70">
        <v>216994</v>
      </c>
      <c r="F51" s="65"/>
      <c r="G51" s="70"/>
      <c r="H51" s="66">
        <v>216994</v>
      </c>
    </row>
    <row r="52" spans="1:8" x14ac:dyDescent="0.25">
      <c r="A52" s="59" t="s">
        <v>119</v>
      </c>
      <c r="B52" s="60" t="s">
        <v>84</v>
      </c>
      <c r="C52" s="71" t="s">
        <v>169</v>
      </c>
      <c r="D52" s="69">
        <v>44195</v>
      </c>
      <c r="E52" s="70">
        <v>57642</v>
      </c>
      <c r="F52" s="65"/>
      <c r="G52" s="70"/>
      <c r="H52" s="66">
        <v>57642</v>
      </c>
    </row>
    <row r="53" spans="1:8" x14ac:dyDescent="0.25">
      <c r="A53" s="59" t="s">
        <v>119</v>
      </c>
      <c r="B53" s="60" t="s">
        <v>84</v>
      </c>
      <c r="C53" s="71" t="s">
        <v>170</v>
      </c>
      <c r="D53" s="69">
        <v>44184</v>
      </c>
      <c r="E53" s="70">
        <v>216994</v>
      </c>
      <c r="F53" s="65"/>
      <c r="G53" s="70"/>
      <c r="H53" s="66">
        <v>216994</v>
      </c>
    </row>
    <row r="54" spans="1:8" x14ac:dyDescent="0.25">
      <c r="A54" s="59" t="s">
        <v>119</v>
      </c>
      <c r="B54" s="60" t="s">
        <v>84</v>
      </c>
      <c r="C54" s="71" t="s">
        <v>171</v>
      </c>
      <c r="D54" s="69">
        <v>44184</v>
      </c>
      <c r="E54" s="70">
        <v>153905</v>
      </c>
      <c r="F54" s="65"/>
      <c r="G54" s="70"/>
      <c r="H54" s="66">
        <v>153905</v>
      </c>
    </row>
    <row r="55" spans="1:8" x14ac:dyDescent="0.25">
      <c r="A55" s="59" t="s">
        <v>119</v>
      </c>
      <c r="B55" s="60" t="s">
        <v>84</v>
      </c>
      <c r="C55" s="71" t="s">
        <v>172</v>
      </c>
      <c r="D55" s="69">
        <v>44223</v>
      </c>
      <c r="E55" s="70">
        <v>66197</v>
      </c>
      <c r="F55" s="65"/>
      <c r="G55" s="70"/>
      <c r="H55" s="66">
        <v>66197</v>
      </c>
    </row>
    <row r="56" spans="1:8" x14ac:dyDescent="0.25">
      <c r="A56" s="59" t="s">
        <v>119</v>
      </c>
      <c r="B56" s="60" t="s">
        <v>84</v>
      </c>
      <c r="C56" s="71" t="s">
        <v>173</v>
      </c>
      <c r="D56" s="69">
        <v>44214</v>
      </c>
      <c r="E56" s="70">
        <v>766514</v>
      </c>
      <c r="F56" s="65"/>
      <c r="G56" s="70"/>
      <c r="H56" s="66">
        <v>766514</v>
      </c>
    </row>
    <row r="57" spans="1:8" x14ac:dyDescent="0.25">
      <c r="A57" s="59" t="s">
        <v>119</v>
      </c>
      <c r="B57" s="60" t="s">
        <v>84</v>
      </c>
      <c r="C57" s="71" t="s">
        <v>174</v>
      </c>
      <c r="D57" s="69">
        <v>44214</v>
      </c>
      <c r="E57" s="70">
        <v>216994</v>
      </c>
      <c r="F57" s="65"/>
      <c r="G57" s="70"/>
      <c r="H57" s="66">
        <v>216994</v>
      </c>
    </row>
    <row r="58" spans="1:8" x14ac:dyDescent="0.25">
      <c r="A58" s="59" t="s">
        <v>119</v>
      </c>
      <c r="B58" s="60" t="s">
        <v>84</v>
      </c>
      <c r="C58" s="71" t="s">
        <v>175</v>
      </c>
      <c r="D58" s="69">
        <v>44223</v>
      </c>
      <c r="E58" s="70">
        <v>59700</v>
      </c>
      <c r="F58" s="65"/>
      <c r="G58" s="70"/>
      <c r="H58" s="66">
        <v>59700</v>
      </c>
    </row>
    <row r="59" spans="1:8" x14ac:dyDescent="0.25">
      <c r="A59" s="59" t="s">
        <v>119</v>
      </c>
      <c r="B59" s="60" t="s">
        <v>84</v>
      </c>
      <c r="C59" s="71" t="s">
        <v>176</v>
      </c>
      <c r="D59" s="69">
        <v>44239</v>
      </c>
      <c r="E59" s="70">
        <v>728284</v>
      </c>
      <c r="F59" s="65"/>
      <c r="G59" s="70"/>
      <c r="H59" s="66">
        <v>728284</v>
      </c>
    </row>
    <row r="60" spans="1:8" x14ac:dyDescent="0.25">
      <c r="A60" s="59" t="s">
        <v>119</v>
      </c>
      <c r="B60" s="60" t="s">
        <v>84</v>
      </c>
      <c r="C60" s="71" t="s">
        <v>177</v>
      </c>
      <c r="D60" s="69">
        <v>44255</v>
      </c>
      <c r="E60" s="70">
        <v>158151</v>
      </c>
      <c r="F60" s="65"/>
      <c r="G60" s="70"/>
      <c r="H60" s="66">
        <v>158151</v>
      </c>
    </row>
    <row r="61" spans="1:8" x14ac:dyDescent="0.25">
      <c r="A61" s="59" t="s">
        <v>119</v>
      </c>
      <c r="B61" s="60" t="s">
        <v>84</v>
      </c>
      <c r="C61" s="71" t="s">
        <v>178</v>
      </c>
      <c r="D61" s="69">
        <v>44274</v>
      </c>
      <c r="E61" s="70">
        <v>12911140</v>
      </c>
      <c r="F61" s="65"/>
      <c r="G61" s="70"/>
      <c r="H61" s="66">
        <v>12911140</v>
      </c>
    </row>
    <row r="62" spans="1:8" x14ac:dyDescent="0.25">
      <c r="A62" s="59" t="s">
        <v>119</v>
      </c>
      <c r="B62" s="60" t="s">
        <v>84</v>
      </c>
      <c r="C62" s="71" t="s">
        <v>179</v>
      </c>
      <c r="D62" s="69">
        <v>44274</v>
      </c>
      <c r="E62" s="70">
        <v>218400</v>
      </c>
      <c r="F62" s="65"/>
      <c r="G62" s="70"/>
      <c r="H62" s="66">
        <v>218400</v>
      </c>
    </row>
    <row r="63" spans="1:8" x14ac:dyDescent="0.25">
      <c r="A63" s="59" t="s">
        <v>119</v>
      </c>
      <c r="B63" s="60" t="s">
        <v>84</v>
      </c>
      <c r="C63" s="71" t="s">
        <v>180</v>
      </c>
      <c r="D63" s="69">
        <v>44259</v>
      </c>
      <c r="E63" s="70">
        <v>284400</v>
      </c>
      <c r="F63" s="65"/>
      <c r="G63" s="70"/>
      <c r="H63" s="66">
        <v>284400</v>
      </c>
    </row>
    <row r="64" spans="1:8" x14ac:dyDescent="0.25">
      <c r="A64" s="59" t="s">
        <v>119</v>
      </c>
      <c r="B64" s="60" t="s">
        <v>84</v>
      </c>
      <c r="C64" s="71" t="s">
        <v>181</v>
      </c>
      <c r="D64" s="69">
        <v>44266</v>
      </c>
      <c r="E64" s="70">
        <v>84800</v>
      </c>
      <c r="F64" s="65"/>
      <c r="G64" s="70"/>
      <c r="H64" s="66">
        <v>84800</v>
      </c>
    </row>
    <row r="65" spans="1:8" x14ac:dyDescent="0.25">
      <c r="A65" s="59" t="s">
        <v>119</v>
      </c>
      <c r="B65" s="60" t="s">
        <v>84</v>
      </c>
      <c r="C65" s="71" t="s">
        <v>182</v>
      </c>
      <c r="D65" s="69">
        <v>44266</v>
      </c>
      <c r="E65" s="70">
        <v>216994</v>
      </c>
      <c r="F65" s="65"/>
      <c r="G65" s="70"/>
      <c r="H65" s="66">
        <v>216994</v>
      </c>
    </row>
    <row r="66" spans="1:8" x14ac:dyDescent="0.25">
      <c r="A66" s="59" t="s">
        <v>119</v>
      </c>
      <c r="B66" s="60" t="s">
        <v>84</v>
      </c>
      <c r="C66" s="71" t="s">
        <v>183</v>
      </c>
      <c r="D66" s="69">
        <v>44288</v>
      </c>
      <c r="E66" s="70">
        <v>93366</v>
      </c>
      <c r="F66" s="65"/>
      <c r="G66" s="70"/>
      <c r="H66" s="66">
        <v>93366</v>
      </c>
    </row>
    <row r="67" spans="1:8" x14ac:dyDescent="0.25">
      <c r="A67" s="59" t="s">
        <v>119</v>
      </c>
      <c r="B67" s="60" t="s">
        <v>84</v>
      </c>
      <c r="C67" s="71" t="s">
        <v>184</v>
      </c>
      <c r="D67" s="69">
        <v>44312</v>
      </c>
      <c r="E67" s="70">
        <v>2709364</v>
      </c>
      <c r="F67" s="65"/>
      <c r="G67" s="70"/>
      <c r="H67" s="66">
        <v>2709364</v>
      </c>
    </row>
    <row r="68" spans="1:8" x14ac:dyDescent="0.25">
      <c r="A68" s="59" t="s">
        <v>119</v>
      </c>
      <c r="B68" s="60" t="s">
        <v>84</v>
      </c>
      <c r="C68" s="71" t="s">
        <v>185</v>
      </c>
      <c r="D68" s="69">
        <v>44294</v>
      </c>
      <c r="E68" s="70">
        <v>173665</v>
      </c>
      <c r="F68" s="65"/>
      <c r="G68" s="70"/>
      <c r="H68" s="66">
        <v>173665</v>
      </c>
    </row>
    <row r="69" spans="1:8" x14ac:dyDescent="0.25">
      <c r="A69" s="59" t="s">
        <v>119</v>
      </c>
      <c r="B69" s="60" t="s">
        <v>84</v>
      </c>
      <c r="C69" s="71" t="s">
        <v>186</v>
      </c>
      <c r="D69" s="69">
        <v>44306</v>
      </c>
      <c r="E69" s="70">
        <v>241478</v>
      </c>
      <c r="F69" s="65"/>
      <c r="G69" s="70">
        <v>361</v>
      </c>
      <c r="H69" s="66">
        <v>241117</v>
      </c>
    </row>
    <row r="70" spans="1:8" x14ac:dyDescent="0.25">
      <c r="A70" s="59" t="s">
        <v>119</v>
      </c>
      <c r="B70" s="60" t="s">
        <v>84</v>
      </c>
      <c r="C70" s="71" t="s">
        <v>187</v>
      </c>
      <c r="D70" s="69">
        <v>44299</v>
      </c>
      <c r="E70" s="70">
        <v>799062</v>
      </c>
      <c r="F70" s="65"/>
      <c r="G70" s="70"/>
      <c r="H70" s="66">
        <v>799062</v>
      </c>
    </row>
    <row r="71" spans="1:8" x14ac:dyDescent="0.25">
      <c r="A71" s="59" t="s">
        <v>119</v>
      </c>
      <c r="B71" s="60" t="s">
        <v>84</v>
      </c>
      <c r="C71" s="71" t="s">
        <v>188</v>
      </c>
      <c r="D71" s="69">
        <v>44325</v>
      </c>
      <c r="E71" s="70">
        <v>979000</v>
      </c>
      <c r="F71" s="65"/>
      <c r="G71" s="70"/>
      <c r="H71" s="66">
        <v>979000</v>
      </c>
    </row>
    <row r="72" spans="1:8" x14ac:dyDescent="0.25">
      <c r="A72" s="59" t="s">
        <v>119</v>
      </c>
      <c r="B72" s="60" t="s">
        <v>84</v>
      </c>
      <c r="C72" s="71" t="s">
        <v>189</v>
      </c>
      <c r="D72" s="69">
        <v>44326</v>
      </c>
      <c r="E72" s="70">
        <v>144018</v>
      </c>
      <c r="F72" s="65"/>
      <c r="G72" s="70"/>
      <c r="H72" s="66">
        <v>144018</v>
      </c>
    </row>
    <row r="73" spans="1:8" x14ac:dyDescent="0.25">
      <c r="A73" s="59" t="s">
        <v>119</v>
      </c>
      <c r="B73" s="60" t="s">
        <v>84</v>
      </c>
      <c r="C73" s="71" t="s">
        <v>190</v>
      </c>
      <c r="D73" s="69">
        <v>44326</v>
      </c>
      <c r="E73" s="70">
        <v>216994</v>
      </c>
      <c r="F73" s="65"/>
      <c r="G73" s="70"/>
      <c r="H73" s="66">
        <v>216994</v>
      </c>
    </row>
    <row r="74" spans="1:8" x14ac:dyDescent="0.25">
      <c r="A74" s="59" t="s">
        <v>119</v>
      </c>
      <c r="B74" s="60" t="s">
        <v>84</v>
      </c>
      <c r="C74" s="71" t="s">
        <v>191</v>
      </c>
      <c r="D74" s="69">
        <v>44347</v>
      </c>
      <c r="E74" s="70">
        <v>118213</v>
      </c>
      <c r="F74" s="65"/>
      <c r="G74" s="70"/>
      <c r="H74" s="66">
        <v>118213</v>
      </c>
    </row>
    <row r="75" spans="1:8" x14ac:dyDescent="0.25">
      <c r="A75" s="59" t="s">
        <v>119</v>
      </c>
      <c r="B75" s="60" t="s">
        <v>84</v>
      </c>
      <c r="C75" s="71" t="s">
        <v>192</v>
      </c>
      <c r="D75" s="69">
        <v>44356</v>
      </c>
      <c r="E75" s="70">
        <v>641634</v>
      </c>
      <c r="F75" s="65"/>
      <c r="G75" s="70"/>
      <c r="H75" s="66">
        <v>641634</v>
      </c>
    </row>
    <row r="76" spans="1:8" x14ac:dyDescent="0.25">
      <c r="A76" s="59" t="s">
        <v>119</v>
      </c>
      <c r="B76" s="60" t="s">
        <v>84</v>
      </c>
      <c r="C76" s="71" t="s">
        <v>193</v>
      </c>
      <c r="D76" s="69">
        <v>44349</v>
      </c>
      <c r="E76" s="70">
        <v>4579876</v>
      </c>
      <c r="F76" s="65"/>
      <c r="G76" s="70"/>
      <c r="H76" s="66">
        <v>4579876</v>
      </c>
    </row>
    <row r="77" spans="1:8" x14ac:dyDescent="0.25">
      <c r="A77" s="59" t="s">
        <v>119</v>
      </c>
      <c r="B77" s="60" t="s">
        <v>84</v>
      </c>
      <c r="C77" s="71" t="s">
        <v>194</v>
      </c>
      <c r="D77" s="69">
        <v>44363</v>
      </c>
      <c r="E77" s="70">
        <v>157500</v>
      </c>
      <c r="F77" s="65"/>
      <c r="G77" s="70"/>
      <c r="H77" s="66">
        <v>157500</v>
      </c>
    </row>
    <row r="78" spans="1:8" x14ac:dyDescent="0.25">
      <c r="A78" s="59" t="s">
        <v>119</v>
      </c>
      <c r="B78" s="60" t="s">
        <v>84</v>
      </c>
      <c r="C78" s="71" t="s">
        <v>195</v>
      </c>
      <c r="D78" s="69">
        <v>44363</v>
      </c>
      <c r="E78" s="70">
        <v>216994</v>
      </c>
      <c r="F78" s="65"/>
      <c r="G78" s="70"/>
      <c r="H78" s="66">
        <v>216994</v>
      </c>
    </row>
    <row r="79" spans="1:8" x14ac:dyDescent="0.25">
      <c r="A79" s="59" t="s">
        <v>119</v>
      </c>
      <c r="B79" s="60" t="s">
        <v>84</v>
      </c>
      <c r="C79" s="71" t="s">
        <v>196</v>
      </c>
      <c r="D79" s="69">
        <v>44398</v>
      </c>
      <c r="E79" s="70">
        <v>67359713</v>
      </c>
      <c r="F79" s="65"/>
      <c r="G79" s="70"/>
      <c r="H79" s="66">
        <v>67359713</v>
      </c>
    </row>
    <row r="80" spans="1:8" x14ac:dyDescent="0.25">
      <c r="A80" s="59" t="s">
        <v>119</v>
      </c>
      <c r="B80" s="60" t="s">
        <v>84</v>
      </c>
      <c r="C80" s="71" t="s">
        <v>197</v>
      </c>
      <c r="D80" s="69">
        <v>44406</v>
      </c>
      <c r="E80" s="70">
        <v>59700</v>
      </c>
      <c r="F80" s="65"/>
      <c r="G80" s="70"/>
      <c r="H80" s="66">
        <v>59700</v>
      </c>
    </row>
    <row r="81" spans="1:8" x14ac:dyDescent="0.25">
      <c r="A81" s="59" t="s">
        <v>119</v>
      </c>
      <c r="B81" s="60" t="s">
        <v>84</v>
      </c>
      <c r="C81" s="71" t="s">
        <v>198</v>
      </c>
      <c r="D81" s="69">
        <v>44406</v>
      </c>
      <c r="E81" s="70">
        <v>216994</v>
      </c>
      <c r="F81" s="65"/>
      <c r="G81" s="70"/>
      <c r="H81" s="66">
        <v>216994</v>
      </c>
    </row>
    <row r="82" spans="1:8" x14ac:dyDescent="0.25">
      <c r="A82" s="59" t="s">
        <v>119</v>
      </c>
      <c r="B82" s="60" t="s">
        <v>84</v>
      </c>
      <c r="C82" s="71" t="s">
        <v>199</v>
      </c>
      <c r="D82" s="69">
        <v>44382</v>
      </c>
      <c r="E82" s="70">
        <v>142551</v>
      </c>
      <c r="F82" s="65"/>
      <c r="G82" s="70"/>
      <c r="H82" s="66">
        <v>142551</v>
      </c>
    </row>
    <row r="83" spans="1:8" x14ac:dyDescent="0.25">
      <c r="A83" s="59" t="s">
        <v>119</v>
      </c>
      <c r="B83" s="60" t="s">
        <v>84</v>
      </c>
      <c r="C83" s="71" t="s">
        <v>200</v>
      </c>
      <c r="D83" s="69">
        <v>44438.277974536999</v>
      </c>
      <c r="E83" s="70">
        <v>6711658</v>
      </c>
      <c r="F83" s="65"/>
      <c r="G83" s="70"/>
      <c r="H83" s="66">
        <v>6711658</v>
      </c>
    </row>
    <row r="84" spans="1:8" x14ac:dyDescent="0.25">
      <c r="A84" s="59" t="s">
        <v>119</v>
      </c>
      <c r="B84" s="60" t="s">
        <v>84</v>
      </c>
      <c r="C84" s="71" t="s">
        <v>201</v>
      </c>
      <c r="D84" s="69">
        <v>44458</v>
      </c>
      <c r="E84" s="70">
        <v>173080</v>
      </c>
      <c r="F84" s="65"/>
      <c r="G84" s="70"/>
      <c r="H84" s="66">
        <v>173080</v>
      </c>
    </row>
    <row r="85" spans="1:8" x14ac:dyDescent="0.25">
      <c r="A85" s="59" t="s">
        <v>119</v>
      </c>
      <c r="B85" s="60" t="s">
        <v>84</v>
      </c>
      <c r="C85" s="71" t="s">
        <v>202</v>
      </c>
      <c r="D85" s="69">
        <v>44458</v>
      </c>
      <c r="E85" s="70">
        <v>217000</v>
      </c>
      <c r="F85" s="65"/>
      <c r="G85" s="70"/>
      <c r="H85" s="66">
        <v>217000</v>
      </c>
    </row>
    <row r="86" spans="1:8" x14ac:dyDescent="0.25">
      <c r="A86" s="59" t="s">
        <v>119</v>
      </c>
      <c r="B86" s="60" t="s">
        <v>84</v>
      </c>
      <c r="C86" s="71" t="s">
        <v>203</v>
      </c>
      <c r="D86" s="69">
        <v>44510</v>
      </c>
      <c r="E86" s="70">
        <v>2012294</v>
      </c>
      <c r="F86" s="65"/>
      <c r="G86" s="70"/>
      <c r="H86" s="66">
        <v>2012294</v>
      </c>
    </row>
    <row r="87" spans="1:8" x14ac:dyDescent="0.25">
      <c r="A87" s="59" t="s">
        <v>119</v>
      </c>
      <c r="B87" s="60" t="s">
        <v>84</v>
      </c>
      <c r="C87" s="71" t="s">
        <v>204</v>
      </c>
      <c r="D87" s="69">
        <v>44510</v>
      </c>
      <c r="E87" s="70">
        <v>217000</v>
      </c>
      <c r="F87" s="65"/>
      <c r="G87" s="70"/>
      <c r="H87" s="66">
        <v>217000</v>
      </c>
    </row>
    <row r="88" spans="1:8" x14ac:dyDescent="0.25">
      <c r="A88" s="59" t="s">
        <v>119</v>
      </c>
      <c r="B88" s="60" t="s">
        <v>84</v>
      </c>
      <c r="C88" s="71" t="s">
        <v>205</v>
      </c>
      <c r="D88" s="69">
        <v>44508</v>
      </c>
      <c r="E88" s="70">
        <v>4619440</v>
      </c>
      <c r="F88" s="65"/>
      <c r="G88" s="70"/>
      <c r="H88" s="66">
        <v>4619440</v>
      </c>
    </row>
    <row r="89" spans="1:8" x14ac:dyDescent="0.25">
      <c r="A89" s="59" t="s">
        <v>119</v>
      </c>
      <c r="B89" s="60" t="s">
        <v>84</v>
      </c>
      <c r="C89" s="71" t="s">
        <v>206</v>
      </c>
      <c r="D89" s="69">
        <v>44525</v>
      </c>
      <c r="E89" s="70">
        <v>287799</v>
      </c>
      <c r="F89" s="65"/>
      <c r="G89" s="70"/>
      <c r="H89" s="66">
        <v>287799</v>
      </c>
    </row>
    <row r="90" spans="1:8" x14ac:dyDescent="0.25">
      <c r="A90" s="59" t="s">
        <v>119</v>
      </c>
      <c r="B90" s="60" t="s">
        <v>84</v>
      </c>
      <c r="C90" s="71" t="s">
        <v>207</v>
      </c>
      <c r="D90" s="69">
        <v>44525</v>
      </c>
      <c r="E90" s="70">
        <v>216994</v>
      </c>
      <c r="F90" s="65"/>
      <c r="G90" s="70"/>
      <c r="H90" s="66">
        <v>216994</v>
      </c>
    </row>
    <row r="91" spans="1:8" x14ac:dyDescent="0.25">
      <c r="A91" s="59" t="s">
        <v>119</v>
      </c>
      <c r="B91" s="60" t="s">
        <v>84</v>
      </c>
      <c r="C91" s="71" t="s">
        <v>208</v>
      </c>
      <c r="D91" s="69">
        <v>44509</v>
      </c>
      <c r="E91" s="70">
        <v>192101</v>
      </c>
      <c r="F91" s="65"/>
      <c r="G91" s="70"/>
      <c r="H91" s="66">
        <v>192101</v>
      </c>
    </row>
    <row r="92" spans="1:8" x14ac:dyDescent="0.25">
      <c r="A92" s="59" t="s">
        <v>119</v>
      </c>
      <c r="B92" s="60" t="s">
        <v>84</v>
      </c>
      <c r="C92" s="71" t="s">
        <v>209</v>
      </c>
      <c r="D92" s="69">
        <v>44515</v>
      </c>
      <c r="E92" s="70">
        <v>59700</v>
      </c>
      <c r="F92" s="65"/>
      <c r="G92" s="70"/>
      <c r="H92" s="66">
        <v>59700</v>
      </c>
    </row>
    <row r="93" spans="1:8" x14ac:dyDescent="0.25">
      <c r="A93" s="59" t="s">
        <v>119</v>
      </c>
      <c r="B93" s="60" t="s">
        <v>84</v>
      </c>
      <c r="C93" s="71" t="s">
        <v>210</v>
      </c>
      <c r="D93" s="69">
        <v>44515</v>
      </c>
      <c r="E93" s="70">
        <v>216994</v>
      </c>
      <c r="F93" s="65"/>
      <c r="G93" s="70"/>
      <c r="H93" s="66">
        <v>216994</v>
      </c>
    </row>
    <row r="94" spans="1:8" x14ac:dyDescent="0.25">
      <c r="A94" s="59" t="s">
        <v>119</v>
      </c>
      <c r="B94" s="60" t="s">
        <v>84</v>
      </c>
      <c r="C94" s="71" t="s">
        <v>211</v>
      </c>
      <c r="D94" s="69">
        <v>44544</v>
      </c>
      <c r="E94" s="70">
        <v>110700</v>
      </c>
      <c r="F94" s="65"/>
      <c r="G94" s="70"/>
      <c r="H94" s="66">
        <v>110700</v>
      </c>
    </row>
    <row r="95" spans="1:8" x14ac:dyDescent="0.25">
      <c r="A95" s="59" t="s">
        <v>212</v>
      </c>
      <c r="B95" s="60" t="s">
        <v>213</v>
      </c>
      <c r="C95" s="71">
        <v>1126651</v>
      </c>
      <c r="D95" s="69">
        <v>43601</v>
      </c>
      <c r="E95" s="70">
        <v>49065</v>
      </c>
      <c r="F95" s="65"/>
      <c r="G95" s="70"/>
      <c r="H95" s="66">
        <v>49065</v>
      </c>
    </row>
    <row r="96" spans="1:8" x14ac:dyDescent="0.25">
      <c r="A96" s="59" t="s">
        <v>212</v>
      </c>
      <c r="B96" s="60" t="s">
        <v>213</v>
      </c>
      <c r="C96" s="71">
        <v>1126652</v>
      </c>
      <c r="D96" s="69">
        <v>43601</v>
      </c>
      <c r="E96" s="70">
        <v>104865</v>
      </c>
      <c r="F96" s="65"/>
      <c r="G96" s="70"/>
      <c r="H96" s="66">
        <v>104865</v>
      </c>
    </row>
    <row r="97" spans="1:8" x14ac:dyDescent="0.25">
      <c r="A97" s="59" t="s">
        <v>212</v>
      </c>
      <c r="B97" s="60" t="s">
        <v>213</v>
      </c>
      <c r="C97" s="71">
        <v>1126653</v>
      </c>
      <c r="D97" s="69">
        <v>43601</v>
      </c>
      <c r="E97" s="70">
        <v>17702</v>
      </c>
      <c r="F97" s="65"/>
      <c r="G97" s="70"/>
      <c r="H97" s="66">
        <v>17702</v>
      </c>
    </row>
    <row r="98" spans="1:8" x14ac:dyDescent="0.25">
      <c r="A98" s="59" t="s">
        <v>212</v>
      </c>
      <c r="B98" s="60" t="s">
        <v>214</v>
      </c>
      <c r="C98" s="71">
        <v>8012432</v>
      </c>
      <c r="D98" s="69">
        <v>43691</v>
      </c>
      <c r="E98" s="70">
        <v>404736</v>
      </c>
      <c r="F98" s="65"/>
      <c r="G98" s="70"/>
      <c r="H98" s="66">
        <v>404736</v>
      </c>
    </row>
    <row r="99" spans="1:8" x14ac:dyDescent="0.25">
      <c r="A99" s="59" t="s">
        <v>212</v>
      </c>
      <c r="B99" s="60" t="s">
        <v>214</v>
      </c>
      <c r="C99" s="71">
        <v>8012907</v>
      </c>
      <c r="D99" s="69">
        <v>43699</v>
      </c>
      <c r="E99" s="70">
        <v>282670</v>
      </c>
      <c r="F99" s="65"/>
      <c r="G99" s="70"/>
      <c r="H99" s="66">
        <v>282670</v>
      </c>
    </row>
    <row r="100" spans="1:8" x14ac:dyDescent="0.25">
      <c r="A100" s="59" t="s">
        <v>212</v>
      </c>
      <c r="B100" s="60" t="s">
        <v>87</v>
      </c>
      <c r="C100" s="71">
        <v>8400902</v>
      </c>
      <c r="D100" s="69">
        <v>44488</v>
      </c>
      <c r="E100" s="70">
        <v>23376</v>
      </c>
      <c r="F100" s="65"/>
      <c r="G100" s="70"/>
      <c r="H100" s="66">
        <v>23376</v>
      </c>
    </row>
    <row r="101" spans="1:8" x14ac:dyDescent="0.25">
      <c r="A101" s="59" t="s">
        <v>212</v>
      </c>
      <c r="B101" s="60" t="s">
        <v>87</v>
      </c>
      <c r="C101" s="71">
        <v>8400921</v>
      </c>
      <c r="D101" s="69">
        <v>44488</v>
      </c>
      <c r="E101" s="70">
        <v>4333078</v>
      </c>
      <c r="F101" s="65"/>
      <c r="G101" s="70"/>
      <c r="H101" s="66">
        <v>4333078</v>
      </c>
    </row>
    <row r="102" spans="1:8" x14ac:dyDescent="0.25">
      <c r="H102" s="72">
        <f>SUM(H4:H101)</f>
        <v>130782991</v>
      </c>
    </row>
  </sheetData>
  <mergeCells count="1">
    <mergeCell ref="A1:H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0"/>
  <sheetViews>
    <sheetView workbookViewId="0">
      <selection activeCell="A3" sqref="A3:E11"/>
    </sheetView>
  </sheetViews>
  <sheetFormatPr baseColWidth="10" defaultRowHeight="15" x14ac:dyDescent="0.25"/>
  <cols>
    <col min="1" max="1" width="52.7109375" bestFit="1" customWidth="1"/>
    <col min="2" max="2" width="15.7109375" customWidth="1"/>
    <col min="3" max="3" width="24.28515625" customWidth="1"/>
    <col min="4" max="4" width="23.5703125" customWidth="1"/>
    <col min="5" max="5" width="25.85546875" customWidth="1"/>
    <col min="6" max="31" width="18.140625" bestFit="1" customWidth="1"/>
    <col min="32" max="32" width="12.5703125" bestFit="1" customWidth="1"/>
  </cols>
  <sheetData>
    <row r="3" spans="1:5" x14ac:dyDescent="0.25">
      <c r="A3" s="14" t="s">
        <v>53</v>
      </c>
      <c r="B3" t="s">
        <v>55</v>
      </c>
      <c r="C3" t="s">
        <v>52</v>
      </c>
      <c r="D3" t="s">
        <v>57</v>
      </c>
      <c r="E3" t="s">
        <v>56</v>
      </c>
    </row>
    <row r="4" spans="1:5" x14ac:dyDescent="0.25">
      <c r="A4" s="15" t="s">
        <v>50</v>
      </c>
      <c r="B4" s="13">
        <v>13</v>
      </c>
      <c r="C4" s="13">
        <v>15462632</v>
      </c>
      <c r="D4" s="13" t="e">
        <v>#N/A</v>
      </c>
      <c r="E4" s="13">
        <v>0</v>
      </c>
    </row>
    <row r="5" spans="1:5" x14ac:dyDescent="0.25">
      <c r="A5" s="15" t="s">
        <v>72</v>
      </c>
      <c r="B5" s="13">
        <v>1</v>
      </c>
      <c r="C5" s="13">
        <v>174825</v>
      </c>
      <c r="D5" s="13" t="e">
        <v>#N/A</v>
      </c>
      <c r="E5" s="13">
        <v>0</v>
      </c>
    </row>
    <row r="6" spans="1:5" x14ac:dyDescent="0.25">
      <c r="A6" s="15" t="s">
        <v>70</v>
      </c>
      <c r="B6" s="13">
        <v>14</v>
      </c>
      <c r="C6" s="13">
        <v>26407048</v>
      </c>
      <c r="D6" s="13" t="e">
        <v>#N/A</v>
      </c>
      <c r="E6" s="13">
        <v>26407048</v>
      </c>
    </row>
    <row r="7" spans="1:5" x14ac:dyDescent="0.25">
      <c r="A7" s="15" t="s">
        <v>75</v>
      </c>
      <c r="B7" s="13">
        <v>53</v>
      </c>
      <c r="C7" s="13">
        <v>11643054</v>
      </c>
      <c r="D7" s="13">
        <v>11410544</v>
      </c>
      <c r="E7" s="13">
        <v>0</v>
      </c>
    </row>
    <row r="8" spans="1:5" x14ac:dyDescent="0.25">
      <c r="A8" s="15" t="s">
        <v>413</v>
      </c>
      <c r="B8" s="13">
        <v>8</v>
      </c>
      <c r="C8" s="13">
        <v>7966687</v>
      </c>
      <c r="D8" s="13" t="e">
        <v>#N/A</v>
      </c>
      <c r="E8" s="13">
        <v>0</v>
      </c>
    </row>
    <row r="9" spans="1:5" x14ac:dyDescent="0.25">
      <c r="A9" s="15" t="s">
        <v>71</v>
      </c>
      <c r="B9" s="13">
        <v>9</v>
      </c>
      <c r="C9" s="13">
        <v>69128745</v>
      </c>
      <c r="D9" s="13" t="e">
        <v>#N/A</v>
      </c>
      <c r="E9" s="13">
        <v>0</v>
      </c>
    </row>
    <row r="10" spans="1:5" x14ac:dyDescent="0.25">
      <c r="A10" s="15" t="s">
        <v>54</v>
      </c>
      <c r="B10" s="13">
        <v>98</v>
      </c>
      <c r="C10" s="13">
        <v>130782991</v>
      </c>
      <c r="D10" s="13" t="e">
        <v>#N/A</v>
      </c>
      <c r="E10" s="13">
        <v>26407048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Z192"/>
  <sheetViews>
    <sheetView workbookViewId="0">
      <pane ySplit="1" topLeftCell="A2" activePane="bottomLeft" state="frozen"/>
      <selection pane="bottomLeft" activeCell="B13" sqref="B13"/>
    </sheetView>
  </sheetViews>
  <sheetFormatPr baseColWidth="10" defaultRowHeight="11.25" x14ac:dyDescent="0.2"/>
  <cols>
    <col min="1" max="1" width="11.5703125" style="5" bestFit="1" customWidth="1"/>
    <col min="2" max="2" width="11.42578125" style="5"/>
    <col min="3" max="3" width="11.5703125" style="5" bestFit="1" customWidth="1"/>
    <col min="4" max="4" width="13.5703125" style="5" bestFit="1" customWidth="1"/>
    <col min="5" max="5" width="13.5703125" style="5" customWidth="1"/>
    <col min="6" max="6" width="22.140625" style="5" customWidth="1"/>
    <col min="7" max="7" width="11.5703125" style="5" bestFit="1" customWidth="1"/>
    <col min="8" max="9" width="12.42578125" style="5" bestFit="1" customWidth="1"/>
    <col min="10" max="10" width="11.85546875" style="5" bestFit="1" customWidth="1"/>
    <col min="11" max="12" width="11.5703125" style="5" bestFit="1" customWidth="1"/>
    <col min="13" max="13" width="41" style="5" customWidth="1"/>
    <col min="14" max="14" width="52.7109375" style="5" customWidth="1"/>
    <col min="15" max="19" width="27" style="5" customWidth="1"/>
    <col min="20" max="20" width="11.42578125" style="5"/>
    <col min="21" max="27" width="11.5703125" style="5" bestFit="1" customWidth="1"/>
    <col min="28" max="28" width="12.42578125" style="5" bestFit="1" customWidth="1"/>
    <col min="29" max="29" width="11.85546875" style="5" bestFit="1" customWidth="1"/>
    <col min="30" max="31" width="11.5703125" style="5" bestFit="1" customWidth="1"/>
    <col min="32" max="35" width="11.5703125" style="5" customWidth="1"/>
    <col min="36" max="37" width="11.42578125" style="5"/>
    <col min="38" max="39" width="11.5703125" style="5" bestFit="1" customWidth="1"/>
    <col min="40" max="40" width="11.42578125" style="5"/>
    <col min="41" max="41" width="11.85546875" style="5" bestFit="1" customWidth="1"/>
    <col min="42" max="42" width="11.42578125" style="5"/>
    <col min="43" max="43" width="11.5703125" style="5" bestFit="1" customWidth="1"/>
    <col min="44" max="45" width="11.42578125" style="5"/>
    <col min="46" max="50" width="11.5703125" style="5" bestFit="1" customWidth="1"/>
    <col min="51" max="16384" width="11.42578125" style="5"/>
  </cols>
  <sheetData>
    <row r="1" spans="1:52" s="4" customFormat="1" ht="52.5" x14ac:dyDescent="0.25">
      <c r="A1" s="1" t="s">
        <v>36</v>
      </c>
      <c r="B1" s="1" t="s">
        <v>0</v>
      </c>
      <c r="C1" s="1" t="s">
        <v>1</v>
      </c>
      <c r="D1" s="1" t="s">
        <v>37</v>
      </c>
      <c r="E1" s="6" t="s">
        <v>38</v>
      </c>
      <c r="F1" s="6" t="s">
        <v>39</v>
      </c>
      <c r="G1" s="1" t="s">
        <v>83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7" t="s">
        <v>40</v>
      </c>
      <c r="O1" s="8" t="s">
        <v>41</v>
      </c>
      <c r="P1" s="7" t="s">
        <v>42</v>
      </c>
      <c r="Q1" s="7" t="s">
        <v>43</v>
      </c>
      <c r="R1" s="8" t="s">
        <v>44</v>
      </c>
      <c r="S1" s="7" t="s">
        <v>45</v>
      </c>
      <c r="T1" s="1" t="s">
        <v>8</v>
      </c>
      <c r="U1" s="1" t="s">
        <v>9</v>
      </c>
      <c r="V1" s="1" t="s">
        <v>10</v>
      </c>
      <c r="W1" s="1" t="s">
        <v>11</v>
      </c>
      <c r="X1" s="1" t="s">
        <v>12</v>
      </c>
      <c r="Y1" s="1" t="s">
        <v>15</v>
      </c>
      <c r="Z1" s="1" t="s">
        <v>16</v>
      </c>
      <c r="AA1" s="9" t="s">
        <v>46</v>
      </c>
      <c r="AB1" s="10" t="s">
        <v>47</v>
      </c>
      <c r="AC1" s="11" t="s">
        <v>48</v>
      </c>
      <c r="AD1" s="9" t="s">
        <v>49</v>
      </c>
      <c r="AE1" s="1" t="s">
        <v>17</v>
      </c>
      <c r="AF1" s="12" t="s">
        <v>46</v>
      </c>
      <c r="AG1" s="6" t="s">
        <v>47</v>
      </c>
      <c r="AH1" s="6" t="s">
        <v>48</v>
      </c>
      <c r="AI1" s="12" t="s">
        <v>49</v>
      </c>
      <c r="AJ1" s="1" t="s">
        <v>18</v>
      </c>
      <c r="AK1" s="1" t="s">
        <v>19</v>
      </c>
      <c r="AL1" s="6" t="s">
        <v>13</v>
      </c>
      <c r="AM1" s="6" t="s">
        <v>14</v>
      </c>
      <c r="AN1" s="6" t="s">
        <v>20</v>
      </c>
      <c r="AO1" s="1" t="s">
        <v>21</v>
      </c>
      <c r="AP1" s="1" t="s">
        <v>22</v>
      </c>
      <c r="AQ1" s="6" t="s">
        <v>23</v>
      </c>
      <c r="AR1" s="1" t="s">
        <v>24</v>
      </c>
      <c r="AS1" s="1" t="s">
        <v>25</v>
      </c>
      <c r="AT1" s="1" t="s">
        <v>26</v>
      </c>
      <c r="AU1" s="1" t="s">
        <v>27</v>
      </c>
      <c r="AV1" s="1" t="s">
        <v>28</v>
      </c>
      <c r="AW1" s="1" t="s">
        <v>29</v>
      </c>
      <c r="AX1" s="1" t="s">
        <v>30</v>
      </c>
      <c r="AY1" s="1" t="s">
        <v>31</v>
      </c>
      <c r="AZ1" s="1" t="s">
        <v>32</v>
      </c>
    </row>
    <row r="2" spans="1:52" x14ac:dyDescent="0.2">
      <c r="A2" s="2">
        <v>805023423</v>
      </c>
      <c r="B2" s="2" t="s">
        <v>85</v>
      </c>
      <c r="C2" s="2" t="s">
        <v>214</v>
      </c>
      <c r="D2" s="2">
        <v>8012432</v>
      </c>
      <c r="E2" s="2" t="s">
        <v>278</v>
      </c>
      <c r="F2" s="2" t="s">
        <v>279</v>
      </c>
      <c r="G2" s="2" t="s">
        <v>87</v>
      </c>
      <c r="H2" s="2">
        <v>8012432</v>
      </c>
      <c r="I2" s="2"/>
      <c r="J2" s="3">
        <v>43691</v>
      </c>
      <c r="K2" s="2">
        <v>404736</v>
      </c>
      <c r="L2" s="2">
        <v>404736</v>
      </c>
      <c r="M2" s="2" t="s">
        <v>108</v>
      </c>
      <c r="N2" s="2" t="s">
        <v>71</v>
      </c>
      <c r="O2" s="2">
        <v>0</v>
      </c>
      <c r="P2" s="2"/>
      <c r="Q2" s="2"/>
      <c r="R2" s="2">
        <v>0</v>
      </c>
      <c r="S2" s="2"/>
      <c r="T2" s="2" t="s">
        <v>280</v>
      </c>
      <c r="U2" s="2">
        <v>404736</v>
      </c>
      <c r="V2" s="2">
        <v>0</v>
      </c>
      <c r="W2" s="2">
        <v>0</v>
      </c>
      <c r="X2" s="2">
        <v>0</v>
      </c>
      <c r="Y2" s="2">
        <v>404736</v>
      </c>
      <c r="Z2" s="2">
        <v>0</v>
      </c>
      <c r="AA2" s="2">
        <v>0</v>
      </c>
      <c r="AB2" s="2"/>
      <c r="AC2" s="2"/>
      <c r="AD2" s="2">
        <v>0</v>
      </c>
      <c r="AE2" s="2">
        <v>0</v>
      </c>
      <c r="AF2" s="2">
        <v>0</v>
      </c>
      <c r="AG2" s="2"/>
      <c r="AH2" s="2"/>
      <c r="AI2" s="5">
        <v>0</v>
      </c>
      <c r="AJ2" s="2"/>
      <c r="AK2" s="2"/>
      <c r="AL2" s="2">
        <v>0</v>
      </c>
      <c r="AM2" s="2">
        <v>0</v>
      </c>
      <c r="AN2" s="2"/>
      <c r="AO2" s="3">
        <v>43691</v>
      </c>
      <c r="AP2" s="2"/>
      <c r="AQ2" s="2">
        <v>2</v>
      </c>
      <c r="AR2" s="2"/>
      <c r="AS2" s="2" t="s">
        <v>33</v>
      </c>
      <c r="AT2" s="2">
        <v>2</v>
      </c>
      <c r="AU2" s="2">
        <v>20200219</v>
      </c>
      <c r="AV2" s="2">
        <v>20200205</v>
      </c>
      <c r="AW2" s="2">
        <v>404736</v>
      </c>
      <c r="AX2" s="2">
        <v>0</v>
      </c>
      <c r="AY2" s="2"/>
      <c r="AZ2" s="3">
        <v>44615</v>
      </c>
    </row>
    <row r="3" spans="1:52" x14ac:dyDescent="0.2">
      <c r="A3" s="2">
        <v>805023423</v>
      </c>
      <c r="B3" s="2" t="s">
        <v>85</v>
      </c>
      <c r="C3" s="2" t="s">
        <v>214</v>
      </c>
      <c r="D3" s="2">
        <v>8012907</v>
      </c>
      <c r="E3" s="2" t="s">
        <v>281</v>
      </c>
      <c r="F3" s="2" t="s">
        <v>282</v>
      </c>
      <c r="G3" s="2" t="s">
        <v>87</v>
      </c>
      <c r="H3" s="2">
        <v>8012907</v>
      </c>
      <c r="I3" s="2"/>
      <c r="J3" s="3">
        <v>43699</v>
      </c>
      <c r="K3" s="2">
        <v>282670</v>
      </c>
      <c r="L3" s="2">
        <v>282670</v>
      </c>
      <c r="M3" s="2" t="s">
        <v>108</v>
      </c>
      <c r="N3" s="2" t="s">
        <v>71</v>
      </c>
      <c r="O3" s="2">
        <v>0</v>
      </c>
      <c r="P3" s="2"/>
      <c r="Q3" s="2"/>
      <c r="R3" s="2">
        <v>0</v>
      </c>
      <c r="S3" s="2"/>
      <c r="T3" s="2" t="s">
        <v>280</v>
      </c>
      <c r="U3" s="2">
        <v>282670</v>
      </c>
      <c r="V3" s="2">
        <v>0</v>
      </c>
      <c r="W3" s="2">
        <v>0</v>
      </c>
      <c r="X3" s="2">
        <v>0</v>
      </c>
      <c r="Y3" s="2">
        <v>282670</v>
      </c>
      <c r="Z3" s="2">
        <v>0</v>
      </c>
      <c r="AA3" s="2">
        <v>0</v>
      </c>
      <c r="AB3" s="2"/>
      <c r="AC3" s="2"/>
      <c r="AD3" s="2">
        <v>0</v>
      </c>
      <c r="AE3" s="2">
        <v>0</v>
      </c>
      <c r="AF3" s="2">
        <v>0</v>
      </c>
      <c r="AG3" s="2"/>
      <c r="AH3" s="2"/>
      <c r="AI3" s="5">
        <v>0</v>
      </c>
      <c r="AJ3" s="2"/>
      <c r="AK3" s="2"/>
      <c r="AL3" s="2">
        <v>0</v>
      </c>
      <c r="AM3" s="2">
        <v>0</v>
      </c>
      <c r="AN3" s="2"/>
      <c r="AO3" s="3">
        <v>43699</v>
      </c>
      <c r="AP3" s="2"/>
      <c r="AQ3" s="2">
        <v>2</v>
      </c>
      <c r="AR3" s="2"/>
      <c r="AS3" s="2" t="s">
        <v>33</v>
      </c>
      <c r="AT3" s="2">
        <v>1</v>
      </c>
      <c r="AU3" s="2">
        <v>20190924</v>
      </c>
      <c r="AV3" s="2">
        <v>20190912</v>
      </c>
      <c r="AW3" s="2">
        <v>282670</v>
      </c>
      <c r="AX3" s="2">
        <v>0</v>
      </c>
      <c r="AY3" s="2"/>
      <c r="AZ3" s="3">
        <v>44615</v>
      </c>
    </row>
    <row r="4" spans="1:52" x14ac:dyDescent="0.2">
      <c r="A4" s="2">
        <v>805023423</v>
      </c>
      <c r="B4" s="2" t="s">
        <v>85</v>
      </c>
      <c r="C4" s="2"/>
      <c r="D4" s="2">
        <v>2250747</v>
      </c>
      <c r="E4" s="2">
        <v>2250747</v>
      </c>
      <c r="F4" s="2" t="s">
        <v>283</v>
      </c>
      <c r="G4" s="2" t="s">
        <v>103</v>
      </c>
      <c r="H4" s="2" t="s">
        <v>103</v>
      </c>
      <c r="I4" s="2"/>
      <c r="J4" s="3">
        <v>43462</v>
      </c>
      <c r="K4" s="2">
        <v>2277776</v>
      </c>
      <c r="L4" s="2">
        <v>229937</v>
      </c>
      <c r="M4" s="2" t="s">
        <v>34</v>
      </c>
      <c r="N4" s="2" t="s">
        <v>71</v>
      </c>
      <c r="O4" s="2">
        <v>0</v>
      </c>
      <c r="P4" s="2"/>
      <c r="Q4" s="2"/>
      <c r="R4" s="2">
        <v>0</v>
      </c>
      <c r="S4" s="2"/>
      <c r="T4" s="2" t="s">
        <v>35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/>
      <c r="AC4" s="2"/>
      <c r="AD4" s="2">
        <v>0</v>
      </c>
      <c r="AE4" s="2">
        <v>0</v>
      </c>
      <c r="AF4" s="2">
        <v>0</v>
      </c>
      <c r="AG4" s="2"/>
      <c r="AH4" s="2"/>
      <c r="AI4" s="5">
        <v>0</v>
      </c>
      <c r="AJ4" s="2"/>
      <c r="AK4" s="2"/>
      <c r="AL4" s="2">
        <v>0</v>
      </c>
      <c r="AM4" s="2">
        <v>0</v>
      </c>
      <c r="AN4" s="2"/>
      <c r="AO4" s="3">
        <v>43462</v>
      </c>
      <c r="AP4" s="2"/>
      <c r="AQ4" s="2"/>
      <c r="AR4" s="2"/>
      <c r="AS4" s="2" t="s">
        <v>33</v>
      </c>
      <c r="AT4" s="2"/>
      <c r="AU4" s="2"/>
      <c r="AV4" s="2"/>
      <c r="AW4" s="2">
        <v>0</v>
      </c>
      <c r="AX4" s="2">
        <v>0</v>
      </c>
      <c r="AY4" s="2"/>
      <c r="AZ4" s="3">
        <v>44615</v>
      </c>
    </row>
    <row r="5" spans="1:52" x14ac:dyDescent="0.2">
      <c r="A5" s="2">
        <v>805023423</v>
      </c>
      <c r="B5" s="2" t="s">
        <v>85</v>
      </c>
      <c r="C5" s="2" t="s">
        <v>84</v>
      </c>
      <c r="D5" s="2">
        <v>4214630</v>
      </c>
      <c r="E5" s="2" t="s">
        <v>284</v>
      </c>
      <c r="F5" s="2" t="s">
        <v>285</v>
      </c>
      <c r="G5" s="2" t="s">
        <v>103</v>
      </c>
      <c r="H5" s="2" t="s">
        <v>103</v>
      </c>
      <c r="I5" s="2"/>
      <c r="J5" s="3">
        <v>44172</v>
      </c>
      <c r="K5" s="2">
        <v>4127256</v>
      </c>
      <c r="L5" s="2">
        <v>184915</v>
      </c>
      <c r="M5" s="2" t="s">
        <v>34</v>
      </c>
      <c r="N5" s="2" t="s">
        <v>71</v>
      </c>
      <c r="O5" s="2">
        <v>0</v>
      </c>
      <c r="P5" s="2"/>
      <c r="Q5" s="2"/>
      <c r="R5" s="2">
        <v>0</v>
      </c>
      <c r="S5" s="2"/>
      <c r="T5" s="2" t="s">
        <v>35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/>
      <c r="AC5" s="2"/>
      <c r="AD5" s="2">
        <v>0</v>
      </c>
      <c r="AE5" s="2">
        <v>0</v>
      </c>
      <c r="AF5" s="2">
        <v>0</v>
      </c>
      <c r="AG5" s="2"/>
      <c r="AH5" s="2"/>
      <c r="AI5" s="5">
        <v>0</v>
      </c>
      <c r="AJ5" s="2"/>
      <c r="AK5" s="2"/>
      <c r="AL5" s="2">
        <v>0</v>
      </c>
      <c r="AM5" s="2">
        <v>0</v>
      </c>
      <c r="AN5" s="2"/>
      <c r="AO5" s="3">
        <v>44172</v>
      </c>
      <c r="AP5" s="2"/>
      <c r="AQ5" s="2"/>
      <c r="AR5" s="2"/>
      <c r="AS5" s="2" t="s">
        <v>33</v>
      </c>
      <c r="AT5" s="2"/>
      <c r="AU5" s="2"/>
      <c r="AV5" s="2"/>
      <c r="AW5" s="2">
        <v>0</v>
      </c>
      <c r="AX5" s="2">
        <v>0</v>
      </c>
      <c r="AY5" s="2"/>
      <c r="AZ5" s="3">
        <v>44615</v>
      </c>
    </row>
    <row r="6" spans="1:52" x14ac:dyDescent="0.2">
      <c r="A6" s="2">
        <v>805023423</v>
      </c>
      <c r="B6" s="2" t="s">
        <v>85</v>
      </c>
      <c r="C6" s="2" t="s">
        <v>84</v>
      </c>
      <c r="D6" s="2">
        <v>4225625</v>
      </c>
      <c r="E6" s="2" t="s">
        <v>286</v>
      </c>
      <c r="F6" s="2" t="s">
        <v>287</v>
      </c>
      <c r="G6" s="2" t="s">
        <v>103</v>
      </c>
      <c r="H6" s="2" t="s">
        <v>103</v>
      </c>
      <c r="I6" s="2"/>
      <c r="J6" s="3">
        <v>44398</v>
      </c>
      <c r="K6" s="2">
        <v>67359713</v>
      </c>
      <c r="L6" s="2">
        <v>67359713</v>
      </c>
      <c r="M6" s="2" t="s">
        <v>34</v>
      </c>
      <c r="N6" s="2" t="s">
        <v>71</v>
      </c>
      <c r="O6" s="2">
        <v>0</v>
      </c>
      <c r="P6" s="2"/>
      <c r="Q6" s="2"/>
      <c r="R6" s="2">
        <v>0</v>
      </c>
      <c r="S6" s="2"/>
      <c r="T6" s="2" t="s">
        <v>35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/>
      <c r="AC6" s="2"/>
      <c r="AD6" s="2">
        <v>0</v>
      </c>
      <c r="AE6" s="2">
        <v>0</v>
      </c>
      <c r="AF6" s="2">
        <v>0</v>
      </c>
      <c r="AG6" s="2"/>
      <c r="AH6" s="2"/>
      <c r="AI6" s="5">
        <v>0</v>
      </c>
      <c r="AJ6" s="2"/>
      <c r="AK6" s="2"/>
      <c r="AL6" s="2">
        <v>0</v>
      </c>
      <c r="AM6" s="2">
        <v>0</v>
      </c>
      <c r="AN6" s="2"/>
      <c r="AO6" s="3">
        <v>44398</v>
      </c>
      <c r="AP6" s="2"/>
      <c r="AQ6" s="2"/>
      <c r="AR6" s="2"/>
      <c r="AS6" s="2" t="s">
        <v>33</v>
      </c>
      <c r="AT6" s="2"/>
      <c r="AU6" s="2"/>
      <c r="AV6" s="2"/>
      <c r="AW6" s="2">
        <v>0</v>
      </c>
      <c r="AX6" s="2">
        <v>0</v>
      </c>
      <c r="AY6" s="2"/>
      <c r="AZ6" s="3">
        <v>44615</v>
      </c>
    </row>
    <row r="7" spans="1:52" x14ac:dyDescent="0.2">
      <c r="A7" s="2">
        <v>805023423</v>
      </c>
      <c r="B7" s="2" t="s">
        <v>85</v>
      </c>
      <c r="C7" s="2" t="s">
        <v>84</v>
      </c>
      <c r="D7" s="2">
        <v>4226072</v>
      </c>
      <c r="E7" s="2" t="s">
        <v>288</v>
      </c>
      <c r="F7" s="2" t="s">
        <v>289</v>
      </c>
      <c r="G7" s="2" t="s">
        <v>103</v>
      </c>
      <c r="H7" s="2" t="s">
        <v>103</v>
      </c>
      <c r="I7" s="2"/>
      <c r="J7" s="3">
        <v>44406</v>
      </c>
      <c r="K7" s="2">
        <v>59700</v>
      </c>
      <c r="L7" s="2">
        <v>59700</v>
      </c>
      <c r="M7" s="2" t="s">
        <v>34</v>
      </c>
      <c r="N7" s="2" t="s">
        <v>71</v>
      </c>
      <c r="O7" s="2">
        <v>0</v>
      </c>
      <c r="P7" s="2"/>
      <c r="Q7" s="2"/>
      <c r="R7" s="2">
        <v>0</v>
      </c>
      <c r="S7" s="2"/>
      <c r="T7" s="2" t="s">
        <v>35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/>
      <c r="AC7" s="3"/>
      <c r="AD7" s="2">
        <v>0</v>
      </c>
      <c r="AE7" s="2">
        <v>0</v>
      </c>
      <c r="AF7" s="2">
        <v>0</v>
      </c>
      <c r="AG7" s="2"/>
      <c r="AH7" s="2"/>
      <c r="AI7" s="5">
        <v>0</v>
      </c>
      <c r="AJ7" s="2"/>
      <c r="AK7" s="2"/>
      <c r="AL7" s="2">
        <v>0</v>
      </c>
      <c r="AM7" s="2">
        <v>0</v>
      </c>
      <c r="AN7" s="2"/>
      <c r="AO7" s="3">
        <v>44406</v>
      </c>
      <c r="AP7" s="2"/>
      <c r="AQ7" s="2"/>
      <c r="AR7" s="2"/>
      <c r="AS7" s="2" t="s">
        <v>33</v>
      </c>
      <c r="AT7" s="2"/>
      <c r="AU7" s="2"/>
      <c r="AV7" s="2"/>
      <c r="AW7" s="2">
        <v>0</v>
      </c>
      <c r="AX7" s="2">
        <v>0</v>
      </c>
      <c r="AY7" s="2"/>
      <c r="AZ7" s="3">
        <v>44615</v>
      </c>
    </row>
    <row r="8" spans="1:52" x14ac:dyDescent="0.2">
      <c r="A8" s="2">
        <v>805023423</v>
      </c>
      <c r="B8" s="2" t="s">
        <v>85</v>
      </c>
      <c r="C8" s="2" t="s">
        <v>84</v>
      </c>
      <c r="D8" s="2">
        <v>4226073</v>
      </c>
      <c r="E8" s="2" t="s">
        <v>290</v>
      </c>
      <c r="F8" s="2" t="s">
        <v>291</v>
      </c>
      <c r="G8" s="2" t="s">
        <v>103</v>
      </c>
      <c r="H8" s="2" t="s">
        <v>103</v>
      </c>
      <c r="I8" s="2"/>
      <c r="J8" s="3">
        <v>44406</v>
      </c>
      <c r="K8" s="2">
        <v>216994</v>
      </c>
      <c r="L8" s="2">
        <v>216994</v>
      </c>
      <c r="M8" s="2" t="s">
        <v>34</v>
      </c>
      <c r="N8" s="2" t="s">
        <v>71</v>
      </c>
      <c r="O8" s="2">
        <v>0</v>
      </c>
      <c r="P8" s="2"/>
      <c r="Q8" s="2"/>
      <c r="R8" s="2">
        <v>0</v>
      </c>
      <c r="S8" s="2"/>
      <c r="T8" s="2" t="s">
        <v>35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/>
      <c r="AC8" s="2"/>
      <c r="AD8" s="2">
        <v>0</v>
      </c>
      <c r="AE8" s="2">
        <v>0</v>
      </c>
      <c r="AF8" s="2">
        <v>0</v>
      </c>
      <c r="AG8" s="2"/>
      <c r="AH8" s="2"/>
      <c r="AI8" s="5">
        <v>0</v>
      </c>
      <c r="AJ8" s="2"/>
      <c r="AK8" s="2"/>
      <c r="AL8" s="2">
        <v>0</v>
      </c>
      <c r="AM8" s="2">
        <v>0</v>
      </c>
      <c r="AN8" s="2"/>
      <c r="AO8" s="3">
        <v>44406</v>
      </c>
      <c r="AP8" s="2"/>
      <c r="AQ8" s="2"/>
      <c r="AR8" s="2"/>
      <c r="AS8" s="2" t="s">
        <v>33</v>
      </c>
      <c r="AT8" s="2"/>
      <c r="AU8" s="2"/>
      <c r="AV8" s="2"/>
      <c r="AW8" s="2">
        <v>0</v>
      </c>
      <c r="AX8" s="2">
        <v>0</v>
      </c>
      <c r="AY8" s="2"/>
      <c r="AZ8" s="3">
        <v>44615</v>
      </c>
    </row>
    <row r="9" spans="1:52" x14ac:dyDescent="0.2">
      <c r="A9" s="2">
        <v>805023423</v>
      </c>
      <c r="B9" s="2" t="s">
        <v>85</v>
      </c>
      <c r="C9" s="2" t="s">
        <v>84</v>
      </c>
      <c r="D9" s="2">
        <v>4228777</v>
      </c>
      <c r="E9" s="2" t="s">
        <v>292</v>
      </c>
      <c r="F9" s="2" t="s">
        <v>293</v>
      </c>
      <c r="G9" s="2" t="s">
        <v>103</v>
      </c>
      <c r="H9" s="2" t="s">
        <v>103</v>
      </c>
      <c r="I9" s="2"/>
      <c r="J9" s="3">
        <v>44458</v>
      </c>
      <c r="K9" s="2">
        <v>173080</v>
      </c>
      <c r="L9" s="2">
        <v>173080</v>
      </c>
      <c r="M9" s="2" t="s">
        <v>34</v>
      </c>
      <c r="N9" s="2" t="s">
        <v>71</v>
      </c>
      <c r="O9" s="2">
        <v>0</v>
      </c>
      <c r="P9" s="2"/>
      <c r="Q9" s="2"/>
      <c r="R9" s="2">
        <v>0</v>
      </c>
      <c r="S9" s="2"/>
      <c r="T9" s="2" t="s">
        <v>35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/>
      <c r="AC9" s="3"/>
      <c r="AD9" s="2">
        <v>0</v>
      </c>
      <c r="AE9" s="2">
        <v>0</v>
      </c>
      <c r="AF9" s="2">
        <v>0</v>
      </c>
      <c r="AG9" s="2"/>
      <c r="AH9" s="2"/>
      <c r="AI9" s="5">
        <v>0</v>
      </c>
      <c r="AJ9" s="2"/>
      <c r="AK9" s="2"/>
      <c r="AL9" s="2">
        <v>0</v>
      </c>
      <c r="AM9" s="2">
        <v>0</v>
      </c>
      <c r="AN9" s="2"/>
      <c r="AO9" s="3">
        <v>44458</v>
      </c>
      <c r="AP9" s="2"/>
      <c r="AQ9" s="2"/>
      <c r="AR9" s="2"/>
      <c r="AS9" s="2" t="s">
        <v>33</v>
      </c>
      <c r="AT9" s="2"/>
      <c r="AU9" s="2"/>
      <c r="AV9" s="2"/>
      <c r="AW9" s="2">
        <v>0</v>
      </c>
      <c r="AX9" s="2">
        <v>0</v>
      </c>
      <c r="AY9" s="2"/>
      <c r="AZ9" s="3">
        <v>44615</v>
      </c>
    </row>
    <row r="10" spans="1:52" x14ac:dyDescent="0.2">
      <c r="A10" s="2">
        <v>805023423</v>
      </c>
      <c r="B10" s="2" t="s">
        <v>85</v>
      </c>
      <c r="C10" s="2" t="s">
        <v>84</v>
      </c>
      <c r="D10" s="2">
        <v>4228778</v>
      </c>
      <c r="E10" s="2" t="s">
        <v>294</v>
      </c>
      <c r="F10" s="2" t="s">
        <v>295</v>
      </c>
      <c r="G10" s="2" t="s">
        <v>103</v>
      </c>
      <c r="H10" s="2" t="s">
        <v>103</v>
      </c>
      <c r="I10" s="2"/>
      <c r="J10" s="3">
        <v>44458</v>
      </c>
      <c r="K10" s="2">
        <v>217000</v>
      </c>
      <c r="L10" s="2">
        <v>217000</v>
      </c>
      <c r="M10" s="2" t="s">
        <v>34</v>
      </c>
      <c r="N10" s="2" t="s">
        <v>71</v>
      </c>
      <c r="O10" s="2">
        <v>0</v>
      </c>
      <c r="P10" s="2"/>
      <c r="Q10" s="2"/>
      <c r="R10" s="2">
        <v>0</v>
      </c>
      <c r="S10" s="2"/>
      <c r="T10" s="2" t="s">
        <v>35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/>
      <c r="AC10" s="2"/>
      <c r="AD10" s="2">
        <v>0</v>
      </c>
      <c r="AE10" s="2">
        <v>0</v>
      </c>
      <c r="AF10" s="2">
        <v>0</v>
      </c>
      <c r="AG10" s="2"/>
      <c r="AH10" s="2"/>
      <c r="AI10" s="5">
        <v>0</v>
      </c>
      <c r="AJ10" s="2"/>
      <c r="AK10" s="2"/>
      <c r="AL10" s="2">
        <v>0</v>
      </c>
      <c r="AM10" s="2">
        <v>0</v>
      </c>
      <c r="AN10" s="2"/>
      <c r="AO10" s="3">
        <v>44458</v>
      </c>
      <c r="AP10" s="2"/>
      <c r="AQ10" s="2"/>
      <c r="AR10" s="2"/>
      <c r="AS10" s="2" t="s">
        <v>33</v>
      </c>
      <c r="AT10" s="2"/>
      <c r="AU10" s="2"/>
      <c r="AV10" s="2"/>
      <c r="AW10" s="2">
        <v>0</v>
      </c>
      <c r="AX10" s="2">
        <v>0</v>
      </c>
      <c r="AY10" s="2"/>
      <c r="AZ10" s="3">
        <v>44615</v>
      </c>
    </row>
    <row r="11" spans="1:52" x14ac:dyDescent="0.2">
      <c r="A11" s="2">
        <v>805023423</v>
      </c>
      <c r="B11" s="2" t="s">
        <v>85</v>
      </c>
      <c r="C11" s="2" t="s">
        <v>84</v>
      </c>
      <c r="D11" s="2">
        <v>4401747</v>
      </c>
      <c r="E11" s="2" t="s">
        <v>296</v>
      </c>
      <c r="F11" s="2" t="s">
        <v>297</v>
      </c>
      <c r="G11" s="2" t="s">
        <v>103</v>
      </c>
      <c r="H11" s="2" t="s">
        <v>103</v>
      </c>
      <c r="I11" s="2"/>
      <c r="J11" s="3">
        <v>44508</v>
      </c>
      <c r="K11" s="2">
        <v>4619440</v>
      </c>
      <c r="L11" s="2">
        <v>4619440</v>
      </c>
      <c r="M11" s="2" t="s">
        <v>34</v>
      </c>
      <c r="N11" s="2" t="s">
        <v>50</v>
      </c>
      <c r="O11" s="2">
        <v>0</v>
      </c>
      <c r="P11" s="2"/>
      <c r="Q11" s="2">
        <v>0</v>
      </c>
      <c r="R11" s="2">
        <v>0</v>
      </c>
      <c r="S11" s="2"/>
      <c r="T11" s="2" t="s">
        <v>35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/>
      <c r="AC11" s="2"/>
      <c r="AD11" s="2">
        <v>0</v>
      </c>
      <c r="AE11" s="2">
        <v>0</v>
      </c>
      <c r="AF11" s="2">
        <v>0</v>
      </c>
      <c r="AG11" s="2"/>
      <c r="AH11" s="2"/>
      <c r="AI11" s="5">
        <v>0</v>
      </c>
      <c r="AJ11" s="2"/>
      <c r="AK11" s="2"/>
      <c r="AL11" s="2">
        <v>0</v>
      </c>
      <c r="AM11" s="2">
        <v>0</v>
      </c>
      <c r="AN11" s="2"/>
      <c r="AO11" s="3">
        <v>44508</v>
      </c>
      <c r="AP11" s="2"/>
      <c r="AQ11" s="2"/>
      <c r="AR11" s="2"/>
      <c r="AS11" s="2" t="s">
        <v>33</v>
      </c>
      <c r="AT11" s="2"/>
      <c r="AU11" s="2"/>
      <c r="AV11" s="2"/>
      <c r="AW11" s="2">
        <v>0</v>
      </c>
      <c r="AX11" s="2">
        <v>0</v>
      </c>
      <c r="AY11" s="2"/>
      <c r="AZ11" s="3">
        <v>44615</v>
      </c>
    </row>
    <row r="12" spans="1:52" x14ac:dyDescent="0.2">
      <c r="A12" s="2">
        <v>805023423</v>
      </c>
      <c r="B12" s="2" t="s">
        <v>85</v>
      </c>
      <c r="C12" s="2" t="s">
        <v>84</v>
      </c>
      <c r="D12" s="2">
        <v>4401796</v>
      </c>
      <c r="E12" s="2" t="s">
        <v>298</v>
      </c>
      <c r="F12" s="2" t="s">
        <v>299</v>
      </c>
      <c r="G12" s="2" t="s">
        <v>103</v>
      </c>
      <c r="H12" s="2" t="s">
        <v>103</v>
      </c>
      <c r="I12" s="2"/>
      <c r="J12" s="3">
        <v>44509</v>
      </c>
      <c r="K12" s="2">
        <v>192101</v>
      </c>
      <c r="L12" s="2">
        <v>192101</v>
      </c>
      <c r="M12" s="2" t="s">
        <v>34</v>
      </c>
      <c r="N12" s="2" t="s">
        <v>50</v>
      </c>
      <c r="O12" s="2">
        <v>0</v>
      </c>
      <c r="P12" s="2"/>
      <c r="Q12" s="2">
        <v>1</v>
      </c>
      <c r="R12" s="2">
        <v>0</v>
      </c>
      <c r="S12" s="2"/>
      <c r="T12" s="2" t="s">
        <v>35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/>
      <c r="AC12" s="2"/>
      <c r="AD12" s="2">
        <v>0</v>
      </c>
      <c r="AE12" s="2">
        <v>0</v>
      </c>
      <c r="AF12" s="2">
        <v>0</v>
      </c>
      <c r="AG12" s="2"/>
      <c r="AH12" s="2"/>
      <c r="AI12" s="5">
        <v>0</v>
      </c>
      <c r="AJ12" s="2"/>
      <c r="AK12" s="2"/>
      <c r="AL12" s="2">
        <v>0</v>
      </c>
      <c r="AM12" s="2">
        <v>0</v>
      </c>
      <c r="AN12" s="2"/>
      <c r="AO12" s="3">
        <v>44509</v>
      </c>
      <c r="AP12" s="2"/>
      <c r="AQ12" s="2"/>
      <c r="AR12" s="2"/>
      <c r="AS12" s="2" t="s">
        <v>33</v>
      </c>
      <c r="AT12" s="2"/>
      <c r="AU12" s="2"/>
      <c r="AV12" s="2"/>
      <c r="AW12" s="2">
        <v>0</v>
      </c>
      <c r="AX12" s="2">
        <v>0</v>
      </c>
      <c r="AY12" s="2"/>
      <c r="AZ12" s="3">
        <v>44615</v>
      </c>
    </row>
    <row r="13" spans="1:52" x14ac:dyDescent="0.2">
      <c r="A13" s="2">
        <v>805023423</v>
      </c>
      <c r="B13" s="2" t="s">
        <v>85</v>
      </c>
      <c r="C13" s="2" t="s">
        <v>84</v>
      </c>
      <c r="D13" s="2">
        <v>4401884</v>
      </c>
      <c r="E13" s="2" t="s">
        <v>300</v>
      </c>
      <c r="F13" s="2" t="s">
        <v>301</v>
      </c>
      <c r="G13" s="2" t="s">
        <v>103</v>
      </c>
      <c r="H13" s="2" t="s">
        <v>103</v>
      </c>
      <c r="I13" s="2"/>
      <c r="J13" s="3">
        <v>44510</v>
      </c>
      <c r="K13" s="2">
        <v>2012294</v>
      </c>
      <c r="L13" s="2">
        <v>2012294</v>
      </c>
      <c r="M13" s="2" t="s">
        <v>34</v>
      </c>
      <c r="N13" s="2" t="s">
        <v>50</v>
      </c>
      <c r="O13" s="2">
        <v>0</v>
      </c>
      <c r="P13" s="2"/>
      <c r="Q13" s="2">
        <v>1</v>
      </c>
      <c r="R13" s="2">
        <v>0</v>
      </c>
      <c r="S13" s="2"/>
      <c r="T13" s="2" t="s">
        <v>35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/>
      <c r="AC13" s="2"/>
      <c r="AD13" s="2">
        <v>0</v>
      </c>
      <c r="AE13" s="2">
        <v>0</v>
      </c>
      <c r="AF13" s="2">
        <v>0</v>
      </c>
      <c r="AG13" s="2"/>
      <c r="AH13" s="2"/>
      <c r="AI13" s="5">
        <v>0</v>
      </c>
      <c r="AJ13" s="2"/>
      <c r="AK13" s="2"/>
      <c r="AL13" s="2">
        <v>0</v>
      </c>
      <c r="AM13" s="2">
        <v>0</v>
      </c>
      <c r="AN13" s="2"/>
      <c r="AO13" s="3">
        <v>44510</v>
      </c>
      <c r="AP13" s="2"/>
      <c r="AQ13" s="2"/>
      <c r="AR13" s="2"/>
      <c r="AS13" s="2" t="s">
        <v>33</v>
      </c>
      <c r="AT13" s="2"/>
      <c r="AU13" s="2"/>
      <c r="AV13" s="2"/>
      <c r="AW13" s="2">
        <v>0</v>
      </c>
      <c r="AX13" s="2">
        <v>0</v>
      </c>
      <c r="AY13" s="2"/>
      <c r="AZ13" s="3">
        <v>44615</v>
      </c>
    </row>
    <row r="14" spans="1:52" x14ac:dyDescent="0.2">
      <c r="A14" s="2">
        <v>805023423</v>
      </c>
      <c r="B14" s="2" t="s">
        <v>85</v>
      </c>
      <c r="C14" s="2" t="s">
        <v>84</v>
      </c>
      <c r="D14" s="2">
        <v>4401885</v>
      </c>
      <c r="E14" s="2" t="s">
        <v>302</v>
      </c>
      <c r="F14" s="2" t="s">
        <v>303</v>
      </c>
      <c r="G14" s="2" t="s">
        <v>103</v>
      </c>
      <c r="H14" s="2" t="s">
        <v>103</v>
      </c>
      <c r="I14" s="2"/>
      <c r="J14" s="3">
        <v>44510</v>
      </c>
      <c r="K14" s="2">
        <v>217000</v>
      </c>
      <c r="L14" s="2">
        <v>217000</v>
      </c>
      <c r="M14" s="2" t="s">
        <v>34</v>
      </c>
      <c r="N14" s="2" t="s">
        <v>50</v>
      </c>
      <c r="O14" s="2">
        <v>0</v>
      </c>
      <c r="P14" s="2"/>
      <c r="Q14" s="2">
        <v>0</v>
      </c>
      <c r="R14" s="2">
        <v>0</v>
      </c>
      <c r="S14" s="2"/>
      <c r="T14" s="2" t="s">
        <v>35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/>
      <c r="AC14" s="2"/>
      <c r="AD14" s="2">
        <v>0</v>
      </c>
      <c r="AE14" s="2">
        <v>0</v>
      </c>
      <c r="AF14" s="2">
        <v>0</v>
      </c>
      <c r="AG14" s="2"/>
      <c r="AH14" s="2"/>
      <c r="AI14" s="5">
        <v>0</v>
      </c>
      <c r="AJ14" s="2"/>
      <c r="AK14" s="2"/>
      <c r="AL14" s="2">
        <v>0</v>
      </c>
      <c r="AM14" s="2">
        <v>0</v>
      </c>
      <c r="AN14" s="2"/>
      <c r="AO14" s="3">
        <v>44510</v>
      </c>
      <c r="AP14" s="2"/>
      <c r="AQ14" s="2"/>
      <c r="AR14" s="2"/>
      <c r="AS14" s="2" t="s">
        <v>33</v>
      </c>
      <c r="AT14" s="2"/>
      <c r="AU14" s="2"/>
      <c r="AV14" s="2"/>
      <c r="AW14" s="2">
        <v>0</v>
      </c>
      <c r="AX14" s="2">
        <v>0</v>
      </c>
      <c r="AY14" s="2"/>
      <c r="AZ14" s="3">
        <v>44615</v>
      </c>
    </row>
    <row r="15" spans="1:52" x14ac:dyDescent="0.2">
      <c r="A15" s="2">
        <v>805023423</v>
      </c>
      <c r="B15" s="2" t="s">
        <v>85</v>
      </c>
      <c r="C15" s="2" t="s">
        <v>84</v>
      </c>
      <c r="D15" s="2">
        <v>4402091</v>
      </c>
      <c r="E15" s="2" t="s">
        <v>304</v>
      </c>
      <c r="F15" s="2" t="s">
        <v>305</v>
      </c>
      <c r="G15" s="2" t="s">
        <v>103</v>
      </c>
      <c r="H15" s="2" t="s">
        <v>103</v>
      </c>
      <c r="I15" s="2"/>
      <c r="J15" s="3">
        <v>44515</v>
      </c>
      <c r="K15" s="2">
        <v>59700</v>
      </c>
      <c r="L15" s="2">
        <v>59700</v>
      </c>
      <c r="M15" s="2" t="s">
        <v>34</v>
      </c>
      <c r="N15" s="2" t="s">
        <v>50</v>
      </c>
      <c r="O15" s="2">
        <v>0</v>
      </c>
      <c r="P15" s="2"/>
      <c r="Q15" s="2">
        <v>1</v>
      </c>
      <c r="R15" s="2">
        <v>0</v>
      </c>
      <c r="S15" s="2"/>
      <c r="T15" s="2" t="s">
        <v>35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/>
      <c r="AC15" s="2"/>
      <c r="AD15" s="2">
        <v>0</v>
      </c>
      <c r="AE15" s="2">
        <v>0</v>
      </c>
      <c r="AF15" s="2">
        <v>0</v>
      </c>
      <c r="AG15" s="2"/>
      <c r="AH15" s="2"/>
      <c r="AI15" s="5">
        <v>0</v>
      </c>
      <c r="AJ15" s="2"/>
      <c r="AK15" s="2"/>
      <c r="AL15" s="2">
        <v>0</v>
      </c>
      <c r="AM15" s="2">
        <v>0</v>
      </c>
      <c r="AN15" s="2"/>
      <c r="AO15" s="3">
        <v>44515</v>
      </c>
      <c r="AP15" s="2"/>
      <c r="AQ15" s="2"/>
      <c r="AR15" s="2"/>
      <c r="AS15" s="2" t="s">
        <v>33</v>
      </c>
      <c r="AT15" s="2"/>
      <c r="AU15" s="2"/>
      <c r="AV15" s="2"/>
      <c r="AW15" s="2">
        <v>0</v>
      </c>
      <c r="AX15" s="2">
        <v>0</v>
      </c>
      <c r="AY15" s="2"/>
      <c r="AZ15" s="3">
        <v>44615</v>
      </c>
    </row>
    <row r="16" spans="1:52" x14ac:dyDescent="0.2">
      <c r="A16" s="2">
        <v>805023423</v>
      </c>
      <c r="B16" s="2" t="s">
        <v>85</v>
      </c>
      <c r="C16" s="2" t="s">
        <v>84</v>
      </c>
      <c r="D16" s="2">
        <v>4402092</v>
      </c>
      <c r="E16" s="2" t="s">
        <v>306</v>
      </c>
      <c r="F16" s="2" t="s">
        <v>307</v>
      </c>
      <c r="G16" s="2" t="s">
        <v>103</v>
      </c>
      <c r="H16" s="2" t="s">
        <v>103</v>
      </c>
      <c r="I16" s="2"/>
      <c r="J16" s="3">
        <v>44515</v>
      </c>
      <c r="K16" s="2">
        <v>216994</v>
      </c>
      <c r="L16" s="2">
        <v>216994</v>
      </c>
      <c r="M16" s="2" t="s">
        <v>34</v>
      </c>
      <c r="N16" s="2" t="s">
        <v>50</v>
      </c>
      <c r="O16" s="2">
        <v>0</v>
      </c>
      <c r="P16" s="2"/>
      <c r="Q16" s="2">
        <v>0</v>
      </c>
      <c r="R16" s="2">
        <v>0</v>
      </c>
      <c r="S16" s="2"/>
      <c r="T16" s="2" t="s">
        <v>35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/>
      <c r="AC16" s="2"/>
      <c r="AD16" s="2">
        <v>0</v>
      </c>
      <c r="AE16" s="2">
        <v>0</v>
      </c>
      <c r="AF16" s="2">
        <v>0</v>
      </c>
      <c r="AG16" s="2"/>
      <c r="AH16" s="2"/>
      <c r="AI16" s="5">
        <v>0</v>
      </c>
      <c r="AJ16" s="2"/>
      <c r="AK16" s="2"/>
      <c r="AL16" s="2">
        <v>0</v>
      </c>
      <c r="AM16" s="2">
        <v>0</v>
      </c>
      <c r="AN16" s="2"/>
      <c r="AO16" s="3">
        <v>44515</v>
      </c>
      <c r="AP16" s="2"/>
      <c r="AQ16" s="2"/>
      <c r="AR16" s="2"/>
      <c r="AS16" s="2" t="s">
        <v>33</v>
      </c>
      <c r="AT16" s="2"/>
      <c r="AU16" s="2"/>
      <c r="AV16" s="2"/>
      <c r="AW16" s="2">
        <v>0</v>
      </c>
      <c r="AX16" s="2">
        <v>0</v>
      </c>
      <c r="AY16" s="2"/>
      <c r="AZ16" s="3">
        <v>44615</v>
      </c>
    </row>
    <row r="17" spans="1:52" x14ac:dyDescent="0.2">
      <c r="A17" s="2">
        <v>805023423</v>
      </c>
      <c r="B17" s="2" t="s">
        <v>85</v>
      </c>
      <c r="C17" s="2" t="s">
        <v>84</v>
      </c>
      <c r="D17" s="2">
        <v>4402817</v>
      </c>
      <c r="E17" s="2" t="s">
        <v>308</v>
      </c>
      <c r="F17" s="2" t="s">
        <v>309</v>
      </c>
      <c r="G17" s="2" t="s">
        <v>103</v>
      </c>
      <c r="H17" s="2" t="s">
        <v>103</v>
      </c>
      <c r="I17" s="2"/>
      <c r="J17" s="3">
        <v>44525</v>
      </c>
      <c r="K17" s="2">
        <v>287799</v>
      </c>
      <c r="L17" s="2">
        <v>287799</v>
      </c>
      <c r="M17" s="2" t="s">
        <v>34</v>
      </c>
      <c r="N17" s="2" t="s">
        <v>50</v>
      </c>
      <c r="O17" s="2">
        <v>0</v>
      </c>
      <c r="P17" s="2"/>
      <c r="Q17" s="2">
        <v>1</v>
      </c>
      <c r="R17" s="2">
        <v>0</v>
      </c>
      <c r="S17" s="2"/>
      <c r="T17" s="2" t="s">
        <v>35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/>
      <c r="AC17" s="2"/>
      <c r="AD17" s="2">
        <v>0</v>
      </c>
      <c r="AE17" s="2">
        <v>0</v>
      </c>
      <c r="AF17" s="2">
        <v>0</v>
      </c>
      <c r="AG17" s="2"/>
      <c r="AH17" s="2"/>
      <c r="AI17" s="5">
        <v>0</v>
      </c>
      <c r="AJ17" s="2"/>
      <c r="AK17" s="2"/>
      <c r="AL17" s="2">
        <v>0</v>
      </c>
      <c r="AM17" s="2">
        <v>0</v>
      </c>
      <c r="AN17" s="2"/>
      <c r="AO17" s="3">
        <v>44525</v>
      </c>
      <c r="AP17" s="2"/>
      <c r="AQ17" s="2"/>
      <c r="AR17" s="2"/>
      <c r="AS17" s="2" t="s">
        <v>33</v>
      </c>
      <c r="AT17" s="2"/>
      <c r="AU17" s="2"/>
      <c r="AV17" s="2"/>
      <c r="AW17" s="2">
        <v>0</v>
      </c>
      <c r="AX17" s="2">
        <v>0</v>
      </c>
      <c r="AY17" s="2"/>
      <c r="AZ17" s="3">
        <v>44615</v>
      </c>
    </row>
    <row r="18" spans="1:52" x14ac:dyDescent="0.2">
      <c r="A18" s="2">
        <v>805023423</v>
      </c>
      <c r="B18" s="2" t="s">
        <v>85</v>
      </c>
      <c r="C18" s="2" t="s">
        <v>84</v>
      </c>
      <c r="D18" s="2">
        <v>4402818</v>
      </c>
      <c r="E18" s="2" t="s">
        <v>310</v>
      </c>
      <c r="F18" s="2" t="s">
        <v>311</v>
      </c>
      <c r="G18" s="2" t="s">
        <v>103</v>
      </c>
      <c r="H18" s="2" t="s">
        <v>103</v>
      </c>
      <c r="I18" s="2"/>
      <c r="J18" s="3">
        <v>44525</v>
      </c>
      <c r="K18" s="2">
        <v>216994</v>
      </c>
      <c r="L18" s="2">
        <v>216994</v>
      </c>
      <c r="M18" s="2" t="s">
        <v>34</v>
      </c>
      <c r="N18" s="2" t="s">
        <v>50</v>
      </c>
      <c r="O18" s="2">
        <v>0</v>
      </c>
      <c r="P18" s="2"/>
      <c r="Q18" s="2">
        <v>0</v>
      </c>
      <c r="R18" s="2">
        <v>0</v>
      </c>
      <c r="S18" s="2"/>
      <c r="T18" s="2" t="s">
        <v>35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/>
      <c r="AC18" s="2"/>
      <c r="AD18" s="2">
        <v>0</v>
      </c>
      <c r="AE18" s="2">
        <v>0</v>
      </c>
      <c r="AF18" s="2">
        <v>0</v>
      </c>
      <c r="AG18" s="2"/>
      <c r="AH18" s="2"/>
      <c r="AI18" s="5">
        <v>0</v>
      </c>
      <c r="AJ18" s="2"/>
      <c r="AK18" s="2"/>
      <c r="AL18" s="2">
        <v>0</v>
      </c>
      <c r="AM18" s="2">
        <v>0</v>
      </c>
      <c r="AN18" s="2"/>
      <c r="AO18" s="3">
        <v>44525</v>
      </c>
      <c r="AP18" s="2"/>
      <c r="AQ18" s="2"/>
      <c r="AR18" s="2"/>
      <c r="AS18" s="2" t="s">
        <v>33</v>
      </c>
      <c r="AT18" s="2"/>
      <c r="AU18" s="2"/>
      <c r="AV18" s="2"/>
      <c r="AW18" s="2">
        <v>0</v>
      </c>
      <c r="AX18" s="2">
        <v>0</v>
      </c>
      <c r="AY18" s="2"/>
      <c r="AZ18" s="3">
        <v>44615</v>
      </c>
    </row>
    <row r="19" spans="1:52" x14ac:dyDescent="0.2">
      <c r="A19" s="2">
        <v>805023423</v>
      </c>
      <c r="B19" s="2" t="s">
        <v>85</v>
      </c>
      <c r="C19" s="2" t="s">
        <v>84</v>
      </c>
      <c r="D19" s="2">
        <v>4403773</v>
      </c>
      <c r="E19" s="2" t="s">
        <v>312</v>
      </c>
      <c r="F19" s="2" t="s">
        <v>313</v>
      </c>
      <c r="G19" s="2" t="s">
        <v>103</v>
      </c>
      <c r="H19" s="2" t="s">
        <v>103</v>
      </c>
      <c r="I19" s="2"/>
      <c r="J19" s="3">
        <v>44544</v>
      </c>
      <c r="K19" s="2">
        <v>110700</v>
      </c>
      <c r="L19" s="2">
        <v>110700</v>
      </c>
      <c r="M19" s="2" t="s">
        <v>34</v>
      </c>
      <c r="N19" s="2" t="s">
        <v>50</v>
      </c>
      <c r="O19" s="2">
        <v>0</v>
      </c>
      <c r="P19" s="2"/>
      <c r="Q19" s="2">
        <v>1</v>
      </c>
      <c r="R19" s="2">
        <v>0</v>
      </c>
      <c r="S19" s="2"/>
      <c r="T19" s="2" t="s">
        <v>35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/>
      <c r="AC19" s="2"/>
      <c r="AD19" s="2">
        <v>0</v>
      </c>
      <c r="AE19" s="2">
        <v>0</v>
      </c>
      <c r="AF19" s="2">
        <v>0</v>
      </c>
      <c r="AG19" s="2"/>
      <c r="AH19" s="2"/>
      <c r="AI19" s="5">
        <v>0</v>
      </c>
      <c r="AJ19" s="2"/>
      <c r="AK19" s="2"/>
      <c r="AL19" s="2">
        <v>0</v>
      </c>
      <c r="AM19" s="2">
        <v>0</v>
      </c>
      <c r="AN19" s="2"/>
      <c r="AO19" s="3">
        <v>44544</v>
      </c>
      <c r="AP19" s="2"/>
      <c r="AQ19" s="2"/>
      <c r="AR19" s="2"/>
      <c r="AS19" s="2" t="s">
        <v>33</v>
      </c>
      <c r="AT19" s="2"/>
      <c r="AU19" s="2"/>
      <c r="AV19" s="2"/>
      <c r="AW19" s="2">
        <v>0</v>
      </c>
      <c r="AX19" s="2">
        <v>0</v>
      </c>
      <c r="AY19" s="2"/>
      <c r="AZ19" s="3">
        <v>44615</v>
      </c>
    </row>
    <row r="20" spans="1:52" x14ac:dyDescent="0.2">
      <c r="A20" s="2">
        <v>805023423</v>
      </c>
      <c r="B20" s="2" t="s">
        <v>85</v>
      </c>
      <c r="C20" s="2" t="s">
        <v>87</v>
      </c>
      <c r="D20" s="2">
        <v>8400902</v>
      </c>
      <c r="E20" s="2" t="s">
        <v>314</v>
      </c>
      <c r="F20" s="2" t="s">
        <v>315</v>
      </c>
      <c r="G20" s="2" t="s">
        <v>87</v>
      </c>
      <c r="H20" s="2">
        <v>8400902</v>
      </c>
      <c r="I20" s="2"/>
      <c r="J20" s="3">
        <v>44488</v>
      </c>
      <c r="K20" s="2">
        <v>23376</v>
      </c>
      <c r="L20" s="2">
        <v>23376</v>
      </c>
      <c r="M20" s="2" t="s">
        <v>108</v>
      </c>
      <c r="N20" s="2" t="s">
        <v>50</v>
      </c>
      <c r="O20" s="2">
        <v>0</v>
      </c>
      <c r="P20" s="2"/>
      <c r="Q20" s="2"/>
      <c r="R20" s="2">
        <v>0</v>
      </c>
      <c r="S20" s="2"/>
      <c r="T20" s="2" t="s">
        <v>104</v>
      </c>
      <c r="U20" s="2">
        <v>23376</v>
      </c>
      <c r="V20" s="2">
        <v>0</v>
      </c>
      <c r="W20" s="2">
        <v>0</v>
      </c>
      <c r="X20" s="2">
        <v>0</v>
      </c>
      <c r="Y20" s="2">
        <v>23376</v>
      </c>
      <c r="Z20" s="2">
        <v>0</v>
      </c>
      <c r="AA20" s="2">
        <v>0</v>
      </c>
      <c r="AB20" s="2"/>
      <c r="AC20" s="2"/>
      <c r="AD20" s="2">
        <v>0</v>
      </c>
      <c r="AE20" s="2">
        <v>0</v>
      </c>
      <c r="AF20" s="2">
        <v>0</v>
      </c>
      <c r="AG20" s="2"/>
      <c r="AH20" s="2"/>
      <c r="AI20" s="5">
        <v>0</v>
      </c>
      <c r="AJ20" s="2"/>
      <c r="AK20" s="2"/>
      <c r="AL20" s="2">
        <v>0</v>
      </c>
      <c r="AM20" s="2">
        <v>0</v>
      </c>
      <c r="AN20" s="2"/>
      <c r="AO20" s="3">
        <v>44488</v>
      </c>
      <c r="AP20" s="2"/>
      <c r="AQ20" s="2">
        <v>2</v>
      </c>
      <c r="AR20" s="2"/>
      <c r="AS20" s="2" t="s">
        <v>33</v>
      </c>
      <c r="AT20" s="2">
        <v>1</v>
      </c>
      <c r="AU20" s="2">
        <v>20211230</v>
      </c>
      <c r="AV20" s="2">
        <v>20211213</v>
      </c>
      <c r="AW20" s="2">
        <v>23376</v>
      </c>
      <c r="AX20" s="2">
        <v>0</v>
      </c>
      <c r="AY20" s="2"/>
      <c r="AZ20" s="3">
        <v>44615</v>
      </c>
    </row>
    <row r="21" spans="1:52" x14ac:dyDescent="0.2">
      <c r="A21" s="2">
        <v>805023423</v>
      </c>
      <c r="B21" s="2" t="s">
        <v>85</v>
      </c>
      <c r="C21" s="2" t="s">
        <v>84</v>
      </c>
      <c r="D21" s="2">
        <v>4203329</v>
      </c>
      <c r="E21" s="2" t="s">
        <v>216</v>
      </c>
      <c r="F21" s="2" t="s">
        <v>316</v>
      </c>
      <c r="G21" s="2" t="s">
        <v>84</v>
      </c>
      <c r="H21" s="2">
        <v>4203329</v>
      </c>
      <c r="I21" s="2"/>
      <c r="J21" s="3">
        <v>43881</v>
      </c>
      <c r="K21" s="2">
        <v>207288</v>
      </c>
      <c r="L21" s="2">
        <v>207288</v>
      </c>
      <c r="M21" s="2" t="s">
        <v>108</v>
      </c>
      <c r="N21" s="2" t="s">
        <v>75</v>
      </c>
      <c r="O21" s="2">
        <v>203142</v>
      </c>
      <c r="P21" s="2">
        <v>1221567147</v>
      </c>
      <c r="Q21" s="2"/>
      <c r="R21" s="2">
        <v>0</v>
      </c>
      <c r="S21" s="2"/>
      <c r="T21" s="2" t="s">
        <v>104</v>
      </c>
      <c r="U21" s="2">
        <v>207288</v>
      </c>
      <c r="V21" s="2">
        <v>0</v>
      </c>
      <c r="W21" s="2">
        <v>0</v>
      </c>
      <c r="X21" s="2">
        <v>0</v>
      </c>
      <c r="Y21" s="2">
        <v>207288</v>
      </c>
      <c r="Z21" s="2">
        <v>0</v>
      </c>
      <c r="AA21" s="2">
        <v>0</v>
      </c>
      <c r="AB21" s="2"/>
      <c r="AC21" s="2"/>
      <c r="AD21" s="2">
        <v>0</v>
      </c>
      <c r="AE21" s="2">
        <v>0</v>
      </c>
      <c r="AF21" s="2">
        <v>0</v>
      </c>
      <c r="AG21" s="2"/>
      <c r="AH21" s="2"/>
      <c r="AI21" s="5">
        <v>0</v>
      </c>
      <c r="AJ21" s="2"/>
      <c r="AK21" s="2"/>
      <c r="AL21" s="2">
        <v>0</v>
      </c>
      <c r="AM21" s="2">
        <v>0</v>
      </c>
      <c r="AN21" s="2"/>
      <c r="AO21" s="3">
        <v>43881</v>
      </c>
      <c r="AP21" s="2"/>
      <c r="AQ21" s="2">
        <v>2</v>
      </c>
      <c r="AR21" s="2"/>
      <c r="AS21" s="2" t="s">
        <v>33</v>
      </c>
      <c r="AT21" s="2">
        <v>1</v>
      </c>
      <c r="AU21" s="2">
        <v>20200326</v>
      </c>
      <c r="AV21" s="2">
        <v>20200313</v>
      </c>
      <c r="AW21" s="2">
        <v>207288</v>
      </c>
      <c r="AX21" s="2">
        <v>0</v>
      </c>
      <c r="AY21" s="2"/>
      <c r="AZ21" s="3">
        <v>44615</v>
      </c>
    </row>
    <row r="22" spans="1:52" x14ac:dyDescent="0.2">
      <c r="A22" s="2">
        <v>805023423</v>
      </c>
      <c r="B22" s="2" t="s">
        <v>85</v>
      </c>
      <c r="C22" s="2" t="s">
        <v>84</v>
      </c>
      <c r="D22" s="2">
        <v>4204997</v>
      </c>
      <c r="E22" s="2" t="s">
        <v>217</v>
      </c>
      <c r="F22" s="2" t="s">
        <v>317</v>
      </c>
      <c r="G22" s="2" t="s">
        <v>84</v>
      </c>
      <c r="H22" s="2">
        <v>4204997</v>
      </c>
      <c r="I22" s="2"/>
      <c r="J22" s="3">
        <v>43920</v>
      </c>
      <c r="K22" s="2">
        <v>239029</v>
      </c>
      <c r="L22" s="2">
        <v>239029</v>
      </c>
      <c r="M22" s="2" t="s">
        <v>108</v>
      </c>
      <c r="N22" s="2" t="s">
        <v>75</v>
      </c>
      <c r="O22" s="2">
        <v>234248</v>
      </c>
      <c r="P22" s="2">
        <v>1221580503</v>
      </c>
      <c r="Q22" s="2"/>
      <c r="R22" s="2">
        <v>0</v>
      </c>
      <c r="S22" s="2"/>
      <c r="T22" s="2" t="s">
        <v>104</v>
      </c>
      <c r="U22" s="2">
        <v>239029</v>
      </c>
      <c r="V22" s="2">
        <v>0</v>
      </c>
      <c r="W22" s="2">
        <v>0</v>
      </c>
      <c r="X22" s="2">
        <v>0</v>
      </c>
      <c r="Y22" s="2">
        <v>239029</v>
      </c>
      <c r="Z22" s="2">
        <v>0</v>
      </c>
      <c r="AA22" s="2">
        <v>0</v>
      </c>
      <c r="AB22" s="2"/>
      <c r="AC22" s="2"/>
      <c r="AD22" s="2">
        <v>0</v>
      </c>
      <c r="AE22" s="2">
        <v>0</v>
      </c>
      <c r="AF22" s="2">
        <v>0</v>
      </c>
      <c r="AG22" s="2"/>
      <c r="AH22" s="2"/>
      <c r="AI22" s="5">
        <v>0</v>
      </c>
      <c r="AJ22" s="2"/>
      <c r="AK22" s="2"/>
      <c r="AL22" s="2">
        <v>0</v>
      </c>
      <c r="AM22" s="2">
        <v>0</v>
      </c>
      <c r="AN22" s="2"/>
      <c r="AO22" s="3">
        <v>43920</v>
      </c>
      <c r="AP22" s="2"/>
      <c r="AQ22" s="2">
        <v>2</v>
      </c>
      <c r="AR22" s="2"/>
      <c r="AS22" s="2" t="s">
        <v>33</v>
      </c>
      <c r="AT22" s="2">
        <v>1</v>
      </c>
      <c r="AU22" s="2">
        <v>20200526</v>
      </c>
      <c r="AV22" s="2">
        <v>20200513</v>
      </c>
      <c r="AW22" s="2">
        <v>239029</v>
      </c>
      <c r="AX22" s="2">
        <v>0</v>
      </c>
      <c r="AY22" s="2"/>
      <c r="AZ22" s="3">
        <v>44615</v>
      </c>
    </row>
    <row r="23" spans="1:52" x14ac:dyDescent="0.2">
      <c r="A23" s="2">
        <v>805023423</v>
      </c>
      <c r="B23" s="2" t="s">
        <v>85</v>
      </c>
      <c r="C23" s="2" t="s">
        <v>84</v>
      </c>
      <c r="D23" s="2">
        <v>4205629</v>
      </c>
      <c r="E23" s="2" t="s">
        <v>218</v>
      </c>
      <c r="F23" s="2" t="s">
        <v>318</v>
      </c>
      <c r="G23" s="2" t="s">
        <v>84</v>
      </c>
      <c r="H23" s="2">
        <v>4205629</v>
      </c>
      <c r="I23" s="2"/>
      <c r="J23" s="3">
        <v>43946</v>
      </c>
      <c r="K23" s="2">
        <v>143541</v>
      </c>
      <c r="L23" s="2">
        <v>143541</v>
      </c>
      <c r="M23" s="2" t="s">
        <v>108</v>
      </c>
      <c r="N23" s="2" t="s">
        <v>75</v>
      </c>
      <c r="O23" s="2">
        <v>140670</v>
      </c>
      <c r="P23" s="2">
        <v>1221580504</v>
      </c>
      <c r="Q23" s="2"/>
      <c r="R23" s="2">
        <v>0</v>
      </c>
      <c r="S23" s="2"/>
      <c r="T23" s="2" t="s">
        <v>104</v>
      </c>
      <c r="U23" s="2">
        <v>143541</v>
      </c>
      <c r="V23" s="2">
        <v>0</v>
      </c>
      <c r="W23" s="2">
        <v>0</v>
      </c>
      <c r="X23" s="2">
        <v>0</v>
      </c>
      <c r="Y23" s="2">
        <v>143541</v>
      </c>
      <c r="Z23" s="2">
        <v>0</v>
      </c>
      <c r="AA23" s="2">
        <v>0</v>
      </c>
      <c r="AB23" s="2"/>
      <c r="AC23" s="2"/>
      <c r="AD23" s="2">
        <v>0</v>
      </c>
      <c r="AE23" s="2">
        <v>0</v>
      </c>
      <c r="AF23" s="2">
        <v>0</v>
      </c>
      <c r="AG23" s="2"/>
      <c r="AH23" s="2"/>
      <c r="AI23" s="5">
        <v>0</v>
      </c>
      <c r="AJ23" s="2"/>
      <c r="AK23" s="2"/>
      <c r="AL23" s="2">
        <v>0</v>
      </c>
      <c r="AM23" s="2">
        <v>0</v>
      </c>
      <c r="AN23" s="2"/>
      <c r="AO23" s="3">
        <v>43946</v>
      </c>
      <c r="AP23" s="2"/>
      <c r="AQ23" s="2">
        <v>2</v>
      </c>
      <c r="AR23" s="2"/>
      <c r="AS23" s="2" t="s">
        <v>33</v>
      </c>
      <c r="AT23" s="2">
        <v>1</v>
      </c>
      <c r="AU23" s="2">
        <v>20200526</v>
      </c>
      <c r="AV23" s="2">
        <v>20200513</v>
      </c>
      <c r="AW23" s="2">
        <v>143541</v>
      </c>
      <c r="AX23" s="2">
        <v>0</v>
      </c>
      <c r="AY23" s="2"/>
      <c r="AZ23" s="3">
        <v>44615</v>
      </c>
    </row>
    <row r="24" spans="1:52" x14ac:dyDescent="0.2">
      <c r="A24" s="2">
        <v>805023423</v>
      </c>
      <c r="B24" s="2" t="s">
        <v>85</v>
      </c>
      <c r="C24" s="2" t="s">
        <v>84</v>
      </c>
      <c r="D24" s="2">
        <v>4208905</v>
      </c>
      <c r="E24" s="2" t="s">
        <v>219</v>
      </c>
      <c r="F24" s="2" t="s">
        <v>319</v>
      </c>
      <c r="G24" s="2" t="s">
        <v>84</v>
      </c>
      <c r="H24" s="2">
        <v>4208905</v>
      </c>
      <c r="I24" s="2"/>
      <c r="J24" s="3">
        <v>44055</v>
      </c>
      <c r="K24" s="2">
        <v>170317</v>
      </c>
      <c r="L24" s="2">
        <v>170317</v>
      </c>
      <c r="M24" s="2" t="s">
        <v>108</v>
      </c>
      <c r="N24" s="2" t="s">
        <v>75</v>
      </c>
      <c r="O24" s="2">
        <v>166911</v>
      </c>
      <c r="P24" s="2">
        <v>1221613319</v>
      </c>
      <c r="Q24" s="2"/>
      <c r="R24" s="2">
        <v>0</v>
      </c>
      <c r="S24" s="2"/>
      <c r="T24" s="2" t="s">
        <v>104</v>
      </c>
      <c r="U24" s="2">
        <v>170317</v>
      </c>
      <c r="V24" s="2">
        <v>0</v>
      </c>
      <c r="W24" s="2">
        <v>0</v>
      </c>
      <c r="X24" s="2">
        <v>0</v>
      </c>
      <c r="Y24" s="2">
        <v>170317</v>
      </c>
      <c r="Z24" s="2">
        <v>0</v>
      </c>
      <c r="AA24" s="2">
        <v>0</v>
      </c>
      <c r="AB24" s="2"/>
      <c r="AC24" s="2"/>
      <c r="AD24" s="2">
        <v>0</v>
      </c>
      <c r="AE24" s="2">
        <v>0</v>
      </c>
      <c r="AF24" s="2">
        <v>0</v>
      </c>
      <c r="AG24" s="2"/>
      <c r="AH24" s="2"/>
      <c r="AI24" s="5">
        <v>0</v>
      </c>
      <c r="AJ24" s="2"/>
      <c r="AK24" s="2"/>
      <c r="AL24" s="2">
        <v>0</v>
      </c>
      <c r="AM24" s="2">
        <v>0</v>
      </c>
      <c r="AN24" s="2"/>
      <c r="AO24" s="3">
        <v>44055</v>
      </c>
      <c r="AP24" s="2"/>
      <c r="AQ24" s="2">
        <v>2</v>
      </c>
      <c r="AR24" s="2"/>
      <c r="AS24" s="2" t="s">
        <v>33</v>
      </c>
      <c r="AT24" s="2">
        <v>1</v>
      </c>
      <c r="AU24" s="2">
        <v>20200914</v>
      </c>
      <c r="AV24" s="2">
        <v>20200902</v>
      </c>
      <c r="AW24" s="2">
        <v>170317</v>
      </c>
      <c r="AX24" s="2">
        <v>0</v>
      </c>
      <c r="AY24" s="2"/>
      <c r="AZ24" s="3">
        <v>44615</v>
      </c>
    </row>
    <row r="25" spans="1:52" x14ac:dyDescent="0.2">
      <c r="A25" s="2">
        <v>805023423</v>
      </c>
      <c r="B25" s="2" t="s">
        <v>85</v>
      </c>
      <c r="C25" s="2" t="s">
        <v>84</v>
      </c>
      <c r="D25" s="2">
        <v>4208913</v>
      </c>
      <c r="E25" s="2" t="s">
        <v>220</v>
      </c>
      <c r="F25" s="2" t="s">
        <v>320</v>
      </c>
      <c r="G25" s="2" t="s">
        <v>84</v>
      </c>
      <c r="H25" s="2">
        <v>4208913</v>
      </c>
      <c r="I25" s="2"/>
      <c r="J25" s="3">
        <v>44055</v>
      </c>
      <c r="K25" s="2">
        <v>203077</v>
      </c>
      <c r="L25" s="2">
        <v>203077</v>
      </c>
      <c r="M25" s="2" t="s">
        <v>108</v>
      </c>
      <c r="N25" s="2" t="s">
        <v>75</v>
      </c>
      <c r="O25" s="2">
        <v>199015</v>
      </c>
      <c r="P25" s="2">
        <v>1221613320</v>
      </c>
      <c r="Q25" s="2"/>
      <c r="R25" s="2">
        <v>0</v>
      </c>
      <c r="S25" s="2"/>
      <c r="T25" s="2" t="s">
        <v>104</v>
      </c>
      <c r="U25" s="2">
        <v>203077</v>
      </c>
      <c r="V25" s="2">
        <v>0</v>
      </c>
      <c r="W25" s="2">
        <v>0</v>
      </c>
      <c r="X25" s="2">
        <v>0</v>
      </c>
      <c r="Y25" s="2">
        <v>203077</v>
      </c>
      <c r="Z25" s="2">
        <v>0</v>
      </c>
      <c r="AA25" s="2">
        <v>0</v>
      </c>
      <c r="AB25" s="2"/>
      <c r="AC25" s="2"/>
      <c r="AD25" s="2">
        <v>0</v>
      </c>
      <c r="AE25" s="2">
        <v>0</v>
      </c>
      <c r="AF25" s="2">
        <v>0</v>
      </c>
      <c r="AG25" s="2"/>
      <c r="AH25" s="2"/>
      <c r="AI25" s="5">
        <v>0</v>
      </c>
      <c r="AJ25" s="2"/>
      <c r="AK25" s="2"/>
      <c r="AL25" s="2">
        <v>0</v>
      </c>
      <c r="AM25" s="2">
        <v>0</v>
      </c>
      <c r="AN25" s="2"/>
      <c r="AO25" s="3">
        <v>44055</v>
      </c>
      <c r="AP25" s="2"/>
      <c r="AQ25" s="2">
        <v>2</v>
      </c>
      <c r="AR25" s="2"/>
      <c r="AS25" s="2" t="s">
        <v>33</v>
      </c>
      <c r="AT25" s="2">
        <v>1</v>
      </c>
      <c r="AU25" s="2">
        <v>20200914</v>
      </c>
      <c r="AV25" s="2">
        <v>20200902</v>
      </c>
      <c r="AW25" s="2">
        <v>203077</v>
      </c>
      <c r="AX25" s="2">
        <v>0</v>
      </c>
      <c r="AY25" s="2"/>
      <c r="AZ25" s="3">
        <v>44615</v>
      </c>
    </row>
    <row r="26" spans="1:52" x14ac:dyDescent="0.2">
      <c r="A26" s="2">
        <v>805023423</v>
      </c>
      <c r="B26" s="2" t="s">
        <v>85</v>
      </c>
      <c r="C26" s="2" t="s">
        <v>84</v>
      </c>
      <c r="D26" s="2">
        <v>4209031</v>
      </c>
      <c r="E26" s="2" t="s">
        <v>221</v>
      </c>
      <c r="F26" s="2" t="s">
        <v>321</v>
      </c>
      <c r="G26" s="2" t="s">
        <v>84</v>
      </c>
      <c r="H26" s="2">
        <v>4209031</v>
      </c>
      <c r="I26" s="2"/>
      <c r="J26" s="3">
        <v>44056</v>
      </c>
      <c r="K26" s="2">
        <v>213543</v>
      </c>
      <c r="L26" s="2">
        <v>213543</v>
      </c>
      <c r="M26" s="2" t="s">
        <v>108</v>
      </c>
      <c r="N26" s="2" t="s">
        <v>75</v>
      </c>
      <c r="O26" s="2">
        <v>209272</v>
      </c>
      <c r="P26" s="2">
        <v>1221613321</v>
      </c>
      <c r="Q26" s="2"/>
      <c r="R26" s="2">
        <v>0</v>
      </c>
      <c r="S26" s="2"/>
      <c r="T26" s="2" t="s">
        <v>104</v>
      </c>
      <c r="U26" s="2">
        <v>213543</v>
      </c>
      <c r="V26" s="2">
        <v>0</v>
      </c>
      <c r="W26" s="2">
        <v>0</v>
      </c>
      <c r="X26" s="2">
        <v>0</v>
      </c>
      <c r="Y26" s="2">
        <v>213543</v>
      </c>
      <c r="Z26" s="2">
        <v>0</v>
      </c>
      <c r="AA26" s="2">
        <v>0</v>
      </c>
      <c r="AB26" s="2"/>
      <c r="AC26" s="2"/>
      <c r="AD26" s="2">
        <v>0</v>
      </c>
      <c r="AE26" s="2">
        <v>0</v>
      </c>
      <c r="AF26" s="2">
        <v>0</v>
      </c>
      <c r="AG26" s="2"/>
      <c r="AH26" s="2"/>
      <c r="AI26" s="5">
        <v>0</v>
      </c>
      <c r="AJ26" s="2"/>
      <c r="AK26" s="2"/>
      <c r="AL26" s="2">
        <v>0</v>
      </c>
      <c r="AM26" s="2">
        <v>0</v>
      </c>
      <c r="AN26" s="2"/>
      <c r="AO26" s="3">
        <v>44056</v>
      </c>
      <c r="AP26" s="2"/>
      <c r="AQ26" s="2">
        <v>2</v>
      </c>
      <c r="AR26" s="2"/>
      <c r="AS26" s="2" t="s">
        <v>33</v>
      </c>
      <c r="AT26" s="2">
        <v>1</v>
      </c>
      <c r="AU26" s="2">
        <v>20200914</v>
      </c>
      <c r="AV26" s="2">
        <v>20200902</v>
      </c>
      <c r="AW26" s="2">
        <v>213543</v>
      </c>
      <c r="AX26" s="2">
        <v>0</v>
      </c>
      <c r="AY26" s="2"/>
      <c r="AZ26" s="3">
        <v>44615</v>
      </c>
    </row>
    <row r="27" spans="1:52" x14ac:dyDescent="0.2">
      <c r="A27" s="2">
        <v>805023423</v>
      </c>
      <c r="B27" s="2" t="s">
        <v>85</v>
      </c>
      <c r="C27" s="2" t="s">
        <v>84</v>
      </c>
      <c r="D27" s="2">
        <v>4209088</v>
      </c>
      <c r="E27" s="2" t="s">
        <v>222</v>
      </c>
      <c r="F27" s="2" t="s">
        <v>322</v>
      </c>
      <c r="G27" s="2" t="s">
        <v>84</v>
      </c>
      <c r="H27" s="2">
        <v>4209088</v>
      </c>
      <c r="I27" s="2"/>
      <c r="J27" s="3">
        <v>44057</v>
      </c>
      <c r="K27" s="2">
        <v>54380</v>
      </c>
      <c r="L27" s="2">
        <v>54380</v>
      </c>
      <c r="M27" s="2" t="s">
        <v>108</v>
      </c>
      <c r="N27" s="2" t="s">
        <v>75</v>
      </c>
      <c r="O27" s="2">
        <v>53292</v>
      </c>
      <c r="P27" s="2">
        <v>1221613322</v>
      </c>
      <c r="Q27" s="2"/>
      <c r="R27" s="2">
        <v>0</v>
      </c>
      <c r="S27" s="2"/>
      <c r="T27" s="2" t="s">
        <v>104</v>
      </c>
      <c r="U27" s="2">
        <v>54380</v>
      </c>
      <c r="V27" s="2">
        <v>0</v>
      </c>
      <c r="W27" s="2">
        <v>0</v>
      </c>
      <c r="X27" s="2">
        <v>0</v>
      </c>
      <c r="Y27" s="2">
        <v>54380</v>
      </c>
      <c r="Z27" s="2">
        <v>0</v>
      </c>
      <c r="AA27" s="2">
        <v>0</v>
      </c>
      <c r="AB27" s="2"/>
      <c r="AC27" s="2"/>
      <c r="AD27" s="2">
        <v>0</v>
      </c>
      <c r="AE27" s="2">
        <v>0</v>
      </c>
      <c r="AF27" s="2">
        <v>0</v>
      </c>
      <c r="AG27" s="2"/>
      <c r="AH27" s="2"/>
      <c r="AI27" s="5">
        <v>0</v>
      </c>
      <c r="AJ27" s="2"/>
      <c r="AK27" s="2"/>
      <c r="AL27" s="2">
        <v>0</v>
      </c>
      <c r="AM27" s="2">
        <v>0</v>
      </c>
      <c r="AN27" s="2"/>
      <c r="AO27" s="3">
        <v>44057</v>
      </c>
      <c r="AP27" s="2"/>
      <c r="AQ27" s="2">
        <v>2</v>
      </c>
      <c r="AR27" s="2"/>
      <c r="AS27" s="2" t="s">
        <v>33</v>
      </c>
      <c r="AT27" s="2">
        <v>1</v>
      </c>
      <c r="AU27" s="2">
        <v>20200914</v>
      </c>
      <c r="AV27" s="2">
        <v>20200902</v>
      </c>
      <c r="AW27" s="2">
        <v>54380</v>
      </c>
      <c r="AX27" s="2">
        <v>0</v>
      </c>
      <c r="AY27" s="2"/>
      <c r="AZ27" s="3">
        <v>44615</v>
      </c>
    </row>
    <row r="28" spans="1:52" x14ac:dyDescent="0.2">
      <c r="A28" s="2">
        <v>805023423</v>
      </c>
      <c r="B28" s="2" t="s">
        <v>85</v>
      </c>
      <c r="C28" s="2" t="s">
        <v>84</v>
      </c>
      <c r="D28" s="2">
        <v>4209089</v>
      </c>
      <c r="E28" s="2" t="s">
        <v>266</v>
      </c>
      <c r="F28" s="2" t="s">
        <v>323</v>
      </c>
      <c r="G28" s="2" t="s">
        <v>84</v>
      </c>
      <c r="H28" s="2">
        <v>4209089</v>
      </c>
      <c r="I28" s="2"/>
      <c r="J28" s="3">
        <v>44057</v>
      </c>
      <c r="K28" s="2">
        <v>216994</v>
      </c>
      <c r="L28" s="2">
        <v>216994</v>
      </c>
      <c r="M28" s="2" t="s">
        <v>108</v>
      </c>
      <c r="N28" s="2" t="s">
        <v>75</v>
      </c>
      <c r="O28" s="2">
        <v>212654</v>
      </c>
      <c r="P28" s="2">
        <v>1907118518</v>
      </c>
      <c r="Q28" s="2"/>
      <c r="R28" s="2">
        <v>0</v>
      </c>
      <c r="S28" s="2"/>
      <c r="T28" s="2" t="s">
        <v>104</v>
      </c>
      <c r="U28" s="2">
        <v>216994</v>
      </c>
      <c r="V28" s="2">
        <v>0</v>
      </c>
      <c r="W28" s="2">
        <v>0</v>
      </c>
      <c r="X28" s="2">
        <v>0</v>
      </c>
      <c r="Y28" s="2">
        <v>216994</v>
      </c>
      <c r="Z28" s="2">
        <v>0</v>
      </c>
      <c r="AA28" s="2">
        <v>0</v>
      </c>
      <c r="AB28" s="2"/>
      <c r="AC28" s="2"/>
      <c r="AD28" s="2">
        <v>0</v>
      </c>
      <c r="AE28" s="2">
        <v>0</v>
      </c>
      <c r="AF28" s="2">
        <v>0</v>
      </c>
      <c r="AG28" s="2"/>
      <c r="AH28" s="2"/>
      <c r="AI28" s="5">
        <v>0</v>
      </c>
      <c r="AJ28" s="2"/>
      <c r="AK28" s="2"/>
      <c r="AL28" s="2">
        <v>0</v>
      </c>
      <c r="AM28" s="2">
        <v>0</v>
      </c>
      <c r="AN28" s="2"/>
      <c r="AO28" s="3">
        <v>44057</v>
      </c>
      <c r="AP28" s="2"/>
      <c r="AQ28" s="2">
        <v>2</v>
      </c>
      <c r="AR28" s="2"/>
      <c r="AS28" s="2" t="s">
        <v>33</v>
      </c>
      <c r="AT28" s="2">
        <v>1</v>
      </c>
      <c r="AU28" s="2">
        <v>20201117</v>
      </c>
      <c r="AV28" s="2">
        <v>20201104</v>
      </c>
      <c r="AW28" s="2">
        <v>216994</v>
      </c>
      <c r="AX28" s="2">
        <v>0</v>
      </c>
      <c r="AY28" s="2"/>
      <c r="AZ28" s="3">
        <v>44615</v>
      </c>
    </row>
    <row r="29" spans="1:52" x14ac:dyDescent="0.2">
      <c r="A29" s="2">
        <v>805023423</v>
      </c>
      <c r="B29" s="2" t="s">
        <v>85</v>
      </c>
      <c r="C29" s="2" t="s">
        <v>84</v>
      </c>
      <c r="D29" s="2">
        <v>4209094</v>
      </c>
      <c r="E29" s="2" t="s">
        <v>223</v>
      </c>
      <c r="F29" s="2" t="s">
        <v>324</v>
      </c>
      <c r="G29" s="2" t="s">
        <v>84</v>
      </c>
      <c r="H29" s="2">
        <v>4209094</v>
      </c>
      <c r="I29" s="2"/>
      <c r="J29" s="3">
        <v>44057</v>
      </c>
      <c r="K29" s="2">
        <v>120630</v>
      </c>
      <c r="L29" s="2">
        <v>120630</v>
      </c>
      <c r="M29" s="2" t="s">
        <v>108</v>
      </c>
      <c r="N29" s="2" t="s">
        <v>75</v>
      </c>
      <c r="O29" s="2">
        <v>118217</v>
      </c>
      <c r="P29" s="2">
        <v>1221613323</v>
      </c>
      <c r="Q29" s="2"/>
      <c r="R29" s="2">
        <v>0</v>
      </c>
      <c r="S29" s="2"/>
      <c r="T29" s="2" t="s">
        <v>104</v>
      </c>
      <c r="U29" s="2">
        <v>120630</v>
      </c>
      <c r="V29" s="2">
        <v>0</v>
      </c>
      <c r="W29" s="2">
        <v>0</v>
      </c>
      <c r="X29" s="2">
        <v>0</v>
      </c>
      <c r="Y29" s="2">
        <v>120630</v>
      </c>
      <c r="Z29" s="2">
        <v>0</v>
      </c>
      <c r="AA29" s="2">
        <v>0</v>
      </c>
      <c r="AB29" s="2"/>
      <c r="AC29" s="2"/>
      <c r="AD29" s="2">
        <v>0</v>
      </c>
      <c r="AE29" s="2">
        <v>0</v>
      </c>
      <c r="AF29" s="2">
        <v>0</v>
      </c>
      <c r="AG29" s="2"/>
      <c r="AH29" s="2"/>
      <c r="AI29" s="5">
        <v>0</v>
      </c>
      <c r="AJ29" s="2"/>
      <c r="AK29" s="2"/>
      <c r="AL29" s="2">
        <v>0</v>
      </c>
      <c r="AM29" s="2">
        <v>0</v>
      </c>
      <c r="AN29" s="2"/>
      <c r="AO29" s="3">
        <v>44057</v>
      </c>
      <c r="AP29" s="2"/>
      <c r="AQ29" s="2">
        <v>2</v>
      </c>
      <c r="AR29" s="2"/>
      <c r="AS29" s="2" t="s">
        <v>33</v>
      </c>
      <c r="AT29" s="2">
        <v>1</v>
      </c>
      <c r="AU29" s="2">
        <v>20200914</v>
      </c>
      <c r="AV29" s="2">
        <v>20200902</v>
      </c>
      <c r="AW29" s="2">
        <v>120630</v>
      </c>
      <c r="AX29" s="2">
        <v>0</v>
      </c>
      <c r="AY29" s="2"/>
      <c r="AZ29" s="3">
        <v>44615</v>
      </c>
    </row>
    <row r="30" spans="1:52" x14ac:dyDescent="0.2">
      <c r="A30" s="2">
        <v>805023423</v>
      </c>
      <c r="B30" s="2" t="s">
        <v>85</v>
      </c>
      <c r="C30" s="2" t="s">
        <v>84</v>
      </c>
      <c r="D30" s="2">
        <v>4209095</v>
      </c>
      <c r="E30" s="2" t="s">
        <v>225</v>
      </c>
      <c r="F30" s="2" t="s">
        <v>325</v>
      </c>
      <c r="G30" s="2" t="s">
        <v>84</v>
      </c>
      <c r="H30" s="2">
        <v>4209095</v>
      </c>
      <c r="I30" s="2"/>
      <c r="J30" s="3">
        <v>44057</v>
      </c>
      <c r="K30" s="2">
        <v>216994</v>
      </c>
      <c r="L30" s="2">
        <v>216994</v>
      </c>
      <c r="M30" s="2" t="s">
        <v>108</v>
      </c>
      <c r="N30" s="2" t="s">
        <v>75</v>
      </c>
      <c r="O30" s="2">
        <v>212654</v>
      </c>
      <c r="P30" s="2">
        <v>1221613325</v>
      </c>
      <c r="Q30" s="2"/>
      <c r="R30" s="2">
        <v>0</v>
      </c>
      <c r="S30" s="2"/>
      <c r="T30" s="2" t="s">
        <v>104</v>
      </c>
      <c r="U30" s="2">
        <v>216994</v>
      </c>
      <c r="V30" s="2">
        <v>0</v>
      </c>
      <c r="W30" s="2">
        <v>0</v>
      </c>
      <c r="X30" s="2">
        <v>0</v>
      </c>
      <c r="Y30" s="2">
        <v>216994</v>
      </c>
      <c r="Z30" s="2">
        <v>0</v>
      </c>
      <c r="AA30" s="2">
        <v>0</v>
      </c>
      <c r="AB30" s="2"/>
      <c r="AC30" s="2"/>
      <c r="AD30" s="2">
        <v>0</v>
      </c>
      <c r="AE30" s="2">
        <v>0</v>
      </c>
      <c r="AF30" s="2">
        <v>0</v>
      </c>
      <c r="AG30" s="2"/>
      <c r="AH30" s="2"/>
      <c r="AI30" s="5">
        <v>0</v>
      </c>
      <c r="AJ30" s="2"/>
      <c r="AK30" s="2"/>
      <c r="AL30" s="2">
        <v>0</v>
      </c>
      <c r="AM30" s="2">
        <v>0</v>
      </c>
      <c r="AN30" s="2"/>
      <c r="AO30" s="3">
        <v>44057</v>
      </c>
      <c r="AP30" s="2"/>
      <c r="AQ30" s="2">
        <v>2</v>
      </c>
      <c r="AR30" s="2"/>
      <c r="AS30" s="2" t="s">
        <v>33</v>
      </c>
      <c r="AT30" s="2">
        <v>1</v>
      </c>
      <c r="AU30" s="2">
        <v>20200930</v>
      </c>
      <c r="AV30" s="2">
        <v>20200918</v>
      </c>
      <c r="AW30" s="2">
        <v>216994</v>
      </c>
      <c r="AX30" s="2">
        <v>0</v>
      </c>
      <c r="AY30" s="2"/>
      <c r="AZ30" s="3">
        <v>44615</v>
      </c>
    </row>
    <row r="31" spans="1:52" x14ac:dyDescent="0.2">
      <c r="A31" s="2">
        <v>805023423</v>
      </c>
      <c r="B31" s="2" t="s">
        <v>85</v>
      </c>
      <c r="C31" s="2" t="s">
        <v>84</v>
      </c>
      <c r="D31" s="2">
        <v>4209096</v>
      </c>
      <c r="E31" s="2" t="s">
        <v>224</v>
      </c>
      <c r="F31" s="2" t="s">
        <v>326</v>
      </c>
      <c r="G31" s="2" t="s">
        <v>84</v>
      </c>
      <c r="H31" s="2">
        <v>4209096</v>
      </c>
      <c r="I31" s="2"/>
      <c r="J31" s="3">
        <v>44057</v>
      </c>
      <c r="K31" s="2">
        <v>54380</v>
      </c>
      <c r="L31" s="2">
        <v>54380</v>
      </c>
      <c r="M31" s="2" t="s">
        <v>108</v>
      </c>
      <c r="N31" s="2" t="s">
        <v>75</v>
      </c>
      <c r="O31" s="2">
        <v>53292</v>
      </c>
      <c r="P31" s="2">
        <v>1221613324</v>
      </c>
      <c r="Q31" s="2"/>
      <c r="R31" s="2">
        <v>0</v>
      </c>
      <c r="S31" s="2"/>
      <c r="T31" s="2" t="s">
        <v>104</v>
      </c>
      <c r="U31" s="2">
        <v>54380</v>
      </c>
      <c r="V31" s="2">
        <v>0</v>
      </c>
      <c r="W31" s="2">
        <v>0</v>
      </c>
      <c r="X31" s="2">
        <v>0</v>
      </c>
      <c r="Y31" s="2">
        <v>54380</v>
      </c>
      <c r="Z31" s="2">
        <v>0</v>
      </c>
      <c r="AA31" s="2">
        <v>0</v>
      </c>
      <c r="AB31" s="2"/>
      <c r="AC31" s="2"/>
      <c r="AD31" s="2">
        <v>0</v>
      </c>
      <c r="AE31" s="2">
        <v>0</v>
      </c>
      <c r="AF31" s="2">
        <v>0</v>
      </c>
      <c r="AG31" s="2"/>
      <c r="AH31" s="2"/>
      <c r="AI31" s="5">
        <v>0</v>
      </c>
      <c r="AJ31" s="2"/>
      <c r="AK31" s="2"/>
      <c r="AL31" s="2">
        <v>0</v>
      </c>
      <c r="AM31" s="2">
        <v>0</v>
      </c>
      <c r="AN31" s="2"/>
      <c r="AO31" s="3">
        <v>44057</v>
      </c>
      <c r="AP31" s="2"/>
      <c r="AQ31" s="2">
        <v>2</v>
      </c>
      <c r="AR31" s="2"/>
      <c r="AS31" s="2" t="s">
        <v>33</v>
      </c>
      <c r="AT31" s="2">
        <v>1</v>
      </c>
      <c r="AU31" s="2">
        <v>20200914</v>
      </c>
      <c r="AV31" s="2">
        <v>20200902</v>
      </c>
      <c r="AW31" s="2">
        <v>54380</v>
      </c>
      <c r="AX31" s="2">
        <v>0</v>
      </c>
      <c r="AY31" s="2"/>
      <c r="AZ31" s="3">
        <v>44615</v>
      </c>
    </row>
    <row r="32" spans="1:52" x14ac:dyDescent="0.2">
      <c r="A32" s="2">
        <v>805023423</v>
      </c>
      <c r="B32" s="2" t="s">
        <v>85</v>
      </c>
      <c r="C32" s="2" t="s">
        <v>84</v>
      </c>
      <c r="D32" s="2">
        <v>4209097</v>
      </c>
      <c r="E32" s="2" t="s">
        <v>226</v>
      </c>
      <c r="F32" s="2" t="s">
        <v>327</v>
      </c>
      <c r="G32" s="2" t="s">
        <v>84</v>
      </c>
      <c r="H32" s="2">
        <v>4209097</v>
      </c>
      <c r="I32" s="2"/>
      <c r="J32" s="3">
        <v>44057</v>
      </c>
      <c r="K32" s="2">
        <v>216994</v>
      </c>
      <c r="L32" s="2">
        <v>216994</v>
      </c>
      <c r="M32" s="2" t="s">
        <v>108</v>
      </c>
      <c r="N32" s="2" t="s">
        <v>75</v>
      </c>
      <c r="O32" s="2">
        <v>212654</v>
      </c>
      <c r="P32" s="2">
        <v>1221613326</v>
      </c>
      <c r="Q32" s="2"/>
      <c r="R32" s="2">
        <v>0</v>
      </c>
      <c r="S32" s="2"/>
      <c r="T32" s="2" t="s">
        <v>104</v>
      </c>
      <c r="U32" s="2">
        <v>216994</v>
      </c>
      <c r="V32" s="2">
        <v>0</v>
      </c>
      <c r="W32" s="2">
        <v>0</v>
      </c>
      <c r="X32" s="2">
        <v>0</v>
      </c>
      <c r="Y32" s="2">
        <v>216994</v>
      </c>
      <c r="Z32" s="2">
        <v>0</v>
      </c>
      <c r="AA32" s="2">
        <v>0</v>
      </c>
      <c r="AB32" s="2"/>
      <c r="AC32" s="2"/>
      <c r="AD32" s="2">
        <v>0</v>
      </c>
      <c r="AE32" s="2">
        <v>0</v>
      </c>
      <c r="AF32" s="2">
        <v>0</v>
      </c>
      <c r="AG32" s="2"/>
      <c r="AH32" s="2"/>
      <c r="AI32" s="5">
        <v>0</v>
      </c>
      <c r="AJ32" s="2"/>
      <c r="AK32" s="2"/>
      <c r="AL32" s="2">
        <v>0</v>
      </c>
      <c r="AM32" s="2">
        <v>0</v>
      </c>
      <c r="AN32" s="2"/>
      <c r="AO32" s="3">
        <v>44057</v>
      </c>
      <c r="AP32" s="2"/>
      <c r="AQ32" s="2">
        <v>2</v>
      </c>
      <c r="AR32" s="2"/>
      <c r="AS32" s="2" t="s">
        <v>33</v>
      </c>
      <c r="AT32" s="2">
        <v>1</v>
      </c>
      <c r="AU32" s="2">
        <v>20200930</v>
      </c>
      <c r="AV32" s="2">
        <v>20200918</v>
      </c>
      <c r="AW32" s="2">
        <v>216994</v>
      </c>
      <c r="AX32" s="2">
        <v>0</v>
      </c>
      <c r="AY32" s="2"/>
      <c r="AZ32" s="3">
        <v>44615</v>
      </c>
    </row>
    <row r="33" spans="1:52" x14ac:dyDescent="0.2">
      <c r="A33" s="2">
        <v>805023423</v>
      </c>
      <c r="B33" s="2" t="s">
        <v>85</v>
      </c>
      <c r="C33" s="2" t="s">
        <v>84</v>
      </c>
      <c r="D33" s="2">
        <v>4209597</v>
      </c>
      <c r="E33" s="2" t="s">
        <v>227</v>
      </c>
      <c r="F33" s="2" t="s">
        <v>328</v>
      </c>
      <c r="G33" s="2" t="s">
        <v>84</v>
      </c>
      <c r="H33" s="2">
        <v>4209597</v>
      </c>
      <c r="I33" s="2"/>
      <c r="J33" s="3">
        <v>44067</v>
      </c>
      <c r="K33" s="2">
        <v>107702</v>
      </c>
      <c r="L33" s="2">
        <v>107702</v>
      </c>
      <c r="M33" s="2" t="s">
        <v>108</v>
      </c>
      <c r="N33" s="2" t="s">
        <v>75</v>
      </c>
      <c r="O33" s="2">
        <v>105548</v>
      </c>
      <c r="P33" s="2">
        <v>1221613327</v>
      </c>
      <c r="Q33" s="2"/>
      <c r="R33" s="2">
        <v>0</v>
      </c>
      <c r="S33" s="2"/>
      <c r="T33" s="2" t="s">
        <v>104</v>
      </c>
      <c r="U33" s="2">
        <v>107702</v>
      </c>
      <c r="V33" s="2">
        <v>0</v>
      </c>
      <c r="W33" s="2">
        <v>0</v>
      </c>
      <c r="X33" s="2">
        <v>0</v>
      </c>
      <c r="Y33" s="2">
        <v>107702</v>
      </c>
      <c r="Z33" s="2">
        <v>0</v>
      </c>
      <c r="AA33" s="2">
        <v>0</v>
      </c>
      <c r="AB33" s="2"/>
      <c r="AC33" s="2"/>
      <c r="AD33" s="2">
        <v>0</v>
      </c>
      <c r="AE33" s="2">
        <v>0</v>
      </c>
      <c r="AF33" s="2">
        <v>0</v>
      </c>
      <c r="AG33" s="2"/>
      <c r="AH33" s="2"/>
      <c r="AI33" s="5">
        <v>0</v>
      </c>
      <c r="AJ33" s="2"/>
      <c r="AK33" s="2"/>
      <c r="AL33" s="2">
        <v>0</v>
      </c>
      <c r="AM33" s="2">
        <v>0</v>
      </c>
      <c r="AN33" s="2"/>
      <c r="AO33" s="3">
        <v>44067</v>
      </c>
      <c r="AP33" s="2"/>
      <c r="AQ33" s="2">
        <v>2</v>
      </c>
      <c r="AR33" s="2"/>
      <c r="AS33" s="2" t="s">
        <v>33</v>
      </c>
      <c r="AT33" s="2">
        <v>1</v>
      </c>
      <c r="AU33" s="2">
        <v>20200930</v>
      </c>
      <c r="AV33" s="2">
        <v>20200918</v>
      </c>
      <c r="AW33" s="2">
        <v>107702</v>
      </c>
      <c r="AX33" s="2">
        <v>0</v>
      </c>
      <c r="AY33" s="2"/>
      <c r="AZ33" s="3">
        <v>44615</v>
      </c>
    </row>
    <row r="34" spans="1:52" x14ac:dyDescent="0.2">
      <c r="A34" s="2">
        <v>805023423</v>
      </c>
      <c r="B34" s="2" t="s">
        <v>85</v>
      </c>
      <c r="C34" s="2" t="s">
        <v>84</v>
      </c>
      <c r="D34" s="2">
        <v>4209695</v>
      </c>
      <c r="E34" s="2" t="s">
        <v>228</v>
      </c>
      <c r="F34" s="2" t="s">
        <v>329</v>
      </c>
      <c r="G34" s="2" t="s">
        <v>84</v>
      </c>
      <c r="H34" s="2">
        <v>4209695</v>
      </c>
      <c r="I34" s="2"/>
      <c r="J34" s="3">
        <v>44069</v>
      </c>
      <c r="K34" s="2">
        <v>57642</v>
      </c>
      <c r="L34" s="2">
        <v>57642</v>
      </c>
      <c r="M34" s="2" t="s">
        <v>108</v>
      </c>
      <c r="N34" s="2" t="s">
        <v>75</v>
      </c>
      <c r="O34" s="2">
        <v>56489</v>
      </c>
      <c r="P34" s="2">
        <v>1221613328</v>
      </c>
      <c r="Q34" s="2"/>
      <c r="R34" s="2">
        <v>0</v>
      </c>
      <c r="S34" s="2"/>
      <c r="T34" s="2" t="s">
        <v>104</v>
      </c>
      <c r="U34" s="2">
        <v>57642</v>
      </c>
      <c r="V34" s="2">
        <v>0</v>
      </c>
      <c r="W34" s="2">
        <v>0</v>
      </c>
      <c r="X34" s="2">
        <v>0</v>
      </c>
      <c r="Y34" s="2">
        <v>57642</v>
      </c>
      <c r="Z34" s="2">
        <v>0</v>
      </c>
      <c r="AA34" s="2">
        <v>0</v>
      </c>
      <c r="AB34" s="2"/>
      <c r="AC34" s="2"/>
      <c r="AD34" s="2">
        <v>0</v>
      </c>
      <c r="AE34" s="2">
        <v>0</v>
      </c>
      <c r="AF34" s="2">
        <v>0</v>
      </c>
      <c r="AG34" s="2"/>
      <c r="AH34" s="2"/>
      <c r="AI34" s="5">
        <v>0</v>
      </c>
      <c r="AJ34" s="2"/>
      <c r="AK34" s="2"/>
      <c r="AL34" s="2">
        <v>0</v>
      </c>
      <c r="AM34" s="2">
        <v>0</v>
      </c>
      <c r="AN34" s="2"/>
      <c r="AO34" s="3">
        <v>44069</v>
      </c>
      <c r="AP34" s="2"/>
      <c r="AQ34" s="2">
        <v>2</v>
      </c>
      <c r="AR34" s="2"/>
      <c r="AS34" s="2" t="s">
        <v>33</v>
      </c>
      <c r="AT34" s="2">
        <v>1</v>
      </c>
      <c r="AU34" s="2">
        <v>20200930</v>
      </c>
      <c r="AV34" s="2">
        <v>20200918</v>
      </c>
      <c r="AW34" s="2">
        <v>57642</v>
      </c>
      <c r="AX34" s="2">
        <v>0</v>
      </c>
      <c r="AY34" s="2"/>
      <c r="AZ34" s="3">
        <v>44615</v>
      </c>
    </row>
    <row r="35" spans="1:52" x14ac:dyDescent="0.2">
      <c r="A35" s="2">
        <v>805023423</v>
      </c>
      <c r="B35" s="2" t="s">
        <v>85</v>
      </c>
      <c r="C35" s="2" t="s">
        <v>84</v>
      </c>
      <c r="D35" s="2">
        <v>4209696</v>
      </c>
      <c r="E35" s="2" t="s">
        <v>267</v>
      </c>
      <c r="F35" s="2" t="s">
        <v>330</v>
      </c>
      <c r="G35" s="2" t="s">
        <v>84</v>
      </c>
      <c r="H35" s="2">
        <v>4209696</v>
      </c>
      <c r="I35" s="2"/>
      <c r="J35" s="3">
        <v>44069</v>
      </c>
      <c r="K35" s="2">
        <v>216994</v>
      </c>
      <c r="L35" s="2">
        <v>216994</v>
      </c>
      <c r="M35" s="2" t="s">
        <v>108</v>
      </c>
      <c r="N35" s="2" t="s">
        <v>75</v>
      </c>
      <c r="O35" s="2">
        <v>212654</v>
      </c>
      <c r="P35" s="2">
        <v>1907118519</v>
      </c>
      <c r="Q35" s="2"/>
      <c r="R35" s="2">
        <v>0</v>
      </c>
      <c r="S35" s="2"/>
      <c r="T35" s="2" t="s">
        <v>104</v>
      </c>
      <c r="U35" s="2">
        <v>216994</v>
      </c>
      <c r="V35" s="2">
        <v>0</v>
      </c>
      <c r="W35" s="2">
        <v>0</v>
      </c>
      <c r="X35" s="2">
        <v>0</v>
      </c>
      <c r="Y35" s="2">
        <v>216994</v>
      </c>
      <c r="Z35" s="2">
        <v>0</v>
      </c>
      <c r="AA35" s="2">
        <v>0</v>
      </c>
      <c r="AB35" s="2"/>
      <c r="AC35" s="2"/>
      <c r="AD35" s="2">
        <v>0</v>
      </c>
      <c r="AE35" s="2">
        <v>0</v>
      </c>
      <c r="AF35" s="2">
        <v>0</v>
      </c>
      <c r="AG35" s="2"/>
      <c r="AH35" s="2"/>
      <c r="AI35" s="5">
        <v>0</v>
      </c>
      <c r="AJ35" s="2"/>
      <c r="AK35" s="2"/>
      <c r="AL35" s="2">
        <v>0</v>
      </c>
      <c r="AM35" s="2">
        <v>0</v>
      </c>
      <c r="AN35" s="2"/>
      <c r="AO35" s="3">
        <v>44069</v>
      </c>
      <c r="AP35" s="2"/>
      <c r="AQ35" s="2">
        <v>2</v>
      </c>
      <c r="AR35" s="2"/>
      <c r="AS35" s="2" t="s">
        <v>33</v>
      </c>
      <c r="AT35" s="2">
        <v>1</v>
      </c>
      <c r="AU35" s="2">
        <v>20201117</v>
      </c>
      <c r="AV35" s="2">
        <v>20201104</v>
      </c>
      <c r="AW35" s="2">
        <v>216994</v>
      </c>
      <c r="AX35" s="2">
        <v>0</v>
      </c>
      <c r="AY35" s="2"/>
      <c r="AZ35" s="3">
        <v>44615</v>
      </c>
    </row>
    <row r="36" spans="1:52" x14ac:dyDescent="0.2">
      <c r="A36" s="2">
        <v>805023423</v>
      </c>
      <c r="B36" s="2" t="s">
        <v>85</v>
      </c>
      <c r="C36" s="2" t="s">
        <v>84</v>
      </c>
      <c r="D36" s="2">
        <v>4211315</v>
      </c>
      <c r="E36" s="2" t="s">
        <v>233</v>
      </c>
      <c r="F36" s="2" t="s">
        <v>331</v>
      </c>
      <c r="G36" s="2" t="s">
        <v>84</v>
      </c>
      <c r="H36" s="2">
        <v>4211315</v>
      </c>
      <c r="I36" s="2"/>
      <c r="J36" s="3">
        <v>44098</v>
      </c>
      <c r="K36" s="2">
        <v>57642</v>
      </c>
      <c r="L36" s="2">
        <v>57642</v>
      </c>
      <c r="M36" s="2" t="s">
        <v>108</v>
      </c>
      <c r="N36" s="2" t="s">
        <v>75</v>
      </c>
      <c r="O36" s="2">
        <v>56489</v>
      </c>
      <c r="P36" s="2">
        <v>1221638902</v>
      </c>
      <c r="Q36" s="2"/>
      <c r="R36" s="2">
        <v>0</v>
      </c>
      <c r="S36" s="2"/>
      <c r="T36" s="2" t="s">
        <v>104</v>
      </c>
      <c r="U36" s="2">
        <v>57642</v>
      </c>
      <c r="V36" s="2">
        <v>0</v>
      </c>
      <c r="W36" s="2">
        <v>0</v>
      </c>
      <c r="X36" s="2">
        <v>0</v>
      </c>
      <c r="Y36" s="2">
        <v>57642</v>
      </c>
      <c r="Z36" s="2">
        <v>0</v>
      </c>
      <c r="AA36" s="2">
        <v>0</v>
      </c>
      <c r="AB36" s="2"/>
      <c r="AC36" s="2"/>
      <c r="AD36" s="2">
        <v>0</v>
      </c>
      <c r="AE36" s="2">
        <v>0</v>
      </c>
      <c r="AF36" s="2">
        <v>0</v>
      </c>
      <c r="AG36" s="2"/>
      <c r="AH36" s="2"/>
      <c r="AI36" s="5">
        <v>0</v>
      </c>
      <c r="AJ36" s="2"/>
      <c r="AK36" s="2"/>
      <c r="AL36" s="2">
        <v>0</v>
      </c>
      <c r="AM36" s="2">
        <v>0</v>
      </c>
      <c r="AN36" s="2"/>
      <c r="AO36" s="3">
        <v>44098</v>
      </c>
      <c r="AP36" s="2"/>
      <c r="AQ36" s="2">
        <v>2</v>
      </c>
      <c r="AR36" s="2"/>
      <c r="AS36" s="2" t="s">
        <v>33</v>
      </c>
      <c r="AT36" s="2">
        <v>1</v>
      </c>
      <c r="AU36" s="2">
        <v>20201130</v>
      </c>
      <c r="AV36" s="2">
        <v>20201104</v>
      </c>
      <c r="AW36" s="2">
        <v>57642</v>
      </c>
      <c r="AX36" s="2">
        <v>0</v>
      </c>
      <c r="AY36" s="2"/>
      <c r="AZ36" s="3">
        <v>44615</v>
      </c>
    </row>
    <row r="37" spans="1:52" x14ac:dyDescent="0.2">
      <c r="A37" s="2">
        <v>805023423</v>
      </c>
      <c r="B37" s="2" t="s">
        <v>85</v>
      </c>
      <c r="C37" s="2" t="s">
        <v>84</v>
      </c>
      <c r="D37" s="2">
        <v>4211376</v>
      </c>
      <c r="E37" s="2" t="s">
        <v>234</v>
      </c>
      <c r="F37" s="2" t="s">
        <v>332</v>
      </c>
      <c r="G37" s="2" t="s">
        <v>84</v>
      </c>
      <c r="H37" s="2">
        <v>4211376</v>
      </c>
      <c r="I37" s="2"/>
      <c r="J37" s="3">
        <v>44099</v>
      </c>
      <c r="K37" s="2">
        <v>57642</v>
      </c>
      <c r="L37" s="2">
        <v>57642</v>
      </c>
      <c r="M37" s="2" t="s">
        <v>108</v>
      </c>
      <c r="N37" s="2" t="s">
        <v>75</v>
      </c>
      <c r="O37" s="2">
        <v>56489</v>
      </c>
      <c r="P37" s="2">
        <v>1221638903</v>
      </c>
      <c r="Q37" s="2"/>
      <c r="R37" s="2">
        <v>0</v>
      </c>
      <c r="S37" s="2"/>
      <c r="T37" s="2" t="s">
        <v>104</v>
      </c>
      <c r="U37" s="2">
        <v>57642</v>
      </c>
      <c r="V37" s="2">
        <v>0</v>
      </c>
      <c r="W37" s="2">
        <v>0</v>
      </c>
      <c r="X37" s="2">
        <v>0</v>
      </c>
      <c r="Y37" s="2">
        <v>57642</v>
      </c>
      <c r="Z37" s="2">
        <v>0</v>
      </c>
      <c r="AA37" s="2">
        <v>0</v>
      </c>
      <c r="AB37" s="2"/>
      <c r="AC37" s="2"/>
      <c r="AD37" s="2">
        <v>0</v>
      </c>
      <c r="AE37" s="2">
        <v>0</v>
      </c>
      <c r="AF37" s="2">
        <v>0</v>
      </c>
      <c r="AG37" s="2"/>
      <c r="AH37" s="2"/>
      <c r="AI37" s="5">
        <v>0</v>
      </c>
      <c r="AJ37" s="2"/>
      <c r="AK37" s="2"/>
      <c r="AL37" s="2">
        <v>0</v>
      </c>
      <c r="AM37" s="2">
        <v>0</v>
      </c>
      <c r="AN37" s="2"/>
      <c r="AO37" s="3">
        <v>44099</v>
      </c>
      <c r="AP37" s="2"/>
      <c r="AQ37" s="2">
        <v>2</v>
      </c>
      <c r="AR37" s="2"/>
      <c r="AS37" s="2" t="s">
        <v>33</v>
      </c>
      <c r="AT37" s="2">
        <v>1</v>
      </c>
      <c r="AU37" s="2">
        <v>20201130</v>
      </c>
      <c r="AV37" s="2">
        <v>20201104</v>
      </c>
      <c r="AW37" s="2">
        <v>57642</v>
      </c>
      <c r="AX37" s="2">
        <v>0</v>
      </c>
      <c r="AY37" s="2"/>
      <c r="AZ37" s="3">
        <v>44615</v>
      </c>
    </row>
    <row r="38" spans="1:52" x14ac:dyDescent="0.2">
      <c r="A38" s="2">
        <v>805023423</v>
      </c>
      <c r="B38" s="2" t="s">
        <v>85</v>
      </c>
      <c r="C38" s="2" t="s">
        <v>84</v>
      </c>
      <c r="D38" s="2">
        <v>4211668</v>
      </c>
      <c r="E38" s="2" t="s">
        <v>229</v>
      </c>
      <c r="F38" s="2" t="s">
        <v>333</v>
      </c>
      <c r="G38" s="2" t="s">
        <v>84</v>
      </c>
      <c r="H38" s="2">
        <v>4211668</v>
      </c>
      <c r="I38" s="2"/>
      <c r="J38" s="3">
        <v>44104</v>
      </c>
      <c r="K38" s="2">
        <v>57642</v>
      </c>
      <c r="L38" s="2">
        <v>57642</v>
      </c>
      <c r="M38" s="2" t="s">
        <v>108</v>
      </c>
      <c r="N38" s="2" t="s">
        <v>75</v>
      </c>
      <c r="O38" s="2">
        <v>56489</v>
      </c>
      <c r="P38" s="2">
        <v>1221638898</v>
      </c>
      <c r="Q38" s="2"/>
      <c r="R38" s="2">
        <v>0</v>
      </c>
      <c r="S38" s="2"/>
      <c r="T38" s="2" t="s">
        <v>104</v>
      </c>
      <c r="U38" s="2">
        <v>57642</v>
      </c>
      <c r="V38" s="2">
        <v>0</v>
      </c>
      <c r="W38" s="2">
        <v>0</v>
      </c>
      <c r="X38" s="2">
        <v>0</v>
      </c>
      <c r="Y38" s="2">
        <v>57642</v>
      </c>
      <c r="Z38" s="2">
        <v>0</v>
      </c>
      <c r="AA38" s="2">
        <v>0</v>
      </c>
      <c r="AB38" s="2"/>
      <c r="AC38" s="2"/>
      <c r="AD38" s="2">
        <v>0</v>
      </c>
      <c r="AE38" s="2">
        <v>0</v>
      </c>
      <c r="AF38" s="2">
        <v>0</v>
      </c>
      <c r="AG38" s="2"/>
      <c r="AH38" s="2"/>
      <c r="AI38" s="5">
        <v>0</v>
      </c>
      <c r="AJ38" s="2"/>
      <c r="AK38" s="2"/>
      <c r="AL38" s="2">
        <v>0</v>
      </c>
      <c r="AM38" s="2">
        <v>0</v>
      </c>
      <c r="AN38" s="2"/>
      <c r="AO38" s="3">
        <v>44104</v>
      </c>
      <c r="AP38" s="2"/>
      <c r="AQ38" s="2">
        <v>2</v>
      </c>
      <c r="AR38" s="2"/>
      <c r="AS38" s="2" t="s">
        <v>33</v>
      </c>
      <c r="AT38" s="2">
        <v>1</v>
      </c>
      <c r="AU38" s="2">
        <v>20201130</v>
      </c>
      <c r="AV38" s="2">
        <v>20201104</v>
      </c>
      <c r="AW38" s="2">
        <v>57642</v>
      </c>
      <c r="AX38" s="2">
        <v>0</v>
      </c>
      <c r="AY38" s="2"/>
      <c r="AZ38" s="3">
        <v>44615</v>
      </c>
    </row>
    <row r="39" spans="1:52" x14ac:dyDescent="0.2">
      <c r="A39" s="2">
        <v>805023423</v>
      </c>
      <c r="B39" s="2" t="s">
        <v>85</v>
      </c>
      <c r="C39" s="2" t="s">
        <v>84</v>
      </c>
      <c r="D39" s="2">
        <v>4211912</v>
      </c>
      <c r="E39" s="2" t="s">
        <v>231</v>
      </c>
      <c r="F39" s="2" t="s">
        <v>334</v>
      </c>
      <c r="G39" s="2" t="s">
        <v>84</v>
      </c>
      <c r="H39" s="2">
        <v>4211912</v>
      </c>
      <c r="I39" s="2"/>
      <c r="J39" s="3">
        <v>44110</v>
      </c>
      <c r="K39" s="2">
        <v>57642</v>
      </c>
      <c r="L39" s="2">
        <v>57642</v>
      </c>
      <c r="M39" s="2" t="s">
        <v>108</v>
      </c>
      <c r="N39" s="2" t="s">
        <v>75</v>
      </c>
      <c r="O39" s="2">
        <v>56489</v>
      </c>
      <c r="P39" s="2">
        <v>1221638900</v>
      </c>
      <c r="Q39" s="2"/>
      <c r="R39" s="2">
        <v>0</v>
      </c>
      <c r="S39" s="2"/>
      <c r="T39" s="2" t="s">
        <v>104</v>
      </c>
      <c r="U39" s="2">
        <v>57642</v>
      </c>
      <c r="V39" s="2">
        <v>0</v>
      </c>
      <c r="W39" s="2">
        <v>0</v>
      </c>
      <c r="X39" s="2">
        <v>0</v>
      </c>
      <c r="Y39" s="2">
        <v>57642</v>
      </c>
      <c r="Z39" s="2">
        <v>0</v>
      </c>
      <c r="AA39" s="2">
        <v>0</v>
      </c>
      <c r="AB39" s="2"/>
      <c r="AC39" s="2"/>
      <c r="AD39" s="2">
        <v>0</v>
      </c>
      <c r="AE39" s="2">
        <v>0</v>
      </c>
      <c r="AF39" s="2">
        <v>0</v>
      </c>
      <c r="AG39" s="2"/>
      <c r="AH39" s="2"/>
      <c r="AI39" s="5">
        <v>0</v>
      </c>
      <c r="AJ39" s="2"/>
      <c r="AK39" s="2"/>
      <c r="AL39" s="2">
        <v>0</v>
      </c>
      <c r="AM39" s="2">
        <v>0</v>
      </c>
      <c r="AN39" s="2"/>
      <c r="AO39" s="3">
        <v>44110</v>
      </c>
      <c r="AP39" s="2"/>
      <c r="AQ39" s="2">
        <v>2</v>
      </c>
      <c r="AR39" s="2"/>
      <c r="AS39" s="2" t="s">
        <v>33</v>
      </c>
      <c r="AT39" s="2">
        <v>1</v>
      </c>
      <c r="AU39" s="2">
        <v>20201130</v>
      </c>
      <c r="AV39" s="2">
        <v>20201104</v>
      </c>
      <c r="AW39" s="2">
        <v>57642</v>
      </c>
      <c r="AX39" s="2">
        <v>0</v>
      </c>
      <c r="AY39" s="2"/>
      <c r="AZ39" s="3">
        <v>44615</v>
      </c>
    </row>
    <row r="40" spans="1:52" x14ac:dyDescent="0.2">
      <c r="A40" s="2">
        <v>805023423</v>
      </c>
      <c r="B40" s="2" t="s">
        <v>85</v>
      </c>
      <c r="C40" s="2" t="s">
        <v>84</v>
      </c>
      <c r="D40" s="2">
        <v>4212109</v>
      </c>
      <c r="E40" s="2" t="s">
        <v>232</v>
      </c>
      <c r="F40" s="2" t="s">
        <v>335</v>
      </c>
      <c r="G40" s="2" t="s">
        <v>84</v>
      </c>
      <c r="H40" s="2">
        <v>4212109</v>
      </c>
      <c r="I40" s="2"/>
      <c r="J40" s="3">
        <v>44117</v>
      </c>
      <c r="K40" s="2">
        <v>152152</v>
      </c>
      <c r="L40" s="2">
        <v>152152</v>
      </c>
      <c r="M40" s="2" t="s">
        <v>108</v>
      </c>
      <c r="N40" s="2" t="s">
        <v>75</v>
      </c>
      <c r="O40" s="2">
        <v>149109</v>
      </c>
      <c r="P40" s="2">
        <v>1221638901</v>
      </c>
      <c r="Q40" s="2"/>
      <c r="R40" s="2">
        <v>0</v>
      </c>
      <c r="S40" s="2"/>
      <c r="T40" s="2" t="s">
        <v>104</v>
      </c>
      <c r="U40" s="2">
        <v>152152</v>
      </c>
      <c r="V40" s="2">
        <v>0</v>
      </c>
      <c r="W40" s="2">
        <v>0</v>
      </c>
      <c r="X40" s="2">
        <v>0</v>
      </c>
      <c r="Y40" s="2">
        <v>152152</v>
      </c>
      <c r="Z40" s="2">
        <v>0</v>
      </c>
      <c r="AA40" s="2">
        <v>0</v>
      </c>
      <c r="AB40" s="2"/>
      <c r="AC40" s="2"/>
      <c r="AD40" s="2">
        <v>0</v>
      </c>
      <c r="AE40" s="2">
        <v>0</v>
      </c>
      <c r="AF40" s="2">
        <v>0</v>
      </c>
      <c r="AG40" s="2"/>
      <c r="AH40" s="2"/>
      <c r="AI40" s="5">
        <v>0</v>
      </c>
      <c r="AJ40" s="2"/>
      <c r="AK40" s="2"/>
      <c r="AL40" s="2">
        <v>0</v>
      </c>
      <c r="AM40" s="2">
        <v>0</v>
      </c>
      <c r="AN40" s="2"/>
      <c r="AO40" s="3">
        <v>44117</v>
      </c>
      <c r="AP40" s="2"/>
      <c r="AQ40" s="2">
        <v>2</v>
      </c>
      <c r="AR40" s="2"/>
      <c r="AS40" s="2" t="s">
        <v>33</v>
      </c>
      <c r="AT40" s="2">
        <v>1</v>
      </c>
      <c r="AU40" s="2">
        <v>20201130</v>
      </c>
      <c r="AV40" s="2">
        <v>20201104</v>
      </c>
      <c r="AW40" s="2">
        <v>152152</v>
      </c>
      <c r="AX40" s="2">
        <v>0</v>
      </c>
      <c r="AY40" s="2"/>
      <c r="AZ40" s="3">
        <v>44615</v>
      </c>
    </row>
    <row r="41" spans="1:52" x14ac:dyDescent="0.2">
      <c r="A41" s="2">
        <v>805023423</v>
      </c>
      <c r="B41" s="2" t="s">
        <v>85</v>
      </c>
      <c r="C41" s="2" t="s">
        <v>84</v>
      </c>
      <c r="D41" s="2">
        <v>4212438</v>
      </c>
      <c r="E41" s="2" t="s">
        <v>236</v>
      </c>
      <c r="F41" s="2" t="s">
        <v>336</v>
      </c>
      <c r="G41" s="2" t="s">
        <v>84</v>
      </c>
      <c r="H41" s="2">
        <v>4212438</v>
      </c>
      <c r="I41" s="2"/>
      <c r="J41" s="3">
        <v>44124</v>
      </c>
      <c r="K41" s="2">
        <v>57642</v>
      </c>
      <c r="L41" s="2">
        <v>57642</v>
      </c>
      <c r="M41" s="2" t="s">
        <v>108</v>
      </c>
      <c r="N41" s="2" t="s">
        <v>75</v>
      </c>
      <c r="O41" s="2">
        <v>56489</v>
      </c>
      <c r="P41" s="2">
        <v>1221672599</v>
      </c>
      <c r="Q41" s="2"/>
      <c r="R41" s="2">
        <v>0</v>
      </c>
      <c r="S41" s="2"/>
      <c r="T41" s="2" t="s">
        <v>104</v>
      </c>
      <c r="U41" s="2">
        <v>57642</v>
      </c>
      <c r="V41" s="2">
        <v>0</v>
      </c>
      <c r="W41" s="2">
        <v>0</v>
      </c>
      <c r="X41" s="2">
        <v>0</v>
      </c>
      <c r="Y41" s="2">
        <v>57642</v>
      </c>
      <c r="Z41" s="2">
        <v>0</v>
      </c>
      <c r="AA41" s="2">
        <v>0</v>
      </c>
      <c r="AB41" s="2"/>
      <c r="AC41" s="2"/>
      <c r="AD41" s="2">
        <v>0</v>
      </c>
      <c r="AE41" s="2">
        <v>0</v>
      </c>
      <c r="AF41" s="2">
        <v>0</v>
      </c>
      <c r="AG41" s="2"/>
      <c r="AH41" s="2"/>
      <c r="AI41" s="5">
        <v>0</v>
      </c>
      <c r="AJ41" s="2"/>
      <c r="AK41" s="2"/>
      <c r="AL41" s="2">
        <v>0</v>
      </c>
      <c r="AM41" s="2">
        <v>0</v>
      </c>
      <c r="AN41" s="2"/>
      <c r="AO41" s="3">
        <v>44124</v>
      </c>
      <c r="AP41" s="2"/>
      <c r="AQ41" s="2">
        <v>2</v>
      </c>
      <c r="AR41" s="2"/>
      <c r="AS41" s="2" t="s">
        <v>33</v>
      </c>
      <c r="AT41" s="2">
        <v>1</v>
      </c>
      <c r="AU41" s="2">
        <v>20201230</v>
      </c>
      <c r="AV41" s="2">
        <v>20201215</v>
      </c>
      <c r="AW41" s="2">
        <v>57642</v>
      </c>
      <c r="AX41" s="2">
        <v>0</v>
      </c>
      <c r="AY41" s="2"/>
      <c r="AZ41" s="3">
        <v>44615</v>
      </c>
    </row>
    <row r="42" spans="1:52" x14ac:dyDescent="0.2">
      <c r="A42" s="2">
        <v>805023423</v>
      </c>
      <c r="B42" s="2" t="s">
        <v>85</v>
      </c>
      <c r="C42" s="2" t="s">
        <v>84</v>
      </c>
      <c r="D42" s="2">
        <v>4212599</v>
      </c>
      <c r="E42" s="2" t="s">
        <v>235</v>
      </c>
      <c r="F42" s="2" t="s">
        <v>337</v>
      </c>
      <c r="G42" s="2" t="s">
        <v>84</v>
      </c>
      <c r="H42" s="2">
        <v>4212599</v>
      </c>
      <c r="I42" s="2"/>
      <c r="J42" s="3">
        <v>44127</v>
      </c>
      <c r="K42" s="2">
        <v>409706</v>
      </c>
      <c r="L42" s="2">
        <v>409706</v>
      </c>
      <c r="M42" s="2" t="s">
        <v>108</v>
      </c>
      <c r="N42" s="2" t="s">
        <v>75</v>
      </c>
      <c r="O42" s="2">
        <v>401512</v>
      </c>
      <c r="P42" s="2">
        <v>1221672598</v>
      </c>
      <c r="Q42" s="2"/>
      <c r="R42" s="2">
        <v>0</v>
      </c>
      <c r="S42" s="2"/>
      <c r="T42" s="2" t="s">
        <v>104</v>
      </c>
      <c r="U42" s="2">
        <v>409706</v>
      </c>
      <c r="V42" s="2">
        <v>0</v>
      </c>
      <c r="W42" s="2">
        <v>0</v>
      </c>
      <c r="X42" s="2">
        <v>0</v>
      </c>
      <c r="Y42" s="2">
        <v>409706</v>
      </c>
      <c r="Z42" s="2">
        <v>0</v>
      </c>
      <c r="AA42" s="2">
        <v>0</v>
      </c>
      <c r="AB42" s="2"/>
      <c r="AC42" s="2"/>
      <c r="AD42" s="2">
        <v>0</v>
      </c>
      <c r="AE42" s="2">
        <v>0</v>
      </c>
      <c r="AF42" s="2">
        <v>0</v>
      </c>
      <c r="AG42" s="2"/>
      <c r="AH42" s="2"/>
      <c r="AI42" s="5">
        <v>0</v>
      </c>
      <c r="AJ42" s="2"/>
      <c r="AK42" s="2"/>
      <c r="AL42" s="2">
        <v>0</v>
      </c>
      <c r="AM42" s="2">
        <v>0</v>
      </c>
      <c r="AN42" s="2"/>
      <c r="AO42" s="3">
        <v>44127</v>
      </c>
      <c r="AP42" s="2"/>
      <c r="AQ42" s="2">
        <v>2</v>
      </c>
      <c r="AR42" s="2"/>
      <c r="AS42" s="2" t="s">
        <v>33</v>
      </c>
      <c r="AT42" s="2">
        <v>1</v>
      </c>
      <c r="AU42" s="2">
        <v>20201230</v>
      </c>
      <c r="AV42" s="2">
        <v>20201215</v>
      </c>
      <c r="AW42" s="2">
        <v>409706</v>
      </c>
      <c r="AX42" s="2">
        <v>0</v>
      </c>
      <c r="AY42" s="2"/>
      <c r="AZ42" s="3">
        <v>44615</v>
      </c>
    </row>
    <row r="43" spans="1:52" x14ac:dyDescent="0.2">
      <c r="A43" s="2">
        <v>805023423</v>
      </c>
      <c r="B43" s="2" t="s">
        <v>85</v>
      </c>
      <c r="C43" s="2" t="s">
        <v>84</v>
      </c>
      <c r="D43" s="2">
        <v>4213098</v>
      </c>
      <c r="E43" s="2" t="s">
        <v>237</v>
      </c>
      <c r="F43" s="2" t="s">
        <v>338</v>
      </c>
      <c r="G43" s="2" t="s">
        <v>84</v>
      </c>
      <c r="H43" s="2">
        <v>4213098</v>
      </c>
      <c r="I43" s="2"/>
      <c r="J43" s="3">
        <v>44138</v>
      </c>
      <c r="K43" s="2">
        <v>841669</v>
      </c>
      <c r="L43" s="2">
        <v>841669</v>
      </c>
      <c r="M43" s="2" t="s">
        <v>108</v>
      </c>
      <c r="N43" s="2" t="s">
        <v>75</v>
      </c>
      <c r="O43" s="2">
        <v>824836</v>
      </c>
      <c r="P43" s="2">
        <v>1221672600</v>
      </c>
      <c r="Q43" s="2"/>
      <c r="R43" s="2">
        <v>0</v>
      </c>
      <c r="S43" s="2"/>
      <c r="T43" s="2" t="s">
        <v>104</v>
      </c>
      <c r="U43" s="2">
        <v>841669</v>
      </c>
      <c r="V43" s="2">
        <v>0</v>
      </c>
      <c r="W43" s="2">
        <v>0</v>
      </c>
      <c r="X43" s="2">
        <v>0</v>
      </c>
      <c r="Y43" s="2">
        <v>841669</v>
      </c>
      <c r="Z43" s="2">
        <v>0</v>
      </c>
      <c r="AA43" s="2">
        <v>0</v>
      </c>
      <c r="AB43" s="2"/>
      <c r="AC43" s="2"/>
      <c r="AD43" s="2">
        <v>0</v>
      </c>
      <c r="AE43" s="2">
        <v>0</v>
      </c>
      <c r="AF43" s="2">
        <v>0</v>
      </c>
      <c r="AG43" s="2"/>
      <c r="AH43" s="2"/>
      <c r="AI43" s="5">
        <v>0</v>
      </c>
      <c r="AJ43" s="2"/>
      <c r="AK43" s="2"/>
      <c r="AL43" s="2">
        <v>0</v>
      </c>
      <c r="AM43" s="2">
        <v>0</v>
      </c>
      <c r="AN43" s="2"/>
      <c r="AO43" s="3">
        <v>44138</v>
      </c>
      <c r="AP43" s="2"/>
      <c r="AQ43" s="2">
        <v>2</v>
      </c>
      <c r="AR43" s="2"/>
      <c r="AS43" s="2" t="s">
        <v>33</v>
      </c>
      <c r="AT43" s="2">
        <v>1</v>
      </c>
      <c r="AU43" s="2">
        <v>20201230</v>
      </c>
      <c r="AV43" s="2">
        <v>20201215</v>
      </c>
      <c r="AW43" s="2">
        <v>841669</v>
      </c>
      <c r="AX43" s="2">
        <v>0</v>
      </c>
      <c r="AY43" s="2"/>
      <c r="AZ43" s="3">
        <v>44615</v>
      </c>
    </row>
    <row r="44" spans="1:52" x14ac:dyDescent="0.2">
      <c r="A44" s="2">
        <v>805023423</v>
      </c>
      <c r="B44" s="2" t="s">
        <v>85</v>
      </c>
      <c r="C44" s="2" t="s">
        <v>84</v>
      </c>
      <c r="D44" s="2">
        <v>4213619</v>
      </c>
      <c r="E44" s="2" t="s">
        <v>244</v>
      </c>
      <c r="F44" s="2" t="s">
        <v>339</v>
      </c>
      <c r="G44" s="2" t="s">
        <v>84</v>
      </c>
      <c r="H44" s="2">
        <v>4213619</v>
      </c>
      <c r="I44" s="2"/>
      <c r="J44" s="3">
        <v>44152</v>
      </c>
      <c r="K44" s="2">
        <v>1416938</v>
      </c>
      <c r="L44" s="2">
        <v>1416938</v>
      </c>
      <c r="M44" s="2" t="s">
        <v>108</v>
      </c>
      <c r="N44" s="2" t="s">
        <v>75</v>
      </c>
      <c r="O44" s="2">
        <v>1388599</v>
      </c>
      <c r="P44" s="2">
        <v>1221688926</v>
      </c>
      <c r="Q44" s="2"/>
      <c r="R44" s="2">
        <v>0</v>
      </c>
      <c r="S44" s="2"/>
      <c r="T44" s="2" t="s">
        <v>104</v>
      </c>
      <c r="U44" s="2">
        <v>1416938</v>
      </c>
      <c r="V44" s="2">
        <v>0</v>
      </c>
      <c r="W44" s="2">
        <v>0</v>
      </c>
      <c r="X44" s="2">
        <v>0</v>
      </c>
      <c r="Y44" s="2">
        <v>1416938</v>
      </c>
      <c r="Z44" s="2">
        <v>0</v>
      </c>
      <c r="AA44" s="2">
        <v>0</v>
      </c>
      <c r="AB44" s="2"/>
      <c r="AC44" s="2"/>
      <c r="AD44" s="2">
        <v>0</v>
      </c>
      <c r="AE44" s="2">
        <v>0</v>
      </c>
      <c r="AF44" s="2">
        <v>0</v>
      </c>
      <c r="AG44" s="2"/>
      <c r="AH44" s="2"/>
      <c r="AI44" s="5">
        <v>0</v>
      </c>
      <c r="AJ44" s="2"/>
      <c r="AK44" s="2"/>
      <c r="AL44" s="2">
        <v>0</v>
      </c>
      <c r="AM44" s="2">
        <v>0</v>
      </c>
      <c r="AN44" s="2"/>
      <c r="AO44" s="3">
        <v>44152</v>
      </c>
      <c r="AP44" s="2"/>
      <c r="AQ44" s="2">
        <v>2</v>
      </c>
      <c r="AR44" s="2"/>
      <c r="AS44" s="2" t="s">
        <v>33</v>
      </c>
      <c r="AT44" s="2">
        <v>1</v>
      </c>
      <c r="AU44" s="2">
        <v>20210130</v>
      </c>
      <c r="AV44" s="2">
        <v>20210105</v>
      </c>
      <c r="AW44" s="2">
        <v>1416938</v>
      </c>
      <c r="AX44" s="2">
        <v>0</v>
      </c>
      <c r="AY44" s="2"/>
      <c r="AZ44" s="3">
        <v>44615</v>
      </c>
    </row>
    <row r="45" spans="1:52" x14ac:dyDescent="0.2">
      <c r="A45" s="2">
        <v>805023423</v>
      </c>
      <c r="B45" s="2" t="s">
        <v>85</v>
      </c>
      <c r="C45" s="2" t="s">
        <v>84</v>
      </c>
      <c r="D45" s="2">
        <v>4213766</v>
      </c>
      <c r="E45" s="2" t="s">
        <v>245</v>
      </c>
      <c r="F45" s="2" t="s">
        <v>340</v>
      </c>
      <c r="G45" s="2" t="s">
        <v>84</v>
      </c>
      <c r="H45" s="2">
        <v>4213766</v>
      </c>
      <c r="I45" s="2"/>
      <c r="J45" s="3">
        <v>44154</v>
      </c>
      <c r="K45" s="2">
        <v>80172</v>
      </c>
      <c r="L45" s="2">
        <v>80172</v>
      </c>
      <c r="M45" s="2" t="s">
        <v>108</v>
      </c>
      <c r="N45" s="2" t="s">
        <v>75</v>
      </c>
      <c r="O45" s="2">
        <v>78569</v>
      </c>
      <c r="P45" s="2">
        <v>1221688927</v>
      </c>
      <c r="Q45" s="2"/>
      <c r="R45" s="2">
        <v>0</v>
      </c>
      <c r="S45" s="2"/>
      <c r="T45" s="2" t="s">
        <v>104</v>
      </c>
      <c r="U45" s="2">
        <v>80172</v>
      </c>
      <c r="V45" s="2">
        <v>0</v>
      </c>
      <c r="W45" s="2">
        <v>0</v>
      </c>
      <c r="X45" s="2">
        <v>0</v>
      </c>
      <c r="Y45" s="2">
        <v>80172</v>
      </c>
      <c r="Z45" s="2">
        <v>0</v>
      </c>
      <c r="AA45" s="2">
        <v>0</v>
      </c>
      <c r="AB45" s="2"/>
      <c r="AC45" s="2"/>
      <c r="AD45" s="2">
        <v>0</v>
      </c>
      <c r="AE45" s="2">
        <v>0</v>
      </c>
      <c r="AF45" s="2">
        <v>0</v>
      </c>
      <c r="AG45" s="2"/>
      <c r="AH45" s="2"/>
      <c r="AI45" s="5">
        <v>0</v>
      </c>
      <c r="AJ45" s="2"/>
      <c r="AK45" s="2"/>
      <c r="AL45" s="2">
        <v>0</v>
      </c>
      <c r="AM45" s="2">
        <v>0</v>
      </c>
      <c r="AN45" s="2"/>
      <c r="AO45" s="3">
        <v>44154</v>
      </c>
      <c r="AP45" s="2"/>
      <c r="AQ45" s="2">
        <v>2</v>
      </c>
      <c r="AR45" s="2"/>
      <c r="AS45" s="2" t="s">
        <v>33</v>
      </c>
      <c r="AT45" s="2">
        <v>1</v>
      </c>
      <c r="AU45" s="2">
        <v>20210130</v>
      </c>
      <c r="AV45" s="2">
        <v>20210105</v>
      </c>
      <c r="AW45" s="2">
        <v>80172</v>
      </c>
      <c r="AX45" s="2">
        <v>0</v>
      </c>
      <c r="AY45" s="2"/>
      <c r="AZ45" s="3">
        <v>44615</v>
      </c>
    </row>
    <row r="46" spans="1:52" x14ac:dyDescent="0.2">
      <c r="A46" s="2">
        <v>805023423</v>
      </c>
      <c r="B46" s="2" t="s">
        <v>85</v>
      </c>
      <c r="C46" s="2" t="s">
        <v>84</v>
      </c>
      <c r="D46" s="2">
        <v>4214573</v>
      </c>
      <c r="E46" s="2" t="s">
        <v>246</v>
      </c>
      <c r="F46" s="2" t="s">
        <v>341</v>
      </c>
      <c r="G46" s="2" t="s">
        <v>84</v>
      </c>
      <c r="H46" s="2">
        <v>4214573</v>
      </c>
      <c r="I46" s="2"/>
      <c r="J46" s="3">
        <v>44169</v>
      </c>
      <c r="K46" s="2">
        <v>94814</v>
      </c>
      <c r="L46" s="2">
        <v>94814</v>
      </c>
      <c r="M46" s="2" t="s">
        <v>108</v>
      </c>
      <c r="N46" s="2" t="s">
        <v>75</v>
      </c>
      <c r="O46" s="2">
        <v>92918</v>
      </c>
      <c r="P46" s="2">
        <v>1221688928</v>
      </c>
      <c r="Q46" s="2"/>
      <c r="R46" s="2">
        <v>0</v>
      </c>
      <c r="S46" s="2"/>
      <c r="T46" s="2" t="s">
        <v>104</v>
      </c>
      <c r="U46" s="2">
        <v>94814</v>
      </c>
      <c r="V46" s="2">
        <v>0</v>
      </c>
      <c r="W46" s="2">
        <v>0</v>
      </c>
      <c r="X46" s="2">
        <v>0</v>
      </c>
      <c r="Y46" s="2">
        <v>94814</v>
      </c>
      <c r="Z46" s="2">
        <v>0</v>
      </c>
      <c r="AA46" s="2">
        <v>0</v>
      </c>
      <c r="AB46" s="2"/>
      <c r="AC46" s="2"/>
      <c r="AD46" s="2">
        <v>0</v>
      </c>
      <c r="AE46" s="2">
        <v>0</v>
      </c>
      <c r="AF46" s="2">
        <v>0</v>
      </c>
      <c r="AG46" s="2"/>
      <c r="AH46" s="2"/>
      <c r="AI46" s="5">
        <v>0</v>
      </c>
      <c r="AJ46" s="2"/>
      <c r="AK46" s="2"/>
      <c r="AL46" s="2">
        <v>0</v>
      </c>
      <c r="AM46" s="2">
        <v>0</v>
      </c>
      <c r="AN46" s="2"/>
      <c r="AO46" s="3">
        <v>44169</v>
      </c>
      <c r="AP46" s="2"/>
      <c r="AQ46" s="2">
        <v>2</v>
      </c>
      <c r="AR46" s="2"/>
      <c r="AS46" s="2" t="s">
        <v>33</v>
      </c>
      <c r="AT46" s="2">
        <v>1</v>
      </c>
      <c r="AU46" s="2">
        <v>20210130</v>
      </c>
      <c r="AV46" s="2">
        <v>20210105</v>
      </c>
      <c r="AW46" s="2">
        <v>94814</v>
      </c>
      <c r="AX46" s="2">
        <v>0</v>
      </c>
      <c r="AY46" s="2"/>
      <c r="AZ46" s="3">
        <v>44615</v>
      </c>
    </row>
    <row r="47" spans="1:52" x14ac:dyDescent="0.2">
      <c r="A47" s="2">
        <v>805023423</v>
      </c>
      <c r="B47" s="2" t="s">
        <v>85</v>
      </c>
      <c r="C47" s="2" t="s">
        <v>84</v>
      </c>
      <c r="D47" s="2">
        <v>4214607</v>
      </c>
      <c r="E47" s="2" t="s">
        <v>247</v>
      </c>
      <c r="F47" s="2" t="s">
        <v>342</v>
      </c>
      <c r="G47" s="2" t="s">
        <v>84</v>
      </c>
      <c r="H47" s="2">
        <v>4214607</v>
      </c>
      <c r="I47" s="2"/>
      <c r="J47" s="3">
        <v>44170</v>
      </c>
      <c r="K47" s="2">
        <v>177975</v>
      </c>
      <c r="L47" s="2">
        <v>177975</v>
      </c>
      <c r="M47" s="2" t="s">
        <v>108</v>
      </c>
      <c r="N47" s="2" t="s">
        <v>75</v>
      </c>
      <c r="O47" s="2">
        <v>174415</v>
      </c>
      <c r="P47" s="2">
        <v>1221688929</v>
      </c>
      <c r="Q47" s="2"/>
      <c r="R47" s="2">
        <v>0</v>
      </c>
      <c r="S47" s="2"/>
      <c r="T47" s="2" t="s">
        <v>104</v>
      </c>
      <c r="U47" s="2">
        <v>177975</v>
      </c>
      <c r="V47" s="2">
        <v>0</v>
      </c>
      <c r="W47" s="2">
        <v>0</v>
      </c>
      <c r="X47" s="2">
        <v>0</v>
      </c>
      <c r="Y47" s="2">
        <v>177975</v>
      </c>
      <c r="Z47" s="2">
        <v>0</v>
      </c>
      <c r="AA47" s="2">
        <v>0</v>
      </c>
      <c r="AB47" s="2"/>
      <c r="AC47" s="2"/>
      <c r="AD47" s="2">
        <v>0</v>
      </c>
      <c r="AE47" s="2">
        <v>0</v>
      </c>
      <c r="AF47" s="2">
        <v>0</v>
      </c>
      <c r="AG47" s="2"/>
      <c r="AH47" s="2"/>
      <c r="AI47" s="5">
        <v>0</v>
      </c>
      <c r="AJ47" s="2"/>
      <c r="AK47" s="2"/>
      <c r="AL47" s="2">
        <v>0</v>
      </c>
      <c r="AM47" s="2">
        <v>0</v>
      </c>
      <c r="AN47" s="2"/>
      <c r="AO47" s="3">
        <v>44170</v>
      </c>
      <c r="AP47" s="2"/>
      <c r="AQ47" s="2">
        <v>2</v>
      </c>
      <c r="AR47" s="2"/>
      <c r="AS47" s="2" t="s">
        <v>33</v>
      </c>
      <c r="AT47" s="2">
        <v>1</v>
      </c>
      <c r="AU47" s="2">
        <v>20210130</v>
      </c>
      <c r="AV47" s="2">
        <v>20210105</v>
      </c>
      <c r="AW47" s="2">
        <v>177975</v>
      </c>
      <c r="AX47" s="2">
        <v>0</v>
      </c>
      <c r="AY47" s="2"/>
      <c r="AZ47" s="3">
        <v>44615</v>
      </c>
    </row>
    <row r="48" spans="1:52" x14ac:dyDescent="0.2">
      <c r="A48" s="2">
        <v>805023423</v>
      </c>
      <c r="B48" s="2" t="s">
        <v>85</v>
      </c>
      <c r="C48" s="2" t="s">
        <v>84</v>
      </c>
      <c r="D48" s="2">
        <v>4214610</v>
      </c>
      <c r="E48" s="2" t="s">
        <v>248</v>
      </c>
      <c r="F48" s="2" t="s">
        <v>343</v>
      </c>
      <c r="G48" s="2" t="s">
        <v>84</v>
      </c>
      <c r="H48" s="2">
        <v>4214610</v>
      </c>
      <c r="I48" s="2"/>
      <c r="J48" s="3">
        <v>44170</v>
      </c>
      <c r="K48" s="2">
        <v>489319</v>
      </c>
      <c r="L48" s="2">
        <v>489319</v>
      </c>
      <c r="M48" s="2" t="s">
        <v>108</v>
      </c>
      <c r="N48" s="2" t="s">
        <v>75</v>
      </c>
      <c r="O48" s="2">
        <v>479533</v>
      </c>
      <c r="P48" s="2">
        <v>1221688930</v>
      </c>
      <c r="Q48" s="2"/>
      <c r="R48" s="2">
        <v>0</v>
      </c>
      <c r="S48" s="2"/>
      <c r="T48" s="2" t="s">
        <v>104</v>
      </c>
      <c r="U48" s="2">
        <v>489319</v>
      </c>
      <c r="V48" s="2">
        <v>0</v>
      </c>
      <c r="W48" s="2">
        <v>0</v>
      </c>
      <c r="X48" s="2">
        <v>0</v>
      </c>
      <c r="Y48" s="2">
        <v>489319</v>
      </c>
      <c r="Z48" s="2">
        <v>0</v>
      </c>
      <c r="AA48" s="2">
        <v>0</v>
      </c>
      <c r="AB48" s="2"/>
      <c r="AC48" s="2"/>
      <c r="AD48" s="2">
        <v>0</v>
      </c>
      <c r="AE48" s="2">
        <v>0</v>
      </c>
      <c r="AF48" s="2">
        <v>0</v>
      </c>
      <c r="AG48" s="2"/>
      <c r="AH48" s="2"/>
      <c r="AI48" s="5">
        <v>0</v>
      </c>
      <c r="AJ48" s="2"/>
      <c r="AK48" s="2"/>
      <c r="AL48" s="2">
        <v>0</v>
      </c>
      <c r="AM48" s="2">
        <v>0</v>
      </c>
      <c r="AN48" s="2"/>
      <c r="AO48" s="3">
        <v>44170</v>
      </c>
      <c r="AP48" s="2"/>
      <c r="AQ48" s="2">
        <v>2</v>
      </c>
      <c r="AR48" s="2"/>
      <c r="AS48" s="2" t="s">
        <v>33</v>
      </c>
      <c r="AT48" s="2">
        <v>1</v>
      </c>
      <c r="AU48" s="2">
        <v>20210130</v>
      </c>
      <c r="AV48" s="2">
        <v>20210105</v>
      </c>
      <c r="AW48" s="2">
        <v>489319</v>
      </c>
      <c r="AX48" s="2">
        <v>0</v>
      </c>
      <c r="AY48" s="2"/>
      <c r="AZ48" s="3">
        <v>44615</v>
      </c>
    </row>
    <row r="49" spans="1:52" x14ac:dyDescent="0.2">
      <c r="A49" s="2">
        <v>805023423</v>
      </c>
      <c r="B49" s="2" t="s">
        <v>85</v>
      </c>
      <c r="C49" s="2" t="s">
        <v>84</v>
      </c>
      <c r="D49" s="2">
        <v>4214921</v>
      </c>
      <c r="E49" s="2" t="s">
        <v>249</v>
      </c>
      <c r="F49" s="2" t="s">
        <v>344</v>
      </c>
      <c r="G49" s="2" t="s">
        <v>84</v>
      </c>
      <c r="H49" s="2">
        <v>4214921</v>
      </c>
      <c r="I49" s="2"/>
      <c r="J49" s="3">
        <v>44178</v>
      </c>
      <c r="K49" s="2">
        <v>119472</v>
      </c>
      <c r="L49" s="2">
        <v>119472</v>
      </c>
      <c r="M49" s="2" t="s">
        <v>108</v>
      </c>
      <c r="N49" s="2" t="s">
        <v>75</v>
      </c>
      <c r="O49" s="2">
        <v>117083</v>
      </c>
      <c r="P49" s="2">
        <v>1221688931</v>
      </c>
      <c r="Q49" s="2"/>
      <c r="R49" s="2">
        <v>0</v>
      </c>
      <c r="S49" s="2"/>
      <c r="T49" s="2" t="s">
        <v>104</v>
      </c>
      <c r="U49" s="2">
        <v>119472</v>
      </c>
      <c r="V49" s="2">
        <v>0</v>
      </c>
      <c r="W49" s="2">
        <v>0</v>
      </c>
      <c r="X49" s="2">
        <v>0</v>
      </c>
      <c r="Y49" s="2">
        <v>119472</v>
      </c>
      <c r="Z49" s="2">
        <v>0</v>
      </c>
      <c r="AA49" s="2">
        <v>0</v>
      </c>
      <c r="AB49" s="2"/>
      <c r="AC49" s="2"/>
      <c r="AD49" s="2">
        <v>0</v>
      </c>
      <c r="AE49" s="2">
        <v>0</v>
      </c>
      <c r="AF49" s="2">
        <v>0</v>
      </c>
      <c r="AG49" s="2"/>
      <c r="AH49" s="2"/>
      <c r="AI49" s="5">
        <v>0</v>
      </c>
      <c r="AJ49" s="2"/>
      <c r="AK49" s="2"/>
      <c r="AL49" s="2">
        <v>0</v>
      </c>
      <c r="AM49" s="2">
        <v>0</v>
      </c>
      <c r="AN49" s="2"/>
      <c r="AO49" s="3">
        <v>44178</v>
      </c>
      <c r="AP49" s="2"/>
      <c r="AQ49" s="2">
        <v>2</v>
      </c>
      <c r="AR49" s="2"/>
      <c r="AS49" s="2" t="s">
        <v>33</v>
      </c>
      <c r="AT49" s="2">
        <v>1</v>
      </c>
      <c r="AU49" s="2">
        <v>20210130</v>
      </c>
      <c r="AV49" s="2">
        <v>20210105</v>
      </c>
      <c r="AW49" s="2">
        <v>119472</v>
      </c>
      <c r="AX49" s="2">
        <v>0</v>
      </c>
      <c r="AY49" s="2"/>
      <c r="AZ49" s="3">
        <v>44615</v>
      </c>
    </row>
    <row r="50" spans="1:52" x14ac:dyDescent="0.2">
      <c r="A50" s="2">
        <v>805023423</v>
      </c>
      <c r="B50" s="2" t="s">
        <v>85</v>
      </c>
      <c r="C50" s="2" t="s">
        <v>84</v>
      </c>
      <c r="D50" s="2">
        <v>4215245</v>
      </c>
      <c r="E50" s="2" t="s">
        <v>243</v>
      </c>
      <c r="F50" s="2" t="s">
        <v>345</v>
      </c>
      <c r="G50" s="2" t="s">
        <v>84</v>
      </c>
      <c r="H50" s="2">
        <v>4215245</v>
      </c>
      <c r="I50" s="2"/>
      <c r="J50" s="3">
        <v>44184</v>
      </c>
      <c r="K50" s="2">
        <v>153905</v>
      </c>
      <c r="L50" s="2">
        <v>153905</v>
      </c>
      <c r="M50" s="2" t="s">
        <v>108</v>
      </c>
      <c r="N50" s="2" t="s">
        <v>75</v>
      </c>
      <c r="O50" s="2">
        <v>150827</v>
      </c>
      <c r="P50" s="2">
        <v>1221688925</v>
      </c>
      <c r="Q50" s="2"/>
      <c r="R50" s="2">
        <v>0</v>
      </c>
      <c r="S50" s="2"/>
      <c r="T50" s="2" t="s">
        <v>104</v>
      </c>
      <c r="U50" s="2">
        <v>153905</v>
      </c>
      <c r="V50" s="2">
        <v>0</v>
      </c>
      <c r="W50" s="2">
        <v>0</v>
      </c>
      <c r="X50" s="2">
        <v>0</v>
      </c>
      <c r="Y50" s="2">
        <v>153905</v>
      </c>
      <c r="Z50" s="2">
        <v>0</v>
      </c>
      <c r="AA50" s="2">
        <v>0</v>
      </c>
      <c r="AB50" s="2"/>
      <c r="AC50" s="2"/>
      <c r="AD50" s="2">
        <v>0</v>
      </c>
      <c r="AE50" s="2">
        <v>0</v>
      </c>
      <c r="AF50" s="2">
        <v>0</v>
      </c>
      <c r="AG50" s="2"/>
      <c r="AH50" s="2"/>
      <c r="AI50" s="5">
        <v>0</v>
      </c>
      <c r="AJ50" s="2"/>
      <c r="AK50" s="2"/>
      <c r="AL50" s="2">
        <v>0</v>
      </c>
      <c r="AM50" s="2">
        <v>0</v>
      </c>
      <c r="AN50" s="2"/>
      <c r="AO50" s="3">
        <v>44184</v>
      </c>
      <c r="AP50" s="2"/>
      <c r="AQ50" s="2">
        <v>2</v>
      </c>
      <c r="AR50" s="2"/>
      <c r="AS50" s="2" t="s">
        <v>33</v>
      </c>
      <c r="AT50" s="2">
        <v>1</v>
      </c>
      <c r="AU50" s="2">
        <v>20210127</v>
      </c>
      <c r="AV50" s="2">
        <v>20210117</v>
      </c>
      <c r="AW50" s="2">
        <v>153905</v>
      </c>
      <c r="AX50" s="2">
        <v>0</v>
      </c>
      <c r="AY50" s="2"/>
      <c r="AZ50" s="3">
        <v>44615</v>
      </c>
    </row>
    <row r="51" spans="1:52" x14ac:dyDescent="0.2">
      <c r="A51" s="2">
        <v>805023423</v>
      </c>
      <c r="B51" s="2" t="s">
        <v>85</v>
      </c>
      <c r="C51" s="2" t="s">
        <v>84</v>
      </c>
      <c r="D51" s="2">
        <v>4215573</v>
      </c>
      <c r="E51" s="2" t="s">
        <v>238</v>
      </c>
      <c r="F51" s="2" t="s">
        <v>346</v>
      </c>
      <c r="G51" s="2" t="s">
        <v>84</v>
      </c>
      <c r="H51" s="2">
        <v>4215573</v>
      </c>
      <c r="I51" s="2"/>
      <c r="J51" s="3">
        <v>44192</v>
      </c>
      <c r="K51" s="2">
        <v>58137</v>
      </c>
      <c r="L51" s="2">
        <v>58137</v>
      </c>
      <c r="M51" s="2" t="s">
        <v>108</v>
      </c>
      <c r="N51" s="2" t="s">
        <v>75</v>
      </c>
      <c r="O51" s="2">
        <v>56974</v>
      </c>
      <c r="P51" s="2">
        <v>1221688920</v>
      </c>
      <c r="Q51" s="2"/>
      <c r="R51" s="2">
        <v>0</v>
      </c>
      <c r="S51" s="2"/>
      <c r="T51" s="2" t="s">
        <v>104</v>
      </c>
      <c r="U51" s="2">
        <v>58137</v>
      </c>
      <c r="V51" s="2">
        <v>0</v>
      </c>
      <c r="W51" s="2">
        <v>0</v>
      </c>
      <c r="X51" s="2">
        <v>0</v>
      </c>
      <c r="Y51" s="2">
        <v>58137</v>
      </c>
      <c r="Z51" s="2">
        <v>0</v>
      </c>
      <c r="AA51" s="2">
        <v>0</v>
      </c>
      <c r="AB51" s="2"/>
      <c r="AC51" s="2"/>
      <c r="AD51" s="2">
        <v>0</v>
      </c>
      <c r="AE51" s="2">
        <v>0</v>
      </c>
      <c r="AF51" s="2">
        <v>0</v>
      </c>
      <c r="AG51" s="2"/>
      <c r="AH51" s="2"/>
      <c r="AI51" s="5">
        <v>0</v>
      </c>
      <c r="AJ51" s="2"/>
      <c r="AK51" s="2"/>
      <c r="AL51" s="2">
        <v>0</v>
      </c>
      <c r="AM51" s="2">
        <v>0</v>
      </c>
      <c r="AN51" s="2"/>
      <c r="AO51" s="3">
        <v>44192</v>
      </c>
      <c r="AP51" s="2"/>
      <c r="AQ51" s="2">
        <v>2</v>
      </c>
      <c r="AR51" s="2"/>
      <c r="AS51" s="2" t="s">
        <v>33</v>
      </c>
      <c r="AT51" s="2">
        <v>1</v>
      </c>
      <c r="AU51" s="2">
        <v>20210127</v>
      </c>
      <c r="AV51" s="2">
        <v>20210117</v>
      </c>
      <c r="AW51" s="2">
        <v>58137</v>
      </c>
      <c r="AX51" s="2">
        <v>0</v>
      </c>
      <c r="AY51" s="2"/>
      <c r="AZ51" s="3">
        <v>44615</v>
      </c>
    </row>
    <row r="52" spans="1:52" x14ac:dyDescent="0.2">
      <c r="A52" s="2">
        <v>805023423</v>
      </c>
      <c r="B52" s="2" t="s">
        <v>85</v>
      </c>
      <c r="C52" s="2" t="s">
        <v>84</v>
      </c>
      <c r="D52" s="2">
        <v>4215626</v>
      </c>
      <c r="E52" s="2" t="s">
        <v>239</v>
      </c>
      <c r="F52" s="2" t="s">
        <v>347</v>
      </c>
      <c r="G52" s="2" t="s">
        <v>84</v>
      </c>
      <c r="H52" s="2">
        <v>4215626</v>
      </c>
      <c r="I52" s="2"/>
      <c r="J52" s="3">
        <v>44193</v>
      </c>
      <c r="K52" s="2">
        <v>57642</v>
      </c>
      <c r="L52" s="2">
        <v>57642</v>
      </c>
      <c r="M52" s="2" t="s">
        <v>108</v>
      </c>
      <c r="N52" s="2" t="s">
        <v>75</v>
      </c>
      <c r="O52" s="2">
        <v>56489</v>
      </c>
      <c r="P52" s="2">
        <v>1221688921</v>
      </c>
      <c r="Q52" s="2"/>
      <c r="R52" s="2">
        <v>0</v>
      </c>
      <c r="S52" s="2"/>
      <c r="T52" s="2" t="s">
        <v>104</v>
      </c>
      <c r="U52" s="2">
        <v>57642</v>
      </c>
      <c r="V52" s="2">
        <v>0</v>
      </c>
      <c r="W52" s="2">
        <v>0</v>
      </c>
      <c r="X52" s="2">
        <v>0</v>
      </c>
      <c r="Y52" s="2">
        <v>57642</v>
      </c>
      <c r="Z52" s="2">
        <v>0</v>
      </c>
      <c r="AA52" s="2">
        <v>0</v>
      </c>
      <c r="AB52" s="2"/>
      <c r="AC52" s="2"/>
      <c r="AD52" s="2">
        <v>0</v>
      </c>
      <c r="AE52" s="2">
        <v>0</v>
      </c>
      <c r="AF52" s="2">
        <v>0</v>
      </c>
      <c r="AG52" s="2"/>
      <c r="AH52" s="2"/>
      <c r="AI52" s="5">
        <v>0</v>
      </c>
      <c r="AJ52" s="2"/>
      <c r="AK52" s="2"/>
      <c r="AL52" s="2">
        <v>0</v>
      </c>
      <c r="AM52" s="2">
        <v>0</v>
      </c>
      <c r="AN52" s="2"/>
      <c r="AO52" s="3">
        <v>44193</v>
      </c>
      <c r="AP52" s="2"/>
      <c r="AQ52" s="2">
        <v>2</v>
      </c>
      <c r="AR52" s="2"/>
      <c r="AS52" s="2" t="s">
        <v>33</v>
      </c>
      <c r="AT52" s="2">
        <v>1</v>
      </c>
      <c r="AU52" s="2">
        <v>20210127</v>
      </c>
      <c r="AV52" s="2">
        <v>20210117</v>
      </c>
      <c r="AW52" s="2">
        <v>57642</v>
      </c>
      <c r="AX52" s="2">
        <v>0</v>
      </c>
      <c r="AY52" s="2"/>
      <c r="AZ52" s="3">
        <v>44615</v>
      </c>
    </row>
    <row r="53" spans="1:52" x14ac:dyDescent="0.2">
      <c r="A53" s="2">
        <v>805023423</v>
      </c>
      <c r="B53" s="2" t="s">
        <v>85</v>
      </c>
      <c r="C53" s="2" t="s">
        <v>84</v>
      </c>
      <c r="D53" s="2">
        <v>4215738</v>
      </c>
      <c r="E53" s="2" t="s">
        <v>240</v>
      </c>
      <c r="F53" s="2" t="s">
        <v>348</v>
      </c>
      <c r="G53" s="2" t="s">
        <v>84</v>
      </c>
      <c r="H53" s="2">
        <v>4215738</v>
      </c>
      <c r="I53" s="2"/>
      <c r="J53" s="3">
        <v>44194</v>
      </c>
      <c r="K53" s="2">
        <v>57642</v>
      </c>
      <c r="L53" s="2">
        <v>57642</v>
      </c>
      <c r="M53" s="2" t="s">
        <v>108</v>
      </c>
      <c r="N53" s="2" t="s">
        <v>75</v>
      </c>
      <c r="O53" s="2">
        <v>56489</v>
      </c>
      <c r="P53" s="2">
        <v>1221688922</v>
      </c>
      <c r="Q53" s="2"/>
      <c r="R53" s="2">
        <v>0</v>
      </c>
      <c r="S53" s="2"/>
      <c r="T53" s="2" t="s">
        <v>104</v>
      </c>
      <c r="U53" s="2">
        <v>57642</v>
      </c>
      <c r="V53" s="2">
        <v>0</v>
      </c>
      <c r="W53" s="2">
        <v>0</v>
      </c>
      <c r="X53" s="2">
        <v>0</v>
      </c>
      <c r="Y53" s="2">
        <v>57642</v>
      </c>
      <c r="Z53" s="2">
        <v>0</v>
      </c>
      <c r="AA53" s="2">
        <v>0</v>
      </c>
      <c r="AB53" s="2"/>
      <c r="AC53" s="2"/>
      <c r="AD53" s="2">
        <v>0</v>
      </c>
      <c r="AE53" s="2">
        <v>0</v>
      </c>
      <c r="AF53" s="2">
        <v>0</v>
      </c>
      <c r="AG53" s="2"/>
      <c r="AH53" s="2"/>
      <c r="AI53" s="5">
        <v>0</v>
      </c>
      <c r="AJ53" s="2"/>
      <c r="AK53" s="2"/>
      <c r="AL53" s="2">
        <v>0</v>
      </c>
      <c r="AM53" s="2">
        <v>0</v>
      </c>
      <c r="AN53" s="2"/>
      <c r="AO53" s="3">
        <v>44194</v>
      </c>
      <c r="AP53" s="2"/>
      <c r="AQ53" s="2">
        <v>2</v>
      </c>
      <c r="AR53" s="2"/>
      <c r="AS53" s="2" t="s">
        <v>33</v>
      </c>
      <c r="AT53" s="2">
        <v>1</v>
      </c>
      <c r="AU53" s="2">
        <v>20210127</v>
      </c>
      <c r="AV53" s="2">
        <v>20210117</v>
      </c>
      <c r="AW53" s="2">
        <v>57642</v>
      </c>
      <c r="AX53" s="2">
        <v>0</v>
      </c>
      <c r="AY53" s="2"/>
      <c r="AZ53" s="3">
        <v>44615</v>
      </c>
    </row>
    <row r="54" spans="1:52" x14ac:dyDescent="0.2">
      <c r="A54" s="2">
        <v>805023423</v>
      </c>
      <c r="B54" s="2" t="s">
        <v>85</v>
      </c>
      <c r="C54" s="2" t="s">
        <v>84</v>
      </c>
      <c r="D54" s="2">
        <v>4215760</v>
      </c>
      <c r="E54" s="2" t="s">
        <v>250</v>
      </c>
      <c r="F54" s="2" t="s">
        <v>349</v>
      </c>
      <c r="G54" s="2" t="s">
        <v>84</v>
      </c>
      <c r="H54" s="2">
        <v>4215760</v>
      </c>
      <c r="I54" s="2"/>
      <c r="J54" s="3">
        <v>44195</v>
      </c>
      <c r="K54" s="2">
        <v>216994</v>
      </c>
      <c r="L54" s="2">
        <v>216994</v>
      </c>
      <c r="M54" s="2" t="s">
        <v>108</v>
      </c>
      <c r="N54" s="2" t="s">
        <v>75</v>
      </c>
      <c r="O54" s="2">
        <v>212654</v>
      </c>
      <c r="P54" s="2">
        <v>1221716302</v>
      </c>
      <c r="Q54" s="2"/>
      <c r="R54" s="2">
        <v>0</v>
      </c>
      <c r="S54" s="2"/>
      <c r="T54" s="2" t="s">
        <v>104</v>
      </c>
      <c r="U54" s="2">
        <v>216994</v>
      </c>
      <c r="V54" s="2">
        <v>0</v>
      </c>
      <c r="W54" s="2">
        <v>0</v>
      </c>
      <c r="X54" s="2">
        <v>0</v>
      </c>
      <c r="Y54" s="2">
        <v>216994</v>
      </c>
      <c r="Z54" s="2">
        <v>0</v>
      </c>
      <c r="AA54" s="2">
        <v>0</v>
      </c>
      <c r="AB54" s="2"/>
      <c r="AC54" s="2"/>
      <c r="AD54" s="2">
        <v>0</v>
      </c>
      <c r="AE54" s="2">
        <v>0</v>
      </c>
      <c r="AF54" s="2">
        <v>0</v>
      </c>
      <c r="AG54" s="2"/>
      <c r="AH54" s="2"/>
      <c r="AI54" s="5">
        <v>0</v>
      </c>
      <c r="AJ54" s="2"/>
      <c r="AK54" s="2"/>
      <c r="AL54" s="2">
        <v>0</v>
      </c>
      <c r="AM54" s="2">
        <v>0</v>
      </c>
      <c r="AN54" s="2"/>
      <c r="AO54" s="3">
        <v>44195</v>
      </c>
      <c r="AP54" s="2"/>
      <c r="AQ54" s="2">
        <v>2</v>
      </c>
      <c r="AR54" s="2"/>
      <c r="AS54" s="2" t="s">
        <v>33</v>
      </c>
      <c r="AT54" s="2">
        <v>1</v>
      </c>
      <c r="AU54" s="2">
        <v>20210127</v>
      </c>
      <c r="AV54" s="2">
        <v>20210117</v>
      </c>
      <c r="AW54" s="2">
        <v>216994</v>
      </c>
      <c r="AX54" s="2">
        <v>0</v>
      </c>
      <c r="AY54" s="2"/>
      <c r="AZ54" s="3">
        <v>44615</v>
      </c>
    </row>
    <row r="55" spans="1:52" x14ac:dyDescent="0.2">
      <c r="A55" s="2">
        <v>805023423</v>
      </c>
      <c r="B55" s="2" t="s">
        <v>85</v>
      </c>
      <c r="C55" s="2" t="s">
        <v>84</v>
      </c>
      <c r="D55" s="2">
        <v>4215761</v>
      </c>
      <c r="E55" s="2" t="s">
        <v>241</v>
      </c>
      <c r="F55" s="2" t="s">
        <v>350</v>
      </c>
      <c r="G55" s="2" t="s">
        <v>84</v>
      </c>
      <c r="H55" s="2">
        <v>4215761</v>
      </c>
      <c r="I55" s="2"/>
      <c r="J55" s="3">
        <v>44195</v>
      </c>
      <c r="K55" s="2">
        <v>57642</v>
      </c>
      <c r="L55" s="2">
        <v>57642</v>
      </c>
      <c r="M55" s="2" t="s">
        <v>108</v>
      </c>
      <c r="N55" s="2" t="s">
        <v>75</v>
      </c>
      <c r="O55" s="2">
        <v>56489</v>
      </c>
      <c r="P55" s="2">
        <v>1221688923</v>
      </c>
      <c r="Q55" s="2"/>
      <c r="R55" s="2">
        <v>0</v>
      </c>
      <c r="S55" s="2"/>
      <c r="T55" s="2" t="s">
        <v>104</v>
      </c>
      <c r="U55" s="2">
        <v>57642</v>
      </c>
      <c r="V55" s="2">
        <v>0</v>
      </c>
      <c r="W55" s="2">
        <v>0</v>
      </c>
      <c r="X55" s="2">
        <v>0</v>
      </c>
      <c r="Y55" s="2">
        <v>57642</v>
      </c>
      <c r="Z55" s="2">
        <v>0</v>
      </c>
      <c r="AA55" s="2">
        <v>0</v>
      </c>
      <c r="AB55" s="2"/>
      <c r="AC55" s="2"/>
      <c r="AD55" s="2">
        <v>0</v>
      </c>
      <c r="AE55" s="2">
        <v>0</v>
      </c>
      <c r="AF55" s="2">
        <v>0</v>
      </c>
      <c r="AG55" s="2"/>
      <c r="AH55" s="2"/>
      <c r="AI55" s="5">
        <v>0</v>
      </c>
      <c r="AJ55" s="2"/>
      <c r="AK55" s="2"/>
      <c r="AL55" s="2">
        <v>0</v>
      </c>
      <c r="AM55" s="2">
        <v>0</v>
      </c>
      <c r="AN55" s="2"/>
      <c r="AO55" s="3">
        <v>44195</v>
      </c>
      <c r="AP55" s="2"/>
      <c r="AQ55" s="2">
        <v>2</v>
      </c>
      <c r="AR55" s="2"/>
      <c r="AS55" s="2" t="s">
        <v>33</v>
      </c>
      <c r="AT55" s="2">
        <v>1</v>
      </c>
      <c r="AU55" s="2">
        <v>20210127</v>
      </c>
      <c r="AV55" s="2">
        <v>20210117</v>
      </c>
      <c r="AW55" s="2">
        <v>57642</v>
      </c>
      <c r="AX55" s="2">
        <v>0</v>
      </c>
      <c r="AY55" s="2"/>
      <c r="AZ55" s="3">
        <v>44615</v>
      </c>
    </row>
    <row r="56" spans="1:52" x14ac:dyDescent="0.2">
      <c r="A56" s="2">
        <v>805023423</v>
      </c>
      <c r="B56" s="2" t="s">
        <v>85</v>
      </c>
      <c r="C56" s="2" t="s">
        <v>84</v>
      </c>
      <c r="D56" s="2">
        <v>4215848</v>
      </c>
      <c r="E56" s="2" t="s">
        <v>242</v>
      </c>
      <c r="F56" s="2" t="s">
        <v>351</v>
      </c>
      <c r="G56" s="2" t="s">
        <v>84</v>
      </c>
      <c r="H56" s="2">
        <v>4215848</v>
      </c>
      <c r="I56" s="2"/>
      <c r="J56" s="3">
        <v>44196</v>
      </c>
      <c r="K56" s="2">
        <v>57642</v>
      </c>
      <c r="L56" s="2">
        <v>57642</v>
      </c>
      <c r="M56" s="2" t="s">
        <v>108</v>
      </c>
      <c r="N56" s="2" t="s">
        <v>75</v>
      </c>
      <c r="O56" s="2">
        <v>56489</v>
      </c>
      <c r="P56" s="2">
        <v>1221688924</v>
      </c>
      <c r="Q56" s="2"/>
      <c r="R56" s="2">
        <v>0</v>
      </c>
      <c r="S56" s="2"/>
      <c r="T56" s="2" t="s">
        <v>104</v>
      </c>
      <c r="U56" s="2">
        <v>57642</v>
      </c>
      <c r="V56" s="2">
        <v>0</v>
      </c>
      <c r="W56" s="2">
        <v>0</v>
      </c>
      <c r="X56" s="2">
        <v>0</v>
      </c>
      <c r="Y56" s="2">
        <v>57642</v>
      </c>
      <c r="Z56" s="2">
        <v>0</v>
      </c>
      <c r="AA56" s="2">
        <v>0</v>
      </c>
      <c r="AB56" s="2"/>
      <c r="AC56" s="2"/>
      <c r="AD56" s="2">
        <v>0</v>
      </c>
      <c r="AE56" s="2">
        <v>0</v>
      </c>
      <c r="AF56" s="2">
        <v>0</v>
      </c>
      <c r="AG56" s="2"/>
      <c r="AH56" s="2"/>
      <c r="AI56" s="5">
        <v>0</v>
      </c>
      <c r="AJ56" s="2"/>
      <c r="AK56" s="2"/>
      <c r="AL56" s="2">
        <v>0</v>
      </c>
      <c r="AM56" s="2">
        <v>0</v>
      </c>
      <c r="AN56" s="2"/>
      <c r="AO56" s="3">
        <v>44196</v>
      </c>
      <c r="AP56" s="2"/>
      <c r="AQ56" s="2">
        <v>2</v>
      </c>
      <c r="AR56" s="2"/>
      <c r="AS56" s="2" t="s">
        <v>33</v>
      </c>
      <c r="AT56" s="2">
        <v>1</v>
      </c>
      <c r="AU56" s="2">
        <v>20210127</v>
      </c>
      <c r="AV56" s="2">
        <v>20210117</v>
      </c>
      <c r="AW56" s="2">
        <v>57642</v>
      </c>
      <c r="AX56" s="2">
        <v>0</v>
      </c>
      <c r="AY56" s="2"/>
      <c r="AZ56" s="3">
        <v>44615</v>
      </c>
    </row>
    <row r="57" spans="1:52" x14ac:dyDescent="0.2">
      <c r="A57" s="2">
        <v>805023423</v>
      </c>
      <c r="B57" s="2" t="s">
        <v>85</v>
      </c>
      <c r="C57" s="2" t="s">
        <v>84</v>
      </c>
      <c r="D57" s="2">
        <v>4217149</v>
      </c>
      <c r="E57" s="2" t="s">
        <v>252</v>
      </c>
      <c r="F57" s="2" t="s">
        <v>352</v>
      </c>
      <c r="G57" s="2" t="s">
        <v>84</v>
      </c>
      <c r="H57" s="2">
        <v>4217149</v>
      </c>
      <c r="I57" s="2"/>
      <c r="J57" s="3">
        <v>44223</v>
      </c>
      <c r="K57" s="2">
        <v>59700</v>
      </c>
      <c r="L57" s="2">
        <v>59700</v>
      </c>
      <c r="M57" s="2" t="s">
        <v>108</v>
      </c>
      <c r="N57" s="2" t="s">
        <v>75</v>
      </c>
      <c r="O57" s="2">
        <v>58506</v>
      </c>
      <c r="P57" s="2">
        <v>1221717716</v>
      </c>
      <c r="Q57" s="2"/>
      <c r="R57" s="2">
        <v>0</v>
      </c>
      <c r="S57" s="2"/>
      <c r="T57" s="2" t="s">
        <v>104</v>
      </c>
      <c r="U57" s="2">
        <v>59700</v>
      </c>
      <c r="V57" s="2">
        <v>0</v>
      </c>
      <c r="W57" s="2">
        <v>0</v>
      </c>
      <c r="X57" s="2">
        <v>0</v>
      </c>
      <c r="Y57" s="2">
        <v>59700</v>
      </c>
      <c r="Z57" s="2">
        <v>0</v>
      </c>
      <c r="AA57" s="2">
        <v>0</v>
      </c>
      <c r="AB57" s="2"/>
      <c r="AC57" s="2"/>
      <c r="AD57" s="2">
        <v>0</v>
      </c>
      <c r="AE57" s="2">
        <v>0</v>
      </c>
      <c r="AF57" s="2">
        <v>0</v>
      </c>
      <c r="AG57" s="2"/>
      <c r="AH57" s="2"/>
      <c r="AI57" s="5">
        <v>0</v>
      </c>
      <c r="AJ57" s="2"/>
      <c r="AK57" s="2"/>
      <c r="AL57" s="2">
        <v>0</v>
      </c>
      <c r="AM57" s="2">
        <v>0</v>
      </c>
      <c r="AN57" s="2"/>
      <c r="AO57" s="3">
        <v>44223</v>
      </c>
      <c r="AP57" s="2"/>
      <c r="AQ57" s="2">
        <v>2</v>
      </c>
      <c r="AR57" s="2"/>
      <c r="AS57" s="2" t="s">
        <v>33</v>
      </c>
      <c r="AT57" s="2">
        <v>1</v>
      </c>
      <c r="AU57" s="2">
        <v>20210317</v>
      </c>
      <c r="AV57" s="2">
        <v>20210305</v>
      </c>
      <c r="AW57" s="2">
        <v>59700</v>
      </c>
      <c r="AX57" s="2">
        <v>0</v>
      </c>
      <c r="AY57" s="2"/>
      <c r="AZ57" s="3">
        <v>44615</v>
      </c>
    </row>
    <row r="58" spans="1:52" x14ac:dyDescent="0.2">
      <c r="A58" s="2">
        <v>805023423</v>
      </c>
      <c r="B58" s="2" t="s">
        <v>85</v>
      </c>
      <c r="C58" s="2" t="s">
        <v>84</v>
      </c>
      <c r="D58" s="2">
        <v>4217191</v>
      </c>
      <c r="E58" s="2" t="s">
        <v>253</v>
      </c>
      <c r="F58" s="2" t="s">
        <v>353</v>
      </c>
      <c r="G58" s="2" t="s">
        <v>84</v>
      </c>
      <c r="H58" s="2">
        <v>4217191</v>
      </c>
      <c r="I58" s="2"/>
      <c r="J58" s="3">
        <v>44223</v>
      </c>
      <c r="K58" s="2">
        <v>66197</v>
      </c>
      <c r="L58" s="2">
        <v>66197</v>
      </c>
      <c r="M58" s="2" t="s">
        <v>108</v>
      </c>
      <c r="N58" s="2" t="s">
        <v>75</v>
      </c>
      <c r="O58" s="2">
        <v>64873</v>
      </c>
      <c r="P58" s="2">
        <v>1221717717</v>
      </c>
      <c r="Q58" s="2"/>
      <c r="R58" s="2">
        <v>0</v>
      </c>
      <c r="S58" s="2"/>
      <c r="T58" s="2" t="s">
        <v>104</v>
      </c>
      <c r="U58" s="2">
        <v>66197</v>
      </c>
      <c r="V58" s="2">
        <v>0</v>
      </c>
      <c r="W58" s="2">
        <v>0</v>
      </c>
      <c r="X58" s="2">
        <v>0</v>
      </c>
      <c r="Y58" s="2">
        <v>66197</v>
      </c>
      <c r="Z58" s="2">
        <v>0</v>
      </c>
      <c r="AA58" s="2">
        <v>0</v>
      </c>
      <c r="AB58" s="2"/>
      <c r="AC58" s="2"/>
      <c r="AD58" s="2">
        <v>0</v>
      </c>
      <c r="AE58" s="2">
        <v>0</v>
      </c>
      <c r="AF58" s="2">
        <v>0</v>
      </c>
      <c r="AG58" s="2"/>
      <c r="AH58" s="2"/>
      <c r="AI58" s="5">
        <v>0</v>
      </c>
      <c r="AJ58" s="2"/>
      <c r="AK58" s="2"/>
      <c r="AL58" s="2">
        <v>0</v>
      </c>
      <c r="AM58" s="2">
        <v>0</v>
      </c>
      <c r="AN58" s="2"/>
      <c r="AO58" s="3">
        <v>44223</v>
      </c>
      <c r="AP58" s="2"/>
      <c r="AQ58" s="2">
        <v>2</v>
      </c>
      <c r="AR58" s="2"/>
      <c r="AS58" s="2" t="s">
        <v>33</v>
      </c>
      <c r="AT58" s="2">
        <v>1</v>
      </c>
      <c r="AU58" s="2">
        <v>20210317</v>
      </c>
      <c r="AV58" s="2">
        <v>20210305</v>
      </c>
      <c r="AW58" s="2">
        <v>66197</v>
      </c>
      <c r="AX58" s="2">
        <v>0</v>
      </c>
      <c r="AY58" s="2"/>
      <c r="AZ58" s="3">
        <v>44615</v>
      </c>
    </row>
    <row r="59" spans="1:52" x14ac:dyDescent="0.2">
      <c r="A59" s="2">
        <v>805023423</v>
      </c>
      <c r="B59" s="2" t="s">
        <v>85</v>
      </c>
      <c r="C59" s="2" t="s">
        <v>84</v>
      </c>
      <c r="D59" s="2">
        <v>4217947</v>
      </c>
      <c r="E59" s="2" t="s">
        <v>254</v>
      </c>
      <c r="F59" s="2" t="s">
        <v>354</v>
      </c>
      <c r="G59" s="2" t="s">
        <v>84</v>
      </c>
      <c r="H59" s="2">
        <v>4217947</v>
      </c>
      <c r="I59" s="2"/>
      <c r="J59" s="3">
        <v>44239</v>
      </c>
      <c r="K59" s="2">
        <v>728284</v>
      </c>
      <c r="L59" s="2">
        <v>728284</v>
      </c>
      <c r="M59" s="2" t="s">
        <v>108</v>
      </c>
      <c r="N59" s="2" t="s">
        <v>75</v>
      </c>
      <c r="O59" s="2">
        <v>713718</v>
      </c>
      <c r="P59" s="2">
        <v>1221717718</v>
      </c>
      <c r="Q59" s="2"/>
      <c r="R59" s="2">
        <v>0</v>
      </c>
      <c r="S59" s="2"/>
      <c r="T59" s="2" t="s">
        <v>104</v>
      </c>
      <c r="U59" s="2">
        <v>728284</v>
      </c>
      <c r="V59" s="2">
        <v>0</v>
      </c>
      <c r="W59" s="2">
        <v>0</v>
      </c>
      <c r="X59" s="2">
        <v>0</v>
      </c>
      <c r="Y59" s="2">
        <v>728284</v>
      </c>
      <c r="Z59" s="2">
        <v>0</v>
      </c>
      <c r="AA59" s="2">
        <v>0</v>
      </c>
      <c r="AB59" s="2"/>
      <c r="AC59" s="2"/>
      <c r="AD59" s="2">
        <v>0</v>
      </c>
      <c r="AE59" s="2">
        <v>0</v>
      </c>
      <c r="AF59" s="2">
        <v>0</v>
      </c>
      <c r="AG59" s="2"/>
      <c r="AH59" s="2"/>
      <c r="AI59" s="5">
        <v>0</v>
      </c>
      <c r="AJ59" s="2"/>
      <c r="AK59" s="2"/>
      <c r="AL59" s="2">
        <v>0</v>
      </c>
      <c r="AM59" s="2">
        <v>0</v>
      </c>
      <c r="AN59" s="2"/>
      <c r="AO59" s="3">
        <v>44239</v>
      </c>
      <c r="AP59" s="2"/>
      <c r="AQ59" s="2">
        <v>2</v>
      </c>
      <c r="AR59" s="2"/>
      <c r="AS59" s="2" t="s">
        <v>33</v>
      </c>
      <c r="AT59" s="2">
        <v>1</v>
      </c>
      <c r="AU59" s="2">
        <v>20210317</v>
      </c>
      <c r="AV59" s="2">
        <v>20210305</v>
      </c>
      <c r="AW59" s="2">
        <v>728284</v>
      </c>
      <c r="AX59" s="2">
        <v>0</v>
      </c>
      <c r="AY59" s="2"/>
      <c r="AZ59" s="3">
        <v>44615</v>
      </c>
    </row>
    <row r="60" spans="1:52" x14ac:dyDescent="0.2">
      <c r="A60" s="2">
        <v>805023423</v>
      </c>
      <c r="B60" s="2" t="s">
        <v>85</v>
      </c>
      <c r="C60" s="2" t="s">
        <v>84</v>
      </c>
      <c r="D60" s="2">
        <v>4218762</v>
      </c>
      <c r="E60" s="2" t="s">
        <v>257</v>
      </c>
      <c r="F60" s="2" t="s">
        <v>355</v>
      </c>
      <c r="G60" s="2" t="s">
        <v>84</v>
      </c>
      <c r="H60" s="2">
        <v>4218762</v>
      </c>
      <c r="I60" s="2"/>
      <c r="J60" s="3">
        <v>44255</v>
      </c>
      <c r="K60" s="2">
        <v>158151</v>
      </c>
      <c r="L60" s="2">
        <v>158151</v>
      </c>
      <c r="M60" s="2" t="s">
        <v>108</v>
      </c>
      <c r="N60" s="2" t="s">
        <v>75</v>
      </c>
      <c r="O60" s="2">
        <v>154988</v>
      </c>
      <c r="P60" s="2">
        <v>1221737751</v>
      </c>
      <c r="Q60" s="2"/>
      <c r="R60" s="2">
        <v>0</v>
      </c>
      <c r="S60" s="2"/>
      <c r="T60" s="2" t="s">
        <v>104</v>
      </c>
      <c r="U60" s="2">
        <v>158151</v>
      </c>
      <c r="V60" s="2">
        <v>0</v>
      </c>
      <c r="W60" s="2">
        <v>0</v>
      </c>
      <c r="X60" s="2">
        <v>0</v>
      </c>
      <c r="Y60" s="2">
        <v>158151</v>
      </c>
      <c r="Z60" s="2">
        <v>0</v>
      </c>
      <c r="AA60" s="2">
        <v>0</v>
      </c>
      <c r="AB60" s="2"/>
      <c r="AC60" s="2"/>
      <c r="AD60" s="2">
        <v>0</v>
      </c>
      <c r="AE60" s="2">
        <v>0</v>
      </c>
      <c r="AF60" s="2">
        <v>0</v>
      </c>
      <c r="AG60" s="2"/>
      <c r="AH60" s="2"/>
      <c r="AI60" s="5">
        <v>0</v>
      </c>
      <c r="AJ60" s="2"/>
      <c r="AK60" s="2"/>
      <c r="AL60" s="2">
        <v>0</v>
      </c>
      <c r="AM60" s="2">
        <v>0</v>
      </c>
      <c r="AN60" s="2"/>
      <c r="AO60" s="3">
        <v>44255</v>
      </c>
      <c r="AP60" s="2"/>
      <c r="AQ60" s="2">
        <v>2</v>
      </c>
      <c r="AR60" s="2"/>
      <c r="AS60" s="2" t="s">
        <v>33</v>
      </c>
      <c r="AT60" s="2">
        <v>1</v>
      </c>
      <c r="AU60" s="2">
        <v>20210421</v>
      </c>
      <c r="AV60" s="2">
        <v>20210409</v>
      </c>
      <c r="AW60" s="2">
        <v>158151</v>
      </c>
      <c r="AX60" s="2">
        <v>0</v>
      </c>
      <c r="AY60" s="2"/>
      <c r="AZ60" s="3">
        <v>44615</v>
      </c>
    </row>
    <row r="61" spans="1:52" x14ac:dyDescent="0.2">
      <c r="A61" s="2">
        <v>805023423</v>
      </c>
      <c r="B61" s="2" t="s">
        <v>85</v>
      </c>
      <c r="C61" s="2" t="s">
        <v>84</v>
      </c>
      <c r="D61" s="2">
        <v>4218985</v>
      </c>
      <c r="E61" s="2" t="s">
        <v>255</v>
      </c>
      <c r="F61" s="2" t="s">
        <v>356</v>
      </c>
      <c r="G61" s="2" t="s">
        <v>84</v>
      </c>
      <c r="H61" s="2">
        <v>4218985</v>
      </c>
      <c r="I61" s="2"/>
      <c r="J61" s="3">
        <v>44259</v>
      </c>
      <c r="K61" s="2">
        <v>284400</v>
      </c>
      <c r="L61" s="2">
        <v>284400</v>
      </c>
      <c r="M61" s="2" t="s">
        <v>108</v>
      </c>
      <c r="N61" s="2" t="s">
        <v>75</v>
      </c>
      <c r="O61" s="2">
        <v>278712</v>
      </c>
      <c r="P61" s="2">
        <v>1221737749</v>
      </c>
      <c r="Q61" s="2"/>
      <c r="R61" s="2">
        <v>0</v>
      </c>
      <c r="S61" s="2"/>
      <c r="T61" s="2" t="s">
        <v>104</v>
      </c>
      <c r="U61" s="2">
        <v>284400</v>
      </c>
      <c r="V61" s="2">
        <v>0</v>
      </c>
      <c r="W61" s="2">
        <v>0</v>
      </c>
      <c r="X61" s="2">
        <v>0</v>
      </c>
      <c r="Y61" s="2">
        <v>284400</v>
      </c>
      <c r="Z61" s="2">
        <v>0</v>
      </c>
      <c r="AA61" s="2">
        <v>0</v>
      </c>
      <c r="AB61" s="2"/>
      <c r="AC61" s="2"/>
      <c r="AD61" s="2">
        <v>0</v>
      </c>
      <c r="AE61" s="2">
        <v>0</v>
      </c>
      <c r="AF61" s="2">
        <v>0</v>
      </c>
      <c r="AG61" s="2"/>
      <c r="AH61" s="2"/>
      <c r="AI61" s="5">
        <v>0</v>
      </c>
      <c r="AJ61" s="2"/>
      <c r="AK61" s="2"/>
      <c r="AL61" s="2">
        <v>0</v>
      </c>
      <c r="AM61" s="2">
        <v>0</v>
      </c>
      <c r="AN61" s="2"/>
      <c r="AO61" s="3">
        <v>44259</v>
      </c>
      <c r="AP61" s="2"/>
      <c r="AQ61" s="2">
        <v>2</v>
      </c>
      <c r="AR61" s="2"/>
      <c r="AS61" s="2" t="s">
        <v>33</v>
      </c>
      <c r="AT61" s="2">
        <v>1</v>
      </c>
      <c r="AU61" s="2">
        <v>20210421</v>
      </c>
      <c r="AV61" s="2">
        <v>20210409</v>
      </c>
      <c r="AW61" s="2">
        <v>284400</v>
      </c>
      <c r="AX61" s="2">
        <v>0</v>
      </c>
      <c r="AY61" s="2"/>
      <c r="AZ61" s="3">
        <v>44615</v>
      </c>
    </row>
    <row r="62" spans="1:52" x14ac:dyDescent="0.2">
      <c r="A62" s="2">
        <v>805023423</v>
      </c>
      <c r="B62" s="2" t="s">
        <v>85</v>
      </c>
      <c r="C62" s="2" t="s">
        <v>84</v>
      </c>
      <c r="D62" s="2">
        <v>4219330</v>
      </c>
      <c r="E62" s="2" t="s">
        <v>256</v>
      </c>
      <c r="F62" s="2" t="s">
        <v>357</v>
      </c>
      <c r="G62" s="2" t="s">
        <v>84</v>
      </c>
      <c r="H62" s="2">
        <v>4219330</v>
      </c>
      <c r="I62" s="2"/>
      <c r="J62" s="3">
        <v>44266</v>
      </c>
      <c r="K62" s="2">
        <v>84800</v>
      </c>
      <c r="L62" s="2">
        <v>84800</v>
      </c>
      <c r="M62" s="2" t="s">
        <v>108</v>
      </c>
      <c r="N62" s="2" t="s">
        <v>75</v>
      </c>
      <c r="O62" s="2">
        <v>83104</v>
      </c>
      <c r="P62" s="2">
        <v>1221737750</v>
      </c>
      <c r="Q62" s="2"/>
      <c r="R62" s="2">
        <v>0</v>
      </c>
      <c r="S62" s="2"/>
      <c r="T62" s="2" t="s">
        <v>104</v>
      </c>
      <c r="U62" s="2">
        <v>84800</v>
      </c>
      <c r="V62" s="2">
        <v>0</v>
      </c>
      <c r="W62" s="2">
        <v>0</v>
      </c>
      <c r="X62" s="2">
        <v>0</v>
      </c>
      <c r="Y62" s="2">
        <v>84800</v>
      </c>
      <c r="Z62" s="2">
        <v>0</v>
      </c>
      <c r="AA62" s="2">
        <v>0</v>
      </c>
      <c r="AB62" s="2"/>
      <c r="AC62" s="2"/>
      <c r="AD62" s="2">
        <v>0</v>
      </c>
      <c r="AE62" s="2">
        <v>0</v>
      </c>
      <c r="AF62" s="2">
        <v>0</v>
      </c>
      <c r="AG62" s="2"/>
      <c r="AH62" s="2"/>
      <c r="AI62" s="5">
        <v>0</v>
      </c>
      <c r="AJ62" s="2"/>
      <c r="AK62" s="2"/>
      <c r="AL62" s="2">
        <v>0</v>
      </c>
      <c r="AM62" s="2">
        <v>0</v>
      </c>
      <c r="AN62" s="2"/>
      <c r="AO62" s="3">
        <v>44266</v>
      </c>
      <c r="AP62" s="2"/>
      <c r="AQ62" s="2">
        <v>2</v>
      </c>
      <c r="AR62" s="2"/>
      <c r="AS62" s="2" t="s">
        <v>33</v>
      </c>
      <c r="AT62" s="2">
        <v>1</v>
      </c>
      <c r="AU62" s="2">
        <v>20210421</v>
      </c>
      <c r="AV62" s="2">
        <v>20210409</v>
      </c>
      <c r="AW62" s="2">
        <v>84800</v>
      </c>
      <c r="AX62" s="2">
        <v>0</v>
      </c>
      <c r="AY62" s="2"/>
      <c r="AZ62" s="3">
        <v>44615</v>
      </c>
    </row>
    <row r="63" spans="1:52" x14ac:dyDescent="0.2">
      <c r="A63" s="2">
        <v>805023423</v>
      </c>
      <c r="B63" s="2" t="s">
        <v>85</v>
      </c>
      <c r="C63" s="2" t="s">
        <v>84</v>
      </c>
      <c r="D63" s="2">
        <v>4219742</v>
      </c>
      <c r="E63" s="2" t="s">
        <v>268</v>
      </c>
      <c r="F63" s="2" t="s">
        <v>358</v>
      </c>
      <c r="G63" s="2" t="s">
        <v>84</v>
      </c>
      <c r="H63" s="2">
        <v>4219742</v>
      </c>
      <c r="I63" s="2"/>
      <c r="J63" s="3">
        <v>44274</v>
      </c>
      <c r="K63" s="2">
        <v>218400</v>
      </c>
      <c r="L63" s="2">
        <v>218400</v>
      </c>
      <c r="M63" s="2" t="s">
        <v>108</v>
      </c>
      <c r="N63" s="2" t="s">
        <v>75</v>
      </c>
      <c r="O63" s="2">
        <v>214032</v>
      </c>
      <c r="P63" s="2">
        <v>1908635257</v>
      </c>
      <c r="Q63" s="2"/>
      <c r="R63" s="2">
        <v>0</v>
      </c>
      <c r="S63" s="2"/>
      <c r="T63" s="2" t="s">
        <v>104</v>
      </c>
      <c r="U63" s="2">
        <v>218400</v>
      </c>
      <c r="V63" s="2">
        <v>0</v>
      </c>
      <c r="W63" s="2">
        <v>0</v>
      </c>
      <c r="X63" s="2">
        <v>0</v>
      </c>
      <c r="Y63" s="2">
        <v>218400</v>
      </c>
      <c r="Z63" s="2">
        <v>0</v>
      </c>
      <c r="AA63" s="2">
        <v>0</v>
      </c>
      <c r="AB63" s="2"/>
      <c r="AC63" s="2"/>
      <c r="AD63" s="2">
        <v>0</v>
      </c>
      <c r="AE63" s="2">
        <v>0</v>
      </c>
      <c r="AF63" s="2">
        <v>0</v>
      </c>
      <c r="AG63" s="2"/>
      <c r="AH63" s="2"/>
      <c r="AI63" s="5">
        <v>0</v>
      </c>
      <c r="AJ63" s="2"/>
      <c r="AK63" s="2"/>
      <c r="AL63" s="2">
        <v>0</v>
      </c>
      <c r="AM63" s="2">
        <v>0</v>
      </c>
      <c r="AN63" s="2"/>
      <c r="AO63" s="3">
        <v>44274</v>
      </c>
      <c r="AP63" s="2"/>
      <c r="AQ63" s="2">
        <v>2</v>
      </c>
      <c r="AR63" s="2"/>
      <c r="AS63" s="2" t="s">
        <v>33</v>
      </c>
      <c r="AT63" s="2">
        <v>1</v>
      </c>
      <c r="AU63" s="2">
        <v>20210831</v>
      </c>
      <c r="AV63" s="2">
        <v>20210819</v>
      </c>
      <c r="AW63" s="2">
        <v>218400</v>
      </c>
      <c r="AX63" s="2">
        <v>0</v>
      </c>
      <c r="AY63" s="2"/>
      <c r="AZ63" s="3">
        <v>44615</v>
      </c>
    </row>
    <row r="64" spans="1:52" x14ac:dyDescent="0.2">
      <c r="A64" s="2">
        <v>805023423</v>
      </c>
      <c r="B64" s="2" t="s">
        <v>85</v>
      </c>
      <c r="C64" s="2" t="s">
        <v>84</v>
      </c>
      <c r="D64" s="2">
        <v>4220300</v>
      </c>
      <c r="E64" s="2" t="s">
        <v>264</v>
      </c>
      <c r="F64" s="2" t="s">
        <v>359</v>
      </c>
      <c r="G64" s="2" t="s">
        <v>84</v>
      </c>
      <c r="H64" s="2">
        <v>4220300</v>
      </c>
      <c r="I64" s="2"/>
      <c r="J64" s="3">
        <v>44288</v>
      </c>
      <c r="K64" s="2">
        <v>93366</v>
      </c>
      <c r="L64" s="2">
        <v>93366</v>
      </c>
      <c r="M64" s="2" t="s">
        <v>108</v>
      </c>
      <c r="N64" s="2" t="s">
        <v>75</v>
      </c>
      <c r="O64" s="2">
        <v>91499</v>
      </c>
      <c r="P64" s="2">
        <v>1221860752</v>
      </c>
      <c r="Q64" s="2"/>
      <c r="R64" s="2">
        <v>0</v>
      </c>
      <c r="S64" s="2"/>
      <c r="T64" s="2" t="s">
        <v>104</v>
      </c>
      <c r="U64" s="2">
        <v>93366</v>
      </c>
      <c r="V64" s="2">
        <v>0</v>
      </c>
      <c r="W64" s="2">
        <v>0</v>
      </c>
      <c r="X64" s="2">
        <v>0</v>
      </c>
      <c r="Y64" s="2">
        <v>93366</v>
      </c>
      <c r="Z64" s="2">
        <v>0</v>
      </c>
      <c r="AA64" s="2">
        <v>0</v>
      </c>
      <c r="AB64" s="2"/>
      <c r="AC64" s="2"/>
      <c r="AD64" s="2">
        <v>0</v>
      </c>
      <c r="AE64" s="2">
        <v>0</v>
      </c>
      <c r="AF64" s="2">
        <v>0</v>
      </c>
      <c r="AG64" s="2"/>
      <c r="AH64" s="2"/>
      <c r="AI64" s="5">
        <v>0</v>
      </c>
      <c r="AJ64" s="2"/>
      <c r="AK64" s="2"/>
      <c r="AL64" s="2">
        <v>0</v>
      </c>
      <c r="AM64" s="2">
        <v>0</v>
      </c>
      <c r="AN64" s="2"/>
      <c r="AO64" s="3">
        <v>44288</v>
      </c>
      <c r="AP64" s="2"/>
      <c r="AQ64" s="2">
        <v>2</v>
      </c>
      <c r="AR64" s="2"/>
      <c r="AS64" s="2" t="s">
        <v>33</v>
      </c>
      <c r="AT64" s="2">
        <v>1</v>
      </c>
      <c r="AU64" s="2">
        <v>20210831</v>
      </c>
      <c r="AV64" s="2">
        <v>20210819</v>
      </c>
      <c r="AW64" s="2">
        <v>93366</v>
      </c>
      <c r="AX64" s="2">
        <v>0</v>
      </c>
      <c r="AY64" s="2"/>
      <c r="AZ64" s="3">
        <v>44615</v>
      </c>
    </row>
    <row r="65" spans="1:52" x14ac:dyDescent="0.2">
      <c r="A65" s="2">
        <v>805023423</v>
      </c>
      <c r="B65" s="2" t="s">
        <v>85</v>
      </c>
      <c r="C65" s="2" t="s">
        <v>84</v>
      </c>
      <c r="D65" s="2">
        <v>4220564</v>
      </c>
      <c r="E65" s="2" t="s">
        <v>265</v>
      </c>
      <c r="F65" s="2" t="s">
        <v>360</v>
      </c>
      <c r="G65" s="2" t="s">
        <v>84</v>
      </c>
      <c r="H65" s="2">
        <v>4220564</v>
      </c>
      <c r="I65" s="2"/>
      <c r="J65" s="3">
        <v>44294</v>
      </c>
      <c r="K65" s="2">
        <v>173665</v>
      </c>
      <c r="L65" s="2">
        <v>173665</v>
      </c>
      <c r="M65" s="2" t="s">
        <v>108</v>
      </c>
      <c r="N65" s="2" t="s">
        <v>75</v>
      </c>
      <c r="O65" s="2">
        <v>170192</v>
      </c>
      <c r="P65" s="2">
        <v>1221860753</v>
      </c>
      <c r="Q65" s="2"/>
      <c r="R65" s="2">
        <v>0</v>
      </c>
      <c r="S65" s="2"/>
      <c r="T65" s="2" t="s">
        <v>104</v>
      </c>
      <c r="U65" s="2">
        <v>173665</v>
      </c>
      <c r="V65" s="2">
        <v>0</v>
      </c>
      <c r="W65" s="2">
        <v>0</v>
      </c>
      <c r="X65" s="2">
        <v>0</v>
      </c>
      <c r="Y65" s="2">
        <v>173665</v>
      </c>
      <c r="Z65" s="2">
        <v>0</v>
      </c>
      <c r="AA65" s="2">
        <v>0</v>
      </c>
      <c r="AB65" s="2"/>
      <c r="AC65" s="2"/>
      <c r="AD65" s="2">
        <v>0</v>
      </c>
      <c r="AE65" s="2">
        <v>0</v>
      </c>
      <c r="AF65" s="2">
        <v>0</v>
      </c>
      <c r="AG65" s="2"/>
      <c r="AH65" s="2"/>
      <c r="AI65" s="5">
        <v>0</v>
      </c>
      <c r="AJ65" s="2"/>
      <c r="AK65" s="2"/>
      <c r="AL65" s="2">
        <v>0</v>
      </c>
      <c r="AM65" s="2">
        <v>0</v>
      </c>
      <c r="AN65" s="2"/>
      <c r="AO65" s="3">
        <v>44294</v>
      </c>
      <c r="AP65" s="2"/>
      <c r="AQ65" s="2">
        <v>2</v>
      </c>
      <c r="AR65" s="2"/>
      <c r="AS65" s="2" t="s">
        <v>33</v>
      </c>
      <c r="AT65" s="2">
        <v>1</v>
      </c>
      <c r="AU65" s="2">
        <v>20210831</v>
      </c>
      <c r="AV65" s="2">
        <v>20210819</v>
      </c>
      <c r="AW65" s="2">
        <v>173665</v>
      </c>
      <c r="AX65" s="2">
        <v>0</v>
      </c>
      <c r="AY65" s="2"/>
      <c r="AZ65" s="3">
        <v>44615</v>
      </c>
    </row>
    <row r="66" spans="1:52" x14ac:dyDescent="0.2">
      <c r="A66" s="2">
        <v>805023423</v>
      </c>
      <c r="B66" s="2" t="s">
        <v>85</v>
      </c>
      <c r="C66" s="2" t="s">
        <v>84</v>
      </c>
      <c r="D66" s="2">
        <v>4220822</v>
      </c>
      <c r="E66" s="2" t="s">
        <v>271</v>
      </c>
      <c r="F66" s="2" t="s">
        <v>361</v>
      </c>
      <c r="G66" s="2" t="s">
        <v>84</v>
      </c>
      <c r="H66" s="2">
        <v>4220822</v>
      </c>
      <c r="I66" s="2"/>
      <c r="J66" s="3">
        <v>44299</v>
      </c>
      <c r="K66" s="2">
        <v>799062</v>
      </c>
      <c r="L66" s="2">
        <v>799062</v>
      </c>
      <c r="M66" s="2" t="s">
        <v>108</v>
      </c>
      <c r="N66" s="2" t="s">
        <v>413</v>
      </c>
      <c r="O66" s="2">
        <v>0</v>
      </c>
      <c r="P66" s="2"/>
      <c r="Q66" s="2"/>
      <c r="R66" s="2">
        <v>0</v>
      </c>
      <c r="S66" s="2"/>
      <c r="T66" s="2" t="s">
        <v>104</v>
      </c>
      <c r="U66" s="2">
        <v>799062</v>
      </c>
      <c r="V66" s="2">
        <v>0</v>
      </c>
      <c r="W66" s="2">
        <v>0</v>
      </c>
      <c r="X66" s="2">
        <v>0</v>
      </c>
      <c r="Y66" s="2">
        <v>799062</v>
      </c>
      <c r="Z66" s="2">
        <v>0</v>
      </c>
      <c r="AA66" s="2">
        <v>0</v>
      </c>
      <c r="AB66" s="2"/>
      <c r="AC66" s="2"/>
      <c r="AD66" s="2">
        <v>0</v>
      </c>
      <c r="AE66" s="2">
        <v>0</v>
      </c>
      <c r="AF66" s="2">
        <v>-783081</v>
      </c>
      <c r="AG66" s="2">
        <v>4800051222</v>
      </c>
      <c r="AH66" s="2" t="s">
        <v>107</v>
      </c>
      <c r="AI66" s="5">
        <v>0</v>
      </c>
      <c r="AJ66" s="2"/>
      <c r="AK66" s="2"/>
      <c r="AL66" s="2">
        <v>0</v>
      </c>
      <c r="AM66" s="2">
        <v>0</v>
      </c>
      <c r="AN66" s="2"/>
      <c r="AO66" s="3">
        <v>44299</v>
      </c>
      <c r="AP66" s="2"/>
      <c r="AQ66" s="2">
        <v>2</v>
      </c>
      <c r="AR66" s="2"/>
      <c r="AS66" s="2" t="s">
        <v>33</v>
      </c>
      <c r="AT66" s="2">
        <v>1</v>
      </c>
      <c r="AU66" s="2">
        <v>20210831</v>
      </c>
      <c r="AV66" s="2">
        <v>20210824</v>
      </c>
      <c r="AW66" s="2">
        <v>799062</v>
      </c>
      <c r="AX66" s="2">
        <v>0</v>
      </c>
      <c r="AY66" s="2"/>
      <c r="AZ66" s="3">
        <v>44615</v>
      </c>
    </row>
    <row r="67" spans="1:52" x14ac:dyDescent="0.2">
      <c r="A67" s="2">
        <v>805023423</v>
      </c>
      <c r="B67" s="2" t="s">
        <v>85</v>
      </c>
      <c r="C67" s="2" t="s">
        <v>84</v>
      </c>
      <c r="D67" s="2">
        <v>4221126</v>
      </c>
      <c r="E67" s="2" t="s">
        <v>263</v>
      </c>
      <c r="F67" s="2" t="s">
        <v>362</v>
      </c>
      <c r="G67" s="2" t="s">
        <v>84</v>
      </c>
      <c r="H67" s="2">
        <v>4221126</v>
      </c>
      <c r="I67" s="2"/>
      <c r="J67" s="3">
        <v>44306</v>
      </c>
      <c r="K67" s="2">
        <v>241478</v>
      </c>
      <c r="L67" s="2">
        <v>241117</v>
      </c>
      <c r="M67" s="2" t="s">
        <v>108</v>
      </c>
      <c r="N67" s="2" t="s">
        <v>75</v>
      </c>
      <c r="O67" s="2">
        <v>236648</v>
      </c>
      <c r="P67" s="2">
        <v>1221851239</v>
      </c>
      <c r="Q67" s="2"/>
      <c r="R67" s="2">
        <v>0</v>
      </c>
      <c r="S67" s="2"/>
      <c r="T67" s="2" t="s">
        <v>104</v>
      </c>
      <c r="U67" s="2">
        <v>241478</v>
      </c>
      <c r="V67" s="2">
        <v>0</v>
      </c>
      <c r="W67" s="2">
        <v>0</v>
      </c>
      <c r="X67" s="2">
        <v>0</v>
      </c>
      <c r="Y67" s="2">
        <v>241478</v>
      </c>
      <c r="Z67" s="2">
        <v>0</v>
      </c>
      <c r="AA67" s="2">
        <v>0</v>
      </c>
      <c r="AB67" s="2"/>
      <c r="AC67" s="2"/>
      <c r="AD67" s="2">
        <v>0</v>
      </c>
      <c r="AE67" s="2">
        <v>0</v>
      </c>
      <c r="AF67" s="2">
        <v>0</v>
      </c>
      <c r="AG67" s="2"/>
      <c r="AH67" s="2"/>
      <c r="AI67" s="5">
        <v>0</v>
      </c>
      <c r="AJ67" s="2"/>
      <c r="AK67" s="2"/>
      <c r="AL67" s="2">
        <v>0</v>
      </c>
      <c r="AM67" s="2">
        <v>0</v>
      </c>
      <c r="AN67" s="2"/>
      <c r="AO67" s="3">
        <v>44306</v>
      </c>
      <c r="AP67" s="2"/>
      <c r="AQ67" s="2">
        <v>2</v>
      </c>
      <c r="AR67" s="2"/>
      <c r="AS67" s="2" t="s">
        <v>33</v>
      </c>
      <c r="AT67" s="2">
        <v>1</v>
      </c>
      <c r="AU67" s="2">
        <v>20210831</v>
      </c>
      <c r="AV67" s="2">
        <v>20210827</v>
      </c>
      <c r="AW67" s="2">
        <v>241478</v>
      </c>
      <c r="AX67" s="2">
        <v>0</v>
      </c>
      <c r="AY67" s="2"/>
      <c r="AZ67" s="3">
        <v>44615</v>
      </c>
    </row>
    <row r="68" spans="1:52" x14ac:dyDescent="0.2">
      <c r="A68" s="2">
        <v>805023423</v>
      </c>
      <c r="B68" s="2" t="s">
        <v>85</v>
      </c>
      <c r="C68" s="2" t="s">
        <v>84</v>
      </c>
      <c r="D68" s="2">
        <v>4221467</v>
      </c>
      <c r="E68" s="2" t="s">
        <v>363</v>
      </c>
      <c r="F68" s="2" t="s">
        <v>364</v>
      </c>
      <c r="G68" s="2" t="s">
        <v>84</v>
      </c>
      <c r="H68" s="2">
        <v>4221467</v>
      </c>
      <c r="I68" s="2"/>
      <c r="J68" s="3">
        <v>44312</v>
      </c>
      <c r="K68" s="2">
        <v>2709364</v>
      </c>
      <c r="L68" s="2">
        <v>2709364</v>
      </c>
      <c r="M68" s="2" t="s">
        <v>108</v>
      </c>
      <c r="N68" s="2" t="s">
        <v>50</v>
      </c>
      <c r="O68" s="2">
        <v>0</v>
      </c>
      <c r="P68" s="2"/>
      <c r="Q68" s="2"/>
      <c r="R68" s="2">
        <v>0</v>
      </c>
      <c r="S68" s="2"/>
      <c r="T68" s="2" t="s">
        <v>104</v>
      </c>
      <c r="U68" s="2">
        <v>2709364</v>
      </c>
      <c r="V68" s="2">
        <v>0</v>
      </c>
      <c r="W68" s="2">
        <v>0</v>
      </c>
      <c r="X68" s="2">
        <v>0</v>
      </c>
      <c r="Y68" s="2">
        <v>2709364</v>
      </c>
      <c r="Z68" s="2">
        <v>0</v>
      </c>
      <c r="AA68" s="2">
        <v>0</v>
      </c>
      <c r="AB68" s="2"/>
      <c r="AC68" s="2"/>
      <c r="AD68" s="2">
        <v>0</v>
      </c>
      <c r="AE68" s="2">
        <v>0</v>
      </c>
      <c r="AF68" s="2">
        <v>0</v>
      </c>
      <c r="AG68" s="2"/>
      <c r="AH68" s="2"/>
      <c r="AI68" s="5">
        <v>0</v>
      </c>
      <c r="AJ68" s="2"/>
      <c r="AK68" s="2"/>
      <c r="AL68" s="2">
        <v>0</v>
      </c>
      <c r="AM68" s="2">
        <v>0</v>
      </c>
      <c r="AN68" s="2"/>
      <c r="AO68" s="3">
        <v>44312</v>
      </c>
      <c r="AP68" s="2"/>
      <c r="AQ68" s="2">
        <v>2</v>
      </c>
      <c r="AR68" s="2"/>
      <c r="AS68" s="2" t="s">
        <v>33</v>
      </c>
      <c r="AT68" s="2">
        <v>2</v>
      </c>
      <c r="AU68" s="2">
        <v>20211230</v>
      </c>
      <c r="AV68" s="2">
        <v>20211223</v>
      </c>
      <c r="AW68" s="2">
        <v>2709364</v>
      </c>
      <c r="AX68" s="2">
        <v>0</v>
      </c>
      <c r="AY68" s="2"/>
      <c r="AZ68" s="3">
        <v>44615</v>
      </c>
    </row>
    <row r="69" spans="1:52" x14ac:dyDescent="0.2">
      <c r="A69" s="2">
        <v>805023423</v>
      </c>
      <c r="B69" s="2" t="s">
        <v>85</v>
      </c>
      <c r="C69" s="2" t="s">
        <v>84</v>
      </c>
      <c r="D69" s="2">
        <v>4222044</v>
      </c>
      <c r="E69" s="2" t="s">
        <v>258</v>
      </c>
      <c r="F69" s="2" t="s">
        <v>365</v>
      </c>
      <c r="G69" s="2" t="s">
        <v>84</v>
      </c>
      <c r="H69" s="2">
        <v>4222044</v>
      </c>
      <c r="I69" s="2"/>
      <c r="J69" s="3">
        <v>44325</v>
      </c>
      <c r="K69" s="2">
        <v>979000</v>
      </c>
      <c r="L69" s="2">
        <v>979000</v>
      </c>
      <c r="M69" s="2" t="s">
        <v>108</v>
      </c>
      <c r="N69" s="2" t="s">
        <v>75</v>
      </c>
      <c r="O69" s="2">
        <v>959420</v>
      </c>
      <c r="P69" s="2">
        <v>1221851234</v>
      </c>
      <c r="Q69" s="2"/>
      <c r="R69" s="2">
        <v>0</v>
      </c>
      <c r="S69" s="2"/>
      <c r="T69" s="2" t="s">
        <v>104</v>
      </c>
      <c r="U69" s="2">
        <v>979000</v>
      </c>
      <c r="V69" s="2">
        <v>0</v>
      </c>
      <c r="W69" s="2">
        <v>0</v>
      </c>
      <c r="X69" s="2">
        <v>0</v>
      </c>
      <c r="Y69" s="2">
        <v>979000</v>
      </c>
      <c r="Z69" s="2">
        <v>0</v>
      </c>
      <c r="AA69" s="2">
        <v>0</v>
      </c>
      <c r="AB69" s="2"/>
      <c r="AC69" s="2"/>
      <c r="AD69" s="2">
        <v>0</v>
      </c>
      <c r="AE69" s="2">
        <v>0</v>
      </c>
      <c r="AF69" s="2">
        <v>0</v>
      </c>
      <c r="AG69" s="2"/>
      <c r="AH69" s="2"/>
      <c r="AI69" s="5">
        <v>0</v>
      </c>
      <c r="AJ69" s="2"/>
      <c r="AK69" s="2"/>
      <c r="AL69" s="2">
        <v>0</v>
      </c>
      <c r="AM69" s="2">
        <v>0</v>
      </c>
      <c r="AN69" s="2"/>
      <c r="AO69" s="3">
        <v>44325</v>
      </c>
      <c r="AP69" s="2"/>
      <c r="AQ69" s="2">
        <v>2</v>
      </c>
      <c r="AR69" s="2"/>
      <c r="AS69" s="2" t="s">
        <v>33</v>
      </c>
      <c r="AT69" s="2">
        <v>1</v>
      </c>
      <c r="AU69" s="2">
        <v>20210831</v>
      </c>
      <c r="AV69" s="2">
        <v>20210827</v>
      </c>
      <c r="AW69" s="2">
        <v>979000</v>
      </c>
      <c r="AX69" s="2">
        <v>0</v>
      </c>
      <c r="AY69" s="2"/>
      <c r="AZ69" s="3">
        <v>44615</v>
      </c>
    </row>
    <row r="70" spans="1:52" x14ac:dyDescent="0.2">
      <c r="A70" s="2">
        <v>805023423</v>
      </c>
      <c r="B70" s="2" t="s">
        <v>85</v>
      </c>
      <c r="C70" s="2" t="s">
        <v>84</v>
      </c>
      <c r="D70" s="2">
        <v>4222071</v>
      </c>
      <c r="E70" s="2" t="s">
        <v>259</v>
      </c>
      <c r="F70" s="2" t="s">
        <v>366</v>
      </c>
      <c r="G70" s="2" t="s">
        <v>84</v>
      </c>
      <c r="H70" s="2">
        <v>4222071</v>
      </c>
      <c r="I70" s="2"/>
      <c r="J70" s="3">
        <v>44326</v>
      </c>
      <c r="K70" s="2">
        <v>144018</v>
      </c>
      <c r="L70" s="2">
        <v>144018</v>
      </c>
      <c r="M70" s="2" t="s">
        <v>108</v>
      </c>
      <c r="N70" s="2" t="s">
        <v>75</v>
      </c>
      <c r="O70" s="2">
        <v>141138</v>
      </c>
      <c r="P70" s="2">
        <v>1221851235</v>
      </c>
      <c r="Q70" s="2"/>
      <c r="R70" s="2">
        <v>0</v>
      </c>
      <c r="S70" s="2"/>
      <c r="T70" s="2" t="s">
        <v>104</v>
      </c>
      <c r="U70" s="2">
        <v>144018</v>
      </c>
      <c r="V70" s="2">
        <v>0</v>
      </c>
      <c r="W70" s="2">
        <v>0</v>
      </c>
      <c r="X70" s="2">
        <v>0</v>
      </c>
      <c r="Y70" s="2">
        <v>144018</v>
      </c>
      <c r="Z70" s="2">
        <v>0</v>
      </c>
      <c r="AA70" s="2">
        <v>0</v>
      </c>
      <c r="AB70" s="2"/>
      <c r="AC70" s="2"/>
      <c r="AD70" s="2">
        <v>0</v>
      </c>
      <c r="AE70" s="2">
        <v>0</v>
      </c>
      <c r="AF70" s="2">
        <v>0</v>
      </c>
      <c r="AG70" s="2"/>
      <c r="AH70" s="2"/>
      <c r="AI70" s="5">
        <v>0</v>
      </c>
      <c r="AJ70" s="2"/>
      <c r="AK70" s="2"/>
      <c r="AL70" s="2">
        <v>0</v>
      </c>
      <c r="AM70" s="2">
        <v>0</v>
      </c>
      <c r="AN70" s="2"/>
      <c r="AO70" s="3">
        <v>44326</v>
      </c>
      <c r="AP70" s="2"/>
      <c r="AQ70" s="2">
        <v>2</v>
      </c>
      <c r="AR70" s="2"/>
      <c r="AS70" s="2" t="s">
        <v>33</v>
      </c>
      <c r="AT70" s="2">
        <v>1</v>
      </c>
      <c r="AU70" s="2">
        <v>20210831</v>
      </c>
      <c r="AV70" s="2">
        <v>20210827</v>
      </c>
      <c r="AW70" s="2">
        <v>144018</v>
      </c>
      <c r="AX70" s="2">
        <v>0</v>
      </c>
      <c r="AY70" s="2"/>
      <c r="AZ70" s="3">
        <v>44615</v>
      </c>
    </row>
    <row r="71" spans="1:52" x14ac:dyDescent="0.2">
      <c r="A71" s="2">
        <v>805023423</v>
      </c>
      <c r="B71" s="2" t="s">
        <v>85</v>
      </c>
      <c r="C71" s="2" t="s">
        <v>84</v>
      </c>
      <c r="D71" s="2">
        <v>4222072</v>
      </c>
      <c r="E71" s="2" t="s">
        <v>367</v>
      </c>
      <c r="F71" s="2" t="s">
        <v>368</v>
      </c>
      <c r="G71" s="2" t="s">
        <v>84</v>
      </c>
      <c r="H71" s="2">
        <v>4222072</v>
      </c>
      <c r="I71" s="2"/>
      <c r="J71" s="3">
        <v>44326</v>
      </c>
      <c r="K71" s="2">
        <v>216994</v>
      </c>
      <c r="L71" s="2">
        <v>216994</v>
      </c>
      <c r="M71" s="2" t="s">
        <v>108</v>
      </c>
      <c r="N71" s="2" t="s">
        <v>50</v>
      </c>
      <c r="O71" s="2">
        <v>0</v>
      </c>
      <c r="P71" s="2"/>
      <c r="Q71" s="2"/>
      <c r="R71" s="2">
        <v>0</v>
      </c>
      <c r="S71" s="2"/>
      <c r="T71" s="2" t="s">
        <v>104</v>
      </c>
      <c r="U71" s="2">
        <v>216994</v>
      </c>
      <c r="V71" s="2">
        <v>0</v>
      </c>
      <c r="W71" s="2">
        <v>0</v>
      </c>
      <c r="X71" s="2">
        <v>0</v>
      </c>
      <c r="Y71" s="2">
        <v>216994</v>
      </c>
      <c r="Z71" s="2">
        <v>0</v>
      </c>
      <c r="AA71" s="2">
        <v>0</v>
      </c>
      <c r="AB71" s="2"/>
      <c r="AC71" s="2"/>
      <c r="AD71" s="2">
        <v>0</v>
      </c>
      <c r="AE71" s="2">
        <v>0</v>
      </c>
      <c r="AF71" s="2">
        <v>0</v>
      </c>
      <c r="AG71" s="2"/>
      <c r="AH71" s="2"/>
      <c r="AI71" s="5">
        <v>0</v>
      </c>
      <c r="AJ71" s="2"/>
      <c r="AK71" s="2"/>
      <c r="AL71" s="2">
        <v>0</v>
      </c>
      <c r="AM71" s="2">
        <v>0</v>
      </c>
      <c r="AN71" s="2"/>
      <c r="AO71" s="3">
        <v>44326</v>
      </c>
      <c r="AP71" s="2"/>
      <c r="AQ71" s="2">
        <v>2</v>
      </c>
      <c r="AR71" s="2"/>
      <c r="AS71" s="2" t="s">
        <v>33</v>
      </c>
      <c r="AT71" s="2">
        <v>2</v>
      </c>
      <c r="AU71" s="2">
        <v>20211230</v>
      </c>
      <c r="AV71" s="2">
        <v>20211223</v>
      </c>
      <c r="AW71" s="2">
        <v>216994</v>
      </c>
      <c r="AX71" s="2">
        <v>0</v>
      </c>
      <c r="AY71" s="2"/>
      <c r="AZ71" s="3">
        <v>44615</v>
      </c>
    </row>
    <row r="72" spans="1:52" x14ac:dyDescent="0.2">
      <c r="A72" s="2">
        <v>805023423</v>
      </c>
      <c r="B72" s="2" t="s">
        <v>85</v>
      </c>
      <c r="C72" s="2" t="s">
        <v>84</v>
      </c>
      <c r="D72" s="2">
        <v>4223077</v>
      </c>
      <c r="E72" s="2" t="s">
        <v>260</v>
      </c>
      <c r="F72" s="2" t="s">
        <v>369</v>
      </c>
      <c r="G72" s="2" t="s">
        <v>84</v>
      </c>
      <c r="H72" s="2">
        <v>4223077</v>
      </c>
      <c r="I72" s="2"/>
      <c r="J72" s="3">
        <v>44347</v>
      </c>
      <c r="K72" s="2">
        <v>118213</v>
      </c>
      <c r="L72" s="2">
        <v>118213</v>
      </c>
      <c r="M72" s="2" t="s">
        <v>108</v>
      </c>
      <c r="N72" s="2" t="s">
        <v>75</v>
      </c>
      <c r="O72" s="2">
        <v>115849</v>
      </c>
      <c r="P72" s="2">
        <v>1221851236</v>
      </c>
      <c r="Q72" s="2"/>
      <c r="R72" s="2">
        <v>0</v>
      </c>
      <c r="S72" s="2"/>
      <c r="T72" s="2" t="s">
        <v>104</v>
      </c>
      <c r="U72" s="2">
        <v>118213</v>
      </c>
      <c r="V72" s="2">
        <v>0</v>
      </c>
      <c r="W72" s="2">
        <v>0</v>
      </c>
      <c r="X72" s="2">
        <v>0</v>
      </c>
      <c r="Y72" s="2">
        <v>118213</v>
      </c>
      <c r="Z72" s="2">
        <v>0</v>
      </c>
      <c r="AA72" s="2">
        <v>0</v>
      </c>
      <c r="AB72" s="2"/>
      <c r="AC72" s="2"/>
      <c r="AD72" s="2">
        <v>0</v>
      </c>
      <c r="AE72" s="2">
        <v>0</v>
      </c>
      <c r="AF72" s="2">
        <v>0</v>
      </c>
      <c r="AG72" s="2"/>
      <c r="AH72" s="2"/>
      <c r="AI72" s="5">
        <v>0</v>
      </c>
      <c r="AJ72" s="2"/>
      <c r="AK72" s="2"/>
      <c r="AL72" s="2">
        <v>0</v>
      </c>
      <c r="AM72" s="2">
        <v>0</v>
      </c>
      <c r="AN72" s="2"/>
      <c r="AO72" s="3">
        <v>44347</v>
      </c>
      <c r="AP72" s="2"/>
      <c r="AQ72" s="2">
        <v>2</v>
      </c>
      <c r="AR72" s="2"/>
      <c r="AS72" s="2" t="s">
        <v>33</v>
      </c>
      <c r="AT72" s="2">
        <v>1</v>
      </c>
      <c r="AU72" s="2">
        <v>20210831</v>
      </c>
      <c r="AV72" s="2">
        <v>20210827</v>
      </c>
      <c r="AW72" s="2">
        <v>118213</v>
      </c>
      <c r="AX72" s="2">
        <v>0</v>
      </c>
      <c r="AY72" s="2"/>
      <c r="AZ72" s="3">
        <v>44615</v>
      </c>
    </row>
    <row r="73" spans="1:52" x14ac:dyDescent="0.2">
      <c r="A73" s="2">
        <v>805023423</v>
      </c>
      <c r="B73" s="2" t="s">
        <v>85</v>
      </c>
      <c r="C73" s="2" t="s">
        <v>84</v>
      </c>
      <c r="D73" s="2">
        <v>4211779</v>
      </c>
      <c r="E73" s="2" t="s">
        <v>230</v>
      </c>
      <c r="F73" s="2" t="s">
        <v>370</v>
      </c>
      <c r="G73" s="2" t="s">
        <v>84</v>
      </c>
      <c r="H73" s="2">
        <v>4211779</v>
      </c>
      <c r="I73" s="2"/>
      <c r="J73" s="3">
        <v>44106</v>
      </c>
      <c r="K73" s="2">
        <v>57642</v>
      </c>
      <c r="L73" s="2">
        <v>57642</v>
      </c>
      <c r="M73" s="2" t="s">
        <v>108</v>
      </c>
      <c r="N73" s="2" t="s">
        <v>75</v>
      </c>
      <c r="O73" s="2">
        <v>56489</v>
      </c>
      <c r="P73" s="2">
        <v>1221638899</v>
      </c>
      <c r="Q73" s="2"/>
      <c r="R73" s="2">
        <v>0</v>
      </c>
      <c r="S73" s="2"/>
      <c r="T73" s="2" t="s">
        <v>104</v>
      </c>
      <c r="U73" s="2">
        <v>57642</v>
      </c>
      <c r="V73" s="2">
        <v>0</v>
      </c>
      <c r="W73" s="2">
        <v>0</v>
      </c>
      <c r="X73" s="2">
        <v>0</v>
      </c>
      <c r="Y73" s="2">
        <v>57642</v>
      </c>
      <c r="Z73" s="2">
        <v>0</v>
      </c>
      <c r="AA73" s="2">
        <v>0</v>
      </c>
      <c r="AB73" s="2"/>
      <c r="AC73" s="2"/>
      <c r="AD73" s="2">
        <v>0</v>
      </c>
      <c r="AE73" s="2">
        <v>0</v>
      </c>
      <c r="AF73" s="2">
        <v>0</v>
      </c>
      <c r="AG73" s="2"/>
      <c r="AH73" s="2"/>
      <c r="AI73" s="5">
        <v>0</v>
      </c>
      <c r="AJ73" s="2"/>
      <c r="AK73" s="2"/>
      <c r="AL73" s="2">
        <v>0</v>
      </c>
      <c r="AM73" s="2">
        <v>0</v>
      </c>
      <c r="AN73" s="2"/>
      <c r="AO73" s="3">
        <v>44106</v>
      </c>
      <c r="AP73" s="2"/>
      <c r="AQ73" s="2">
        <v>2</v>
      </c>
      <c r="AR73" s="2"/>
      <c r="AS73" s="2" t="s">
        <v>33</v>
      </c>
      <c r="AT73" s="2">
        <v>1</v>
      </c>
      <c r="AU73" s="2">
        <v>20201130</v>
      </c>
      <c r="AV73" s="2">
        <v>20201104</v>
      </c>
      <c r="AW73" s="2">
        <v>57642</v>
      </c>
      <c r="AX73" s="2">
        <v>0</v>
      </c>
      <c r="AY73" s="2"/>
      <c r="AZ73" s="3">
        <v>44615</v>
      </c>
    </row>
    <row r="74" spans="1:52" x14ac:dyDescent="0.2">
      <c r="A74" s="2">
        <v>805023423</v>
      </c>
      <c r="B74" s="2" t="s">
        <v>85</v>
      </c>
      <c r="C74" s="2" t="s">
        <v>84</v>
      </c>
      <c r="D74" s="2">
        <v>4223416</v>
      </c>
      <c r="E74" s="2" t="s">
        <v>272</v>
      </c>
      <c r="F74" s="2" t="s">
        <v>371</v>
      </c>
      <c r="G74" s="2" t="s">
        <v>84</v>
      </c>
      <c r="H74" s="2">
        <v>4223416</v>
      </c>
      <c r="I74" s="2"/>
      <c r="J74" s="3">
        <v>44356</v>
      </c>
      <c r="K74" s="2">
        <v>641634</v>
      </c>
      <c r="L74" s="2">
        <v>641634</v>
      </c>
      <c r="M74" s="2" t="s">
        <v>108</v>
      </c>
      <c r="N74" s="2" t="s">
        <v>413</v>
      </c>
      <c r="O74" s="2">
        <v>0</v>
      </c>
      <c r="P74" s="2"/>
      <c r="Q74" s="2"/>
      <c r="R74" s="2">
        <v>0</v>
      </c>
      <c r="S74" s="2"/>
      <c r="T74" s="2" t="s">
        <v>104</v>
      </c>
      <c r="U74" s="2">
        <v>641634</v>
      </c>
      <c r="V74" s="2">
        <v>0</v>
      </c>
      <c r="W74" s="2">
        <v>0</v>
      </c>
      <c r="X74" s="2">
        <v>0</v>
      </c>
      <c r="Y74" s="2">
        <v>641634</v>
      </c>
      <c r="Z74" s="2">
        <v>0</v>
      </c>
      <c r="AA74" s="2">
        <v>0</v>
      </c>
      <c r="AB74" s="2"/>
      <c r="AC74" s="2"/>
      <c r="AD74" s="2">
        <v>0</v>
      </c>
      <c r="AE74" s="2">
        <v>0</v>
      </c>
      <c r="AF74" s="2">
        <v>-628801</v>
      </c>
      <c r="AG74" s="2">
        <v>4800051222</v>
      </c>
      <c r="AH74" s="2" t="s">
        <v>107</v>
      </c>
      <c r="AI74" s="5">
        <v>0</v>
      </c>
      <c r="AJ74" s="2"/>
      <c r="AK74" s="2"/>
      <c r="AL74" s="2">
        <v>0</v>
      </c>
      <c r="AM74" s="2">
        <v>0</v>
      </c>
      <c r="AN74" s="2"/>
      <c r="AO74" s="3">
        <v>44356</v>
      </c>
      <c r="AP74" s="2"/>
      <c r="AQ74" s="2">
        <v>2</v>
      </c>
      <c r="AR74" s="2"/>
      <c r="AS74" s="2" t="s">
        <v>33</v>
      </c>
      <c r="AT74" s="2">
        <v>1</v>
      </c>
      <c r="AU74" s="2">
        <v>20210831</v>
      </c>
      <c r="AV74" s="2">
        <v>20210830</v>
      </c>
      <c r="AW74" s="2">
        <v>641634</v>
      </c>
      <c r="AX74" s="2">
        <v>0</v>
      </c>
      <c r="AY74" s="2"/>
      <c r="AZ74" s="3">
        <v>44615</v>
      </c>
    </row>
    <row r="75" spans="1:52" x14ac:dyDescent="0.2">
      <c r="A75" s="2">
        <v>805023423</v>
      </c>
      <c r="B75" s="2" t="s">
        <v>85</v>
      </c>
      <c r="C75" s="2" t="s">
        <v>84</v>
      </c>
      <c r="D75" s="2">
        <v>4223745</v>
      </c>
      <c r="E75" s="2" t="s">
        <v>261</v>
      </c>
      <c r="F75" s="2" t="s">
        <v>372</v>
      </c>
      <c r="G75" s="2" t="s">
        <v>84</v>
      </c>
      <c r="H75" s="2">
        <v>4223745</v>
      </c>
      <c r="I75" s="2"/>
      <c r="J75" s="3">
        <v>44363</v>
      </c>
      <c r="K75" s="2">
        <v>157500</v>
      </c>
      <c r="L75" s="2">
        <v>157500</v>
      </c>
      <c r="M75" s="2" t="s">
        <v>108</v>
      </c>
      <c r="N75" s="2" t="s">
        <v>75</v>
      </c>
      <c r="O75" s="2">
        <v>154350</v>
      </c>
      <c r="P75" s="2">
        <v>1221851237</v>
      </c>
      <c r="Q75" s="2"/>
      <c r="R75" s="2">
        <v>0</v>
      </c>
      <c r="S75" s="2"/>
      <c r="T75" s="2" t="s">
        <v>104</v>
      </c>
      <c r="U75" s="2">
        <v>157500</v>
      </c>
      <c r="V75" s="2">
        <v>0</v>
      </c>
      <c r="W75" s="2">
        <v>0</v>
      </c>
      <c r="X75" s="2">
        <v>0</v>
      </c>
      <c r="Y75" s="2">
        <v>157500</v>
      </c>
      <c r="Z75" s="2">
        <v>0</v>
      </c>
      <c r="AA75" s="2">
        <v>0</v>
      </c>
      <c r="AB75" s="2"/>
      <c r="AC75" s="2"/>
      <c r="AD75" s="2">
        <v>0</v>
      </c>
      <c r="AE75" s="2">
        <v>0</v>
      </c>
      <c r="AF75" s="2">
        <v>0</v>
      </c>
      <c r="AG75" s="2"/>
      <c r="AH75" s="2"/>
      <c r="AI75" s="5">
        <v>0</v>
      </c>
      <c r="AJ75" s="2"/>
      <c r="AK75" s="2"/>
      <c r="AL75" s="2">
        <v>0</v>
      </c>
      <c r="AM75" s="2">
        <v>0</v>
      </c>
      <c r="AN75" s="2"/>
      <c r="AO75" s="3">
        <v>44363</v>
      </c>
      <c r="AP75" s="2"/>
      <c r="AQ75" s="2">
        <v>2</v>
      </c>
      <c r="AR75" s="2"/>
      <c r="AS75" s="2" t="s">
        <v>33</v>
      </c>
      <c r="AT75" s="2">
        <v>1</v>
      </c>
      <c r="AU75" s="2">
        <v>20210831</v>
      </c>
      <c r="AV75" s="2">
        <v>20210827</v>
      </c>
      <c r="AW75" s="2">
        <v>157500</v>
      </c>
      <c r="AX75" s="2">
        <v>0</v>
      </c>
      <c r="AY75" s="2"/>
      <c r="AZ75" s="3">
        <v>44615</v>
      </c>
    </row>
    <row r="76" spans="1:52" x14ac:dyDescent="0.2">
      <c r="A76" s="2">
        <v>805023423</v>
      </c>
      <c r="B76" s="2" t="s">
        <v>85</v>
      </c>
      <c r="C76" s="2" t="s">
        <v>84</v>
      </c>
      <c r="D76" s="2">
        <v>4223746</v>
      </c>
      <c r="E76" s="2" t="s">
        <v>273</v>
      </c>
      <c r="F76" s="2" t="s">
        <v>373</v>
      </c>
      <c r="G76" s="2" t="s">
        <v>84</v>
      </c>
      <c r="H76" s="2">
        <v>4223746</v>
      </c>
      <c r="I76" s="2"/>
      <c r="J76" s="3">
        <v>44363</v>
      </c>
      <c r="K76" s="2">
        <v>216994</v>
      </c>
      <c r="L76" s="2">
        <v>216994</v>
      </c>
      <c r="M76" s="2" t="s">
        <v>108</v>
      </c>
      <c r="N76" s="2" t="s">
        <v>413</v>
      </c>
      <c r="O76" s="2">
        <v>0</v>
      </c>
      <c r="P76" s="2"/>
      <c r="Q76" s="2"/>
      <c r="R76" s="2">
        <v>0</v>
      </c>
      <c r="S76" s="2"/>
      <c r="T76" s="2" t="s">
        <v>104</v>
      </c>
      <c r="U76" s="2">
        <v>216994</v>
      </c>
      <c r="V76" s="2">
        <v>0</v>
      </c>
      <c r="W76" s="2">
        <v>0</v>
      </c>
      <c r="X76" s="2">
        <v>0</v>
      </c>
      <c r="Y76" s="2">
        <v>216994</v>
      </c>
      <c r="Z76" s="2">
        <v>0</v>
      </c>
      <c r="AA76" s="2">
        <v>0</v>
      </c>
      <c r="AB76" s="2"/>
      <c r="AC76" s="2"/>
      <c r="AD76" s="2">
        <v>0</v>
      </c>
      <c r="AE76" s="2">
        <v>0</v>
      </c>
      <c r="AF76" s="2">
        <v>-212654</v>
      </c>
      <c r="AG76" s="2">
        <v>4800052878</v>
      </c>
      <c r="AH76" s="2" t="s">
        <v>105</v>
      </c>
      <c r="AI76" s="5">
        <v>0</v>
      </c>
      <c r="AJ76" s="2"/>
      <c r="AK76" s="2"/>
      <c r="AL76" s="2">
        <v>0</v>
      </c>
      <c r="AM76" s="2">
        <v>0</v>
      </c>
      <c r="AN76" s="2"/>
      <c r="AO76" s="3">
        <v>44363</v>
      </c>
      <c r="AP76" s="2"/>
      <c r="AQ76" s="2">
        <v>2</v>
      </c>
      <c r="AR76" s="2"/>
      <c r="AS76" s="2" t="s">
        <v>33</v>
      </c>
      <c r="AT76" s="2">
        <v>1</v>
      </c>
      <c r="AU76" s="2">
        <v>20210829</v>
      </c>
      <c r="AV76" s="2">
        <v>20210827</v>
      </c>
      <c r="AW76" s="2">
        <v>216994</v>
      </c>
      <c r="AX76" s="2">
        <v>0</v>
      </c>
      <c r="AY76" s="2"/>
      <c r="AZ76" s="3">
        <v>44615</v>
      </c>
    </row>
    <row r="77" spans="1:52" x14ac:dyDescent="0.2">
      <c r="A77" s="2">
        <v>805023423</v>
      </c>
      <c r="B77" s="2" t="s">
        <v>85</v>
      </c>
      <c r="C77" s="2" t="s">
        <v>84</v>
      </c>
      <c r="D77" s="2">
        <v>4224755</v>
      </c>
      <c r="E77" s="2" t="s">
        <v>262</v>
      </c>
      <c r="F77" s="2" t="s">
        <v>374</v>
      </c>
      <c r="G77" s="2" t="s">
        <v>84</v>
      </c>
      <c r="H77" s="2">
        <v>4224755</v>
      </c>
      <c r="I77" s="2"/>
      <c r="J77" s="3">
        <v>44382</v>
      </c>
      <c r="K77" s="2">
        <v>142551</v>
      </c>
      <c r="L77" s="2">
        <v>142551</v>
      </c>
      <c r="M77" s="2" t="s">
        <v>108</v>
      </c>
      <c r="N77" s="2" t="s">
        <v>75</v>
      </c>
      <c r="O77" s="2">
        <v>139700</v>
      </c>
      <c r="P77" s="2">
        <v>1221851238</v>
      </c>
      <c r="Q77" s="2"/>
      <c r="R77" s="2">
        <v>0</v>
      </c>
      <c r="S77" s="2"/>
      <c r="T77" s="2" t="s">
        <v>104</v>
      </c>
      <c r="U77" s="2">
        <v>142551</v>
      </c>
      <c r="V77" s="2">
        <v>0</v>
      </c>
      <c r="W77" s="2">
        <v>0</v>
      </c>
      <c r="X77" s="2">
        <v>0</v>
      </c>
      <c r="Y77" s="2">
        <v>142551</v>
      </c>
      <c r="Z77" s="2">
        <v>0</v>
      </c>
      <c r="AA77" s="2">
        <v>0</v>
      </c>
      <c r="AB77" s="2"/>
      <c r="AC77" s="2"/>
      <c r="AD77" s="2">
        <v>0</v>
      </c>
      <c r="AE77" s="2">
        <v>0</v>
      </c>
      <c r="AF77" s="2">
        <v>0</v>
      </c>
      <c r="AG77" s="2"/>
      <c r="AH77" s="2"/>
      <c r="AI77" s="5">
        <v>0</v>
      </c>
      <c r="AJ77" s="2"/>
      <c r="AK77" s="2"/>
      <c r="AL77" s="2">
        <v>0</v>
      </c>
      <c r="AM77" s="2">
        <v>0</v>
      </c>
      <c r="AN77" s="2"/>
      <c r="AO77" s="3">
        <v>44382</v>
      </c>
      <c r="AP77" s="2"/>
      <c r="AQ77" s="2">
        <v>2</v>
      </c>
      <c r="AR77" s="2"/>
      <c r="AS77" s="2" t="s">
        <v>33</v>
      </c>
      <c r="AT77" s="2">
        <v>1</v>
      </c>
      <c r="AU77" s="2">
        <v>20210831</v>
      </c>
      <c r="AV77" s="2">
        <v>20210827</v>
      </c>
      <c r="AW77" s="2">
        <v>142551</v>
      </c>
      <c r="AX77" s="2">
        <v>0</v>
      </c>
      <c r="AY77" s="2"/>
      <c r="AZ77" s="3">
        <v>44615</v>
      </c>
    </row>
    <row r="78" spans="1:52" x14ac:dyDescent="0.2">
      <c r="A78" s="2">
        <v>805023423</v>
      </c>
      <c r="B78" s="2" t="s">
        <v>85</v>
      </c>
      <c r="C78" s="2" t="s">
        <v>213</v>
      </c>
      <c r="D78" s="2">
        <v>1126651</v>
      </c>
      <c r="E78" s="2" t="s">
        <v>275</v>
      </c>
      <c r="F78" s="2" t="s">
        <v>375</v>
      </c>
      <c r="G78" s="2" t="s">
        <v>213</v>
      </c>
      <c r="H78" s="2">
        <v>1126651</v>
      </c>
      <c r="I78" s="2">
        <v>1221434891</v>
      </c>
      <c r="J78" s="3">
        <v>43601</v>
      </c>
      <c r="K78" s="2">
        <v>49065</v>
      </c>
      <c r="L78" s="2">
        <v>49065</v>
      </c>
      <c r="M78" s="2" t="s">
        <v>108</v>
      </c>
      <c r="N78" s="2" t="s">
        <v>413</v>
      </c>
      <c r="O78" s="2">
        <v>0</v>
      </c>
      <c r="P78" s="2"/>
      <c r="Q78" s="2"/>
      <c r="R78" s="2">
        <v>0</v>
      </c>
      <c r="S78" s="2"/>
      <c r="T78" s="2" t="s">
        <v>104</v>
      </c>
      <c r="U78" s="2">
        <v>49065</v>
      </c>
      <c r="V78" s="2">
        <v>0</v>
      </c>
      <c r="W78" s="2">
        <v>0</v>
      </c>
      <c r="X78" s="2">
        <v>0</v>
      </c>
      <c r="Y78" s="2">
        <v>49065</v>
      </c>
      <c r="Z78" s="2">
        <v>0</v>
      </c>
      <c r="AA78" s="2">
        <v>48084</v>
      </c>
      <c r="AB78" s="2">
        <v>4800045150</v>
      </c>
      <c r="AC78" s="2">
        <v>44250</v>
      </c>
      <c r="AD78" s="2">
        <v>348067045</v>
      </c>
      <c r="AE78" s="2">
        <v>981</v>
      </c>
      <c r="AF78" s="2">
        <v>-48084</v>
      </c>
      <c r="AG78" s="2">
        <v>4800045150</v>
      </c>
      <c r="AH78" s="2" t="s">
        <v>215</v>
      </c>
      <c r="AI78" s="5">
        <v>0</v>
      </c>
      <c r="AJ78" s="2"/>
      <c r="AK78" s="2"/>
      <c r="AL78" s="2">
        <v>0</v>
      </c>
      <c r="AM78" s="2">
        <v>0</v>
      </c>
      <c r="AN78" s="2"/>
      <c r="AO78" s="3">
        <v>43601</v>
      </c>
      <c r="AP78" s="2"/>
      <c r="AQ78" s="2">
        <v>2</v>
      </c>
      <c r="AR78" s="2"/>
      <c r="AS78" s="2" t="s">
        <v>33</v>
      </c>
      <c r="AT78" s="2">
        <v>1</v>
      </c>
      <c r="AU78" s="2">
        <v>20190617</v>
      </c>
      <c r="AV78" s="2">
        <v>20190605</v>
      </c>
      <c r="AW78" s="2">
        <v>49065</v>
      </c>
      <c r="AX78" s="2">
        <v>0</v>
      </c>
      <c r="AY78" s="2"/>
      <c r="AZ78" s="3">
        <v>44615</v>
      </c>
    </row>
    <row r="79" spans="1:52" x14ac:dyDescent="0.2">
      <c r="A79" s="2">
        <v>805023423</v>
      </c>
      <c r="B79" s="2" t="s">
        <v>85</v>
      </c>
      <c r="C79" s="2" t="s">
        <v>213</v>
      </c>
      <c r="D79" s="2">
        <v>1126652</v>
      </c>
      <c r="E79" s="2" t="s">
        <v>276</v>
      </c>
      <c r="F79" s="2" t="s">
        <v>376</v>
      </c>
      <c r="G79" s="2" t="s">
        <v>213</v>
      </c>
      <c r="H79" s="2">
        <v>1126652</v>
      </c>
      <c r="I79" s="2">
        <v>1221434890</v>
      </c>
      <c r="J79" s="3">
        <v>43601</v>
      </c>
      <c r="K79" s="2">
        <v>104865</v>
      </c>
      <c r="L79" s="2">
        <v>104865</v>
      </c>
      <c r="M79" s="2" t="s">
        <v>108</v>
      </c>
      <c r="N79" s="2" t="s">
        <v>413</v>
      </c>
      <c r="O79" s="2">
        <v>0</v>
      </c>
      <c r="P79" s="2"/>
      <c r="Q79" s="2"/>
      <c r="R79" s="2">
        <v>0</v>
      </c>
      <c r="S79" s="2"/>
      <c r="T79" s="2" t="s">
        <v>104</v>
      </c>
      <c r="U79" s="2">
        <v>104865</v>
      </c>
      <c r="V79" s="2">
        <v>0</v>
      </c>
      <c r="W79" s="2">
        <v>0</v>
      </c>
      <c r="X79" s="2">
        <v>0</v>
      </c>
      <c r="Y79" s="2">
        <v>104865</v>
      </c>
      <c r="Z79" s="2">
        <v>0</v>
      </c>
      <c r="AA79" s="2">
        <v>102768</v>
      </c>
      <c r="AB79" s="2">
        <v>4800045150</v>
      </c>
      <c r="AC79" s="2">
        <v>44250</v>
      </c>
      <c r="AD79" s="2">
        <v>348067045</v>
      </c>
      <c r="AE79" s="2">
        <v>2097</v>
      </c>
      <c r="AF79" s="2">
        <v>-102768</v>
      </c>
      <c r="AG79" s="2">
        <v>4800045150</v>
      </c>
      <c r="AH79" s="2" t="s">
        <v>215</v>
      </c>
      <c r="AI79" s="5">
        <v>0</v>
      </c>
      <c r="AJ79" s="2"/>
      <c r="AK79" s="2"/>
      <c r="AL79" s="2">
        <v>0</v>
      </c>
      <c r="AM79" s="2">
        <v>0</v>
      </c>
      <c r="AN79" s="2"/>
      <c r="AO79" s="3">
        <v>43601</v>
      </c>
      <c r="AP79" s="2"/>
      <c r="AQ79" s="2">
        <v>2</v>
      </c>
      <c r="AR79" s="2"/>
      <c r="AS79" s="2" t="s">
        <v>33</v>
      </c>
      <c r="AT79" s="2">
        <v>1</v>
      </c>
      <c r="AU79" s="2">
        <v>20190617</v>
      </c>
      <c r="AV79" s="2">
        <v>20190605</v>
      </c>
      <c r="AW79" s="2">
        <v>104865</v>
      </c>
      <c r="AX79" s="2">
        <v>0</v>
      </c>
      <c r="AY79" s="2"/>
      <c r="AZ79" s="3">
        <v>44615</v>
      </c>
    </row>
    <row r="80" spans="1:52" x14ac:dyDescent="0.2">
      <c r="A80" s="2">
        <v>805023423</v>
      </c>
      <c r="B80" s="2" t="s">
        <v>85</v>
      </c>
      <c r="C80" s="2" t="s">
        <v>213</v>
      </c>
      <c r="D80" s="2">
        <v>1126653</v>
      </c>
      <c r="E80" s="2" t="s">
        <v>277</v>
      </c>
      <c r="F80" s="2" t="s">
        <v>377</v>
      </c>
      <c r="G80" s="2" t="s">
        <v>213</v>
      </c>
      <c r="H80" s="2">
        <v>1126653</v>
      </c>
      <c r="I80" s="2">
        <v>1221434889</v>
      </c>
      <c r="J80" s="3">
        <v>43601</v>
      </c>
      <c r="K80" s="2">
        <v>17702</v>
      </c>
      <c r="L80" s="2">
        <v>17702</v>
      </c>
      <c r="M80" s="2" t="s">
        <v>108</v>
      </c>
      <c r="N80" s="2" t="s">
        <v>413</v>
      </c>
      <c r="O80" s="2">
        <v>0</v>
      </c>
      <c r="P80" s="2"/>
      <c r="Q80" s="2"/>
      <c r="R80" s="2">
        <v>0</v>
      </c>
      <c r="S80" s="2"/>
      <c r="T80" s="2" t="s">
        <v>104</v>
      </c>
      <c r="U80" s="2">
        <v>17702</v>
      </c>
      <c r="V80" s="2">
        <v>0</v>
      </c>
      <c r="W80" s="2">
        <v>0</v>
      </c>
      <c r="X80" s="2">
        <v>0</v>
      </c>
      <c r="Y80" s="2">
        <v>17702</v>
      </c>
      <c r="Z80" s="2">
        <v>0</v>
      </c>
      <c r="AA80" s="2">
        <v>17348</v>
      </c>
      <c r="AB80" s="2">
        <v>4800045150</v>
      </c>
      <c r="AC80" s="2">
        <v>44250</v>
      </c>
      <c r="AD80" s="2">
        <v>348067045</v>
      </c>
      <c r="AE80" s="2">
        <v>354</v>
      </c>
      <c r="AF80" s="2">
        <v>-17348</v>
      </c>
      <c r="AG80" s="2">
        <v>4800045150</v>
      </c>
      <c r="AH80" s="2" t="s">
        <v>215</v>
      </c>
      <c r="AI80" s="5">
        <v>0</v>
      </c>
      <c r="AJ80" s="2"/>
      <c r="AK80" s="2"/>
      <c r="AL80" s="2">
        <v>0</v>
      </c>
      <c r="AM80" s="2">
        <v>0</v>
      </c>
      <c r="AN80" s="2"/>
      <c r="AO80" s="3">
        <v>43601</v>
      </c>
      <c r="AP80" s="2"/>
      <c r="AQ80" s="2">
        <v>2</v>
      </c>
      <c r="AR80" s="2"/>
      <c r="AS80" s="2" t="s">
        <v>33</v>
      </c>
      <c r="AT80" s="2">
        <v>1</v>
      </c>
      <c r="AU80" s="2">
        <v>20190617</v>
      </c>
      <c r="AV80" s="2">
        <v>20190605</v>
      </c>
      <c r="AW80" s="2">
        <v>17702</v>
      </c>
      <c r="AX80" s="2">
        <v>0</v>
      </c>
      <c r="AY80" s="2"/>
      <c r="AZ80" s="3">
        <v>44615</v>
      </c>
    </row>
    <row r="81" spans="1:52" x14ac:dyDescent="0.2">
      <c r="A81" s="2">
        <v>805023423</v>
      </c>
      <c r="B81" s="2" t="s">
        <v>85</v>
      </c>
      <c r="C81" s="2" t="s">
        <v>84</v>
      </c>
      <c r="D81" s="2">
        <v>4216697</v>
      </c>
      <c r="E81" s="2" t="s">
        <v>251</v>
      </c>
      <c r="F81" s="2" t="s">
        <v>378</v>
      </c>
      <c r="G81" s="2" t="s">
        <v>84</v>
      </c>
      <c r="H81" s="2">
        <v>4216697</v>
      </c>
      <c r="I81" s="2"/>
      <c r="J81" s="3">
        <v>44214</v>
      </c>
      <c r="K81" s="2">
        <v>766514</v>
      </c>
      <c r="L81" s="2">
        <v>766514</v>
      </c>
      <c r="M81" s="2" t="s">
        <v>108</v>
      </c>
      <c r="N81" s="2" t="s">
        <v>75</v>
      </c>
      <c r="O81" s="2">
        <v>751184</v>
      </c>
      <c r="P81" s="2">
        <v>1221717715</v>
      </c>
      <c r="Q81" s="2"/>
      <c r="R81" s="2">
        <v>0</v>
      </c>
      <c r="S81" s="2"/>
      <c r="T81" s="2" t="s">
        <v>104</v>
      </c>
      <c r="U81" s="2">
        <v>766514</v>
      </c>
      <c r="V81" s="2">
        <v>0</v>
      </c>
      <c r="W81" s="2">
        <v>0</v>
      </c>
      <c r="X81" s="2">
        <v>0</v>
      </c>
      <c r="Y81" s="2">
        <v>766514</v>
      </c>
      <c r="Z81" s="2">
        <v>0</v>
      </c>
      <c r="AA81" s="2">
        <v>0</v>
      </c>
      <c r="AB81" s="2"/>
      <c r="AC81" s="2"/>
      <c r="AD81" s="2">
        <v>0</v>
      </c>
      <c r="AE81" s="2">
        <v>0</v>
      </c>
      <c r="AF81" s="2">
        <v>0</v>
      </c>
      <c r="AG81" s="2"/>
      <c r="AH81" s="2"/>
      <c r="AI81" s="5">
        <v>0</v>
      </c>
      <c r="AJ81" s="2"/>
      <c r="AK81" s="2"/>
      <c r="AL81" s="2">
        <v>0</v>
      </c>
      <c r="AM81" s="2">
        <v>0</v>
      </c>
      <c r="AN81" s="2"/>
      <c r="AO81" s="3">
        <v>44214</v>
      </c>
      <c r="AP81" s="2"/>
      <c r="AQ81" s="2">
        <v>2</v>
      </c>
      <c r="AR81" s="2"/>
      <c r="AS81" s="2" t="s">
        <v>33</v>
      </c>
      <c r="AT81" s="2">
        <v>1</v>
      </c>
      <c r="AU81" s="2">
        <v>20210317</v>
      </c>
      <c r="AV81" s="2">
        <v>20210305</v>
      </c>
      <c r="AW81" s="2">
        <v>766514</v>
      </c>
      <c r="AX81" s="2">
        <v>0</v>
      </c>
      <c r="AY81" s="2"/>
      <c r="AZ81" s="3">
        <v>44615</v>
      </c>
    </row>
    <row r="82" spans="1:52" x14ac:dyDescent="0.2">
      <c r="A82" s="2">
        <v>805023423</v>
      </c>
      <c r="B82" s="2" t="s">
        <v>85</v>
      </c>
      <c r="C82" s="2" t="s">
        <v>120</v>
      </c>
      <c r="D82" s="2">
        <v>10202</v>
      </c>
      <c r="E82" s="2" t="s">
        <v>274</v>
      </c>
      <c r="F82" s="2" t="s">
        <v>379</v>
      </c>
      <c r="G82" s="2" t="s">
        <v>120</v>
      </c>
      <c r="H82" s="2">
        <v>10202</v>
      </c>
      <c r="I82" s="2">
        <v>1221146634</v>
      </c>
      <c r="J82" s="3">
        <v>42543</v>
      </c>
      <c r="K82" s="2">
        <v>19188270</v>
      </c>
      <c r="L82" s="2">
        <v>5855251</v>
      </c>
      <c r="M82" s="2" t="s">
        <v>109</v>
      </c>
      <c r="N82" s="2" t="s">
        <v>413</v>
      </c>
      <c r="O82" s="2">
        <v>0</v>
      </c>
      <c r="P82" s="2"/>
      <c r="Q82" s="2"/>
      <c r="R82" s="2">
        <v>0</v>
      </c>
      <c r="S82" s="2"/>
      <c r="T82" s="2" t="s">
        <v>104</v>
      </c>
      <c r="U82" s="2">
        <v>19188270</v>
      </c>
      <c r="V82" s="2">
        <v>700270</v>
      </c>
      <c r="W82" s="2">
        <v>0</v>
      </c>
      <c r="X82" s="2">
        <v>0</v>
      </c>
      <c r="Y82" s="2">
        <v>18488000</v>
      </c>
      <c r="Z82" s="2">
        <v>0</v>
      </c>
      <c r="AA82" s="2">
        <v>18118240</v>
      </c>
      <c r="AB82" s="2">
        <v>4800019946</v>
      </c>
      <c r="AC82" s="3">
        <v>42873</v>
      </c>
      <c r="AD82" s="2">
        <v>18118240</v>
      </c>
      <c r="AE82" s="2">
        <v>369760</v>
      </c>
      <c r="AF82" s="2">
        <v>-18118240</v>
      </c>
      <c r="AG82" s="2">
        <v>4800019946</v>
      </c>
      <c r="AH82" s="2" t="s">
        <v>106</v>
      </c>
      <c r="AI82" s="5">
        <v>0</v>
      </c>
      <c r="AJ82" s="2"/>
      <c r="AK82" s="2"/>
      <c r="AL82" s="2">
        <v>0</v>
      </c>
      <c r="AM82" s="2">
        <v>0</v>
      </c>
      <c r="AN82" s="2"/>
      <c r="AO82" s="3">
        <v>42543</v>
      </c>
      <c r="AP82" s="2"/>
      <c r="AQ82" s="2">
        <v>2</v>
      </c>
      <c r="AR82" s="2"/>
      <c r="AS82" s="2" t="s">
        <v>33</v>
      </c>
      <c r="AT82" s="2">
        <v>1</v>
      </c>
      <c r="AU82" s="2">
        <v>20170414</v>
      </c>
      <c r="AV82" s="2">
        <v>20170407</v>
      </c>
      <c r="AW82" s="2">
        <v>19188270</v>
      </c>
      <c r="AX82" s="2">
        <v>700270</v>
      </c>
      <c r="AY82" s="2"/>
      <c r="AZ82" s="3">
        <v>44615</v>
      </c>
    </row>
    <row r="83" spans="1:52" x14ac:dyDescent="0.2">
      <c r="A83" s="2">
        <v>805023423</v>
      </c>
      <c r="B83" s="2" t="s">
        <v>85</v>
      </c>
      <c r="C83" s="2" t="s">
        <v>84</v>
      </c>
      <c r="D83" s="2">
        <v>4215878</v>
      </c>
      <c r="E83" s="2" t="s">
        <v>270</v>
      </c>
      <c r="F83" s="2" t="s">
        <v>380</v>
      </c>
      <c r="G83" s="2" t="s">
        <v>84</v>
      </c>
      <c r="H83" s="2">
        <v>4215878</v>
      </c>
      <c r="I83" s="2"/>
      <c r="J83" s="3">
        <v>44196</v>
      </c>
      <c r="K83" s="2">
        <v>12932132</v>
      </c>
      <c r="L83" s="2">
        <v>282114</v>
      </c>
      <c r="M83" s="2" t="s">
        <v>109</v>
      </c>
      <c r="N83" s="2" t="s">
        <v>413</v>
      </c>
      <c r="O83" s="2">
        <v>0</v>
      </c>
      <c r="P83" s="2"/>
      <c r="Q83" s="2"/>
      <c r="R83" s="2">
        <v>0</v>
      </c>
      <c r="S83" s="2"/>
      <c r="T83" s="2" t="s">
        <v>104</v>
      </c>
      <c r="U83" s="2">
        <v>12932132</v>
      </c>
      <c r="V83" s="2">
        <v>362440</v>
      </c>
      <c r="W83" s="2">
        <v>0</v>
      </c>
      <c r="X83" s="2">
        <v>0</v>
      </c>
      <c r="Y83" s="2">
        <v>12569692</v>
      </c>
      <c r="Z83" s="2">
        <v>0</v>
      </c>
      <c r="AA83" s="2">
        <v>0</v>
      </c>
      <c r="AB83" s="2"/>
      <c r="AC83" s="2"/>
      <c r="AD83" s="2">
        <v>0</v>
      </c>
      <c r="AE83" s="2">
        <v>0</v>
      </c>
      <c r="AF83" s="2">
        <v>-12295845</v>
      </c>
      <c r="AG83" s="2">
        <v>4800050643</v>
      </c>
      <c r="AH83" s="2" t="s">
        <v>269</v>
      </c>
      <c r="AI83" s="5">
        <v>0</v>
      </c>
      <c r="AJ83" s="2"/>
      <c r="AK83" s="2"/>
      <c r="AL83" s="2">
        <v>0</v>
      </c>
      <c r="AM83" s="2">
        <v>0</v>
      </c>
      <c r="AN83" s="2"/>
      <c r="AO83" s="3">
        <v>44196</v>
      </c>
      <c r="AP83" s="2"/>
      <c r="AQ83" s="2">
        <v>2</v>
      </c>
      <c r="AR83" s="2"/>
      <c r="AS83" s="2" t="s">
        <v>33</v>
      </c>
      <c r="AT83" s="2">
        <v>2</v>
      </c>
      <c r="AU83" s="2">
        <v>20211126</v>
      </c>
      <c r="AV83" s="2">
        <v>20211111</v>
      </c>
      <c r="AW83" s="2">
        <v>12932132</v>
      </c>
      <c r="AX83" s="2">
        <v>362440</v>
      </c>
      <c r="AY83" s="2"/>
      <c r="AZ83" s="3">
        <v>44615</v>
      </c>
    </row>
    <row r="84" spans="1:52" x14ac:dyDescent="0.2">
      <c r="A84" s="2">
        <v>805023423</v>
      </c>
      <c r="B84" s="2" t="s">
        <v>85</v>
      </c>
      <c r="C84" s="2" t="s">
        <v>84</v>
      </c>
      <c r="D84" s="2">
        <v>4223105</v>
      </c>
      <c r="E84" s="2" t="s">
        <v>381</v>
      </c>
      <c r="F84" s="2" t="s">
        <v>382</v>
      </c>
      <c r="G84" s="2" t="s">
        <v>84</v>
      </c>
      <c r="H84" s="2">
        <v>4223105</v>
      </c>
      <c r="I84" s="2"/>
      <c r="J84" s="3">
        <v>44349</v>
      </c>
      <c r="K84" s="2">
        <v>4579876</v>
      </c>
      <c r="L84" s="2">
        <v>4579876</v>
      </c>
      <c r="M84" s="2" t="s">
        <v>109</v>
      </c>
      <c r="N84" s="2" t="s">
        <v>50</v>
      </c>
      <c r="O84" s="2">
        <v>0</v>
      </c>
      <c r="P84" s="2"/>
      <c r="Q84" s="2"/>
      <c r="R84" s="2">
        <v>0</v>
      </c>
      <c r="S84" s="2"/>
      <c r="T84" s="2" t="s">
        <v>104</v>
      </c>
      <c r="U84" s="2">
        <v>4579876</v>
      </c>
      <c r="V84" s="2">
        <v>381668</v>
      </c>
      <c r="W84" s="2">
        <v>0</v>
      </c>
      <c r="X84" s="2">
        <v>0</v>
      </c>
      <c r="Y84" s="2">
        <v>4198208</v>
      </c>
      <c r="Z84" s="2">
        <v>0</v>
      </c>
      <c r="AA84" s="2">
        <v>0</v>
      </c>
      <c r="AB84" s="2"/>
      <c r="AC84" s="2"/>
      <c r="AD84" s="2">
        <v>0</v>
      </c>
      <c r="AE84" s="2">
        <v>0</v>
      </c>
      <c r="AF84" s="2">
        <v>0</v>
      </c>
      <c r="AG84" s="2"/>
      <c r="AH84" s="2"/>
      <c r="AI84" s="5">
        <v>0</v>
      </c>
      <c r="AJ84" s="2"/>
      <c r="AK84" s="2"/>
      <c r="AL84" s="2">
        <v>0</v>
      </c>
      <c r="AM84" s="2">
        <v>0</v>
      </c>
      <c r="AN84" s="2"/>
      <c r="AO84" s="3">
        <v>44349</v>
      </c>
      <c r="AP84" s="2"/>
      <c r="AQ84" s="2">
        <v>2</v>
      </c>
      <c r="AR84" s="2"/>
      <c r="AS84" s="2" t="s">
        <v>33</v>
      </c>
      <c r="AT84" s="2">
        <v>3</v>
      </c>
      <c r="AU84" s="2">
        <v>20220130</v>
      </c>
      <c r="AV84" s="2">
        <v>20220107</v>
      </c>
      <c r="AW84" s="2">
        <v>4579876</v>
      </c>
      <c r="AX84" s="2">
        <v>381668</v>
      </c>
      <c r="AY84" s="2"/>
      <c r="AZ84" s="3">
        <v>44615</v>
      </c>
    </row>
    <row r="85" spans="1:52" x14ac:dyDescent="0.2">
      <c r="A85" s="2">
        <v>805023423</v>
      </c>
      <c r="B85" s="2" t="s">
        <v>85</v>
      </c>
      <c r="C85" s="2" t="s">
        <v>84</v>
      </c>
      <c r="D85" s="2">
        <v>4211316</v>
      </c>
      <c r="E85" s="2" t="s">
        <v>383</v>
      </c>
      <c r="F85" s="2" t="s">
        <v>384</v>
      </c>
      <c r="G85" s="2" t="s">
        <v>84</v>
      </c>
      <c r="H85" s="2">
        <v>4211316</v>
      </c>
      <c r="I85" s="2"/>
      <c r="J85" s="3">
        <v>44098</v>
      </c>
      <c r="K85" s="2">
        <v>216994</v>
      </c>
      <c r="L85" s="2">
        <v>174825</v>
      </c>
      <c r="M85" s="2" t="s">
        <v>109</v>
      </c>
      <c r="N85" s="2" t="s">
        <v>72</v>
      </c>
      <c r="O85" s="2">
        <v>0</v>
      </c>
      <c r="P85" s="2"/>
      <c r="Q85" s="2"/>
      <c r="R85" s="2">
        <v>0</v>
      </c>
      <c r="S85" s="2"/>
      <c r="T85" s="2" t="s">
        <v>104</v>
      </c>
      <c r="U85" s="2">
        <v>216994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/>
      <c r="AC85" s="2"/>
      <c r="AD85" s="2">
        <v>0</v>
      </c>
      <c r="AE85" s="2">
        <v>0</v>
      </c>
      <c r="AF85" s="2">
        <v>0</v>
      </c>
      <c r="AG85" s="2"/>
      <c r="AH85" s="2"/>
      <c r="AI85" s="5">
        <v>0</v>
      </c>
      <c r="AJ85" s="2"/>
      <c r="AK85" s="2"/>
      <c r="AL85" s="2">
        <v>216994</v>
      </c>
      <c r="AM85" s="2">
        <v>0</v>
      </c>
      <c r="AN85" s="2"/>
      <c r="AO85" s="3">
        <v>44098</v>
      </c>
      <c r="AP85" s="2"/>
      <c r="AQ85" s="2">
        <v>2</v>
      </c>
      <c r="AR85" s="2"/>
      <c r="AS85" s="2" t="s">
        <v>33</v>
      </c>
      <c r="AT85" s="2">
        <v>2</v>
      </c>
      <c r="AU85" s="2">
        <v>20210910</v>
      </c>
      <c r="AV85" s="2">
        <v>20210827</v>
      </c>
      <c r="AW85" s="2">
        <v>216994</v>
      </c>
      <c r="AX85" s="2">
        <v>216994</v>
      </c>
      <c r="AY85" s="2" t="s">
        <v>385</v>
      </c>
      <c r="AZ85" s="3">
        <v>44615</v>
      </c>
    </row>
    <row r="86" spans="1:52" x14ac:dyDescent="0.2">
      <c r="A86" s="2">
        <v>805023423</v>
      </c>
      <c r="B86" s="2" t="s">
        <v>85</v>
      </c>
      <c r="C86" s="2" t="s">
        <v>84</v>
      </c>
      <c r="D86" s="2">
        <v>4215244</v>
      </c>
      <c r="E86" s="2" t="s">
        <v>386</v>
      </c>
      <c r="F86" s="2" t="s">
        <v>89</v>
      </c>
      <c r="G86" s="2" t="s">
        <v>84</v>
      </c>
      <c r="H86" s="2">
        <v>4215244</v>
      </c>
      <c r="I86" s="2"/>
      <c r="J86" s="3">
        <v>44184</v>
      </c>
      <c r="K86" s="2">
        <v>216994</v>
      </c>
      <c r="L86" s="2">
        <v>216994</v>
      </c>
      <c r="M86" s="2" t="s">
        <v>102</v>
      </c>
      <c r="N86" s="2" t="s">
        <v>70</v>
      </c>
      <c r="O86" s="2">
        <v>0</v>
      </c>
      <c r="P86" s="2"/>
      <c r="Q86" s="2"/>
      <c r="R86" s="2">
        <v>216994</v>
      </c>
      <c r="S86" s="2" t="s">
        <v>86</v>
      </c>
      <c r="T86" s="2" t="s">
        <v>104</v>
      </c>
      <c r="U86" s="2">
        <v>216994</v>
      </c>
      <c r="V86" s="2">
        <v>0</v>
      </c>
      <c r="W86" s="2">
        <v>0</v>
      </c>
      <c r="X86" s="2">
        <v>0</v>
      </c>
      <c r="Y86" s="2">
        <v>0</v>
      </c>
      <c r="Z86" s="2">
        <v>216994</v>
      </c>
      <c r="AA86" s="2">
        <v>0</v>
      </c>
      <c r="AB86" s="2"/>
      <c r="AC86" s="2"/>
      <c r="AD86" s="2">
        <v>0</v>
      </c>
      <c r="AE86" s="2">
        <v>0</v>
      </c>
      <c r="AF86" s="2">
        <v>0</v>
      </c>
      <c r="AG86" s="2"/>
      <c r="AH86" s="2"/>
      <c r="AI86" s="5">
        <v>0</v>
      </c>
      <c r="AJ86" s="2"/>
      <c r="AK86" s="2"/>
      <c r="AL86" s="2">
        <v>0</v>
      </c>
      <c r="AM86" s="2">
        <v>216994</v>
      </c>
      <c r="AN86" s="2" t="s">
        <v>387</v>
      </c>
      <c r="AO86" s="3">
        <v>44184</v>
      </c>
      <c r="AP86" s="2"/>
      <c r="AQ86" s="2">
        <v>9</v>
      </c>
      <c r="AR86" s="2"/>
      <c r="AS86" s="2" t="s">
        <v>33</v>
      </c>
      <c r="AT86" s="2">
        <v>1</v>
      </c>
      <c r="AU86" s="2">
        <v>21001231</v>
      </c>
      <c r="AV86" s="2">
        <v>20210117</v>
      </c>
      <c r="AW86" s="2">
        <v>216994</v>
      </c>
      <c r="AX86" s="2">
        <v>0</v>
      </c>
      <c r="AY86" s="2"/>
      <c r="AZ86" s="3">
        <v>44615</v>
      </c>
    </row>
    <row r="87" spans="1:52" x14ac:dyDescent="0.2">
      <c r="A87" s="2">
        <v>805023423</v>
      </c>
      <c r="B87" s="2" t="s">
        <v>85</v>
      </c>
      <c r="C87" s="2" t="s">
        <v>84</v>
      </c>
      <c r="D87" s="2">
        <v>4213767</v>
      </c>
      <c r="E87" s="2" t="s">
        <v>388</v>
      </c>
      <c r="F87" s="2" t="s">
        <v>92</v>
      </c>
      <c r="G87" s="2" t="s">
        <v>84</v>
      </c>
      <c r="H87" s="2">
        <v>4213767</v>
      </c>
      <c r="I87" s="2"/>
      <c r="J87" s="3">
        <v>44154</v>
      </c>
      <c r="K87" s="2">
        <v>216994</v>
      </c>
      <c r="L87" s="2">
        <v>216994</v>
      </c>
      <c r="M87" s="2" t="s">
        <v>102</v>
      </c>
      <c r="N87" s="2" t="s">
        <v>70</v>
      </c>
      <c r="O87" s="2">
        <v>0</v>
      </c>
      <c r="P87" s="2"/>
      <c r="Q87" s="2"/>
      <c r="R87" s="2">
        <v>216994</v>
      </c>
      <c r="S87" s="2" t="s">
        <v>86</v>
      </c>
      <c r="T87" s="2" t="s">
        <v>104</v>
      </c>
      <c r="U87" s="2">
        <v>216994</v>
      </c>
      <c r="V87" s="2">
        <v>0</v>
      </c>
      <c r="W87" s="2">
        <v>0</v>
      </c>
      <c r="X87" s="2">
        <v>0</v>
      </c>
      <c r="Y87" s="2">
        <v>0</v>
      </c>
      <c r="Z87" s="2">
        <v>216994</v>
      </c>
      <c r="AA87" s="2">
        <v>0</v>
      </c>
      <c r="AB87" s="2"/>
      <c r="AC87" s="2"/>
      <c r="AD87" s="2">
        <v>0</v>
      </c>
      <c r="AE87" s="2">
        <v>0</v>
      </c>
      <c r="AF87" s="2">
        <v>0</v>
      </c>
      <c r="AG87" s="2"/>
      <c r="AH87" s="2"/>
      <c r="AI87" s="5">
        <v>0</v>
      </c>
      <c r="AJ87" s="2"/>
      <c r="AK87" s="2"/>
      <c r="AL87" s="2">
        <v>0</v>
      </c>
      <c r="AM87" s="2">
        <v>216994</v>
      </c>
      <c r="AN87" s="2" t="s">
        <v>389</v>
      </c>
      <c r="AO87" s="3">
        <v>44154</v>
      </c>
      <c r="AP87" s="2"/>
      <c r="AQ87" s="2">
        <v>9</v>
      </c>
      <c r="AR87" s="2"/>
      <c r="AS87" s="2" t="s">
        <v>33</v>
      </c>
      <c r="AT87" s="2">
        <v>1</v>
      </c>
      <c r="AU87" s="2">
        <v>21001231</v>
      </c>
      <c r="AV87" s="2">
        <v>20210105</v>
      </c>
      <c r="AW87" s="2">
        <v>216994</v>
      </c>
      <c r="AX87" s="2">
        <v>0</v>
      </c>
      <c r="AY87" s="2"/>
      <c r="AZ87" s="3">
        <v>44615</v>
      </c>
    </row>
    <row r="88" spans="1:52" x14ac:dyDescent="0.2">
      <c r="A88" s="2">
        <v>805023423</v>
      </c>
      <c r="B88" s="2" t="s">
        <v>85</v>
      </c>
      <c r="C88" s="2" t="s">
        <v>84</v>
      </c>
      <c r="D88" s="2">
        <v>4212933</v>
      </c>
      <c r="E88" s="2" t="s">
        <v>390</v>
      </c>
      <c r="F88" s="2" t="s">
        <v>88</v>
      </c>
      <c r="G88" s="2" t="s">
        <v>84</v>
      </c>
      <c r="H88" s="2">
        <v>4212933</v>
      </c>
      <c r="I88" s="2"/>
      <c r="J88" s="3">
        <v>44134</v>
      </c>
      <c r="K88" s="2">
        <v>216994</v>
      </c>
      <c r="L88" s="2">
        <v>216994</v>
      </c>
      <c r="M88" s="2" t="s">
        <v>102</v>
      </c>
      <c r="N88" s="2" t="s">
        <v>70</v>
      </c>
      <c r="O88" s="2">
        <v>0</v>
      </c>
      <c r="P88" s="2"/>
      <c r="Q88" s="2"/>
      <c r="R88" s="2">
        <v>216994</v>
      </c>
      <c r="S88" s="2" t="s">
        <v>86</v>
      </c>
      <c r="T88" s="2" t="s">
        <v>104</v>
      </c>
      <c r="U88" s="2">
        <v>216994</v>
      </c>
      <c r="V88" s="2">
        <v>0</v>
      </c>
      <c r="W88" s="2">
        <v>0</v>
      </c>
      <c r="X88" s="2">
        <v>0</v>
      </c>
      <c r="Y88" s="2">
        <v>0</v>
      </c>
      <c r="Z88" s="2">
        <v>216994</v>
      </c>
      <c r="AA88" s="2">
        <v>0</v>
      </c>
      <c r="AB88" s="2"/>
      <c r="AC88" s="2"/>
      <c r="AD88" s="2">
        <v>0</v>
      </c>
      <c r="AE88" s="2">
        <v>0</v>
      </c>
      <c r="AF88" s="2">
        <v>0</v>
      </c>
      <c r="AG88" s="2"/>
      <c r="AH88" s="2"/>
      <c r="AI88" s="5">
        <v>0</v>
      </c>
      <c r="AJ88" s="2"/>
      <c r="AK88" s="2"/>
      <c r="AL88" s="2">
        <v>0</v>
      </c>
      <c r="AM88" s="2">
        <v>216994</v>
      </c>
      <c r="AN88" s="2" t="s">
        <v>391</v>
      </c>
      <c r="AO88" s="3">
        <v>44134</v>
      </c>
      <c r="AP88" s="2"/>
      <c r="AQ88" s="2">
        <v>9</v>
      </c>
      <c r="AR88" s="2"/>
      <c r="AS88" s="2" t="s">
        <v>33</v>
      </c>
      <c r="AT88" s="2">
        <v>1</v>
      </c>
      <c r="AU88" s="2">
        <v>21001231</v>
      </c>
      <c r="AV88" s="2">
        <v>20201215</v>
      </c>
      <c r="AW88" s="2">
        <v>216994</v>
      </c>
      <c r="AX88" s="2">
        <v>0</v>
      </c>
      <c r="AY88" s="2"/>
      <c r="AZ88" s="3">
        <v>44615</v>
      </c>
    </row>
    <row r="89" spans="1:52" x14ac:dyDescent="0.2">
      <c r="A89" s="2">
        <v>805023423</v>
      </c>
      <c r="B89" s="2" t="s">
        <v>85</v>
      </c>
      <c r="C89" s="2" t="s">
        <v>84</v>
      </c>
      <c r="D89" s="2">
        <v>4211669</v>
      </c>
      <c r="E89" s="2" t="s">
        <v>392</v>
      </c>
      <c r="F89" s="2" t="s">
        <v>98</v>
      </c>
      <c r="G89" s="2" t="s">
        <v>84</v>
      </c>
      <c r="H89" s="2">
        <v>4211669</v>
      </c>
      <c r="I89" s="2"/>
      <c r="J89" s="3">
        <v>44104</v>
      </c>
      <c r="K89" s="2">
        <v>216994</v>
      </c>
      <c r="L89" s="2">
        <v>216994</v>
      </c>
      <c r="M89" s="2" t="s">
        <v>102</v>
      </c>
      <c r="N89" s="2" t="s">
        <v>70</v>
      </c>
      <c r="O89" s="2">
        <v>0</v>
      </c>
      <c r="P89" s="2"/>
      <c r="Q89" s="2"/>
      <c r="R89" s="2">
        <v>216994</v>
      </c>
      <c r="S89" s="2" t="s">
        <v>86</v>
      </c>
      <c r="T89" s="2" t="s">
        <v>104</v>
      </c>
      <c r="U89" s="2">
        <v>216994</v>
      </c>
      <c r="V89" s="2">
        <v>0</v>
      </c>
      <c r="W89" s="2">
        <v>0</v>
      </c>
      <c r="X89" s="2">
        <v>0</v>
      </c>
      <c r="Y89" s="2">
        <v>0</v>
      </c>
      <c r="Z89" s="2">
        <v>216994</v>
      </c>
      <c r="AA89" s="2">
        <v>0</v>
      </c>
      <c r="AB89" s="2"/>
      <c r="AC89" s="2"/>
      <c r="AD89" s="2">
        <v>0</v>
      </c>
      <c r="AE89" s="2">
        <v>0</v>
      </c>
      <c r="AF89" s="2">
        <v>0</v>
      </c>
      <c r="AG89" s="2"/>
      <c r="AH89" s="2"/>
      <c r="AI89" s="5">
        <v>0</v>
      </c>
      <c r="AJ89" s="2"/>
      <c r="AK89" s="2"/>
      <c r="AL89" s="2">
        <v>0</v>
      </c>
      <c r="AM89" s="2">
        <v>216994</v>
      </c>
      <c r="AN89" s="2" t="s">
        <v>393</v>
      </c>
      <c r="AO89" s="3">
        <v>44104</v>
      </c>
      <c r="AP89" s="2"/>
      <c r="AQ89" s="2">
        <v>9</v>
      </c>
      <c r="AR89" s="2"/>
      <c r="AS89" s="2" t="s">
        <v>33</v>
      </c>
      <c r="AT89" s="2">
        <v>1</v>
      </c>
      <c r="AU89" s="2">
        <v>21001231</v>
      </c>
      <c r="AV89" s="2">
        <v>20201104</v>
      </c>
      <c r="AW89" s="2">
        <v>216994</v>
      </c>
      <c r="AX89" s="2">
        <v>0</v>
      </c>
      <c r="AY89" s="2"/>
      <c r="AZ89" s="3">
        <v>44615</v>
      </c>
    </row>
    <row r="90" spans="1:52" x14ac:dyDescent="0.2">
      <c r="A90" s="2">
        <v>805023423</v>
      </c>
      <c r="B90" s="2" t="s">
        <v>85</v>
      </c>
      <c r="C90" s="2" t="s">
        <v>84</v>
      </c>
      <c r="D90" s="2">
        <v>4211377</v>
      </c>
      <c r="E90" s="2" t="s">
        <v>394</v>
      </c>
      <c r="F90" s="2" t="s">
        <v>99</v>
      </c>
      <c r="G90" s="2" t="s">
        <v>84</v>
      </c>
      <c r="H90" s="2">
        <v>4211377</v>
      </c>
      <c r="I90" s="2"/>
      <c r="J90" s="3">
        <v>44099</v>
      </c>
      <c r="K90" s="2">
        <v>216994</v>
      </c>
      <c r="L90" s="2">
        <v>216994</v>
      </c>
      <c r="M90" s="2" t="s">
        <v>102</v>
      </c>
      <c r="N90" s="2" t="s">
        <v>70</v>
      </c>
      <c r="O90" s="2">
        <v>0</v>
      </c>
      <c r="P90" s="2"/>
      <c r="Q90" s="2"/>
      <c r="R90" s="2">
        <v>216994</v>
      </c>
      <c r="S90" s="2" t="s">
        <v>86</v>
      </c>
      <c r="T90" s="2" t="s">
        <v>104</v>
      </c>
      <c r="U90" s="2">
        <v>216994</v>
      </c>
      <c r="V90" s="2">
        <v>0</v>
      </c>
      <c r="W90" s="2">
        <v>0</v>
      </c>
      <c r="X90" s="2">
        <v>0</v>
      </c>
      <c r="Y90" s="2">
        <v>0</v>
      </c>
      <c r="Z90" s="2">
        <v>216994</v>
      </c>
      <c r="AA90" s="2">
        <v>0</v>
      </c>
      <c r="AB90" s="2"/>
      <c r="AC90" s="2"/>
      <c r="AD90" s="2">
        <v>0</v>
      </c>
      <c r="AE90" s="2">
        <v>0</v>
      </c>
      <c r="AF90" s="2">
        <v>0</v>
      </c>
      <c r="AG90" s="2"/>
      <c r="AH90" s="2"/>
      <c r="AI90" s="5">
        <v>0</v>
      </c>
      <c r="AJ90" s="2"/>
      <c r="AK90" s="2"/>
      <c r="AL90" s="2">
        <v>0</v>
      </c>
      <c r="AM90" s="2">
        <v>216994</v>
      </c>
      <c r="AN90" s="2" t="s">
        <v>393</v>
      </c>
      <c r="AO90" s="3">
        <v>44099</v>
      </c>
      <c r="AP90" s="2"/>
      <c r="AQ90" s="2">
        <v>9</v>
      </c>
      <c r="AR90" s="2"/>
      <c r="AS90" s="2" t="s">
        <v>33</v>
      </c>
      <c r="AT90" s="2">
        <v>1</v>
      </c>
      <c r="AU90" s="2">
        <v>21001231</v>
      </c>
      <c r="AV90" s="2">
        <v>20201104</v>
      </c>
      <c r="AW90" s="2">
        <v>216994</v>
      </c>
      <c r="AX90" s="2">
        <v>0</v>
      </c>
      <c r="AY90" s="2"/>
      <c r="AZ90" s="3">
        <v>44615</v>
      </c>
    </row>
    <row r="91" spans="1:52" x14ac:dyDescent="0.2">
      <c r="A91" s="2">
        <v>805023423</v>
      </c>
      <c r="B91" s="2" t="s">
        <v>85</v>
      </c>
      <c r="C91" s="2" t="s">
        <v>87</v>
      </c>
      <c r="D91" s="2">
        <v>8400921</v>
      </c>
      <c r="E91" s="2" t="s">
        <v>395</v>
      </c>
      <c r="F91" s="2" t="s">
        <v>100</v>
      </c>
      <c r="G91" s="2" t="s">
        <v>87</v>
      </c>
      <c r="H91" s="2">
        <v>8400921</v>
      </c>
      <c r="I91" s="2"/>
      <c r="J91" s="3">
        <v>44488</v>
      </c>
      <c r="K91" s="2">
        <v>4333078</v>
      </c>
      <c r="L91" s="2">
        <v>4333078</v>
      </c>
      <c r="M91" s="2" t="s">
        <v>102</v>
      </c>
      <c r="N91" s="2" t="s">
        <v>70</v>
      </c>
      <c r="O91" s="2">
        <v>0</v>
      </c>
      <c r="P91" s="2"/>
      <c r="Q91" s="2"/>
      <c r="R91" s="2">
        <v>4333078</v>
      </c>
      <c r="S91" s="2" t="s">
        <v>86</v>
      </c>
      <c r="T91" s="2" t="s">
        <v>104</v>
      </c>
      <c r="U91" s="2">
        <v>4333078</v>
      </c>
      <c r="V91" s="2">
        <v>0</v>
      </c>
      <c r="W91" s="2">
        <v>0</v>
      </c>
      <c r="X91" s="2">
        <v>0</v>
      </c>
      <c r="Y91" s="2">
        <v>0</v>
      </c>
      <c r="Z91" s="2">
        <v>4333078</v>
      </c>
      <c r="AA91" s="2">
        <v>0</v>
      </c>
      <c r="AB91" s="2"/>
      <c r="AC91" s="2"/>
      <c r="AD91" s="2">
        <v>0</v>
      </c>
      <c r="AE91" s="2">
        <v>0</v>
      </c>
      <c r="AF91" s="2">
        <v>0</v>
      </c>
      <c r="AG91" s="2"/>
      <c r="AH91" s="2"/>
      <c r="AI91" s="5">
        <v>0</v>
      </c>
      <c r="AJ91" s="2"/>
      <c r="AK91" s="2"/>
      <c r="AL91" s="2">
        <v>0</v>
      </c>
      <c r="AM91" s="2">
        <v>4333078</v>
      </c>
      <c r="AN91" s="2" t="s">
        <v>396</v>
      </c>
      <c r="AO91" s="3">
        <v>44488</v>
      </c>
      <c r="AP91" s="2"/>
      <c r="AQ91" s="2">
        <v>9</v>
      </c>
      <c r="AR91" s="2"/>
      <c r="AS91" s="2" t="s">
        <v>33</v>
      </c>
      <c r="AT91" s="2">
        <v>1</v>
      </c>
      <c r="AU91" s="2">
        <v>21001231</v>
      </c>
      <c r="AV91" s="2">
        <v>20211218</v>
      </c>
      <c r="AW91" s="2">
        <v>4333078</v>
      </c>
      <c r="AX91" s="2">
        <v>0</v>
      </c>
      <c r="AY91" s="2"/>
      <c r="AZ91" s="3">
        <v>44615</v>
      </c>
    </row>
    <row r="92" spans="1:52" x14ac:dyDescent="0.2">
      <c r="A92" s="2">
        <v>805023423</v>
      </c>
      <c r="B92" s="2" t="s">
        <v>85</v>
      </c>
      <c r="C92" s="2" t="s">
        <v>84</v>
      </c>
      <c r="D92" s="2">
        <v>4215879</v>
      </c>
      <c r="E92" s="2" t="s">
        <v>397</v>
      </c>
      <c r="F92" s="2" t="s">
        <v>94</v>
      </c>
      <c r="G92" s="2" t="s">
        <v>84</v>
      </c>
      <c r="H92" s="2">
        <v>4215879</v>
      </c>
      <c r="I92" s="2"/>
      <c r="J92" s="3">
        <v>44196</v>
      </c>
      <c r="K92" s="2">
        <v>281232</v>
      </c>
      <c r="L92" s="2">
        <v>281232</v>
      </c>
      <c r="M92" s="2" t="s">
        <v>102</v>
      </c>
      <c r="N92" s="2" t="s">
        <v>70</v>
      </c>
      <c r="O92" s="2">
        <v>0</v>
      </c>
      <c r="P92" s="2"/>
      <c r="Q92" s="2"/>
      <c r="R92" s="2">
        <v>281232</v>
      </c>
      <c r="S92" s="2" t="s">
        <v>86</v>
      </c>
      <c r="T92" s="2" t="s">
        <v>104</v>
      </c>
      <c r="U92" s="2">
        <v>281232</v>
      </c>
      <c r="V92" s="2">
        <v>0</v>
      </c>
      <c r="W92" s="2">
        <v>0</v>
      </c>
      <c r="X92" s="2">
        <v>0</v>
      </c>
      <c r="Y92" s="2">
        <v>0</v>
      </c>
      <c r="Z92" s="2">
        <v>281232</v>
      </c>
      <c r="AA92" s="2">
        <v>0</v>
      </c>
      <c r="AB92" s="2"/>
      <c r="AC92" s="2"/>
      <c r="AD92" s="2">
        <v>0</v>
      </c>
      <c r="AE92" s="2">
        <v>0</v>
      </c>
      <c r="AF92" s="2">
        <v>0</v>
      </c>
      <c r="AG92" s="2"/>
      <c r="AH92" s="2"/>
      <c r="AI92" s="5">
        <v>0</v>
      </c>
      <c r="AJ92" s="2"/>
      <c r="AK92" s="2"/>
      <c r="AL92" s="2">
        <v>0</v>
      </c>
      <c r="AM92" s="2">
        <v>281232</v>
      </c>
      <c r="AN92" s="2" t="s">
        <v>398</v>
      </c>
      <c r="AO92" s="3">
        <v>44196</v>
      </c>
      <c r="AP92" s="2"/>
      <c r="AQ92" s="2">
        <v>9</v>
      </c>
      <c r="AR92" s="2"/>
      <c r="AS92" s="2" t="s">
        <v>33</v>
      </c>
      <c r="AT92" s="2">
        <v>1</v>
      </c>
      <c r="AU92" s="2">
        <v>21001231</v>
      </c>
      <c r="AV92" s="2">
        <v>20210305</v>
      </c>
      <c r="AW92" s="2">
        <v>281232</v>
      </c>
      <c r="AX92" s="2">
        <v>0</v>
      </c>
      <c r="AY92" s="2"/>
      <c r="AZ92" s="3">
        <v>44615</v>
      </c>
    </row>
    <row r="93" spans="1:52" x14ac:dyDescent="0.2">
      <c r="A93" s="2">
        <v>805023423</v>
      </c>
      <c r="B93" s="2" t="s">
        <v>85</v>
      </c>
      <c r="C93" s="2" t="s">
        <v>84</v>
      </c>
      <c r="D93" s="2">
        <v>4211911</v>
      </c>
      <c r="E93" s="2" t="s">
        <v>399</v>
      </c>
      <c r="F93" s="2" t="s">
        <v>97</v>
      </c>
      <c r="G93" s="2" t="s">
        <v>84</v>
      </c>
      <c r="H93" s="2">
        <v>4211911</v>
      </c>
      <c r="I93" s="2"/>
      <c r="J93" s="3">
        <v>44110</v>
      </c>
      <c r="K93" s="2">
        <v>216994</v>
      </c>
      <c r="L93" s="2">
        <v>216994</v>
      </c>
      <c r="M93" s="2" t="s">
        <v>102</v>
      </c>
      <c r="N93" s="2" t="s">
        <v>70</v>
      </c>
      <c r="O93" s="2">
        <v>0</v>
      </c>
      <c r="P93" s="2"/>
      <c r="Q93" s="2"/>
      <c r="R93" s="2">
        <v>216994</v>
      </c>
      <c r="S93" s="2" t="s">
        <v>86</v>
      </c>
      <c r="T93" s="2" t="s">
        <v>104</v>
      </c>
      <c r="U93" s="2">
        <v>216994</v>
      </c>
      <c r="V93" s="2">
        <v>0</v>
      </c>
      <c r="W93" s="2">
        <v>0</v>
      </c>
      <c r="X93" s="2">
        <v>0</v>
      </c>
      <c r="Y93" s="2">
        <v>0</v>
      </c>
      <c r="Z93" s="2">
        <v>216994</v>
      </c>
      <c r="AA93" s="2">
        <v>0</v>
      </c>
      <c r="AB93" s="2"/>
      <c r="AC93" s="2"/>
      <c r="AD93" s="2">
        <v>0</v>
      </c>
      <c r="AE93" s="2">
        <v>0</v>
      </c>
      <c r="AF93" s="2">
        <v>0</v>
      </c>
      <c r="AG93" s="2"/>
      <c r="AH93" s="2"/>
      <c r="AI93" s="5">
        <v>0</v>
      </c>
      <c r="AJ93" s="2"/>
      <c r="AK93" s="2"/>
      <c r="AL93" s="2">
        <v>0</v>
      </c>
      <c r="AM93" s="2">
        <v>216994</v>
      </c>
      <c r="AN93" s="2" t="s">
        <v>400</v>
      </c>
      <c r="AO93" s="3">
        <v>44110</v>
      </c>
      <c r="AP93" s="2"/>
      <c r="AQ93" s="2">
        <v>9</v>
      </c>
      <c r="AR93" s="2"/>
      <c r="AS93" s="2" t="s">
        <v>33</v>
      </c>
      <c r="AT93" s="2">
        <v>1</v>
      </c>
      <c r="AU93" s="2">
        <v>21001231</v>
      </c>
      <c r="AV93" s="2">
        <v>20201104</v>
      </c>
      <c r="AW93" s="2">
        <v>216994</v>
      </c>
      <c r="AX93" s="2">
        <v>0</v>
      </c>
      <c r="AY93" s="2"/>
      <c r="AZ93" s="3">
        <v>44615</v>
      </c>
    </row>
    <row r="94" spans="1:52" x14ac:dyDescent="0.2">
      <c r="A94" s="2">
        <v>805023423</v>
      </c>
      <c r="B94" s="2" t="s">
        <v>85</v>
      </c>
      <c r="C94" s="2" t="s">
        <v>84</v>
      </c>
      <c r="D94" s="2">
        <v>4227708</v>
      </c>
      <c r="E94" s="2" t="s">
        <v>401</v>
      </c>
      <c r="F94" s="2" t="s">
        <v>101</v>
      </c>
      <c r="G94" s="2" t="s">
        <v>84</v>
      </c>
      <c r="H94" s="2">
        <v>4227708</v>
      </c>
      <c r="I94" s="2"/>
      <c r="J94" s="3">
        <v>44438</v>
      </c>
      <c r="K94" s="2">
        <v>6711658</v>
      </c>
      <c r="L94" s="2">
        <v>6711658</v>
      </c>
      <c r="M94" s="2" t="s">
        <v>102</v>
      </c>
      <c r="N94" s="2" t="s">
        <v>70</v>
      </c>
      <c r="O94" s="2">
        <v>0</v>
      </c>
      <c r="P94" s="2"/>
      <c r="Q94" s="2"/>
      <c r="R94" s="2">
        <v>6711658</v>
      </c>
      <c r="S94" s="2" t="s">
        <v>86</v>
      </c>
      <c r="T94" s="2" t="s">
        <v>104</v>
      </c>
      <c r="U94" s="2">
        <v>6711658</v>
      </c>
      <c r="V94" s="2">
        <v>0</v>
      </c>
      <c r="W94" s="2">
        <v>0</v>
      </c>
      <c r="X94" s="2">
        <v>0</v>
      </c>
      <c r="Y94" s="2">
        <v>0</v>
      </c>
      <c r="Z94" s="2">
        <v>6711658</v>
      </c>
      <c r="AA94" s="2">
        <v>0</v>
      </c>
      <c r="AB94" s="2"/>
      <c r="AC94" s="2"/>
      <c r="AD94" s="2">
        <v>0</v>
      </c>
      <c r="AE94" s="2">
        <v>0</v>
      </c>
      <c r="AF94" s="2">
        <v>0</v>
      </c>
      <c r="AG94" s="2"/>
      <c r="AH94" s="2"/>
      <c r="AI94" s="5">
        <v>0</v>
      </c>
      <c r="AJ94" s="2"/>
      <c r="AK94" s="2"/>
      <c r="AL94" s="2">
        <v>0</v>
      </c>
      <c r="AM94" s="2">
        <v>6711658</v>
      </c>
      <c r="AN94" s="2" t="s">
        <v>402</v>
      </c>
      <c r="AO94" s="3">
        <v>44438</v>
      </c>
      <c r="AP94" s="2"/>
      <c r="AQ94" s="2">
        <v>9</v>
      </c>
      <c r="AR94" s="2"/>
      <c r="AS94" s="2" t="s">
        <v>33</v>
      </c>
      <c r="AT94" s="2">
        <v>1</v>
      </c>
      <c r="AU94" s="2">
        <v>21001231</v>
      </c>
      <c r="AV94" s="2">
        <v>20211019</v>
      </c>
      <c r="AW94" s="2">
        <v>6711658</v>
      </c>
      <c r="AX94" s="2">
        <v>0</v>
      </c>
      <c r="AY94" s="2"/>
      <c r="AZ94" s="3">
        <v>44615</v>
      </c>
    </row>
    <row r="95" spans="1:52" x14ac:dyDescent="0.2">
      <c r="A95" s="2">
        <v>805023423</v>
      </c>
      <c r="B95" s="2" t="s">
        <v>85</v>
      </c>
      <c r="C95" s="2" t="s">
        <v>84</v>
      </c>
      <c r="D95" s="2">
        <v>4219331</v>
      </c>
      <c r="E95" s="2" t="s">
        <v>403</v>
      </c>
      <c r="F95" s="2" t="s">
        <v>95</v>
      </c>
      <c r="G95" s="2" t="s">
        <v>84</v>
      </c>
      <c r="H95" s="2">
        <v>4219331</v>
      </c>
      <c r="I95" s="2"/>
      <c r="J95" s="3">
        <v>44266</v>
      </c>
      <c r="K95" s="2">
        <v>216994</v>
      </c>
      <c r="L95" s="2">
        <v>216994</v>
      </c>
      <c r="M95" s="2" t="s">
        <v>102</v>
      </c>
      <c r="N95" s="2" t="s">
        <v>70</v>
      </c>
      <c r="O95" s="2">
        <v>0</v>
      </c>
      <c r="P95" s="2"/>
      <c r="Q95" s="2"/>
      <c r="R95" s="2">
        <v>216994</v>
      </c>
      <c r="S95" s="2" t="s">
        <v>86</v>
      </c>
      <c r="T95" s="2" t="s">
        <v>104</v>
      </c>
      <c r="U95" s="2">
        <v>216994</v>
      </c>
      <c r="V95" s="2">
        <v>0</v>
      </c>
      <c r="W95" s="2">
        <v>0</v>
      </c>
      <c r="X95" s="2">
        <v>0</v>
      </c>
      <c r="Y95" s="2">
        <v>0</v>
      </c>
      <c r="Z95" s="2">
        <v>216994</v>
      </c>
      <c r="AA95" s="2">
        <v>0</v>
      </c>
      <c r="AB95" s="2"/>
      <c r="AC95" s="2"/>
      <c r="AD95" s="2">
        <v>0</v>
      </c>
      <c r="AE95" s="2">
        <v>0</v>
      </c>
      <c r="AF95" s="2">
        <v>0</v>
      </c>
      <c r="AG95" s="2"/>
      <c r="AH95" s="2"/>
      <c r="AI95" s="5">
        <v>0</v>
      </c>
      <c r="AJ95" s="2"/>
      <c r="AK95" s="2"/>
      <c r="AL95" s="2">
        <v>0</v>
      </c>
      <c r="AM95" s="2">
        <v>216994</v>
      </c>
      <c r="AN95" s="2" t="s">
        <v>404</v>
      </c>
      <c r="AO95" s="3">
        <v>44266</v>
      </c>
      <c r="AP95" s="2"/>
      <c r="AQ95" s="2">
        <v>9</v>
      </c>
      <c r="AR95" s="2"/>
      <c r="AS95" s="2" t="s">
        <v>33</v>
      </c>
      <c r="AT95" s="2">
        <v>1</v>
      </c>
      <c r="AU95" s="2">
        <v>21001231</v>
      </c>
      <c r="AV95" s="2">
        <v>20210409</v>
      </c>
      <c r="AW95" s="2">
        <v>216994</v>
      </c>
      <c r="AX95" s="2">
        <v>0</v>
      </c>
      <c r="AY95" s="2"/>
      <c r="AZ95" s="3">
        <v>44615</v>
      </c>
    </row>
    <row r="96" spans="1:52" x14ac:dyDescent="0.2">
      <c r="A96" s="2">
        <v>805023423</v>
      </c>
      <c r="B96" s="2" t="s">
        <v>85</v>
      </c>
      <c r="C96" s="2" t="s">
        <v>84</v>
      </c>
      <c r="D96" s="2">
        <v>4219741</v>
      </c>
      <c r="E96" s="2" t="s">
        <v>405</v>
      </c>
      <c r="F96" s="2" t="s">
        <v>96</v>
      </c>
      <c r="G96" s="2" t="s">
        <v>84</v>
      </c>
      <c r="H96" s="2">
        <v>4219741</v>
      </c>
      <c r="I96" s="2"/>
      <c r="J96" s="3">
        <v>44274</v>
      </c>
      <c r="K96" s="2">
        <v>12911140</v>
      </c>
      <c r="L96" s="2">
        <v>12911140</v>
      </c>
      <c r="M96" s="2" t="s">
        <v>102</v>
      </c>
      <c r="N96" s="2" t="s">
        <v>70</v>
      </c>
      <c r="O96" s="2">
        <v>0</v>
      </c>
      <c r="P96" s="2"/>
      <c r="Q96" s="2"/>
      <c r="R96" s="2">
        <v>12911140</v>
      </c>
      <c r="S96" s="2" t="s">
        <v>86</v>
      </c>
      <c r="T96" s="2" t="s">
        <v>104</v>
      </c>
      <c r="U96" s="2">
        <v>12911140</v>
      </c>
      <c r="V96" s="2">
        <v>0</v>
      </c>
      <c r="W96" s="2">
        <v>0</v>
      </c>
      <c r="X96" s="2">
        <v>0</v>
      </c>
      <c r="Y96" s="2">
        <v>0</v>
      </c>
      <c r="Z96" s="2">
        <v>12911140</v>
      </c>
      <c r="AA96" s="2">
        <v>0</v>
      </c>
      <c r="AB96" s="2"/>
      <c r="AC96" s="2"/>
      <c r="AD96" s="2">
        <v>0</v>
      </c>
      <c r="AE96" s="2">
        <v>0</v>
      </c>
      <c r="AF96" s="2">
        <v>0</v>
      </c>
      <c r="AG96" s="2"/>
      <c r="AH96" s="2"/>
      <c r="AI96" s="5">
        <v>0</v>
      </c>
      <c r="AJ96" s="2"/>
      <c r="AK96" s="2"/>
      <c r="AL96" s="2">
        <v>0</v>
      </c>
      <c r="AM96" s="2">
        <v>12911140</v>
      </c>
      <c r="AN96" s="2" t="s">
        <v>406</v>
      </c>
      <c r="AO96" s="3">
        <v>44274</v>
      </c>
      <c r="AP96" s="2"/>
      <c r="AQ96" s="2">
        <v>9</v>
      </c>
      <c r="AR96" s="2"/>
      <c r="AS96" s="2" t="s">
        <v>33</v>
      </c>
      <c r="AT96" s="2">
        <v>1</v>
      </c>
      <c r="AU96" s="2">
        <v>21001231</v>
      </c>
      <c r="AV96" s="2">
        <v>20210819</v>
      </c>
      <c r="AW96" s="2">
        <v>12911140</v>
      </c>
      <c r="AX96" s="2">
        <v>0</v>
      </c>
      <c r="AY96" s="2"/>
      <c r="AZ96" s="3">
        <v>44615</v>
      </c>
    </row>
    <row r="97" spans="1:52" x14ac:dyDescent="0.2">
      <c r="A97" s="2">
        <v>805023423</v>
      </c>
      <c r="B97" s="2" t="s">
        <v>85</v>
      </c>
      <c r="C97" s="2" t="s">
        <v>84</v>
      </c>
      <c r="D97" s="2">
        <v>4215849</v>
      </c>
      <c r="E97" s="2" t="s">
        <v>407</v>
      </c>
      <c r="F97" s="2" t="s">
        <v>91</v>
      </c>
      <c r="G97" s="2" t="s">
        <v>84</v>
      </c>
      <c r="H97" s="2">
        <v>4215849</v>
      </c>
      <c r="I97" s="2"/>
      <c r="J97" s="3">
        <v>44196</v>
      </c>
      <c r="K97" s="2">
        <v>216994</v>
      </c>
      <c r="L97" s="2">
        <v>216994</v>
      </c>
      <c r="M97" s="2" t="s">
        <v>102</v>
      </c>
      <c r="N97" s="2" t="s">
        <v>70</v>
      </c>
      <c r="O97" s="2">
        <v>0</v>
      </c>
      <c r="P97" s="2"/>
      <c r="Q97" s="2"/>
      <c r="R97" s="2">
        <v>216994</v>
      </c>
      <c r="S97" s="2" t="s">
        <v>86</v>
      </c>
      <c r="T97" s="2" t="s">
        <v>104</v>
      </c>
      <c r="U97" s="2">
        <v>216994</v>
      </c>
      <c r="V97" s="2">
        <v>0</v>
      </c>
      <c r="W97" s="2">
        <v>0</v>
      </c>
      <c r="X97" s="2">
        <v>0</v>
      </c>
      <c r="Y97" s="2">
        <v>0</v>
      </c>
      <c r="Z97" s="2">
        <v>216994</v>
      </c>
      <c r="AA97" s="2">
        <v>0</v>
      </c>
      <c r="AB97" s="2"/>
      <c r="AC97" s="2"/>
      <c r="AD97" s="2">
        <v>0</v>
      </c>
      <c r="AE97" s="2">
        <v>0</v>
      </c>
      <c r="AF97" s="2">
        <v>0</v>
      </c>
      <c r="AG97" s="2"/>
      <c r="AH97" s="2"/>
      <c r="AI97" s="5">
        <v>0</v>
      </c>
      <c r="AJ97" s="2"/>
      <c r="AK97" s="2"/>
      <c r="AL97" s="2">
        <v>0</v>
      </c>
      <c r="AM97" s="2">
        <v>216994</v>
      </c>
      <c r="AN97" s="2" t="s">
        <v>408</v>
      </c>
      <c r="AO97" s="3">
        <v>44196</v>
      </c>
      <c r="AP97" s="2"/>
      <c r="AQ97" s="2">
        <v>9</v>
      </c>
      <c r="AR97" s="2"/>
      <c r="AS97" s="2" t="s">
        <v>33</v>
      </c>
      <c r="AT97" s="2">
        <v>1</v>
      </c>
      <c r="AU97" s="2">
        <v>21001231</v>
      </c>
      <c r="AV97" s="2">
        <v>20210117</v>
      </c>
      <c r="AW97" s="2">
        <v>216994</v>
      </c>
      <c r="AX97" s="2">
        <v>0</v>
      </c>
      <c r="AY97" s="2"/>
      <c r="AZ97" s="3">
        <v>44615</v>
      </c>
    </row>
    <row r="98" spans="1:52" x14ac:dyDescent="0.2">
      <c r="A98" s="73">
        <v>805023423</v>
      </c>
      <c r="B98" s="73" t="s">
        <v>85</v>
      </c>
      <c r="C98" s="73" t="s">
        <v>84</v>
      </c>
      <c r="D98" s="73">
        <v>4215627</v>
      </c>
      <c r="E98" s="73" t="s">
        <v>409</v>
      </c>
      <c r="F98" s="73" t="s">
        <v>90</v>
      </c>
      <c r="G98" s="73" t="s">
        <v>84</v>
      </c>
      <c r="H98" s="73">
        <v>4215627</v>
      </c>
      <c r="I98" s="73"/>
      <c r="J98" s="74">
        <v>44193</v>
      </c>
      <c r="K98" s="73">
        <v>216994</v>
      </c>
      <c r="L98" s="73">
        <v>216994</v>
      </c>
      <c r="M98" s="73" t="s">
        <v>102</v>
      </c>
      <c r="N98" s="2" t="s">
        <v>70</v>
      </c>
      <c r="O98" s="2">
        <v>0</v>
      </c>
      <c r="P98" s="2"/>
      <c r="Q98" s="2"/>
      <c r="R98" s="73">
        <v>216994</v>
      </c>
      <c r="S98" s="73" t="s">
        <v>86</v>
      </c>
      <c r="T98" s="73" t="s">
        <v>104</v>
      </c>
      <c r="U98" s="73">
        <v>216994</v>
      </c>
      <c r="V98" s="73">
        <v>0</v>
      </c>
      <c r="W98" s="73">
        <v>0</v>
      </c>
      <c r="X98" s="73">
        <v>0</v>
      </c>
      <c r="Y98" s="73">
        <v>0</v>
      </c>
      <c r="Z98" s="73">
        <v>216994</v>
      </c>
      <c r="AA98" s="73">
        <v>0</v>
      </c>
      <c r="AB98" s="73"/>
      <c r="AC98" s="73"/>
      <c r="AD98" s="73">
        <v>0</v>
      </c>
      <c r="AE98" s="73">
        <v>0</v>
      </c>
      <c r="AF98" s="2">
        <v>0</v>
      </c>
      <c r="AG98" s="2"/>
      <c r="AH98" s="2"/>
      <c r="AI98" s="5">
        <v>0</v>
      </c>
      <c r="AJ98" s="73"/>
      <c r="AK98" s="73"/>
      <c r="AL98" s="73">
        <v>0</v>
      </c>
      <c r="AM98" s="73">
        <v>216994</v>
      </c>
      <c r="AN98" s="73" t="s">
        <v>410</v>
      </c>
      <c r="AO98" s="74">
        <v>44193</v>
      </c>
      <c r="AP98" s="73"/>
      <c r="AQ98" s="73">
        <v>9</v>
      </c>
      <c r="AR98" s="73"/>
      <c r="AS98" s="73" t="s">
        <v>33</v>
      </c>
      <c r="AT98" s="73">
        <v>1</v>
      </c>
      <c r="AU98" s="73">
        <v>21001231</v>
      </c>
      <c r="AV98" s="73">
        <v>20210117</v>
      </c>
      <c r="AW98" s="73">
        <v>216994</v>
      </c>
      <c r="AX98" s="73">
        <v>0</v>
      </c>
      <c r="AY98" s="73"/>
      <c r="AZ98" s="3">
        <v>44615</v>
      </c>
    </row>
    <row r="99" spans="1:52" s="79" customFormat="1" x14ac:dyDescent="0.2">
      <c r="A99" s="2">
        <v>805023423</v>
      </c>
      <c r="B99" s="2" t="s">
        <v>85</v>
      </c>
      <c r="C99" s="2" t="s">
        <v>84</v>
      </c>
      <c r="D99" s="2">
        <v>4216698</v>
      </c>
      <c r="E99" s="2" t="s">
        <v>411</v>
      </c>
      <c r="F99" s="2" t="s">
        <v>93</v>
      </c>
      <c r="G99" s="2" t="s">
        <v>84</v>
      </c>
      <c r="H99" s="2">
        <v>4216698</v>
      </c>
      <c r="I99" s="2"/>
      <c r="J99" s="3">
        <v>44214</v>
      </c>
      <c r="K99" s="2">
        <v>216994</v>
      </c>
      <c r="L99" s="2">
        <v>216994</v>
      </c>
      <c r="M99" s="2" t="s">
        <v>102</v>
      </c>
      <c r="N99" s="2" t="s">
        <v>70</v>
      </c>
      <c r="O99" s="2">
        <v>0</v>
      </c>
      <c r="P99" s="2"/>
      <c r="Q99" s="2"/>
      <c r="R99" s="2">
        <v>216994</v>
      </c>
      <c r="S99" s="2" t="s">
        <v>86</v>
      </c>
      <c r="T99" s="2" t="s">
        <v>104</v>
      </c>
      <c r="U99" s="2">
        <v>216994</v>
      </c>
      <c r="V99" s="2">
        <v>0</v>
      </c>
      <c r="W99" s="2">
        <v>0</v>
      </c>
      <c r="X99" s="2">
        <v>0</v>
      </c>
      <c r="Y99" s="2">
        <v>0</v>
      </c>
      <c r="Z99" s="2">
        <v>216994</v>
      </c>
      <c r="AA99" s="2">
        <v>0</v>
      </c>
      <c r="AB99" s="2"/>
      <c r="AC99" s="2"/>
      <c r="AD99" s="2">
        <v>0</v>
      </c>
      <c r="AE99" s="2">
        <v>0</v>
      </c>
      <c r="AF99" s="2">
        <v>0</v>
      </c>
      <c r="AG99" s="2"/>
      <c r="AH99" s="2"/>
      <c r="AI99" s="5">
        <v>0</v>
      </c>
      <c r="AJ99" s="2"/>
      <c r="AK99" s="2"/>
      <c r="AL99" s="2">
        <v>0</v>
      </c>
      <c r="AM99" s="2">
        <v>216994</v>
      </c>
      <c r="AN99" s="2" t="s">
        <v>412</v>
      </c>
      <c r="AO99" s="3">
        <v>44214</v>
      </c>
      <c r="AP99" s="2"/>
      <c r="AQ99" s="2">
        <v>9</v>
      </c>
      <c r="AR99" s="2"/>
      <c r="AS99" s="2" t="s">
        <v>33</v>
      </c>
      <c r="AT99" s="2">
        <v>1</v>
      </c>
      <c r="AU99" s="2">
        <v>21001231</v>
      </c>
      <c r="AV99" s="2">
        <v>20210305</v>
      </c>
      <c r="AW99" s="2">
        <v>216994</v>
      </c>
      <c r="AX99" s="2">
        <v>0</v>
      </c>
      <c r="AY99" s="2"/>
      <c r="AZ99" s="3">
        <v>44615</v>
      </c>
    </row>
    <row r="100" spans="1:52" x14ac:dyDescent="0.2">
      <c r="A100" s="77"/>
      <c r="B100" s="77"/>
      <c r="C100" s="77"/>
      <c r="D100" s="77"/>
      <c r="E100" s="77"/>
      <c r="F100" s="77"/>
      <c r="G100" s="77"/>
      <c r="H100" s="77"/>
      <c r="I100" s="77"/>
      <c r="J100" s="78"/>
      <c r="K100" s="77"/>
      <c r="L100" s="77"/>
      <c r="M100" s="77"/>
      <c r="N100" s="77"/>
      <c r="O100" s="77"/>
      <c r="P100" s="75"/>
      <c r="Q100" s="2"/>
      <c r="R100" s="77"/>
      <c r="S100" s="77"/>
      <c r="T100" s="77"/>
      <c r="U100" s="77"/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2"/>
      <c r="AG100" s="2"/>
      <c r="AH100" s="2"/>
      <c r="AJ100" s="77"/>
      <c r="AK100" s="77"/>
      <c r="AL100" s="77"/>
      <c r="AM100" s="77"/>
      <c r="AN100" s="77"/>
      <c r="AO100" s="78"/>
      <c r="AP100" s="77"/>
      <c r="AQ100" s="77"/>
      <c r="AR100" s="77"/>
      <c r="AS100" s="77"/>
      <c r="AT100" s="77"/>
      <c r="AU100" s="77"/>
      <c r="AV100" s="77"/>
      <c r="AW100" s="77"/>
      <c r="AX100" s="77"/>
      <c r="AY100" s="77"/>
      <c r="AZ100" s="78"/>
    </row>
    <row r="101" spans="1:52" x14ac:dyDescent="0.2">
      <c r="A101" s="75"/>
      <c r="B101" s="75"/>
      <c r="C101" s="75"/>
      <c r="D101" s="75"/>
      <c r="E101" s="75"/>
      <c r="F101" s="75"/>
      <c r="G101" s="75"/>
      <c r="H101" s="75"/>
      <c r="I101" s="75"/>
      <c r="J101" s="76"/>
      <c r="K101" s="75"/>
      <c r="L101" s="75"/>
      <c r="M101" s="75"/>
      <c r="N101" s="75"/>
      <c r="O101" s="75"/>
      <c r="P101" s="2"/>
      <c r="Q101" s="2"/>
      <c r="R101" s="75"/>
      <c r="S101" s="75"/>
      <c r="T101" s="75"/>
      <c r="U101" s="75"/>
      <c r="V101" s="75"/>
      <c r="W101" s="75"/>
      <c r="X101" s="75"/>
      <c r="Y101" s="75"/>
      <c r="Z101" s="75"/>
      <c r="AA101" s="75"/>
      <c r="AB101" s="75"/>
      <c r="AC101" s="75"/>
      <c r="AD101" s="75"/>
      <c r="AE101" s="75"/>
      <c r="AF101" s="2"/>
      <c r="AG101" s="2"/>
      <c r="AH101" s="2"/>
      <c r="AJ101" s="75"/>
      <c r="AK101" s="75"/>
      <c r="AL101" s="75"/>
      <c r="AM101" s="75"/>
      <c r="AN101" s="75"/>
      <c r="AO101" s="76"/>
      <c r="AP101" s="75"/>
      <c r="AQ101" s="75"/>
      <c r="AR101" s="75"/>
      <c r="AS101" s="75"/>
      <c r="AT101" s="75"/>
      <c r="AU101" s="75"/>
      <c r="AV101" s="75"/>
      <c r="AW101" s="75"/>
      <c r="AX101" s="75"/>
      <c r="AY101" s="75"/>
      <c r="AZ101" s="76"/>
    </row>
    <row r="102" spans="1:52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3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J102" s="2"/>
      <c r="AK102" s="2"/>
      <c r="AL102" s="2"/>
      <c r="AM102" s="2"/>
      <c r="AN102" s="2"/>
      <c r="AO102" s="3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3"/>
    </row>
    <row r="103" spans="1:52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3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J103" s="2"/>
      <c r="AK103" s="2"/>
      <c r="AL103" s="2"/>
      <c r="AM103" s="2"/>
      <c r="AN103" s="2"/>
      <c r="AO103" s="3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3"/>
    </row>
    <row r="104" spans="1:52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3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J104" s="2"/>
      <c r="AK104" s="2"/>
      <c r="AL104" s="2"/>
      <c r="AM104" s="2"/>
      <c r="AN104" s="2"/>
      <c r="AO104" s="3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3"/>
    </row>
    <row r="105" spans="1:52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3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J105" s="2"/>
      <c r="AK105" s="2"/>
      <c r="AL105" s="2"/>
      <c r="AM105" s="2"/>
      <c r="AN105" s="2"/>
      <c r="AO105" s="3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3"/>
    </row>
    <row r="106" spans="1:52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3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J106" s="2"/>
      <c r="AK106" s="2"/>
      <c r="AL106" s="2"/>
      <c r="AM106" s="2"/>
      <c r="AN106" s="2"/>
      <c r="AO106" s="3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3"/>
    </row>
    <row r="107" spans="1:52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3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J107" s="2"/>
      <c r="AK107" s="2"/>
      <c r="AL107" s="2"/>
      <c r="AM107" s="2"/>
      <c r="AN107" s="2"/>
      <c r="AO107" s="3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3"/>
    </row>
    <row r="108" spans="1:52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3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J108" s="2"/>
      <c r="AK108" s="2"/>
      <c r="AL108" s="2"/>
      <c r="AM108" s="2"/>
      <c r="AN108" s="2"/>
      <c r="AO108" s="3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3"/>
    </row>
    <row r="109" spans="1:52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3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J109" s="2"/>
      <c r="AK109" s="2"/>
      <c r="AL109" s="2"/>
      <c r="AM109" s="2"/>
      <c r="AN109" s="2"/>
      <c r="AO109" s="3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3"/>
    </row>
    <row r="110" spans="1:52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3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J110" s="2"/>
      <c r="AK110" s="2"/>
      <c r="AL110" s="2"/>
      <c r="AM110" s="2"/>
      <c r="AN110" s="2"/>
      <c r="AO110" s="3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3"/>
    </row>
    <row r="111" spans="1:52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J111" s="2"/>
      <c r="AK111" s="2"/>
      <c r="AL111" s="2"/>
      <c r="AM111" s="2"/>
      <c r="AN111" s="2"/>
      <c r="AO111" s="3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3"/>
    </row>
    <row r="112" spans="1:52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J112" s="2"/>
      <c r="AK112" s="2"/>
      <c r="AL112" s="2"/>
      <c r="AM112" s="2"/>
      <c r="AN112" s="2"/>
      <c r="AO112" s="3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3"/>
    </row>
    <row r="113" spans="1:52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J113" s="2"/>
      <c r="AK113" s="2"/>
      <c r="AL113" s="2"/>
      <c r="AM113" s="2"/>
      <c r="AN113" s="2"/>
      <c r="AO113" s="3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3"/>
    </row>
    <row r="114" spans="1:52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3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J114" s="2"/>
      <c r="AK114" s="2"/>
      <c r="AL114" s="2"/>
      <c r="AM114" s="2"/>
      <c r="AN114" s="2"/>
      <c r="AO114" s="3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3"/>
    </row>
    <row r="115" spans="1:52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J115" s="2"/>
      <c r="AK115" s="2"/>
      <c r="AL115" s="2"/>
      <c r="AM115" s="2"/>
      <c r="AN115" s="2"/>
      <c r="AO115" s="3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3"/>
    </row>
    <row r="116" spans="1:52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J116" s="2"/>
      <c r="AK116" s="2"/>
      <c r="AL116" s="2"/>
      <c r="AM116" s="2"/>
      <c r="AN116" s="2"/>
      <c r="AO116" s="3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3"/>
    </row>
    <row r="117" spans="1:52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J117" s="2"/>
      <c r="AK117" s="2"/>
      <c r="AL117" s="2"/>
      <c r="AM117" s="2"/>
      <c r="AN117" s="2"/>
      <c r="AO117" s="3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3"/>
    </row>
    <row r="118" spans="1:52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3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J118" s="2"/>
      <c r="AK118" s="2"/>
      <c r="AL118" s="2"/>
      <c r="AM118" s="2"/>
      <c r="AN118" s="2"/>
      <c r="AO118" s="3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3"/>
    </row>
    <row r="119" spans="1:52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J119" s="2"/>
      <c r="AK119" s="2"/>
      <c r="AL119" s="2"/>
      <c r="AM119" s="2"/>
      <c r="AN119" s="2"/>
      <c r="AO119" s="3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3"/>
    </row>
    <row r="120" spans="1:52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3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J120" s="2"/>
      <c r="AK120" s="2"/>
      <c r="AL120" s="2"/>
      <c r="AM120" s="2"/>
      <c r="AN120" s="2"/>
      <c r="AO120" s="3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3"/>
    </row>
    <row r="121" spans="1:52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3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J121" s="2"/>
      <c r="AK121" s="2"/>
      <c r="AL121" s="2"/>
      <c r="AM121" s="2"/>
      <c r="AN121" s="2"/>
      <c r="AO121" s="3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3"/>
    </row>
    <row r="122" spans="1:52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3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J122" s="2"/>
      <c r="AK122" s="2"/>
      <c r="AL122" s="2"/>
      <c r="AM122" s="2"/>
      <c r="AN122" s="2"/>
      <c r="AO122" s="3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3"/>
    </row>
    <row r="123" spans="1:52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3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J123" s="2"/>
      <c r="AK123" s="2"/>
      <c r="AL123" s="2"/>
      <c r="AM123" s="2"/>
      <c r="AN123" s="2"/>
      <c r="AO123" s="3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3"/>
    </row>
    <row r="124" spans="1:52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3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J124" s="2"/>
      <c r="AK124" s="2"/>
      <c r="AL124" s="2"/>
      <c r="AM124" s="2"/>
      <c r="AN124" s="2"/>
      <c r="AO124" s="3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3"/>
    </row>
    <row r="125" spans="1:52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3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J125" s="2"/>
      <c r="AK125" s="2"/>
      <c r="AL125" s="2"/>
      <c r="AM125" s="2"/>
      <c r="AN125" s="2"/>
      <c r="AO125" s="3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3"/>
    </row>
    <row r="126" spans="1:52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3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J126" s="2"/>
      <c r="AK126" s="2"/>
      <c r="AL126" s="2"/>
      <c r="AM126" s="2"/>
      <c r="AN126" s="2"/>
      <c r="AO126" s="3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3"/>
    </row>
    <row r="127" spans="1:52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3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J127" s="2"/>
      <c r="AK127" s="2"/>
      <c r="AL127" s="2"/>
      <c r="AM127" s="2"/>
      <c r="AN127" s="2"/>
      <c r="AO127" s="3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3"/>
    </row>
    <row r="128" spans="1:52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3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J128" s="2"/>
      <c r="AK128" s="2"/>
      <c r="AL128" s="2"/>
      <c r="AM128" s="2"/>
      <c r="AN128" s="2"/>
      <c r="AO128" s="3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3"/>
    </row>
    <row r="129" spans="1:52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3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J129" s="2"/>
      <c r="AK129" s="2"/>
      <c r="AL129" s="2"/>
      <c r="AM129" s="2"/>
      <c r="AN129" s="2"/>
      <c r="AO129" s="3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3"/>
    </row>
    <row r="130" spans="1:52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3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J130" s="2"/>
      <c r="AK130" s="2"/>
      <c r="AL130" s="2"/>
      <c r="AM130" s="2"/>
      <c r="AN130" s="2"/>
      <c r="AO130" s="3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3"/>
    </row>
    <row r="131" spans="1:52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3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J131" s="2"/>
      <c r="AK131" s="2"/>
      <c r="AL131" s="2"/>
      <c r="AM131" s="2"/>
      <c r="AN131" s="2"/>
      <c r="AO131" s="3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3"/>
    </row>
    <row r="132" spans="1:52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3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J132" s="2"/>
      <c r="AK132" s="2"/>
      <c r="AL132" s="2"/>
      <c r="AM132" s="2"/>
      <c r="AN132" s="2"/>
      <c r="AO132" s="3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3"/>
    </row>
    <row r="133" spans="1:52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3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J133" s="2"/>
      <c r="AK133" s="2"/>
      <c r="AL133" s="2"/>
      <c r="AM133" s="2"/>
      <c r="AN133" s="2"/>
      <c r="AO133" s="3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3"/>
    </row>
    <row r="134" spans="1:52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3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J134" s="2"/>
      <c r="AK134" s="2"/>
      <c r="AL134" s="2"/>
      <c r="AM134" s="2"/>
      <c r="AN134" s="2"/>
      <c r="AO134" s="3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3"/>
    </row>
    <row r="135" spans="1:52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3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J135" s="2"/>
      <c r="AK135" s="2"/>
      <c r="AL135" s="2"/>
      <c r="AM135" s="2"/>
      <c r="AN135" s="2"/>
      <c r="AO135" s="3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3"/>
    </row>
    <row r="136" spans="1:52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3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J136" s="2"/>
      <c r="AK136" s="2"/>
      <c r="AL136" s="2"/>
      <c r="AM136" s="2"/>
      <c r="AN136" s="2"/>
      <c r="AO136" s="3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3"/>
    </row>
    <row r="137" spans="1:52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3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J137" s="2"/>
      <c r="AK137" s="2"/>
      <c r="AL137" s="2"/>
      <c r="AM137" s="2"/>
      <c r="AN137" s="2"/>
      <c r="AO137" s="3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3"/>
    </row>
    <row r="138" spans="1:52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3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J138" s="2"/>
      <c r="AK138" s="2"/>
      <c r="AL138" s="2"/>
      <c r="AM138" s="2"/>
      <c r="AN138" s="2"/>
      <c r="AO138" s="3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3"/>
    </row>
    <row r="139" spans="1:52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3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J139" s="2"/>
      <c r="AK139" s="2"/>
      <c r="AL139" s="2"/>
      <c r="AM139" s="2"/>
      <c r="AN139" s="2"/>
      <c r="AO139" s="3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3"/>
    </row>
    <row r="140" spans="1:52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3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J140" s="2"/>
      <c r="AK140" s="2"/>
      <c r="AL140" s="2"/>
      <c r="AM140" s="2"/>
      <c r="AN140" s="2"/>
      <c r="AO140" s="3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3"/>
    </row>
    <row r="141" spans="1:52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3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J141" s="2"/>
      <c r="AK141" s="2"/>
      <c r="AL141" s="2"/>
      <c r="AM141" s="2"/>
      <c r="AN141" s="2"/>
      <c r="AO141" s="3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3"/>
    </row>
    <row r="142" spans="1:52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3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J142" s="2"/>
      <c r="AK142" s="2"/>
      <c r="AL142" s="2"/>
      <c r="AM142" s="2"/>
      <c r="AN142" s="2"/>
      <c r="AO142" s="3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3"/>
    </row>
    <row r="143" spans="1:52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3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3"/>
      <c r="AD143" s="2"/>
      <c r="AE143" s="2"/>
      <c r="AF143" s="2"/>
      <c r="AG143" s="2"/>
      <c r="AH143" s="2"/>
      <c r="AJ143" s="2"/>
      <c r="AK143" s="2"/>
      <c r="AL143" s="2"/>
      <c r="AM143" s="2"/>
      <c r="AN143" s="2"/>
      <c r="AO143" s="3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3"/>
    </row>
    <row r="144" spans="1:52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3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J144" s="2"/>
      <c r="AK144" s="2"/>
      <c r="AL144" s="2"/>
      <c r="AM144" s="2"/>
      <c r="AN144" s="2"/>
      <c r="AO144" s="3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3"/>
    </row>
    <row r="145" spans="1:52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3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J145" s="2"/>
      <c r="AK145" s="2"/>
      <c r="AL145" s="2"/>
      <c r="AM145" s="2"/>
      <c r="AN145" s="2"/>
      <c r="AO145" s="3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3"/>
    </row>
    <row r="146" spans="1:52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3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J146" s="2"/>
      <c r="AK146" s="2"/>
      <c r="AL146" s="2"/>
      <c r="AM146" s="2"/>
      <c r="AN146" s="2"/>
      <c r="AO146" s="3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3"/>
    </row>
    <row r="147" spans="1:52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3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J147" s="2"/>
      <c r="AK147" s="2"/>
      <c r="AL147" s="2"/>
      <c r="AM147" s="2"/>
      <c r="AN147" s="2"/>
      <c r="AO147" s="3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3"/>
    </row>
    <row r="148" spans="1:52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3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J148" s="2"/>
      <c r="AK148" s="2"/>
      <c r="AL148" s="2"/>
      <c r="AM148" s="2"/>
      <c r="AN148" s="2"/>
      <c r="AO148" s="3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3"/>
    </row>
    <row r="149" spans="1:52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3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J149" s="2"/>
      <c r="AK149" s="2"/>
      <c r="AL149" s="2"/>
      <c r="AM149" s="2"/>
      <c r="AN149" s="2"/>
      <c r="AO149" s="3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3"/>
    </row>
    <row r="150" spans="1:52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3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J150" s="2"/>
      <c r="AK150" s="2"/>
      <c r="AL150" s="2"/>
      <c r="AM150" s="2"/>
      <c r="AN150" s="2"/>
      <c r="AO150" s="3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3"/>
    </row>
    <row r="151" spans="1:52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3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J151" s="2"/>
      <c r="AK151" s="2"/>
      <c r="AL151" s="2"/>
      <c r="AM151" s="2"/>
      <c r="AN151" s="2"/>
      <c r="AO151" s="3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3"/>
    </row>
    <row r="152" spans="1:52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3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J152" s="2"/>
      <c r="AK152" s="2"/>
      <c r="AL152" s="2"/>
      <c r="AM152" s="2"/>
      <c r="AN152" s="2"/>
      <c r="AO152" s="3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3"/>
    </row>
    <row r="153" spans="1:52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3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J153" s="2"/>
      <c r="AK153" s="2"/>
      <c r="AL153" s="2"/>
      <c r="AM153" s="2"/>
      <c r="AN153" s="2"/>
      <c r="AO153" s="3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3"/>
    </row>
    <row r="154" spans="1:52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3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J154" s="2"/>
      <c r="AK154" s="2"/>
      <c r="AL154" s="2"/>
      <c r="AM154" s="2"/>
      <c r="AN154" s="2"/>
      <c r="AO154" s="3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3"/>
    </row>
    <row r="155" spans="1:52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3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J155" s="2"/>
      <c r="AK155" s="2"/>
      <c r="AL155" s="2"/>
      <c r="AM155" s="2"/>
      <c r="AN155" s="2"/>
      <c r="AO155" s="3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3"/>
    </row>
    <row r="156" spans="1:52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3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J156" s="2"/>
      <c r="AK156" s="2"/>
      <c r="AL156" s="2"/>
      <c r="AM156" s="2"/>
      <c r="AN156" s="2"/>
      <c r="AO156" s="3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3"/>
    </row>
    <row r="157" spans="1:52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3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J157" s="2"/>
      <c r="AK157" s="2"/>
      <c r="AL157" s="2"/>
      <c r="AM157" s="2"/>
      <c r="AN157" s="2"/>
      <c r="AO157" s="3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3"/>
    </row>
    <row r="158" spans="1:52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3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J158" s="2"/>
      <c r="AK158" s="2"/>
      <c r="AL158" s="2"/>
      <c r="AM158" s="2"/>
      <c r="AN158" s="2"/>
      <c r="AO158" s="3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3"/>
    </row>
    <row r="159" spans="1:52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3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J159" s="2"/>
      <c r="AK159" s="2"/>
      <c r="AL159" s="2"/>
      <c r="AM159" s="2"/>
      <c r="AN159" s="2"/>
      <c r="AO159" s="3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3"/>
    </row>
    <row r="160" spans="1:52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3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J160" s="2"/>
      <c r="AK160" s="2"/>
      <c r="AL160" s="2"/>
      <c r="AM160" s="2"/>
      <c r="AN160" s="2"/>
      <c r="AO160" s="3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3"/>
    </row>
    <row r="161" spans="1:52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3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J161" s="2"/>
      <c r="AK161" s="2"/>
      <c r="AL161" s="2"/>
      <c r="AM161" s="2"/>
      <c r="AN161" s="2"/>
      <c r="AO161" s="3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3"/>
    </row>
    <row r="162" spans="1:52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3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J162" s="2"/>
      <c r="AK162" s="2"/>
      <c r="AL162" s="2"/>
      <c r="AM162" s="2"/>
      <c r="AN162" s="2"/>
      <c r="AO162" s="3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3"/>
    </row>
    <row r="163" spans="1:52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3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J163" s="2"/>
      <c r="AK163" s="2"/>
      <c r="AL163" s="2"/>
      <c r="AM163" s="2"/>
      <c r="AN163" s="2"/>
      <c r="AO163" s="3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3"/>
    </row>
    <row r="164" spans="1:52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3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J164" s="2"/>
      <c r="AK164" s="2"/>
      <c r="AL164" s="2"/>
      <c r="AM164" s="2"/>
      <c r="AN164" s="2"/>
      <c r="AO164" s="3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3"/>
    </row>
    <row r="165" spans="1:52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3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J165" s="2"/>
      <c r="AK165" s="2"/>
      <c r="AL165" s="2"/>
      <c r="AM165" s="2"/>
      <c r="AN165" s="2"/>
      <c r="AO165" s="3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3"/>
    </row>
    <row r="166" spans="1:52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3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J166" s="2"/>
      <c r="AK166" s="2"/>
      <c r="AL166" s="2"/>
      <c r="AM166" s="2"/>
      <c r="AN166" s="2"/>
      <c r="AO166" s="3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3"/>
    </row>
    <row r="167" spans="1:52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3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J167" s="2"/>
      <c r="AK167" s="2"/>
      <c r="AL167" s="2"/>
      <c r="AM167" s="2"/>
      <c r="AN167" s="2"/>
      <c r="AO167" s="3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3"/>
    </row>
    <row r="168" spans="1:52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3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J168" s="2"/>
      <c r="AK168" s="2"/>
      <c r="AL168" s="2"/>
      <c r="AM168" s="2"/>
      <c r="AN168" s="2"/>
      <c r="AO168" s="3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3"/>
    </row>
    <row r="169" spans="1:52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3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J169" s="2"/>
      <c r="AK169" s="2"/>
      <c r="AL169" s="2"/>
      <c r="AM169" s="2"/>
      <c r="AN169" s="2"/>
      <c r="AO169" s="3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3"/>
    </row>
    <row r="170" spans="1:52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3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J170" s="2"/>
      <c r="AK170" s="2"/>
      <c r="AL170" s="2"/>
      <c r="AM170" s="2"/>
      <c r="AN170" s="2"/>
      <c r="AO170" s="3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3"/>
    </row>
    <row r="171" spans="1:52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3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J171" s="2"/>
      <c r="AK171" s="2"/>
      <c r="AL171" s="2"/>
      <c r="AM171" s="2"/>
      <c r="AN171" s="2"/>
      <c r="AO171" s="3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3"/>
    </row>
    <row r="172" spans="1:52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3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J172" s="2"/>
      <c r="AK172" s="2"/>
      <c r="AL172" s="2"/>
      <c r="AM172" s="2"/>
      <c r="AN172" s="2"/>
      <c r="AO172" s="3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3"/>
    </row>
    <row r="173" spans="1:52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3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J173" s="2"/>
      <c r="AK173" s="2"/>
      <c r="AL173" s="2"/>
      <c r="AM173" s="2"/>
      <c r="AN173" s="2"/>
      <c r="AO173" s="3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3"/>
    </row>
    <row r="174" spans="1:52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3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J174" s="2"/>
      <c r="AK174" s="2"/>
      <c r="AL174" s="2"/>
      <c r="AM174" s="2"/>
      <c r="AN174" s="2"/>
      <c r="AO174" s="3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3"/>
    </row>
    <row r="175" spans="1:52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3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J175" s="2"/>
      <c r="AK175" s="2"/>
      <c r="AL175" s="2"/>
      <c r="AM175" s="2"/>
      <c r="AN175" s="2"/>
      <c r="AO175" s="3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3"/>
    </row>
    <row r="176" spans="1:52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3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J176" s="2"/>
      <c r="AK176" s="2"/>
      <c r="AL176" s="2"/>
      <c r="AM176" s="2"/>
      <c r="AN176" s="2"/>
      <c r="AO176" s="3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3"/>
    </row>
    <row r="177" spans="1:52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3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J177" s="2"/>
      <c r="AK177" s="2"/>
      <c r="AL177" s="2"/>
      <c r="AM177" s="2"/>
      <c r="AN177" s="2"/>
      <c r="AO177" s="3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3"/>
    </row>
    <row r="178" spans="1:52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3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J178" s="2"/>
      <c r="AK178" s="2"/>
      <c r="AL178" s="2"/>
      <c r="AM178" s="2"/>
      <c r="AN178" s="2"/>
      <c r="AO178" s="3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3"/>
    </row>
    <row r="179" spans="1:52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3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J179" s="2"/>
      <c r="AK179" s="2"/>
      <c r="AL179" s="2"/>
      <c r="AM179" s="2"/>
      <c r="AN179" s="2"/>
      <c r="AO179" s="3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3"/>
    </row>
    <row r="180" spans="1:52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3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J180" s="2"/>
      <c r="AK180" s="2"/>
      <c r="AL180" s="2"/>
      <c r="AM180" s="2"/>
      <c r="AN180" s="2"/>
      <c r="AO180" s="3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3"/>
    </row>
    <row r="181" spans="1:52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3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J181" s="2"/>
      <c r="AK181" s="2"/>
      <c r="AL181" s="2"/>
      <c r="AM181" s="2"/>
      <c r="AN181" s="2"/>
      <c r="AO181" s="3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3"/>
    </row>
    <row r="182" spans="1:52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3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J182" s="2"/>
      <c r="AK182" s="2"/>
      <c r="AL182" s="2"/>
      <c r="AM182" s="2"/>
      <c r="AN182" s="2"/>
      <c r="AO182" s="3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3"/>
    </row>
    <row r="183" spans="1:52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3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J183" s="2"/>
      <c r="AK183" s="2"/>
      <c r="AL183" s="2"/>
      <c r="AM183" s="2"/>
      <c r="AN183" s="2"/>
      <c r="AO183" s="3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3"/>
    </row>
    <row r="184" spans="1:52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3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J184" s="2"/>
      <c r="AK184" s="2"/>
      <c r="AL184" s="2"/>
      <c r="AM184" s="2"/>
      <c r="AN184" s="2"/>
      <c r="AO184" s="3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3"/>
    </row>
    <row r="185" spans="1:52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3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J185" s="2"/>
      <c r="AK185" s="2"/>
      <c r="AL185" s="2"/>
      <c r="AM185" s="2"/>
      <c r="AN185" s="2"/>
      <c r="AO185" s="3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3"/>
    </row>
    <row r="186" spans="1:52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3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J186" s="2"/>
      <c r="AK186" s="2"/>
      <c r="AL186" s="2"/>
      <c r="AM186" s="2"/>
      <c r="AN186" s="2"/>
      <c r="AO186" s="3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3"/>
    </row>
    <row r="187" spans="1:52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3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J187" s="2"/>
      <c r="AK187" s="2"/>
      <c r="AL187" s="2"/>
      <c r="AM187" s="2"/>
      <c r="AN187" s="2"/>
      <c r="AO187" s="3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3"/>
    </row>
    <row r="192" spans="1:52" x14ac:dyDescent="0.2">
      <c r="E192" s="61"/>
    </row>
  </sheetData>
  <autoFilter ref="A1:AZ99"/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UJ39"/>
  <sheetViews>
    <sheetView showGridLines="0" tabSelected="1" topLeftCell="A7" zoomScaleNormal="100" zoomScaleSheetLayoutView="100" workbookViewId="0">
      <selection activeCell="L12" sqref="L12"/>
    </sheetView>
  </sheetViews>
  <sheetFormatPr baseColWidth="10" defaultRowHeight="12.75" x14ac:dyDescent="0.2"/>
  <cols>
    <col min="1" max="1" width="4.42578125" style="16" customWidth="1"/>
    <col min="2" max="2" width="11.42578125" style="16"/>
    <col min="3" max="3" width="18.7109375" style="16" customWidth="1"/>
    <col min="4" max="4" width="21.5703125" style="16" bestFit="1" customWidth="1"/>
    <col min="5" max="8" width="11.42578125" style="16"/>
    <col min="9" max="9" width="22.5703125" style="16" customWidth="1"/>
    <col min="10" max="10" width="14" style="16" customWidth="1"/>
    <col min="11" max="11" width="1.7109375" style="16" customWidth="1"/>
    <col min="12" max="12" width="29.28515625" style="16" customWidth="1"/>
    <col min="13" max="13" width="11.42578125" style="16"/>
    <col min="14" max="14" width="14.42578125" style="16" bestFit="1" customWidth="1"/>
    <col min="15" max="15" width="12.85546875" style="16" bestFit="1" customWidth="1"/>
    <col min="16" max="222" width="11.42578125" style="16"/>
    <col min="223" max="223" width="4.42578125" style="16" customWidth="1"/>
    <col min="224" max="224" width="11.42578125" style="16"/>
    <col min="225" max="225" width="17.5703125" style="16" customWidth="1"/>
    <col min="226" max="226" width="11.5703125" style="16" customWidth="1"/>
    <col min="227" max="230" width="11.42578125" style="16"/>
    <col min="231" max="231" width="22.5703125" style="16" customWidth="1"/>
    <col min="232" max="232" width="14" style="16" customWidth="1"/>
    <col min="233" max="233" width="1.7109375" style="16" customWidth="1"/>
    <col min="234" max="478" width="11.42578125" style="16"/>
    <col min="479" max="479" width="4.42578125" style="16" customWidth="1"/>
    <col min="480" max="480" width="11.42578125" style="16"/>
    <col min="481" max="481" width="17.5703125" style="16" customWidth="1"/>
    <col min="482" max="482" width="11.5703125" style="16" customWidth="1"/>
    <col min="483" max="486" width="11.42578125" style="16"/>
    <col min="487" max="487" width="22.5703125" style="16" customWidth="1"/>
    <col min="488" max="488" width="14" style="16" customWidth="1"/>
    <col min="489" max="489" width="1.7109375" style="16" customWidth="1"/>
    <col min="490" max="734" width="11.42578125" style="16"/>
    <col min="735" max="735" width="4.42578125" style="16" customWidth="1"/>
    <col min="736" max="736" width="11.42578125" style="16"/>
    <col min="737" max="737" width="17.5703125" style="16" customWidth="1"/>
    <col min="738" max="738" width="11.5703125" style="16" customWidth="1"/>
    <col min="739" max="742" width="11.42578125" style="16"/>
    <col min="743" max="743" width="22.5703125" style="16" customWidth="1"/>
    <col min="744" max="744" width="14" style="16" customWidth="1"/>
    <col min="745" max="745" width="1.7109375" style="16" customWidth="1"/>
    <col min="746" max="990" width="11.42578125" style="16"/>
    <col min="991" max="991" width="4.42578125" style="16" customWidth="1"/>
    <col min="992" max="992" width="11.42578125" style="16"/>
    <col min="993" max="993" width="17.5703125" style="16" customWidth="1"/>
    <col min="994" max="994" width="11.5703125" style="16" customWidth="1"/>
    <col min="995" max="998" width="11.42578125" style="16"/>
    <col min="999" max="999" width="22.5703125" style="16" customWidth="1"/>
    <col min="1000" max="1000" width="14" style="16" customWidth="1"/>
    <col min="1001" max="1001" width="1.7109375" style="16" customWidth="1"/>
    <col min="1002" max="1246" width="11.42578125" style="16"/>
    <col min="1247" max="1247" width="4.42578125" style="16" customWidth="1"/>
    <col min="1248" max="1248" width="11.42578125" style="16"/>
    <col min="1249" max="1249" width="17.5703125" style="16" customWidth="1"/>
    <col min="1250" max="1250" width="11.5703125" style="16" customWidth="1"/>
    <col min="1251" max="1254" width="11.42578125" style="16"/>
    <col min="1255" max="1255" width="22.5703125" style="16" customWidth="1"/>
    <col min="1256" max="1256" width="14" style="16" customWidth="1"/>
    <col min="1257" max="1257" width="1.7109375" style="16" customWidth="1"/>
    <col min="1258" max="1502" width="11.42578125" style="16"/>
    <col min="1503" max="1503" width="4.42578125" style="16" customWidth="1"/>
    <col min="1504" max="1504" width="11.42578125" style="16"/>
    <col min="1505" max="1505" width="17.5703125" style="16" customWidth="1"/>
    <col min="1506" max="1506" width="11.5703125" style="16" customWidth="1"/>
    <col min="1507" max="1510" width="11.42578125" style="16"/>
    <col min="1511" max="1511" width="22.5703125" style="16" customWidth="1"/>
    <col min="1512" max="1512" width="14" style="16" customWidth="1"/>
    <col min="1513" max="1513" width="1.7109375" style="16" customWidth="1"/>
    <col min="1514" max="1758" width="11.42578125" style="16"/>
    <col min="1759" max="1759" width="4.42578125" style="16" customWidth="1"/>
    <col min="1760" max="1760" width="11.42578125" style="16"/>
    <col min="1761" max="1761" width="17.5703125" style="16" customWidth="1"/>
    <col min="1762" max="1762" width="11.5703125" style="16" customWidth="1"/>
    <col min="1763" max="1766" width="11.42578125" style="16"/>
    <col min="1767" max="1767" width="22.5703125" style="16" customWidth="1"/>
    <col min="1768" max="1768" width="14" style="16" customWidth="1"/>
    <col min="1769" max="1769" width="1.7109375" style="16" customWidth="1"/>
    <col min="1770" max="2014" width="11.42578125" style="16"/>
    <col min="2015" max="2015" width="4.42578125" style="16" customWidth="1"/>
    <col min="2016" max="2016" width="11.42578125" style="16"/>
    <col min="2017" max="2017" width="17.5703125" style="16" customWidth="1"/>
    <col min="2018" max="2018" width="11.5703125" style="16" customWidth="1"/>
    <col min="2019" max="2022" width="11.42578125" style="16"/>
    <col min="2023" max="2023" width="22.5703125" style="16" customWidth="1"/>
    <col min="2024" max="2024" width="14" style="16" customWidth="1"/>
    <col min="2025" max="2025" width="1.7109375" style="16" customWidth="1"/>
    <col min="2026" max="2270" width="11.42578125" style="16"/>
    <col min="2271" max="2271" width="4.42578125" style="16" customWidth="1"/>
    <col min="2272" max="2272" width="11.42578125" style="16"/>
    <col min="2273" max="2273" width="17.5703125" style="16" customWidth="1"/>
    <col min="2274" max="2274" width="11.5703125" style="16" customWidth="1"/>
    <col min="2275" max="2278" width="11.42578125" style="16"/>
    <col min="2279" max="2279" width="22.5703125" style="16" customWidth="1"/>
    <col min="2280" max="2280" width="14" style="16" customWidth="1"/>
    <col min="2281" max="2281" width="1.7109375" style="16" customWidth="1"/>
    <col min="2282" max="2526" width="11.42578125" style="16"/>
    <col min="2527" max="2527" width="4.42578125" style="16" customWidth="1"/>
    <col min="2528" max="2528" width="11.42578125" style="16"/>
    <col min="2529" max="2529" width="17.5703125" style="16" customWidth="1"/>
    <col min="2530" max="2530" width="11.5703125" style="16" customWidth="1"/>
    <col min="2531" max="2534" width="11.42578125" style="16"/>
    <col min="2535" max="2535" width="22.5703125" style="16" customWidth="1"/>
    <col min="2536" max="2536" width="14" style="16" customWidth="1"/>
    <col min="2537" max="2537" width="1.7109375" style="16" customWidth="1"/>
    <col min="2538" max="2782" width="11.42578125" style="16"/>
    <col min="2783" max="2783" width="4.42578125" style="16" customWidth="1"/>
    <col min="2784" max="2784" width="11.42578125" style="16"/>
    <col min="2785" max="2785" width="17.5703125" style="16" customWidth="1"/>
    <col min="2786" max="2786" width="11.5703125" style="16" customWidth="1"/>
    <col min="2787" max="2790" width="11.42578125" style="16"/>
    <col min="2791" max="2791" width="22.5703125" style="16" customWidth="1"/>
    <col min="2792" max="2792" width="14" style="16" customWidth="1"/>
    <col min="2793" max="2793" width="1.7109375" style="16" customWidth="1"/>
    <col min="2794" max="3038" width="11.42578125" style="16"/>
    <col min="3039" max="3039" width="4.42578125" style="16" customWidth="1"/>
    <col min="3040" max="3040" width="11.42578125" style="16"/>
    <col min="3041" max="3041" width="17.5703125" style="16" customWidth="1"/>
    <col min="3042" max="3042" width="11.5703125" style="16" customWidth="1"/>
    <col min="3043" max="3046" width="11.42578125" style="16"/>
    <col min="3047" max="3047" width="22.5703125" style="16" customWidth="1"/>
    <col min="3048" max="3048" width="14" style="16" customWidth="1"/>
    <col min="3049" max="3049" width="1.7109375" style="16" customWidth="1"/>
    <col min="3050" max="3294" width="11.42578125" style="16"/>
    <col min="3295" max="3295" width="4.42578125" style="16" customWidth="1"/>
    <col min="3296" max="3296" width="11.42578125" style="16"/>
    <col min="3297" max="3297" width="17.5703125" style="16" customWidth="1"/>
    <col min="3298" max="3298" width="11.5703125" style="16" customWidth="1"/>
    <col min="3299" max="3302" width="11.42578125" style="16"/>
    <col min="3303" max="3303" width="22.5703125" style="16" customWidth="1"/>
    <col min="3304" max="3304" width="14" style="16" customWidth="1"/>
    <col min="3305" max="3305" width="1.7109375" style="16" customWidth="1"/>
    <col min="3306" max="3550" width="11.42578125" style="16"/>
    <col min="3551" max="3551" width="4.42578125" style="16" customWidth="1"/>
    <col min="3552" max="3552" width="11.42578125" style="16"/>
    <col min="3553" max="3553" width="17.5703125" style="16" customWidth="1"/>
    <col min="3554" max="3554" width="11.5703125" style="16" customWidth="1"/>
    <col min="3555" max="3558" width="11.42578125" style="16"/>
    <col min="3559" max="3559" width="22.5703125" style="16" customWidth="1"/>
    <col min="3560" max="3560" width="14" style="16" customWidth="1"/>
    <col min="3561" max="3561" width="1.7109375" style="16" customWidth="1"/>
    <col min="3562" max="3806" width="11.42578125" style="16"/>
    <col min="3807" max="3807" width="4.42578125" style="16" customWidth="1"/>
    <col min="3808" max="3808" width="11.42578125" style="16"/>
    <col min="3809" max="3809" width="17.5703125" style="16" customWidth="1"/>
    <col min="3810" max="3810" width="11.5703125" style="16" customWidth="1"/>
    <col min="3811" max="3814" width="11.42578125" style="16"/>
    <col min="3815" max="3815" width="22.5703125" style="16" customWidth="1"/>
    <col min="3816" max="3816" width="14" style="16" customWidth="1"/>
    <col min="3817" max="3817" width="1.7109375" style="16" customWidth="1"/>
    <col min="3818" max="4062" width="11.42578125" style="16"/>
    <col min="4063" max="4063" width="4.42578125" style="16" customWidth="1"/>
    <col min="4064" max="4064" width="11.42578125" style="16"/>
    <col min="4065" max="4065" width="17.5703125" style="16" customWidth="1"/>
    <col min="4066" max="4066" width="11.5703125" style="16" customWidth="1"/>
    <col min="4067" max="4070" width="11.42578125" style="16"/>
    <col min="4071" max="4071" width="22.5703125" style="16" customWidth="1"/>
    <col min="4072" max="4072" width="14" style="16" customWidth="1"/>
    <col min="4073" max="4073" width="1.7109375" style="16" customWidth="1"/>
    <col min="4074" max="4318" width="11.42578125" style="16"/>
    <col min="4319" max="4319" width="4.42578125" style="16" customWidth="1"/>
    <col min="4320" max="4320" width="11.42578125" style="16"/>
    <col min="4321" max="4321" width="17.5703125" style="16" customWidth="1"/>
    <col min="4322" max="4322" width="11.5703125" style="16" customWidth="1"/>
    <col min="4323" max="4326" width="11.42578125" style="16"/>
    <col min="4327" max="4327" width="22.5703125" style="16" customWidth="1"/>
    <col min="4328" max="4328" width="14" style="16" customWidth="1"/>
    <col min="4329" max="4329" width="1.7109375" style="16" customWidth="1"/>
    <col min="4330" max="4574" width="11.42578125" style="16"/>
    <col min="4575" max="4575" width="4.42578125" style="16" customWidth="1"/>
    <col min="4576" max="4576" width="11.42578125" style="16"/>
    <col min="4577" max="4577" width="17.5703125" style="16" customWidth="1"/>
    <col min="4578" max="4578" width="11.5703125" style="16" customWidth="1"/>
    <col min="4579" max="4582" width="11.42578125" style="16"/>
    <col min="4583" max="4583" width="22.5703125" style="16" customWidth="1"/>
    <col min="4584" max="4584" width="14" style="16" customWidth="1"/>
    <col min="4585" max="4585" width="1.7109375" style="16" customWidth="1"/>
    <col min="4586" max="4830" width="11.42578125" style="16"/>
    <col min="4831" max="4831" width="4.42578125" style="16" customWidth="1"/>
    <col min="4832" max="4832" width="11.42578125" style="16"/>
    <col min="4833" max="4833" width="17.5703125" style="16" customWidth="1"/>
    <col min="4834" max="4834" width="11.5703125" style="16" customWidth="1"/>
    <col min="4835" max="4838" width="11.42578125" style="16"/>
    <col min="4839" max="4839" width="22.5703125" style="16" customWidth="1"/>
    <col min="4840" max="4840" width="14" style="16" customWidth="1"/>
    <col min="4841" max="4841" width="1.7109375" style="16" customWidth="1"/>
    <col min="4842" max="5086" width="11.42578125" style="16"/>
    <col min="5087" max="5087" width="4.42578125" style="16" customWidth="1"/>
    <col min="5088" max="5088" width="11.42578125" style="16"/>
    <col min="5089" max="5089" width="17.5703125" style="16" customWidth="1"/>
    <col min="5090" max="5090" width="11.5703125" style="16" customWidth="1"/>
    <col min="5091" max="5094" width="11.42578125" style="16"/>
    <col min="5095" max="5095" width="22.5703125" style="16" customWidth="1"/>
    <col min="5096" max="5096" width="14" style="16" customWidth="1"/>
    <col min="5097" max="5097" width="1.7109375" style="16" customWidth="1"/>
    <col min="5098" max="5342" width="11.42578125" style="16"/>
    <col min="5343" max="5343" width="4.42578125" style="16" customWidth="1"/>
    <col min="5344" max="5344" width="11.42578125" style="16"/>
    <col min="5345" max="5345" width="17.5703125" style="16" customWidth="1"/>
    <col min="5346" max="5346" width="11.5703125" style="16" customWidth="1"/>
    <col min="5347" max="5350" width="11.42578125" style="16"/>
    <col min="5351" max="5351" width="22.5703125" style="16" customWidth="1"/>
    <col min="5352" max="5352" width="14" style="16" customWidth="1"/>
    <col min="5353" max="5353" width="1.7109375" style="16" customWidth="1"/>
    <col min="5354" max="5598" width="11.42578125" style="16"/>
    <col min="5599" max="5599" width="4.42578125" style="16" customWidth="1"/>
    <col min="5600" max="5600" width="11.42578125" style="16"/>
    <col min="5601" max="5601" width="17.5703125" style="16" customWidth="1"/>
    <col min="5602" max="5602" width="11.5703125" style="16" customWidth="1"/>
    <col min="5603" max="5606" width="11.42578125" style="16"/>
    <col min="5607" max="5607" width="22.5703125" style="16" customWidth="1"/>
    <col min="5608" max="5608" width="14" style="16" customWidth="1"/>
    <col min="5609" max="5609" width="1.7109375" style="16" customWidth="1"/>
    <col min="5610" max="5854" width="11.42578125" style="16"/>
    <col min="5855" max="5855" width="4.42578125" style="16" customWidth="1"/>
    <col min="5856" max="5856" width="11.42578125" style="16"/>
    <col min="5857" max="5857" width="17.5703125" style="16" customWidth="1"/>
    <col min="5858" max="5858" width="11.5703125" style="16" customWidth="1"/>
    <col min="5859" max="5862" width="11.42578125" style="16"/>
    <col min="5863" max="5863" width="22.5703125" style="16" customWidth="1"/>
    <col min="5864" max="5864" width="14" style="16" customWidth="1"/>
    <col min="5865" max="5865" width="1.7109375" style="16" customWidth="1"/>
    <col min="5866" max="6110" width="11.42578125" style="16"/>
    <col min="6111" max="6111" width="4.42578125" style="16" customWidth="1"/>
    <col min="6112" max="6112" width="11.42578125" style="16"/>
    <col min="6113" max="6113" width="17.5703125" style="16" customWidth="1"/>
    <col min="6114" max="6114" width="11.5703125" style="16" customWidth="1"/>
    <col min="6115" max="6118" width="11.42578125" style="16"/>
    <col min="6119" max="6119" width="22.5703125" style="16" customWidth="1"/>
    <col min="6120" max="6120" width="14" style="16" customWidth="1"/>
    <col min="6121" max="6121" width="1.7109375" style="16" customWidth="1"/>
    <col min="6122" max="6366" width="11.42578125" style="16"/>
    <col min="6367" max="6367" width="4.42578125" style="16" customWidth="1"/>
    <col min="6368" max="6368" width="11.42578125" style="16"/>
    <col min="6369" max="6369" width="17.5703125" style="16" customWidth="1"/>
    <col min="6370" max="6370" width="11.5703125" style="16" customWidth="1"/>
    <col min="6371" max="6374" width="11.42578125" style="16"/>
    <col min="6375" max="6375" width="22.5703125" style="16" customWidth="1"/>
    <col min="6376" max="6376" width="14" style="16" customWidth="1"/>
    <col min="6377" max="6377" width="1.7109375" style="16" customWidth="1"/>
    <col min="6378" max="6622" width="11.42578125" style="16"/>
    <col min="6623" max="6623" width="4.42578125" style="16" customWidth="1"/>
    <col min="6624" max="6624" width="11.42578125" style="16"/>
    <col min="6625" max="6625" width="17.5703125" style="16" customWidth="1"/>
    <col min="6626" max="6626" width="11.5703125" style="16" customWidth="1"/>
    <col min="6627" max="6630" width="11.42578125" style="16"/>
    <col min="6631" max="6631" width="22.5703125" style="16" customWidth="1"/>
    <col min="6632" max="6632" width="14" style="16" customWidth="1"/>
    <col min="6633" max="6633" width="1.7109375" style="16" customWidth="1"/>
    <col min="6634" max="6878" width="11.42578125" style="16"/>
    <col min="6879" max="6879" width="4.42578125" style="16" customWidth="1"/>
    <col min="6880" max="6880" width="11.42578125" style="16"/>
    <col min="6881" max="6881" width="17.5703125" style="16" customWidth="1"/>
    <col min="6882" max="6882" width="11.5703125" style="16" customWidth="1"/>
    <col min="6883" max="6886" width="11.42578125" style="16"/>
    <col min="6887" max="6887" width="22.5703125" style="16" customWidth="1"/>
    <col min="6888" max="6888" width="14" style="16" customWidth="1"/>
    <col min="6889" max="6889" width="1.7109375" style="16" customWidth="1"/>
    <col min="6890" max="7134" width="11.42578125" style="16"/>
    <col min="7135" max="7135" width="4.42578125" style="16" customWidth="1"/>
    <col min="7136" max="7136" width="11.42578125" style="16"/>
    <col min="7137" max="7137" width="17.5703125" style="16" customWidth="1"/>
    <col min="7138" max="7138" width="11.5703125" style="16" customWidth="1"/>
    <col min="7139" max="7142" width="11.42578125" style="16"/>
    <col min="7143" max="7143" width="22.5703125" style="16" customWidth="1"/>
    <col min="7144" max="7144" width="14" style="16" customWidth="1"/>
    <col min="7145" max="7145" width="1.7109375" style="16" customWidth="1"/>
    <col min="7146" max="7390" width="11.42578125" style="16"/>
    <col min="7391" max="7391" width="4.42578125" style="16" customWidth="1"/>
    <col min="7392" max="7392" width="11.42578125" style="16"/>
    <col min="7393" max="7393" width="17.5703125" style="16" customWidth="1"/>
    <col min="7394" max="7394" width="11.5703125" style="16" customWidth="1"/>
    <col min="7395" max="7398" width="11.42578125" style="16"/>
    <col min="7399" max="7399" width="22.5703125" style="16" customWidth="1"/>
    <col min="7400" max="7400" width="14" style="16" customWidth="1"/>
    <col min="7401" max="7401" width="1.7109375" style="16" customWidth="1"/>
    <col min="7402" max="7646" width="11.42578125" style="16"/>
    <col min="7647" max="7647" width="4.42578125" style="16" customWidth="1"/>
    <col min="7648" max="7648" width="11.42578125" style="16"/>
    <col min="7649" max="7649" width="17.5703125" style="16" customWidth="1"/>
    <col min="7650" max="7650" width="11.5703125" style="16" customWidth="1"/>
    <col min="7651" max="7654" width="11.42578125" style="16"/>
    <col min="7655" max="7655" width="22.5703125" style="16" customWidth="1"/>
    <col min="7656" max="7656" width="14" style="16" customWidth="1"/>
    <col min="7657" max="7657" width="1.7109375" style="16" customWidth="1"/>
    <col min="7658" max="7902" width="11.42578125" style="16"/>
    <col min="7903" max="7903" width="4.42578125" style="16" customWidth="1"/>
    <col min="7904" max="7904" width="11.42578125" style="16"/>
    <col min="7905" max="7905" width="17.5703125" style="16" customWidth="1"/>
    <col min="7906" max="7906" width="11.5703125" style="16" customWidth="1"/>
    <col min="7907" max="7910" width="11.42578125" style="16"/>
    <col min="7911" max="7911" width="22.5703125" style="16" customWidth="1"/>
    <col min="7912" max="7912" width="14" style="16" customWidth="1"/>
    <col min="7913" max="7913" width="1.7109375" style="16" customWidth="1"/>
    <col min="7914" max="8158" width="11.42578125" style="16"/>
    <col min="8159" max="8159" width="4.42578125" style="16" customWidth="1"/>
    <col min="8160" max="8160" width="11.42578125" style="16"/>
    <col min="8161" max="8161" width="17.5703125" style="16" customWidth="1"/>
    <col min="8162" max="8162" width="11.5703125" style="16" customWidth="1"/>
    <col min="8163" max="8166" width="11.42578125" style="16"/>
    <col min="8167" max="8167" width="22.5703125" style="16" customWidth="1"/>
    <col min="8168" max="8168" width="14" style="16" customWidth="1"/>
    <col min="8169" max="8169" width="1.7109375" style="16" customWidth="1"/>
    <col min="8170" max="8414" width="11.42578125" style="16"/>
    <col min="8415" max="8415" width="4.42578125" style="16" customWidth="1"/>
    <col min="8416" max="8416" width="11.42578125" style="16"/>
    <col min="8417" max="8417" width="17.5703125" style="16" customWidth="1"/>
    <col min="8418" max="8418" width="11.5703125" style="16" customWidth="1"/>
    <col min="8419" max="8422" width="11.42578125" style="16"/>
    <col min="8423" max="8423" width="22.5703125" style="16" customWidth="1"/>
    <col min="8424" max="8424" width="14" style="16" customWidth="1"/>
    <col min="8425" max="8425" width="1.7109375" style="16" customWidth="1"/>
    <col min="8426" max="8670" width="11.42578125" style="16"/>
    <col min="8671" max="8671" width="4.42578125" style="16" customWidth="1"/>
    <col min="8672" max="8672" width="11.42578125" style="16"/>
    <col min="8673" max="8673" width="17.5703125" style="16" customWidth="1"/>
    <col min="8674" max="8674" width="11.5703125" style="16" customWidth="1"/>
    <col min="8675" max="8678" width="11.42578125" style="16"/>
    <col min="8679" max="8679" width="22.5703125" style="16" customWidth="1"/>
    <col min="8680" max="8680" width="14" style="16" customWidth="1"/>
    <col min="8681" max="8681" width="1.7109375" style="16" customWidth="1"/>
    <col min="8682" max="8926" width="11.42578125" style="16"/>
    <col min="8927" max="8927" width="4.42578125" style="16" customWidth="1"/>
    <col min="8928" max="8928" width="11.42578125" style="16"/>
    <col min="8929" max="8929" width="17.5703125" style="16" customWidth="1"/>
    <col min="8930" max="8930" width="11.5703125" style="16" customWidth="1"/>
    <col min="8931" max="8934" width="11.42578125" style="16"/>
    <col min="8935" max="8935" width="22.5703125" style="16" customWidth="1"/>
    <col min="8936" max="8936" width="14" style="16" customWidth="1"/>
    <col min="8937" max="8937" width="1.7109375" style="16" customWidth="1"/>
    <col min="8938" max="9182" width="11.42578125" style="16"/>
    <col min="9183" max="9183" width="4.42578125" style="16" customWidth="1"/>
    <col min="9184" max="9184" width="11.42578125" style="16"/>
    <col min="9185" max="9185" width="17.5703125" style="16" customWidth="1"/>
    <col min="9186" max="9186" width="11.5703125" style="16" customWidth="1"/>
    <col min="9187" max="9190" width="11.42578125" style="16"/>
    <col min="9191" max="9191" width="22.5703125" style="16" customWidth="1"/>
    <col min="9192" max="9192" width="14" style="16" customWidth="1"/>
    <col min="9193" max="9193" width="1.7109375" style="16" customWidth="1"/>
    <col min="9194" max="9438" width="11.42578125" style="16"/>
    <col min="9439" max="9439" width="4.42578125" style="16" customWidth="1"/>
    <col min="9440" max="9440" width="11.42578125" style="16"/>
    <col min="9441" max="9441" width="17.5703125" style="16" customWidth="1"/>
    <col min="9442" max="9442" width="11.5703125" style="16" customWidth="1"/>
    <col min="9443" max="9446" width="11.42578125" style="16"/>
    <col min="9447" max="9447" width="22.5703125" style="16" customWidth="1"/>
    <col min="9448" max="9448" width="14" style="16" customWidth="1"/>
    <col min="9449" max="9449" width="1.7109375" style="16" customWidth="1"/>
    <col min="9450" max="9694" width="11.42578125" style="16"/>
    <col min="9695" max="9695" width="4.42578125" style="16" customWidth="1"/>
    <col min="9696" max="9696" width="11.42578125" style="16"/>
    <col min="9697" max="9697" width="17.5703125" style="16" customWidth="1"/>
    <col min="9698" max="9698" width="11.5703125" style="16" customWidth="1"/>
    <col min="9699" max="9702" width="11.42578125" style="16"/>
    <col min="9703" max="9703" width="22.5703125" style="16" customWidth="1"/>
    <col min="9704" max="9704" width="14" style="16" customWidth="1"/>
    <col min="9705" max="9705" width="1.7109375" style="16" customWidth="1"/>
    <col min="9706" max="9950" width="11.42578125" style="16"/>
    <col min="9951" max="9951" width="4.42578125" style="16" customWidth="1"/>
    <col min="9952" max="9952" width="11.42578125" style="16"/>
    <col min="9953" max="9953" width="17.5703125" style="16" customWidth="1"/>
    <col min="9954" max="9954" width="11.5703125" style="16" customWidth="1"/>
    <col min="9955" max="9958" width="11.42578125" style="16"/>
    <col min="9959" max="9959" width="22.5703125" style="16" customWidth="1"/>
    <col min="9960" max="9960" width="14" style="16" customWidth="1"/>
    <col min="9961" max="9961" width="1.7109375" style="16" customWidth="1"/>
    <col min="9962" max="10206" width="11.42578125" style="16"/>
    <col min="10207" max="10207" width="4.42578125" style="16" customWidth="1"/>
    <col min="10208" max="10208" width="11.42578125" style="16"/>
    <col min="10209" max="10209" width="17.5703125" style="16" customWidth="1"/>
    <col min="10210" max="10210" width="11.5703125" style="16" customWidth="1"/>
    <col min="10211" max="10214" width="11.42578125" style="16"/>
    <col min="10215" max="10215" width="22.5703125" style="16" customWidth="1"/>
    <col min="10216" max="10216" width="14" style="16" customWidth="1"/>
    <col min="10217" max="10217" width="1.7109375" style="16" customWidth="1"/>
    <col min="10218" max="10462" width="11.42578125" style="16"/>
    <col min="10463" max="10463" width="4.42578125" style="16" customWidth="1"/>
    <col min="10464" max="10464" width="11.42578125" style="16"/>
    <col min="10465" max="10465" width="17.5703125" style="16" customWidth="1"/>
    <col min="10466" max="10466" width="11.5703125" style="16" customWidth="1"/>
    <col min="10467" max="10470" width="11.42578125" style="16"/>
    <col min="10471" max="10471" width="22.5703125" style="16" customWidth="1"/>
    <col min="10472" max="10472" width="14" style="16" customWidth="1"/>
    <col min="10473" max="10473" width="1.7109375" style="16" customWidth="1"/>
    <col min="10474" max="10718" width="11.42578125" style="16"/>
    <col min="10719" max="10719" width="4.42578125" style="16" customWidth="1"/>
    <col min="10720" max="10720" width="11.42578125" style="16"/>
    <col min="10721" max="10721" width="17.5703125" style="16" customWidth="1"/>
    <col min="10722" max="10722" width="11.5703125" style="16" customWidth="1"/>
    <col min="10723" max="10726" width="11.42578125" style="16"/>
    <col min="10727" max="10727" width="22.5703125" style="16" customWidth="1"/>
    <col min="10728" max="10728" width="14" style="16" customWidth="1"/>
    <col min="10729" max="10729" width="1.7109375" style="16" customWidth="1"/>
    <col min="10730" max="10974" width="11.42578125" style="16"/>
    <col min="10975" max="10975" width="4.42578125" style="16" customWidth="1"/>
    <col min="10976" max="10976" width="11.42578125" style="16"/>
    <col min="10977" max="10977" width="17.5703125" style="16" customWidth="1"/>
    <col min="10978" max="10978" width="11.5703125" style="16" customWidth="1"/>
    <col min="10979" max="10982" width="11.42578125" style="16"/>
    <col min="10983" max="10983" width="22.5703125" style="16" customWidth="1"/>
    <col min="10984" max="10984" width="14" style="16" customWidth="1"/>
    <col min="10985" max="10985" width="1.7109375" style="16" customWidth="1"/>
    <col min="10986" max="11230" width="11.42578125" style="16"/>
    <col min="11231" max="11231" width="4.42578125" style="16" customWidth="1"/>
    <col min="11232" max="11232" width="11.42578125" style="16"/>
    <col min="11233" max="11233" width="17.5703125" style="16" customWidth="1"/>
    <col min="11234" max="11234" width="11.5703125" style="16" customWidth="1"/>
    <col min="11235" max="11238" width="11.42578125" style="16"/>
    <col min="11239" max="11239" width="22.5703125" style="16" customWidth="1"/>
    <col min="11240" max="11240" width="14" style="16" customWidth="1"/>
    <col min="11241" max="11241" width="1.7109375" style="16" customWidth="1"/>
    <col min="11242" max="11486" width="11.42578125" style="16"/>
    <col min="11487" max="11487" width="4.42578125" style="16" customWidth="1"/>
    <col min="11488" max="11488" width="11.42578125" style="16"/>
    <col min="11489" max="11489" width="17.5703125" style="16" customWidth="1"/>
    <col min="11490" max="11490" width="11.5703125" style="16" customWidth="1"/>
    <col min="11491" max="11494" width="11.42578125" style="16"/>
    <col min="11495" max="11495" width="22.5703125" style="16" customWidth="1"/>
    <col min="11496" max="11496" width="14" style="16" customWidth="1"/>
    <col min="11497" max="11497" width="1.7109375" style="16" customWidth="1"/>
    <col min="11498" max="11742" width="11.42578125" style="16"/>
    <col min="11743" max="11743" width="4.42578125" style="16" customWidth="1"/>
    <col min="11744" max="11744" width="11.42578125" style="16"/>
    <col min="11745" max="11745" width="17.5703125" style="16" customWidth="1"/>
    <col min="11746" max="11746" width="11.5703125" style="16" customWidth="1"/>
    <col min="11747" max="11750" width="11.42578125" style="16"/>
    <col min="11751" max="11751" width="22.5703125" style="16" customWidth="1"/>
    <col min="11752" max="11752" width="14" style="16" customWidth="1"/>
    <col min="11753" max="11753" width="1.7109375" style="16" customWidth="1"/>
    <col min="11754" max="11998" width="11.42578125" style="16"/>
    <col min="11999" max="11999" width="4.42578125" style="16" customWidth="1"/>
    <col min="12000" max="12000" width="11.42578125" style="16"/>
    <col min="12001" max="12001" width="17.5703125" style="16" customWidth="1"/>
    <col min="12002" max="12002" width="11.5703125" style="16" customWidth="1"/>
    <col min="12003" max="12006" width="11.42578125" style="16"/>
    <col min="12007" max="12007" width="22.5703125" style="16" customWidth="1"/>
    <col min="12008" max="12008" width="14" style="16" customWidth="1"/>
    <col min="12009" max="12009" width="1.7109375" style="16" customWidth="1"/>
    <col min="12010" max="12254" width="11.42578125" style="16"/>
    <col min="12255" max="12255" width="4.42578125" style="16" customWidth="1"/>
    <col min="12256" max="12256" width="11.42578125" style="16"/>
    <col min="12257" max="12257" width="17.5703125" style="16" customWidth="1"/>
    <col min="12258" max="12258" width="11.5703125" style="16" customWidth="1"/>
    <col min="12259" max="12262" width="11.42578125" style="16"/>
    <col min="12263" max="12263" width="22.5703125" style="16" customWidth="1"/>
    <col min="12264" max="12264" width="14" style="16" customWidth="1"/>
    <col min="12265" max="12265" width="1.7109375" style="16" customWidth="1"/>
    <col min="12266" max="12510" width="11.42578125" style="16"/>
    <col min="12511" max="12511" width="4.42578125" style="16" customWidth="1"/>
    <col min="12512" max="12512" width="11.42578125" style="16"/>
    <col min="12513" max="12513" width="17.5703125" style="16" customWidth="1"/>
    <col min="12514" max="12514" width="11.5703125" style="16" customWidth="1"/>
    <col min="12515" max="12518" width="11.42578125" style="16"/>
    <col min="12519" max="12519" width="22.5703125" style="16" customWidth="1"/>
    <col min="12520" max="12520" width="14" style="16" customWidth="1"/>
    <col min="12521" max="12521" width="1.7109375" style="16" customWidth="1"/>
    <col min="12522" max="12766" width="11.42578125" style="16"/>
    <col min="12767" max="12767" width="4.42578125" style="16" customWidth="1"/>
    <col min="12768" max="12768" width="11.42578125" style="16"/>
    <col min="12769" max="12769" width="17.5703125" style="16" customWidth="1"/>
    <col min="12770" max="12770" width="11.5703125" style="16" customWidth="1"/>
    <col min="12771" max="12774" width="11.42578125" style="16"/>
    <col min="12775" max="12775" width="22.5703125" style="16" customWidth="1"/>
    <col min="12776" max="12776" width="14" style="16" customWidth="1"/>
    <col min="12777" max="12777" width="1.7109375" style="16" customWidth="1"/>
    <col min="12778" max="13022" width="11.42578125" style="16"/>
    <col min="13023" max="13023" width="4.42578125" style="16" customWidth="1"/>
    <col min="13024" max="13024" width="11.42578125" style="16"/>
    <col min="13025" max="13025" width="17.5703125" style="16" customWidth="1"/>
    <col min="13026" max="13026" width="11.5703125" style="16" customWidth="1"/>
    <col min="13027" max="13030" width="11.42578125" style="16"/>
    <col min="13031" max="13031" width="22.5703125" style="16" customWidth="1"/>
    <col min="13032" max="13032" width="14" style="16" customWidth="1"/>
    <col min="13033" max="13033" width="1.7109375" style="16" customWidth="1"/>
    <col min="13034" max="13278" width="11.42578125" style="16"/>
    <col min="13279" max="13279" width="4.42578125" style="16" customWidth="1"/>
    <col min="13280" max="13280" width="11.42578125" style="16"/>
    <col min="13281" max="13281" width="17.5703125" style="16" customWidth="1"/>
    <col min="13282" max="13282" width="11.5703125" style="16" customWidth="1"/>
    <col min="13283" max="13286" width="11.42578125" style="16"/>
    <col min="13287" max="13287" width="22.5703125" style="16" customWidth="1"/>
    <col min="13288" max="13288" width="14" style="16" customWidth="1"/>
    <col min="13289" max="13289" width="1.7109375" style="16" customWidth="1"/>
    <col min="13290" max="13534" width="11.42578125" style="16"/>
    <col min="13535" max="13535" width="4.42578125" style="16" customWidth="1"/>
    <col min="13536" max="13536" width="11.42578125" style="16"/>
    <col min="13537" max="13537" width="17.5703125" style="16" customWidth="1"/>
    <col min="13538" max="13538" width="11.5703125" style="16" customWidth="1"/>
    <col min="13539" max="13542" width="11.42578125" style="16"/>
    <col min="13543" max="13543" width="22.5703125" style="16" customWidth="1"/>
    <col min="13544" max="13544" width="14" style="16" customWidth="1"/>
    <col min="13545" max="13545" width="1.7109375" style="16" customWidth="1"/>
    <col min="13546" max="13790" width="11.42578125" style="16"/>
    <col min="13791" max="13791" width="4.42578125" style="16" customWidth="1"/>
    <col min="13792" max="13792" width="11.42578125" style="16"/>
    <col min="13793" max="13793" width="17.5703125" style="16" customWidth="1"/>
    <col min="13794" max="13794" width="11.5703125" style="16" customWidth="1"/>
    <col min="13795" max="13798" width="11.42578125" style="16"/>
    <col min="13799" max="13799" width="22.5703125" style="16" customWidth="1"/>
    <col min="13800" max="13800" width="14" style="16" customWidth="1"/>
    <col min="13801" max="13801" width="1.7109375" style="16" customWidth="1"/>
    <col min="13802" max="14046" width="11.42578125" style="16"/>
    <col min="14047" max="14047" width="4.42578125" style="16" customWidth="1"/>
    <col min="14048" max="14048" width="11.42578125" style="16"/>
    <col min="14049" max="14049" width="17.5703125" style="16" customWidth="1"/>
    <col min="14050" max="14050" width="11.5703125" style="16" customWidth="1"/>
    <col min="14051" max="14054" width="11.42578125" style="16"/>
    <col min="14055" max="14055" width="22.5703125" style="16" customWidth="1"/>
    <col min="14056" max="14056" width="14" style="16" customWidth="1"/>
    <col min="14057" max="14057" width="1.7109375" style="16" customWidth="1"/>
    <col min="14058" max="14302" width="11.42578125" style="16"/>
    <col min="14303" max="14303" width="4.42578125" style="16" customWidth="1"/>
    <col min="14304" max="14304" width="11.42578125" style="16"/>
    <col min="14305" max="14305" width="17.5703125" style="16" customWidth="1"/>
    <col min="14306" max="14306" width="11.5703125" style="16" customWidth="1"/>
    <col min="14307" max="14310" width="11.42578125" style="16"/>
    <col min="14311" max="14311" width="22.5703125" style="16" customWidth="1"/>
    <col min="14312" max="14312" width="14" style="16" customWidth="1"/>
    <col min="14313" max="14313" width="1.7109375" style="16" customWidth="1"/>
    <col min="14314" max="14558" width="11.42578125" style="16"/>
    <col min="14559" max="14559" width="4.42578125" style="16" customWidth="1"/>
    <col min="14560" max="14560" width="11.42578125" style="16"/>
    <col min="14561" max="14561" width="17.5703125" style="16" customWidth="1"/>
    <col min="14562" max="14562" width="11.5703125" style="16" customWidth="1"/>
    <col min="14563" max="14566" width="11.42578125" style="16"/>
    <col min="14567" max="14567" width="22.5703125" style="16" customWidth="1"/>
    <col min="14568" max="14568" width="14" style="16" customWidth="1"/>
    <col min="14569" max="14569" width="1.7109375" style="16" customWidth="1"/>
    <col min="14570" max="14814" width="11.42578125" style="16"/>
    <col min="14815" max="14815" width="4.42578125" style="16" customWidth="1"/>
    <col min="14816" max="14816" width="11.42578125" style="16"/>
    <col min="14817" max="14817" width="17.5703125" style="16" customWidth="1"/>
    <col min="14818" max="14818" width="11.5703125" style="16" customWidth="1"/>
    <col min="14819" max="14822" width="11.42578125" style="16"/>
    <col min="14823" max="14823" width="22.5703125" style="16" customWidth="1"/>
    <col min="14824" max="14824" width="14" style="16" customWidth="1"/>
    <col min="14825" max="14825" width="1.7109375" style="16" customWidth="1"/>
    <col min="14826" max="15070" width="11.42578125" style="16"/>
    <col min="15071" max="15071" width="4.42578125" style="16" customWidth="1"/>
    <col min="15072" max="15072" width="11.42578125" style="16"/>
    <col min="15073" max="15073" width="17.5703125" style="16" customWidth="1"/>
    <col min="15074" max="15074" width="11.5703125" style="16" customWidth="1"/>
    <col min="15075" max="15078" width="11.42578125" style="16"/>
    <col min="15079" max="15079" width="22.5703125" style="16" customWidth="1"/>
    <col min="15080" max="15080" width="14" style="16" customWidth="1"/>
    <col min="15081" max="15081" width="1.7109375" style="16" customWidth="1"/>
    <col min="15082" max="15326" width="11.42578125" style="16"/>
    <col min="15327" max="15327" width="4.42578125" style="16" customWidth="1"/>
    <col min="15328" max="15328" width="11.42578125" style="16"/>
    <col min="15329" max="15329" width="17.5703125" style="16" customWidth="1"/>
    <col min="15330" max="15330" width="11.5703125" style="16" customWidth="1"/>
    <col min="15331" max="15334" width="11.42578125" style="16"/>
    <col min="15335" max="15335" width="22.5703125" style="16" customWidth="1"/>
    <col min="15336" max="15336" width="14" style="16" customWidth="1"/>
    <col min="15337" max="15337" width="1.7109375" style="16" customWidth="1"/>
    <col min="15338" max="15582" width="11.42578125" style="16"/>
    <col min="15583" max="15583" width="4.42578125" style="16" customWidth="1"/>
    <col min="15584" max="15584" width="11.42578125" style="16"/>
    <col min="15585" max="15585" width="17.5703125" style="16" customWidth="1"/>
    <col min="15586" max="15586" width="11.5703125" style="16" customWidth="1"/>
    <col min="15587" max="15590" width="11.42578125" style="16"/>
    <col min="15591" max="15591" width="22.5703125" style="16" customWidth="1"/>
    <col min="15592" max="15592" width="14" style="16" customWidth="1"/>
    <col min="15593" max="15593" width="1.7109375" style="16" customWidth="1"/>
    <col min="15594" max="15838" width="11.42578125" style="16"/>
    <col min="15839" max="15839" width="4.42578125" style="16" customWidth="1"/>
    <col min="15840" max="15840" width="11.42578125" style="16"/>
    <col min="15841" max="15841" width="17.5703125" style="16" customWidth="1"/>
    <col min="15842" max="15842" width="11.5703125" style="16" customWidth="1"/>
    <col min="15843" max="15846" width="11.42578125" style="16"/>
    <col min="15847" max="15847" width="22.5703125" style="16" customWidth="1"/>
    <col min="15848" max="15848" width="14" style="16" customWidth="1"/>
    <col min="15849" max="15849" width="1.7109375" style="16" customWidth="1"/>
    <col min="15850" max="16094" width="11.42578125" style="16"/>
    <col min="16095" max="16095" width="4.42578125" style="16" customWidth="1"/>
    <col min="16096" max="16096" width="11.42578125" style="16"/>
    <col min="16097" max="16097" width="17.5703125" style="16" customWidth="1"/>
    <col min="16098" max="16098" width="11.5703125" style="16" customWidth="1"/>
    <col min="16099" max="16102" width="11.42578125" style="16"/>
    <col min="16103" max="16103" width="22.5703125" style="16" customWidth="1"/>
    <col min="16104" max="16104" width="21.5703125" style="16" bestFit="1" customWidth="1"/>
    <col min="16105" max="16105" width="1.7109375" style="16" customWidth="1"/>
    <col min="16106" max="16384" width="11.42578125" style="16"/>
  </cols>
  <sheetData>
    <row r="1" spans="2:15 16101:16104" ht="18" customHeight="1" thickBot="1" x14ac:dyDescent="0.25"/>
    <row r="2" spans="2:15 16101:16104" ht="19.5" customHeight="1" x14ac:dyDescent="0.2">
      <c r="B2" s="17"/>
      <c r="C2" s="18"/>
      <c r="D2" s="19" t="s">
        <v>58</v>
      </c>
      <c r="E2" s="20"/>
      <c r="F2" s="20"/>
      <c r="G2" s="20"/>
      <c r="H2" s="20"/>
      <c r="I2" s="21"/>
      <c r="J2" s="22" t="s">
        <v>59</v>
      </c>
    </row>
    <row r="3" spans="2:15 16101:16104" ht="13.5" thickBot="1" x14ac:dyDescent="0.25">
      <c r="B3" s="23"/>
      <c r="C3" s="24"/>
      <c r="D3" s="25"/>
      <c r="E3" s="26"/>
      <c r="F3" s="26"/>
      <c r="G3" s="26"/>
      <c r="H3" s="26"/>
      <c r="I3" s="27"/>
      <c r="J3" s="28"/>
    </row>
    <row r="4" spans="2:15 16101:16104" x14ac:dyDescent="0.2">
      <c r="B4" s="23"/>
      <c r="C4" s="24"/>
      <c r="D4" s="19" t="s">
        <v>60</v>
      </c>
      <c r="E4" s="20"/>
      <c r="F4" s="20"/>
      <c r="G4" s="20"/>
      <c r="H4" s="20"/>
      <c r="I4" s="21"/>
      <c r="J4" s="22" t="s">
        <v>61</v>
      </c>
    </row>
    <row r="5" spans="2:15 16101:16104" x14ac:dyDescent="0.2">
      <c r="B5" s="23"/>
      <c r="C5" s="24"/>
      <c r="D5" s="29"/>
      <c r="E5" s="30"/>
      <c r="F5" s="30"/>
      <c r="G5" s="30"/>
      <c r="H5" s="30"/>
      <c r="I5" s="31"/>
      <c r="J5" s="32"/>
      <c r="WUG5" s="33"/>
    </row>
    <row r="6" spans="2:15 16101:16104" ht="13.5" thickBot="1" x14ac:dyDescent="0.25">
      <c r="B6" s="34"/>
      <c r="C6" s="35"/>
      <c r="D6" s="25"/>
      <c r="E6" s="26"/>
      <c r="F6" s="26"/>
      <c r="G6" s="26"/>
      <c r="H6" s="26"/>
      <c r="I6" s="27"/>
      <c r="J6" s="28"/>
      <c r="WUH6" s="16" t="s">
        <v>62</v>
      </c>
      <c r="WUI6" s="16" t="s">
        <v>63</v>
      </c>
      <c r="WUJ6" s="36">
        <f ca="1">+TODAY()</f>
        <v>44615</v>
      </c>
    </row>
    <row r="7" spans="2:15 16101:16104" x14ac:dyDescent="0.2">
      <c r="B7" s="37"/>
      <c r="J7" s="38"/>
    </row>
    <row r="8" spans="2:15 16101:16104" x14ac:dyDescent="0.2">
      <c r="B8" s="37"/>
      <c r="J8" s="38"/>
    </row>
    <row r="9" spans="2:15 16101:16104" x14ac:dyDescent="0.2">
      <c r="B9" s="37"/>
      <c r="J9" s="38"/>
    </row>
    <row r="10" spans="2:15 16101:16104" x14ac:dyDescent="0.2">
      <c r="B10" s="37"/>
      <c r="C10" s="16" t="s">
        <v>64</v>
      </c>
      <c r="D10" s="36">
        <v>44615</v>
      </c>
      <c r="E10" s="33"/>
      <c r="J10" s="38"/>
    </row>
    <row r="11" spans="2:15 16101:16104" x14ac:dyDescent="0.2">
      <c r="B11" s="37"/>
      <c r="J11" s="38"/>
    </row>
    <row r="12" spans="2:15 16101:16104" x14ac:dyDescent="0.2">
      <c r="B12" s="37"/>
      <c r="C12" s="16" t="s">
        <v>414</v>
      </c>
      <c r="J12" s="38"/>
    </row>
    <row r="13" spans="2:15 16101:16104" x14ac:dyDescent="0.2">
      <c r="B13" s="37"/>
      <c r="C13" s="16" t="s">
        <v>415</v>
      </c>
      <c r="J13" s="38"/>
    </row>
    <row r="14" spans="2:15 16101:16104" x14ac:dyDescent="0.2">
      <c r="B14" s="37"/>
      <c r="J14" s="38"/>
    </row>
    <row r="15" spans="2:15 16101:16104" x14ac:dyDescent="0.2">
      <c r="B15" s="37"/>
      <c r="C15" s="16" t="s">
        <v>82</v>
      </c>
      <c r="J15" s="38"/>
    </row>
    <row r="16" spans="2:15 16101:16104" x14ac:dyDescent="0.2">
      <c r="B16" s="37"/>
      <c r="C16" s="39"/>
      <c r="J16" s="38"/>
      <c r="N16" s="40"/>
      <c r="O16" s="40"/>
    </row>
    <row r="17" spans="2:16" x14ac:dyDescent="0.2">
      <c r="B17" s="37"/>
      <c r="C17" s="16" t="s">
        <v>65</v>
      </c>
      <c r="D17" s="33"/>
      <c r="H17" s="41" t="s">
        <v>66</v>
      </c>
      <c r="I17" s="41" t="s">
        <v>67</v>
      </c>
      <c r="J17" s="38"/>
      <c r="N17" s="40"/>
      <c r="O17" s="40"/>
    </row>
    <row r="18" spans="2:16" ht="15" x14ac:dyDescent="0.25">
      <c r="B18" s="37"/>
      <c r="C18" s="42" t="s">
        <v>68</v>
      </c>
      <c r="D18" s="42"/>
      <c r="E18" s="42"/>
      <c r="F18" s="42"/>
      <c r="H18" s="43"/>
      <c r="I18" s="44">
        <v>130782991</v>
      </c>
      <c r="J18" s="38"/>
      <c r="L18"/>
      <c r="M18"/>
      <c r="N18"/>
      <c r="O18"/>
      <c r="P18"/>
    </row>
    <row r="19" spans="2:16" ht="15" x14ac:dyDescent="0.25">
      <c r="B19" s="37"/>
      <c r="C19" s="16" t="s">
        <v>69</v>
      </c>
      <c r="H19" s="45">
        <v>8</v>
      </c>
      <c r="I19" s="46">
        <v>7966687</v>
      </c>
      <c r="J19" s="38"/>
      <c r="L19" s="15"/>
      <c r="M19" s="13"/>
      <c r="N19" s="13"/>
      <c r="O19" s="13"/>
      <c r="P19" s="13"/>
    </row>
    <row r="20" spans="2:16" ht="15" x14ac:dyDescent="0.25">
      <c r="B20" s="37"/>
      <c r="C20" s="16" t="s">
        <v>70</v>
      </c>
      <c r="H20" s="45">
        <v>14</v>
      </c>
      <c r="I20" s="46">
        <v>26407048</v>
      </c>
      <c r="J20" s="38"/>
      <c r="L20" s="15"/>
      <c r="M20" s="13"/>
      <c r="N20" s="13"/>
      <c r="O20" s="13"/>
      <c r="P20" s="13"/>
    </row>
    <row r="21" spans="2:16" ht="15" x14ac:dyDescent="0.25">
      <c r="B21" s="37"/>
      <c r="C21" s="16" t="s">
        <v>71</v>
      </c>
      <c r="H21" s="45">
        <v>9</v>
      </c>
      <c r="I21" s="46">
        <v>69128745</v>
      </c>
      <c r="J21" s="38"/>
      <c r="L21" s="15"/>
      <c r="M21" s="13"/>
      <c r="N21" s="13"/>
      <c r="O21" s="13"/>
      <c r="P21" s="13"/>
    </row>
    <row r="22" spans="2:16" ht="15" x14ac:dyDescent="0.25">
      <c r="B22" s="37"/>
      <c r="C22" s="16" t="s">
        <v>72</v>
      </c>
      <c r="H22" s="45">
        <v>1</v>
      </c>
      <c r="I22" s="46">
        <v>174825</v>
      </c>
      <c r="J22" s="38"/>
      <c r="L22" s="15"/>
      <c r="M22" s="13"/>
      <c r="N22" s="13"/>
      <c r="O22" s="13"/>
      <c r="P22" s="13"/>
    </row>
    <row r="23" spans="2:16" ht="15" x14ac:dyDescent="0.25">
      <c r="B23" s="37"/>
      <c r="C23" s="16" t="s">
        <v>73</v>
      </c>
      <c r="H23" s="45">
        <v>0</v>
      </c>
      <c r="I23" s="46">
        <v>0</v>
      </c>
      <c r="J23" s="38"/>
      <c r="L23" s="15"/>
      <c r="M23" s="13"/>
      <c r="N23" s="13"/>
      <c r="O23" s="13"/>
      <c r="P23" s="13"/>
    </row>
    <row r="24" spans="2:16" x14ac:dyDescent="0.2">
      <c r="B24" s="37"/>
      <c r="C24" s="16" t="s">
        <v>51</v>
      </c>
      <c r="H24" s="47">
        <v>0</v>
      </c>
      <c r="I24" s="48">
        <v>0</v>
      </c>
      <c r="J24" s="38"/>
    </row>
    <row r="25" spans="2:16" x14ac:dyDescent="0.2">
      <c r="B25" s="37"/>
      <c r="C25" s="42" t="s">
        <v>74</v>
      </c>
      <c r="D25" s="42"/>
      <c r="E25" s="42"/>
      <c r="F25" s="42"/>
      <c r="H25" s="49">
        <f>SUM(H19:H24)</f>
        <v>32</v>
      </c>
      <c r="I25" s="50">
        <f>(I19+I20+I21+I22+I23+I24)</f>
        <v>103677305</v>
      </c>
      <c r="J25" s="38"/>
    </row>
    <row r="26" spans="2:16" x14ac:dyDescent="0.2">
      <c r="B26" s="37"/>
      <c r="C26" s="16" t="s">
        <v>75</v>
      </c>
      <c r="H26" s="45">
        <v>53</v>
      </c>
      <c r="I26" s="46">
        <v>11643054</v>
      </c>
      <c r="J26" s="38"/>
    </row>
    <row r="27" spans="2:16" x14ac:dyDescent="0.2">
      <c r="B27" s="37"/>
      <c r="C27" s="16" t="s">
        <v>50</v>
      </c>
      <c r="H27" s="45">
        <v>13</v>
      </c>
      <c r="I27" s="46">
        <v>15462632</v>
      </c>
      <c r="J27" s="38"/>
    </row>
    <row r="28" spans="2:16" ht="12.75" customHeight="1" thickBot="1" x14ac:dyDescent="0.25">
      <c r="B28" s="37"/>
      <c r="C28" s="16" t="s">
        <v>76</v>
      </c>
      <c r="H28" s="51">
        <v>0</v>
      </c>
      <c r="I28" s="48">
        <v>0</v>
      </c>
      <c r="J28" s="38"/>
    </row>
    <row r="29" spans="2:16" x14ac:dyDescent="0.2">
      <c r="B29" s="37"/>
      <c r="C29" s="42" t="s">
        <v>77</v>
      </c>
      <c r="D29" s="42"/>
      <c r="E29" s="42"/>
      <c r="F29" s="42"/>
      <c r="H29" s="49">
        <f>SUM(H26:H28)</f>
        <v>66</v>
      </c>
      <c r="I29" s="50">
        <f>(I27+I28+I26)</f>
        <v>27105686</v>
      </c>
      <c r="J29" s="38"/>
    </row>
    <row r="30" spans="2:16" ht="13.5" thickBot="1" x14ac:dyDescent="0.25">
      <c r="B30" s="37"/>
      <c r="C30" s="42" t="s">
        <v>78</v>
      </c>
      <c r="D30" s="42"/>
      <c r="H30" s="52">
        <f>(H25+H29)</f>
        <v>98</v>
      </c>
      <c r="I30" s="53">
        <f>(I25+I29)</f>
        <v>130782991</v>
      </c>
      <c r="J30" s="38"/>
    </row>
    <row r="31" spans="2:16" ht="13.5" thickTop="1" x14ac:dyDescent="0.2">
      <c r="B31" s="37"/>
      <c r="C31" s="42"/>
      <c r="D31" s="42"/>
      <c r="H31" s="54"/>
      <c r="I31" s="46"/>
      <c r="J31" s="38"/>
    </row>
    <row r="32" spans="2:16" x14ac:dyDescent="0.2">
      <c r="B32" s="37"/>
      <c r="G32" s="54"/>
      <c r="H32" s="54"/>
      <c r="I32" s="54"/>
      <c r="J32" s="38"/>
    </row>
    <row r="33" spans="2:10" x14ac:dyDescent="0.2">
      <c r="B33" s="37"/>
      <c r="G33" s="54"/>
      <c r="H33" s="54"/>
      <c r="I33" s="54"/>
      <c r="J33" s="38"/>
    </row>
    <row r="34" spans="2:10" x14ac:dyDescent="0.2">
      <c r="B34" s="37"/>
      <c r="G34" s="54"/>
      <c r="H34" s="54"/>
      <c r="I34" s="54"/>
      <c r="J34" s="38"/>
    </row>
    <row r="35" spans="2:10" ht="13.5" thickBot="1" x14ac:dyDescent="0.25">
      <c r="B35" s="37"/>
      <c r="C35" s="55"/>
      <c r="D35" s="55"/>
      <c r="G35" s="55" t="s">
        <v>79</v>
      </c>
      <c r="H35" s="55"/>
      <c r="I35" s="54"/>
      <c r="J35" s="38"/>
    </row>
    <row r="36" spans="2:10" x14ac:dyDescent="0.2">
      <c r="B36" s="37"/>
      <c r="C36" s="54" t="s">
        <v>80</v>
      </c>
      <c r="D36" s="54"/>
      <c r="G36" s="54" t="s">
        <v>81</v>
      </c>
      <c r="H36" s="54"/>
      <c r="I36" s="54"/>
      <c r="J36" s="38"/>
    </row>
    <row r="37" spans="2:10" x14ac:dyDescent="0.2">
      <c r="B37" s="37"/>
      <c r="G37" s="54"/>
      <c r="H37" s="54"/>
      <c r="I37" s="54"/>
      <c r="J37" s="38"/>
    </row>
    <row r="38" spans="2:10" x14ac:dyDescent="0.2">
      <c r="B38" s="37"/>
      <c r="G38" s="54"/>
      <c r="H38" s="54"/>
      <c r="I38" s="54"/>
      <c r="J38" s="38"/>
    </row>
    <row r="39" spans="2:10" ht="18.75" customHeight="1" thickBot="1" x14ac:dyDescent="0.25">
      <c r="B39" s="56"/>
      <c r="C39" s="57"/>
      <c r="D39" s="57"/>
      <c r="E39" s="57"/>
      <c r="F39" s="57"/>
      <c r="G39" s="55"/>
      <c r="H39" s="55"/>
      <c r="I39" s="55"/>
      <c r="J39" s="58"/>
    </row>
  </sheetData>
  <pageMargins left="0.7" right="0.7" top="0.75" bottom="0.75" header="0.3" footer="0.3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 Esteban Lopera Aranda</dc:creator>
  <cp:lastModifiedBy>Gustavo Esteban Lopera Aranda</cp:lastModifiedBy>
  <dcterms:created xsi:type="dcterms:W3CDTF">2022-02-16T21:39:22Z</dcterms:created>
  <dcterms:modified xsi:type="dcterms:W3CDTF">2022-02-23T22:19:39Z</dcterms:modified>
</cp:coreProperties>
</file>