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geloperaa\Desktop\FUNDACION HOSPITAL SAN JOSE (BUGA)\"/>
    </mc:Choice>
  </mc:AlternateContent>
  <bookViews>
    <workbookView xWindow="0" yWindow="0" windowWidth="20490" windowHeight="6855" activeTab="3"/>
  </bookViews>
  <sheets>
    <sheet name="COMFENALCO" sheetId="20" r:id="rId1"/>
    <sheet name="TD" sheetId="2" r:id="rId2"/>
    <sheet name="ESTADO DE CADA FACTURA" sheetId="1" r:id="rId3"/>
    <sheet name="FOR-CSA-018" sheetId="3" r:id="rId4"/>
  </sheets>
  <definedNames>
    <definedName name="_xlnm._FilterDatabase" localSheetId="0" hidden="1">COMFENALCO!$A$7:$Q$131</definedName>
    <definedName name="_xlnm._FilterDatabase" localSheetId="2" hidden="1">'ESTADO DE CADA FACTURA'!$A$1:$AZ$120</definedName>
  </definedNames>
  <calcPr calcId="152511"/>
  <pivotCaches>
    <pivotCache cacheId="32" r:id="rId5"/>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6" i="20" l="1"/>
  <c r="H25" i="3" l="1"/>
  <c r="I29" i="3" l="1"/>
  <c r="H29" i="3"/>
  <c r="I25" i="3"/>
  <c r="WUJ6" i="3"/>
  <c r="H30" i="3" l="1"/>
  <c r="I30" i="3"/>
</calcChain>
</file>

<file path=xl/comments1.xml><?xml version="1.0" encoding="utf-8"?>
<comments xmlns="http://schemas.openxmlformats.org/spreadsheetml/2006/main">
  <authors>
    <author>Gustavo Esteban Lopera Aranda</author>
  </authors>
  <commentList>
    <comment ref="N60" authorId="0" shapeId="0">
      <text>
        <r>
          <rPr>
            <b/>
            <sz val="9"/>
            <color indexed="81"/>
            <rFont val="Tahoma"/>
            <charset val="1"/>
          </rPr>
          <t>Gustavo Esteban Lopera Aranda:</t>
        </r>
        <r>
          <rPr>
            <sz val="9"/>
            <color indexed="81"/>
            <rFont val="Tahoma"/>
            <charset val="1"/>
          </rPr>
          <t xml:space="preserve">
NGRESO X RECONOCIMIENTO PRUEBAS COVID-PROCESAMIEN</t>
        </r>
      </text>
    </comment>
    <comment ref="N61" authorId="0" shapeId="0">
      <text>
        <r>
          <rPr>
            <b/>
            <sz val="9"/>
            <color indexed="81"/>
            <rFont val="Tahoma"/>
            <charset val="1"/>
          </rPr>
          <t>Gustavo Esteban Lopera Aranda:</t>
        </r>
        <r>
          <rPr>
            <sz val="9"/>
            <color indexed="81"/>
            <rFont val="Tahoma"/>
            <charset val="1"/>
          </rPr>
          <t xml:space="preserve">
4800020929
2200485285</t>
        </r>
      </text>
    </comment>
    <comment ref="N116" authorId="0" shapeId="0">
      <text>
        <r>
          <rPr>
            <b/>
            <sz val="9"/>
            <color indexed="81"/>
            <rFont val="Tahoma"/>
            <charset val="1"/>
          </rPr>
          <t>Gustavo Esteban Lopera Aranda:</t>
        </r>
        <r>
          <rPr>
            <sz val="9"/>
            <color indexed="81"/>
            <rFont val="Tahoma"/>
            <charset val="1"/>
          </rPr>
          <t xml:space="preserve">
CONCILIAR GLOSA POR 149408</t>
        </r>
      </text>
    </comment>
  </commentList>
</comments>
</file>

<file path=xl/sharedStrings.xml><?xml version="1.0" encoding="utf-8"?>
<sst xmlns="http://schemas.openxmlformats.org/spreadsheetml/2006/main" count="2459" uniqueCount="515">
  <si>
    <t xml:space="preserve"> ENTIDAD</t>
  </si>
  <si>
    <t>PrefijoFactura</t>
  </si>
  <si>
    <t>NUMERO_FACT_SASSS</t>
  </si>
  <si>
    <t>DOC_CONTABLE</t>
  </si>
  <si>
    <t>FECHA_FACT_IPS</t>
  </si>
  <si>
    <t>VALOR_FACT_IPS</t>
  </si>
  <si>
    <t>SALDO_FACT_IPS</t>
  </si>
  <si>
    <t>OBSERVACION_SASS</t>
  </si>
  <si>
    <t>VALIDACION_ALFA_FACT</t>
  </si>
  <si>
    <t>VALOR_RADICADO_FACT</t>
  </si>
  <si>
    <t>VALOR_NOTA_CREDITO</t>
  </si>
  <si>
    <t>VALOR_NOTA_DEBITO</t>
  </si>
  <si>
    <t>VALOR_DESCCOMERCIAL</t>
  </si>
  <si>
    <t>VALOR_GLOSA_ACEPTDA</t>
  </si>
  <si>
    <t>VALOR_GLOSA_DV</t>
  </si>
  <si>
    <t>VALOR_CRUZADO_SASS</t>
  </si>
  <si>
    <t>SALDO_SASS</t>
  </si>
  <si>
    <t>RETENCION</t>
  </si>
  <si>
    <t>AUTORIZACION</t>
  </si>
  <si>
    <t>ENTIDAD_RESPONSABLE_PAGO</t>
  </si>
  <si>
    <t>OBSERVACION_GLOSA_DV</t>
  </si>
  <si>
    <t>FECHA_RAD_IPS</t>
  </si>
  <si>
    <t>FECHA_RAD_INICIAL_SASS</t>
  </si>
  <si>
    <t>ULTIMO_ESTADO_FACT</t>
  </si>
  <si>
    <t>FECHA_ULTIMA_NOVEDAD</t>
  </si>
  <si>
    <t>CLASIFICACION_GLOSA</t>
  </si>
  <si>
    <t>NUMERO_INGRESO_FACT</t>
  </si>
  <si>
    <t>F_PROBABLE_PAGO_SASS</t>
  </si>
  <si>
    <t>F_RAD_SASS</t>
  </si>
  <si>
    <t>VALOR_REPORTADO_CRICULAR 030</t>
  </si>
  <si>
    <t>VALOR_GLOSA_ACEPTADA_REPORTADO_CIRCULAR 030</t>
  </si>
  <si>
    <t>OBSERVACION_GLOSA_ACEPTADA</t>
  </si>
  <si>
    <t>F_CORTE</t>
  </si>
  <si>
    <t>SI</t>
  </si>
  <si>
    <t>NIT IPS</t>
  </si>
  <si>
    <t>NUMERO FACTURA</t>
  </si>
  <si>
    <t>FACTURA</t>
  </si>
  <si>
    <t>LLAVE</t>
  </si>
  <si>
    <t>POR PAGAR SAP</t>
  </si>
  <si>
    <t>DOC CONTABLE</t>
  </si>
  <si>
    <t>FUERA DE CIERRE</t>
  </si>
  <si>
    <t>VALOR VAGLO</t>
  </si>
  <si>
    <t>ESTADO VAGLO</t>
  </si>
  <si>
    <t>GLOSA</t>
  </si>
  <si>
    <t>VALO CANCELADO SAP</t>
  </si>
  <si>
    <t>DOC COMPENSACION SAP</t>
  </si>
  <si>
    <t>FECHA COMPENSACION SAP</t>
  </si>
  <si>
    <t>VALOR TRANFERENCIA</t>
  </si>
  <si>
    <t>FACTURA EN PROCESO INTERNO</t>
  </si>
  <si>
    <t>GLOSA POR CONCILIAR</t>
  </si>
  <si>
    <t>Suma de SALDO_FACT_IPS</t>
  </si>
  <si>
    <t>Etiquetas de fila</t>
  </si>
  <si>
    <t>Total general</t>
  </si>
  <si>
    <t>Cuenta de LLAVE</t>
  </si>
  <si>
    <t>Suma de VALOR_GLOSA_DV</t>
  </si>
  <si>
    <t>Suma de POR PAGAR SAP</t>
  </si>
  <si>
    <t>FOR-CSA-018</t>
  </si>
  <si>
    <t>HOJA 1 DE 2</t>
  </si>
  <si>
    <t>RESUMEN DE CARTERA REVISADA POR LA EPS</t>
  </si>
  <si>
    <t>VERSION 1</t>
  </si>
  <si>
    <t>SANTIAGO DE CALI</t>
  </si>
  <si>
    <t>,</t>
  </si>
  <si>
    <t>SANTIAGO DE CALI,</t>
  </si>
  <si>
    <t>Cant Fact</t>
  </si>
  <si>
    <t>Valor</t>
  </si>
  <si>
    <t xml:space="preserve">VALOR PRESENTADO POR LA ENTIDAD </t>
  </si>
  <si>
    <t>FACTURA YA CANCELADA</t>
  </si>
  <si>
    <t xml:space="preserve">FACTURA DEVUELTA </t>
  </si>
  <si>
    <t>FACTURA NO RADICADA POR LA ENTIDAD</t>
  </si>
  <si>
    <t>FACTURA-GLOSA-DEVOLUCION ACEPTADA POR LA IPS ( $ )</t>
  </si>
  <si>
    <t>FACTURA CORRIENTE Y GLOSA POR CONCILIAR ($)</t>
  </si>
  <si>
    <t>SUB TOTAL CARTERA SUSTENTADA A LA IPS</t>
  </si>
  <si>
    <t>FACTURACION PENDIENTE PROGRAMACION DE PAGO</t>
  </si>
  <si>
    <t xml:space="preserve">FACTURACION CORRIENTE  </t>
  </si>
  <si>
    <t>SUB TOTAL  CARTERA EN PROCESO POR LA EPS</t>
  </si>
  <si>
    <t>TOTAL CARTERA REVISADA</t>
  </si>
  <si>
    <t>GUSTAVO ESTEBAN LOPERA ARANDA</t>
  </si>
  <si>
    <t>IPS.</t>
  </si>
  <si>
    <t>AUXILIAR DE CARTERA CUENTAS SALUD</t>
  </si>
  <si>
    <t>NIT</t>
  </si>
  <si>
    <t>PREFIJO SASS</t>
  </si>
  <si>
    <t>FV</t>
  </si>
  <si>
    <t>DEVOLUCION</t>
  </si>
  <si>
    <t>FA</t>
  </si>
  <si>
    <t>891380054_FA_170883</t>
  </si>
  <si>
    <t>891380054_FA_67618</t>
  </si>
  <si>
    <t>891380054_FA_40193</t>
  </si>
  <si>
    <t>891380054_FA_40205</t>
  </si>
  <si>
    <t>891380054_FA_53396</t>
  </si>
  <si>
    <t>FJ</t>
  </si>
  <si>
    <t>891380054_FJ_336130</t>
  </si>
  <si>
    <t>891380054_FA_135051</t>
  </si>
  <si>
    <t>891380054_FA_193787</t>
  </si>
  <si>
    <t>891380054_FA_146375</t>
  </si>
  <si>
    <t>891380054_FA_144582</t>
  </si>
  <si>
    <t>891380054_FA_147624</t>
  </si>
  <si>
    <t>891380054_FA_147823</t>
  </si>
  <si>
    <t>891380054_FA_209079</t>
  </si>
  <si>
    <t>FF</t>
  </si>
  <si>
    <t>891380054_FA_169377</t>
  </si>
  <si>
    <t>891380054_FA_169378</t>
  </si>
  <si>
    <t>891380054_FA_87478</t>
  </si>
  <si>
    <t>891380054_FA_85821</t>
  </si>
  <si>
    <t>891380054_FA_139700</t>
  </si>
  <si>
    <t>891380054_FA_147000</t>
  </si>
  <si>
    <t>891380054_FA_147010</t>
  </si>
  <si>
    <t>891380054_FA_103177</t>
  </si>
  <si>
    <t>891380054_FA_208949</t>
  </si>
  <si>
    <t>891380054_FA_203373</t>
  </si>
  <si>
    <t>891380054_FA_187772</t>
  </si>
  <si>
    <t>891380054_FA_135086</t>
  </si>
  <si>
    <t>891380054_FJ_336128</t>
  </si>
  <si>
    <t>891380054_FA_146864</t>
  </si>
  <si>
    <t>NULL</t>
  </si>
  <si>
    <t>OK</t>
  </si>
  <si>
    <t>B)Factura sin saldo ERP</t>
  </si>
  <si>
    <t>B)Factura sin saldo ERP/conciliar diferencia valor de factura</t>
  </si>
  <si>
    <t>Fundación Hospital San José de Buga</t>
  </si>
  <si>
    <t>Nit 891.380.054</t>
  </si>
  <si>
    <t>E. Cartera fac dic rad ene 2022</t>
  </si>
  <si>
    <t>EMPR</t>
  </si>
  <si>
    <t>DIG</t>
  </si>
  <si>
    <t>NOMBRE</t>
  </si>
  <si>
    <t>NOM CRE</t>
  </si>
  <si>
    <t>TIPO CREDITO</t>
  </si>
  <si>
    <t>FUENTE</t>
  </si>
  <si>
    <t>ENVIO</t>
  </si>
  <si>
    <t>FECHA EMISION</t>
  </si>
  <si>
    <t>VALOR INICIAL</t>
  </si>
  <si>
    <t>SALDO A CORTE</t>
  </si>
  <si>
    <t>FECHA RAD JUNTA</t>
  </si>
  <si>
    <t>CONDICIÓN DE PAGO</t>
  </si>
  <si>
    <t>FECHA DE VENCIMIENTO</t>
  </si>
  <si>
    <t>DIAS DE MORA</t>
  </si>
  <si>
    <t xml:space="preserve">EDAD MORA SEPARA CTE </t>
  </si>
  <si>
    <t>CAJA DE COMPENSACION FAMILIAR  DEL VALLE DEL CAUCA</t>
  </si>
  <si>
    <t>REGIMEN CONTRIBUTIVO</t>
  </si>
  <si>
    <t>FA103177</t>
  </si>
  <si>
    <t>181 A 360</t>
  </si>
  <si>
    <t>REGIMEN SUBSIDIADO</t>
  </si>
  <si>
    <t>FA135051</t>
  </si>
  <si>
    <t>31 A 60</t>
  </si>
  <si>
    <t>FA135086</t>
  </si>
  <si>
    <t>121 A 150</t>
  </si>
  <si>
    <t>FA137125</t>
  </si>
  <si>
    <t>91 A 120</t>
  </si>
  <si>
    <t>FA139160</t>
  </si>
  <si>
    <t>FA139257</t>
  </si>
  <si>
    <t>FA139663</t>
  </si>
  <si>
    <t>FA139699</t>
  </si>
  <si>
    <t>FA139700</t>
  </si>
  <si>
    <t>FA140146</t>
  </si>
  <si>
    <t>FA140242</t>
  </si>
  <si>
    <t>FA142574</t>
  </si>
  <si>
    <t>FA142657</t>
  </si>
  <si>
    <t>FA142709</t>
  </si>
  <si>
    <t>FA144582</t>
  </si>
  <si>
    <t>FA145593</t>
  </si>
  <si>
    <t>FA146374</t>
  </si>
  <si>
    <t>FA146375</t>
  </si>
  <si>
    <t>FA146864</t>
  </si>
  <si>
    <t>FA147000</t>
  </si>
  <si>
    <t>FA147010</t>
  </si>
  <si>
    <t>FA147624</t>
  </si>
  <si>
    <t>FA147823</t>
  </si>
  <si>
    <t>FA150088</t>
  </si>
  <si>
    <t>FA151572</t>
  </si>
  <si>
    <t>61 A 90</t>
  </si>
  <si>
    <t>FA151596</t>
  </si>
  <si>
    <t>FA151658</t>
  </si>
  <si>
    <t>FA151927</t>
  </si>
  <si>
    <t>FA152114</t>
  </si>
  <si>
    <t>FA154028</t>
  </si>
  <si>
    <t>FA154644</t>
  </si>
  <si>
    <t>FA154710</t>
  </si>
  <si>
    <t>FA155368</t>
  </si>
  <si>
    <t>FA156408</t>
  </si>
  <si>
    <t>FA156824</t>
  </si>
  <si>
    <t>FA158524</t>
  </si>
  <si>
    <t>FA161054</t>
  </si>
  <si>
    <t>FA161506</t>
  </si>
  <si>
    <t>FA161661</t>
  </si>
  <si>
    <t>FA163199</t>
  </si>
  <si>
    <t>FA164115</t>
  </si>
  <si>
    <t>FA164117</t>
  </si>
  <si>
    <t>FA164194</t>
  </si>
  <si>
    <t>FA164245</t>
  </si>
  <si>
    <t>FA166217</t>
  </si>
  <si>
    <t>FA167274</t>
  </si>
  <si>
    <t>FA168438</t>
  </si>
  <si>
    <t>FA169377</t>
  </si>
  <si>
    <t>FA169378</t>
  </si>
  <si>
    <t>FA169422</t>
  </si>
  <si>
    <t>FA169423</t>
  </si>
  <si>
    <t>FA170707</t>
  </si>
  <si>
    <t>FA170883</t>
  </si>
  <si>
    <t>FA172240</t>
  </si>
  <si>
    <t>FA172969</t>
  </si>
  <si>
    <t>FA173808</t>
  </si>
  <si>
    <t>FA175074</t>
  </si>
  <si>
    <t>FA175481</t>
  </si>
  <si>
    <t>FA179205</t>
  </si>
  <si>
    <t>FA180227</t>
  </si>
  <si>
    <t>FA180469</t>
  </si>
  <si>
    <t>FA181319</t>
  </si>
  <si>
    <t>FA181321</t>
  </si>
  <si>
    <t>FA181628</t>
  </si>
  <si>
    <t>FA181815</t>
  </si>
  <si>
    <t>FA181880</t>
  </si>
  <si>
    <t>FA181908</t>
  </si>
  <si>
    <t>FA182144</t>
  </si>
  <si>
    <t>CTE</t>
  </si>
  <si>
    <t>FA183383</t>
  </si>
  <si>
    <t>FA183711</t>
  </si>
  <si>
    <t>FA184591</t>
  </si>
  <si>
    <t>FA184716</t>
  </si>
  <si>
    <t>FA184794</t>
  </si>
  <si>
    <t>FA187159</t>
  </si>
  <si>
    <t>FA187772</t>
  </si>
  <si>
    <t>FA187773</t>
  </si>
  <si>
    <t>1 A 30</t>
  </si>
  <si>
    <t>FA187985</t>
  </si>
  <si>
    <t>FA188155</t>
  </si>
  <si>
    <t>FA188442</t>
  </si>
  <si>
    <t>FA189023</t>
  </si>
  <si>
    <t>FA189138</t>
  </si>
  <si>
    <t>FA191291</t>
  </si>
  <si>
    <t>FA191567</t>
  </si>
  <si>
    <t>FA192400</t>
  </si>
  <si>
    <t>FA193350</t>
  </si>
  <si>
    <t>FA193786</t>
  </si>
  <si>
    <t>FA193787</t>
  </si>
  <si>
    <t>FA194709</t>
  </si>
  <si>
    <t>FA195617</t>
  </si>
  <si>
    <t>FA198915</t>
  </si>
  <si>
    <t>FA201788</t>
  </si>
  <si>
    <t>FA202684</t>
  </si>
  <si>
    <t>FA203372</t>
  </si>
  <si>
    <t>FA203373</t>
  </si>
  <si>
    <t>FA204329</t>
  </si>
  <si>
    <t>FA204330</t>
  </si>
  <si>
    <t>FA206194</t>
  </si>
  <si>
    <t>FA206410</t>
  </si>
  <si>
    <t>FA206551</t>
  </si>
  <si>
    <t>FA208949</t>
  </si>
  <si>
    <t>FA208952</t>
  </si>
  <si>
    <t>FA209079</t>
  </si>
  <si>
    <t>FA209080</t>
  </si>
  <si>
    <t>FA210268</t>
  </si>
  <si>
    <t>FA40193</t>
  </si>
  <si>
    <t>MAS 360</t>
  </si>
  <si>
    <t>FA40205</t>
  </si>
  <si>
    <t>FA40213</t>
  </si>
  <si>
    <t>FA53396</t>
  </si>
  <si>
    <t>FA53398</t>
  </si>
  <si>
    <t>FA67618</t>
  </si>
  <si>
    <t>FA85821</t>
  </si>
  <si>
    <t>FA87478</t>
  </si>
  <si>
    <t>FA94683</t>
  </si>
  <si>
    <t>FF893709</t>
  </si>
  <si>
    <t>FF917790</t>
  </si>
  <si>
    <t>FJ186075</t>
  </si>
  <si>
    <t>FJ323300</t>
  </si>
  <si>
    <t>FJ336128</t>
  </si>
  <si>
    <t>FJ336130</t>
  </si>
  <si>
    <t>CL</t>
  </si>
  <si>
    <t>PPLA</t>
  </si>
  <si>
    <t>ESTADO EPS 07/03/2022</t>
  </si>
  <si>
    <t>FUNDACION HOSPITAL SAN JOSE DE BUGA</t>
  </si>
  <si>
    <t>FJ_186075</t>
  </si>
  <si>
    <t>891380054_FJ_186075</t>
  </si>
  <si>
    <t>FF_917790</t>
  </si>
  <si>
    <t>891380054_FF_917790</t>
  </si>
  <si>
    <t>FJ_323300</t>
  </si>
  <si>
    <t>891380054_FJ_323300</t>
  </si>
  <si>
    <t>FA_53398</t>
  </si>
  <si>
    <t>891380054_FA_53398</t>
  </si>
  <si>
    <t>FA_145593</t>
  </si>
  <si>
    <t>891380054_FA_145593</t>
  </si>
  <si>
    <t>FA_146374</t>
  </si>
  <si>
    <t>891380054_FA_146374</t>
  </si>
  <si>
    <t>FA_195617</t>
  </si>
  <si>
    <t>891380054_FA_195617</t>
  </si>
  <si>
    <t>FA_198915</t>
  </si>
  <si>
    <t>891380054_FA_198915</t>
  </si>
  <si>
    <t>FA_201788</t>
  </si>
  <si>
    <t>891380054_FA_201788</t>
  </si>
  <si>
    <t>FA_193350</t>
  </si>
  <si>
    <t>891380054_FA_193350</t>
  </si>
  <si>
    <t>FA_193786</t>
  </si>
  <si>
    <t>891380054_FA_193786</t>
  </si>
  <si>
    <t>FA_188442</t>
  </si>
  <si>
    <t>891380054_FA_188442</t>
  </si>
  <si>
    <t>FA_189023</t>
  </si>
  <si>
    <t>891380054_FA_189023</t>
  </si>
  <si>
    <t>FA_189138</t>
  </si>
  <si>
    <t>891380054_FA_189138</t>
  </si>
  <si>
    <t>FA_191291</t>
  </si>
  <si>
    <t>891380054_FA_191291</t>
  </si>
  <si>
    <t>FA_179205</t>
  </si>
  <si>
    <t>891380054_FA_179205</t>
  </si>
  <si>
    <t>FA_173808</t>
  </si>
  <si>
    <t>891380054_FA_173808</t>
  </si>
  <si>
    <t>FA_175074</t>
  </si>
  <si>
    <t>891380054_FA_175074</t>
  </si>
  <si>
    <t>FA_181815</t>
  </si>
  <si>
    <t>891380054_FA_181815</t>
  </si>
  <si>
    <t>FA_181880</t>
  </si>
  <si>
    <t>891380054_FA_181880</t>
  </si>
  <si>
    <t>FA_181908</t>
  </si>
  <si>
    <t>891380054_FA_181908</t>
  </si>
  <si>
    <t>FA_182144</t>
  </si>
  <si>
    <t>891380054_FA_182144</t>
  </si>
  <si>
    <t>FA_183383</t>
  </si>
  <si>
    <t>891380054_FA_183383</t>
  </si>
  <si>
    <t>FA_183711</t>
  </si>
  <si>
    <t>891380054_FA_183711</t>
  </si>
  <si>
    <t>FA_184591</t>
  </si>
  <si>
    <t>891380054_FA_184591</t>
  </si>
  <si>
    <t>FA_184716</t>
  </si>
  <si>
    <t>891380054_FA_184716</t>
  </si>
  <si>
    <t>FA_184794</t>
  </si>
  <si>
    <t>891380054_FA_184794</t>
  </si>
  <si>
    <t>FA_187159</t>
  </si>
  <si>
    <t>891380054_FA_187159</t>
  </si>
  <si>
    <t>FA_164194</t>
  </si>
  <si>
    <t>891380054_FA_164194</t>
  </si>
  <si>
    <t>FA_164245</t>
  </si>
  <si>
    <t>891380054_FA_164245</t>
  </si>
  <si>
    <t>FA_166217</t>
  </si>
  <si>
    <t>891380054_FA_166217</t>
  </si>
  <si>
    <t>FA_167274</t>
  </si>
  <si>
    <t>891380054_FA_167274</t>
  </si>
  <si>
    <t>FA_163199</t>
  </si>
  <si>
    <t>891380054_FA_163199</t>
  </si>
  <si>
    <t>FA_139160</t>
  </si>
  <si>
    <t>891380054_FA_139160</t>
  </si>
  <si>
    <t>FA_139257</t>
  </si>
  <si>
    <t>891380054_FA_139257</t>
  </si>
  <si>
    <t>FA_161054</t>
  </si>
  <si>
    <t>891380054_FA_161054</t>
  </si>
  <si>
    <t>FA_161506</t>
  </si>
  <si>
    <t>891380054_FA_161506</t>
  </si>
  <si>
    <t>FA_154710</t>
  </si>
  <si>
    <t>891380054_FA_154710</t>
  </si>
  <si>
    <t>FA_155368</t>
  </si>
  <si>
    <t>891380054_FA_155368</t>
  </si>
  <si>
    <t>FA_156408</t>
  </si>
  <si>
    <t>891380054_FA_156408</t>
  </si>
  <si>
    <t>FA_152114</t>
  </si>
  <si>
    <t>891380054_FA_152114</t>
  </si>
  <si>
    <t>FA_154028</t>
  </si>
  <si>
    <t>891380054_FA_154028</t>
  </si>
  <si>
    <t>FA_139699</t>
  </si>
  <si>
    <t>891380054_FA_139699</t>
  </si>
  <si>
    <t>FA_94683</t>
  </si>
  <si>
    <t>891380054_FA_94683</t>
  </si>
  <si>
    <t>FA_140146</t>
  </si>
  <si>
    <t>891380054_FA_140146</t>
  </si>
  <si>
    <t>FA_140242</t>
  </si>
  <si>
    <t>891380054_FA_140242</t>
  </si>
  <si>
    <t>FA_150088</t>
  </si>
  <si>
    <t>891380054_FA_150088</t>
  </si>
  <si>
    <t>FA_151572</t>
  </si>
  <si>
    <t>891380054_FA_151572</t>
  </si>
  <si>
    <t>FA_169422</t>
  </si>
  <si>
    <t>891380054_FA_169422</t>
  </si>
  <si>
    <t>FA_169423</t>
  </si>
  <si>
    <t>891380054_FA_169423</t>
  </si>
  <si>
    <t>FA_170707</t>
  </si>
  <si>
    <t>891380054_FA_170707</t>
  </si>
  <si>
    <t>FA_172240</t>
  </si>
  <si>
    <t>891380054_FA_172240</t>
  </si>
  <si>
    <t>FA_187773</t>
  </si>
  <si>
    <t>891380054_FA_187773</t>
  </si>
  <si>
    <t>FA_180469</t>
  </si>
  <si>
    <t>891380054_FA_180469</t>
  </si>
  <si>
    <t>FA_209080</t>
  </si>
  <si>
    <t>891380054_FA_209080</t>
  </si>
  <si>
    <t>FA_210268</t>
  </si>
  <si>
    <t>891380054_FA_210268</t>
  </si>
  <si>
    <t>FA_203372</t>
  </si>
  <si>
    <t>891380054_FA_203372</t>
  </si>
  <si>
    <t>FA_208952</t>
  </si>
  <si>
    <t>891380054_FA_208952</t>
  </si>
  <si>
    <t>FA_40213</t>
  </si>
  <si>
    <t>891380054_FA_40213</t>
  </si>
  <si>
    <t>B)Factura sin saldo ERP/conciliar diferencia glosa aceptada</t>
  </si>
  <si>
    <t>IPS ACEPTA $ 390.346 SEGUN ACTA DE CONCILIACION REALIZADA YFIRMDA EL 18 AGOSTO 2021, POR MAIBER ACEVEDO Y OLIVIA LOPEZ.ELIZABETH FERNANDEZ</t>
  </si>
  <si>
    <t>FF_893709</t>
  </si>
  <si>
    <t>891380054_FF_893709</t>
  </si>
  <si>
    <t>FA_142574</t>
  </si>
  <si>
    <t>891380054_FA_142574</t>
  </si>
  <si>
    <t>FA_142657</t>
  </si>
  <si>
    <t>891380054_FA_142657</t>
  </si>
  <si>
    <t>FA_142709</t>
  </si>
  <si>
    <t>891380054_FA_142709</t>
  </si>
  <si>
    <t>FA_139663</t>
  </si>
  <si>
    <t>891380054_FA_139663</t>
  </si>
  <si>
    <t>FA_151596</t>
  </si>
  <si>
    <t>891380054_FA_151596</t>
  </si>
  <si>
    <t>FA_151658</t>
  </si>
  <si>
    <t>891380054_FA_151658</t>
  </si>
  <si>
    <t>FA_151927</t>
  </si>
  <si>
    <t>891380054_FA_151927</t>
  </si>
  <si>
    <t>FA_154644</t>
  </si>
  <si>
    <t>891380054_FA_154644</t>
  </si>
  <si>
    <t>FA_156824</t>
  </si>
  <si>
    <t>891380054_FA_156824</t>
  </si>
  <si>
    <t>FA_158524</t>
  </si>
  <si>
    <t>891380054_FA_158524</t>
  </si>
  <si>
    <t>FA_137125</t>
  </si>
  <si>
    <t>891380054_FA_137125</t>
  </si>
  <si>
    <t>FA_161661</t>
  </si>
  <si>
    <t>891380054_FA_161661</t>
  </si>
  <si>
    <t>FA_164115</t>
  </si>
  <si>
    <t>891380054_FA_164115</t>
  </si>
  <si>
    <t>FA_164117</t>
  </si>
  <si>
    <t>891380054_FA_164117</t>
  </si>
  <si>
    <t>FA_180227</t>
  </si>
  <si>
    <t>891380054_FA_180227</t>
  </si>
  <si>
    <t>FA_202684</t>
  </si>
  <si>
    <t>891380054_FA_202684</t>
  </si>
  <si>
    <t>FA_204329</t>
  </si>
  <si>
    <t>891380054_FA_204329</t>
  </si>
  <si>
    <t>FA_204330</t>
  </si>
  <si>
    <t>891380054_FA_204330</t>
  </si>
  <si>
    <t>FA_206194</t>
  </si>
  <si>
    <t>891380054_FA_206194</t>
  </si>
  <si>
    <t>FA_206410</t>
  </si>
  <si>
    <t>891380054_FA_206410</t>
  </si>
  <si>
    <t>FA_206551</t>
  </si>
  <si>
    <t>891380054_FA_206551</t>
  </si>
  <si>
    <t>FA_168438</t>
  </si>
  <si>
    <t>891380054_FA_168438</t>
  </si>
  <si>
    <t>FA_181319</t>
  </si>
  <si>
    <t>891380054_FA_181319</t>
  </si>
  <si>
    <t>FA_181321</t>
  </si>
  <si>
    <t>891380054_FA_181321</t>
  </si>
  <si>
    <t>FA_181628</t>
  </si>
  <si>
    <t>891380054_FA_181628</t>
  </si>
  <si>
    <t>FA_172969</t>
  </si>
  <si>
    <t>891380054_FA_172969</t>
  </si>
  <si>
    <t>FA_175481</t>
  </si>
  <si>
    <t>891380054_FA_175481</t>
  </si>
  <si>
    <t>FA_187985</t>
  </si>
  <si>
    <t>891380054_FA_187985</t>
  </si>
  <si>
    <t>FA_188155</t>
  </si>
  <si>
    <t>891380054_FA_188155</t>
  </si>
  <si>
    <t>FA_191567</t>
  </si>
  <si>
    <t>891380054_FA_191567</t>
  </si>
  <si>
    <t>FA_192400</t>
  </si>
  <si>
    <t>891380054_FA_192400</t>
  </si>
  <si>
    <t>FA_194709</t>
  </si>
  <si>
    <t>891380054_FA_194709</t>
  </si>
  <si>
    <t>FA_85821</t>
  </si>
  <si>
    <t>C)Glosas total pendiente por respuesta de IPS</t>
  </si>
  <si>
    <t>SE DEVUELVE LA FACTURA POR QUE LA AUTO 210398495388395 YA FUE PAGADA EN LA FACTURA FA-67479ANGELA CAMPAZ</t>
  </si>
  <si>
    <t>FJ_336128</t>
  </si>
  <si>
    <t>SE SOSTIENE LA DEVOLUCION PARA QUE VERIFIQUEN REPORTE DE ENTREGA Y FACTURACION CON EL FACTURADO POR EL PRESTADORANGELA CAMPAZ</t>
  </si>
  <si>
    <t>FJ_336130</t>
  </si>
  <si>
    <t>SE SOSTIENE LA DEVOLUCION POR QUE EN LA RESPUESTA QUE ENVIARON NO ENVIEARON EL NUMERO DE MIPRES Y LA AUTORIZACION QUE ENVIEARON 201918589008460 ES POR Y YA FUE PAGADA EN LA FACTURA FJ-336126 (ANGELA CAMPAZ)</t>
  </si>
  <si>
    <t>FA_53396</t>
  </si>
  <si>
    <t>SE SOSTIENE LA DEVOLUCION POR QUE EN EL DETALLADO DE LA FACTURAS NO ESTA EVIDENCIADO EL MTO NO POS ESTA EL HC PERO EN LAFACTURA NO DENSIDAD CALORICA 1 A 2 KCAL/ML-ENSURE PLUS HNLIQUIDO 237 ML --&gt; Cantidad: 12 ANGELA CAMPAZ</t>
  </si>
  <si>
    <t>FA_67618</t>
  </si>
  <si>
    <t>se devuelve la factura por que no enviaro la autorizavion del procedimento quirurgico solo enviaron la autorizacion de urgencia que solo se puede cruzar el valor de la urgenciaangela campaz</t>
  </si>
  <si>
    <t>FA_40193</t>
  </si>
  <si>
    <t>SE SOSOTIENE LA DEVOLUCION POR QUE EN LA HC NO APARECE COMOTAL EL NONBRE DEL MEDICAMENTO A 2 KCAL/ML-ENSUREPLUS HN LIQUIDO 237 ML EN LOS MTOS APLICADOANGELA CAMPAZ</t>
  </si>
  <si>
    <t>FA_40205</t>
  </si>
  <si>
    <t>SE SOSTIENE LA DEVOLUCION POR QUE NO SE EVIDENCIA COMO TALEL NOMBRE DEL MEDICAMENTO PEPTAMEN EN LA HC  NI LA HOJA DE AADMIM DONDE SE VERIFIQUE EL NOMBRE SOLO APARECE ESTO EN HCEQUIPO PARA NUTRICION ENTERAL CON TAPA ROSCA 1 PARA NUTRICIO</t>
  </si>
  <si>
    <t>FA_139700</t>
  </si>
  <si>
    <t>SE DEVUELVE LA FACTURA POR QUE EL RESULTADO DE LAB. NO COINCIDE CON REPORTADO EN PCRANGELA CAMPAZ</t>
  </si>
  <si>
    <t>FA_187772</t>
  </si>
  <si>
    <t>SE DEVUELVE LA FACTURA POR QUE LA AUTO.213148658653599 QUEANVIARON YA ESTA PAGADA EN LA FACTURA FA-187773ANGELA CAMPAZ</t>
  </si>
  <si>
    <t>FA_193787</t>
  </si>
  <si>
    <t>SE DEVUELVE LA FACTURA POR QUE NO ESTA AREPORTADA EN LA BASE SISMUESTRAS PCRANGELA CAMPAZ</t>
  </si>
  <si>
    <t>FA_146375</t>
  </si>
  <si>
    <t>SE DEVUELVE LA FACTURA POR QUE NO ENVIARON EL LABORATORIOANGELA CAMPAZ</t>
  </si>
  <si>
    <t>FA_147000</t>
  </si>
  <si>
    <t>SE DEVUELVE LA FACTURA POR Q, EL  RESULTADO  DE LAB.NO COINCIDE CON REPORTADO EN PCRANGELA CAMPAZ</t>
  </si>
  <si>
    <t>FA_147010</t>
  </si>
  <si>
    <t>SE DEVUELVE LA FACTURA POR QUE EL RESULTADO NO COINCIDE CONREPORTADO EN PCRANGELA CAMPAZ</t>
  </si>
  <si>
    <t>FA_209079</t>
  </si>
  <si>
    <t>SE DEVUELVE LA FACTURA POR QUE NO FIGURA REPORTE EN ELSUMINISTRO PCRANGELA CAMPAZ</t>
  </si>
  <si>
    <t>FA_208949</t>
  </si>
  <si>
    <t>SE DEVUELVE LA FACTURA POR QUE EN EL RESULTADO DEL LABORATORIO ESTA OTRO # DE FACTURA FA-208952 Y DEBE SER FA-208948ANGELA CAMPAZ</t>
  </si>
  <si>
    <t>FA_203373</t>
  </si>
  <si>
    <t>SE DEVUELVE LA FACTURA POR QUE EN EL DETALLDO DE LABORATORIOESTA LA FACTURA FA-203372 Y DEBE SER LA MISMA DE LA FACTURA FA-203373ANGELA CAMPAZ</t>
  </si>
  <si>
    <t>FA_169377</t>
  </si>
  <si>
    <t>SE DEVUELVE LA FACTURA POR QUE NO ENVIARON LA AUTORIZACION PARA ESTE SERVICIOANGELA CAMPAZ</t>
  </si>
  <si>
    <t>FA_169378</t>
  </si>
  <si>
    <t>FA_170883</t>
  </si>
  <si>
    <t>se devuelve la factura para que por336 Favor adjuntar factura SOAT. Una vez esten los soportescompletos devolver para realizar auditoría.angela campaz</t>
  </si>
  <si>
    <t>FA_87478</t>
  </si>
  <si>
    <t>SE DEVUELVE LA FACTURA POR QUE NO ENVIARON LA AUTO. PARA ESTE SERVICIOANGELA CAMPAZ</t>
  </si>
  <si>
    <t>FA_103177</t>
  </si>
  <si>
    <t>SE DEVUELVE LA FCTUA POR QUE EL CODIGO DEL SERVICIOIDENTIFICACIÓN DE OTRO VIRUS (ESPECÍFICA) PORPRUEBAS MOLECULARES DEBE SER EN LA FACTURA 908856 I NO25021 POR FAVOR CORREGIR LA FACTURA ( ANGELA CAMPAZ</t>
  </si>
  <si>
    <t>FA_135086</t>
  </si>
  <si>
    <t>SE DEVUELVE LA FACTURA POR QUE NO EXISTE EL DOCUENTO DEL PACIENTE  Y NO APARECE EN SICMUESTRANGELA CAMPAZ</t>
  </si>
  <si>
    <t>FA_135051</t>
  </si>
  <si>
    <t>C)Glosas total pendiente por respuesta de IPS/conciliar diferencia valor de factura</t>
  </si>
  <si>
    <t>608 Paraclínicos no interpretados en la HC: Cloro facturan 54 (110- 103- 106- 104)- Potasio facturan 5 interpretan 4 (4,5,51- 3,26)- Sodio facturan 5 interpretan 4 (149- 138- 143-141)608 Rx de Tórax no interpretada en la HC.607 Cefepime x 1 gr facturan 33. Se aceptan 30 fcos por pert 30 fcos por pertinencia. Formulan 2 gr cada 8 horas por 5 d(30 fcos). 607 Vancomicina fco x 1 gr facturan 21 Se aceptan 20 fcos porpertinencia. Formulan 2 fcos cada 12 horas por 5 días.</t>
  </si>
  <si>
    <t>FA_144582</t>
  </si>
  <si>
    <t>SE GLOSA CUOTA MODERADORA DEJADA DE PAGAR POR EL PACIENTE3500ANGELA CAMPAZ</t>
  </si>
  <si>
    <t>FA_147624</t>
  </si>
  <si>
    <t>SE GLOSA CUOTA MODERADORA DEJADA DE PAGAR POR EL PACIENTE35000ANGELA CAMPAZ</t>
  </si>
  <si>
    <t>FA_147823</t>
  </si>
  <si>
    <t>SE GLOSA CUOTA MORDERADORA DEJADA DE PAGAR POR EL PACIENTE3500ANGELA CAMPAZ</t>
  </si>
  <si>
    <t>FA_146864</t>
  </si>
  <si>
    <t>descontamos cuota moderadora dejada pagar por el pacienteangela campaz</t>
  </si>
  <si>
    <t>-</t>
  </si>
  <si>
    <t>Señores: FUNDACION HOSPITAL SAN JOSE DE BUGA</t>
  </si>
  <si>
    <t>NIT: 891380054</t>
  </si>
  <si>
    <t>Con Corte al dia: 31/01/2022</t>
  </si>
  <si>
    <t>A continuacion me permito remitir   nuestra respuesta al estado de cartera presentado en la fecha: 31/01/2022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</si>
</sst>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2" formatCode="_-&quot;$&quot;\ * #,##0_-;\-&quot;$&quot;\ * #,##0_-;_-&quot;$&quot;\ * &quot;-&quot;_-;_-@_-"/>
    <numFmt numFmtId="44" formatCode="_-&quot;$&quot;\ * #,##0.00_-;\-&quot;$&quot;\ * #,##0.00_-;_-&quot;$&quot;\ * &quot;-&quot;??_-;_-@_-"/>
    <numFmt numFmtId="43" formatCode="_-* #,##0.00_-;\-* #,##0.00_-;_-* &quot;-&quot;??_-;_-@_-"/>
    <numFmt numFmtId="164" formatCode="_-* #,##0.00\ _€_-;\-* #,##0.00\ _€_-;_-* &quot;-&quot;??\ _€_-;_-@_-"/>
    <numFmt numFmtId="165" formatCode="_-* #,##0_-;\-* #,##0_-;_-* &quot;-&quot;??_-;_-@_-"/>
    <numFmt numFmtId="166" formatCode="_-* #,##0\ _€_-;\-* #,##0\ _€_-;_-* &quot;-&quot;??\ _€_-;_-@_-"/>
    <numFmt numFmtId="167" formatCode="[$-240A]d&quot; de &quot;mmmm&quot; de &quot;yyyy;@"/>
    <numFmt numFmtId="168" formatCode="&quot;$&quot;\ #,##0;[Red]&quot;$&quot;\ #,##0"/>
    <numFmt numFmtId="170" formatCode="_(&quot;$&quot;\ * #,##0.00_);_(&quot;$&quot;\ * \(#,##0.00\);_(&quot;$&quot;\ * &quot;-&quot;??_);_(@_)"/>
  </numFmts>
  <fonts count="12" x14ac:knownFonts="1">
    <font>
      <sz val="11"/>
      <color theme="1"/>
      <name val="Calibri"/>
      <family val="2"/>
      <scheme val="minor"/>
    </font>
    <font>
      <sz val="8"/>
      <color theme="1"/>
      <name val="Tahoma"/>
      <family val="2"/>
    </font>
    <font>
      <b/>
      <sz val="8"/>
      <color theme="1"/>
      <name val="Tahoma"/>
      <family val="2"/>
    </font>
    <font>
      <b/>
      <sz val="8"/>
      <color theme="1"/>
      <name val="Calibri"/>
      <family val="2"/>
      <scheme val="minor"/>
    </font>
    <font>
      <sz val="8"/>
      <color theme="1"/>
      <name val="Calibri"/>
      <family val="2"/>
      <scheme val="minor"/>
    </font>
    <font>
      <sz val="11"/>
      <color theme="1"/>
      <name val="Calibri"/>
      <family val="2"/>
      <scheme val="minor"/>
    </font>
    <font>
      <sz val="10"/>
      <name val="Arial"/>
      <family val="2"/>
    </font>
    <font>
      <sz val="10"/>
      <color indexed="8"/>
      <name val="Arial"/>
      <family val="2"/>
    </font>
    <font>
      <b/>
      <sz val="10"/>
      <color indexed="8"/>
      <name val="Arial"/>
      <family val="2"/>
    </font>
    <font>
      <sz val="9"/>
      <color indexed="81"/>
      <name val="Tahoma"/>
      <charset val="1"/>
    </font>
    <font>
      <b/>
      <sz val="9"/>
      <color indexed="81"/>
      <name val="Tahoma"/>
      <charset val="1"/>
    </font>
    <font>
      <sz val="10"/>
      <color theme="0"/>
      <name val="Calibri"/>
      <family val="2"/>
      <scheme val="minor"/>
    </font>
  </fonts>
  <fills count="7">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4" tint="0.59999389629810485"/>
        <bgColor indexed="64"/>
      </patternFill>
    </fill>
    <fill>
      <patternFill patternType="solid">
        <fgColor rgb="FF002060"/>
        <bgColor indexed="64"/>
      </patternFill>
    </fill>
    <fill>
      <patternFill patternType="solid">
        <fgColor theme="5" tint="-0.49998474074526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n">
        <color indexed="64"/>
      </bottom>
      <diagonal/>
    </border>
    <border>
      <left/>
      <right/>
      <top/>
      <bottom style="double">
        <color indexed="64"/>
      </bottom>
      <diagonal/>
    </border>
  </borders>
  <cellStyleXfs count="8">
    <xf numFmtId="0" fontId="0" fillId="0" borderId="0"/>
    <xf numFmtId="164" fontId="5" fillId="0" borderId="0" applyFont="0" applyFill="0" applyBorder="0" applyAlignment="0" applyProtection="0"/>
    <xf numFmtId="0" fontId="6" fillId="0" borderId="0"/>
    <xf numFmtId="44" fontId="5" fillId="0" borderId="0" applyFont="0" applyFill="0" applyBorder="0" applyAlignment="0" applyProtection="0"/>
    <xf numFmtId="0" fontId="1" fillId="0" borderId="0"/>
    <xf numFmtId="170" fontId="1" fillId="0" borderId="0" applyFont="0" applyFill="0" applyBorder="0" applyAlignment="0" applyProtection="0"/>
    <xf numFmtId="43" fontId="5" fillId="0" borderId="0" applyFont="0" applyFill="0" applyBorder="0" applyAlignment="0" applyProtection="0"/>
    <xf numFmtId="42" fontId="5" fillId="0" borderId="0" applyFont="0" applyFill="0" applyBorder="0" applyAlignment="0" applyProtection="0"/>
  </cellStyleXfs>
  <cellXfs count="75">
    <xf numFmtId="0" fontId="0" fillId="0" borderId="0" xfId="0"/>
    <xf numFmtId="0" fontId="2" fillId="0" borderId="1" xfId="0" applyFont="1" applyBorder="1" applyAlignment="1">
      <alignment horizontal="center" vertical="center" wrapText="1"/>
    </xf>
    <xf numFmtId="0" fontId="1" fillId="0" borderId="1" xfId="0" applyFont="1" applyBorder="1" applyAlignment="1">
      <alignment vertical="center"/>
    </xf>
    <xf numFmtId="14" fontId="1" fillId="0" borderId="1" xfId="0" applyNumberFormat="1" applyFont="1" applyBorder="1" applyAlignment="1">
      <alignment vertical="center"/>
    </xf>
    <xf numFmtId="0" fontId="3" fillId="0" borderId="0" xfId="0" applyFont="1" applyBorder="1" applyAlignment="1">
      <alignment horizontal="center" vertical="center"/>
    </xf>
    <xf numFmtId="0" fontId="4" fillId="0" borderId="0" xfId="0" applyFont="1" applyBorder="1"/>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165" fontId="2" fillId="3" borderId="1" xfId="1" applyNumberFormat="1" applyFont="1" applyFill="1" applyBorder="1" applyAlignment="1">
      <alignment horizontal="center" vertical="center" wrapText="1"/>
    </xf>
    <xf numFmtId="166" fontId="2" fillId="4" borderId="1" xfId="1" applyNumberFormat="1" applyFont="1" applyFill="1" applyBorder="1" applyAlignment="1">
      <alignment horizontal="center" vertical="center" wrapText="1"/>
    </xf>
    <xf numFmtId="1" fontId="2" fillId="4" borderId="1" xfId="0" applyNumberFormat="1" applyFont="1" applyFill="1" applyBorder="1" applyAlignment="1">
      <alignment horizontal="center" vertical="center" wrapText="1"/>
    </xf>
    <xf numFmtId="14" fontId="2" fillId="4" borderId="1" xfId="0" applyNumberFormat="1" applyFont="1" applyFill="1" applyBorder="1" applyAlignment="1">
      <alignment horizontal="center" vertical="center" wrapText="1"/>
    </xf>
    <xf numFmtId="166" fontId="2" fillId="2" borderId="1" xfId="1" applyNumberFormat="1" applyFont="1" applyFill="1" applyBorder="1" applyAlignment="1">
      <alignment horizontal="center" vertical="center" wrapText="1"/>
    </xf>
    <xf numFmtId="0" fontId="0" fillId="0" borderId="0" xfId="0" applyNumberFormat="1"/>
    <xf numFmtId="0" fontId="0" fillId="0" borderId="0" xfId="0" pivotButton="1"/>
    <xf numFmtId="0" fontId="0" fillId="0" borderId="0" xfId="0" applyAlignment="1">
      <alignment horizontal="left"/>
    </xf>
    <xf numFmtId="0" fontId="7" fillId="0" borderId="0" xfId="2" applyFont="1"/>
    <xf numFmtId="0" fontId="7" fillId="0" borderId="2" xfId="2" applyFont="1" applyBorder="1" applyAlignment="1">
      <alignment horizontal="centerContinuous"/>
    </xf>
    <xf numFmtId="0" fontId="7" fillId="0" borderId="3" xfId="2" applyFont="1" applyBorder="1" applyAlignment="1">
      <alignment horizontal="centerContinuous"/>
    </xf>
    <xf numFmtId="0" fontId="8" fillId="0" borderId="2" xfId="2" applyFont="1" applyBorder="1" applyAlignment="1">
      <alignment horizontal="centerContinuous" vertical="center"/>
    </xf>
    <xf numFmtId="0" fontId="8" fillId="0" borderId="4" xfId="2" applyFont="1" applyBorder="1" applyAlignment="1">
      <alignment horizontal="centerContinuous" vertical="center"/>
    </xf>
    <xf numFmtId="0" fontId="8" fillId="0" borderId="3" xfId="2" applyFont="1" applyBorder="1" applyAlignment="1">
      <alignment horizontal="centerContinuous" vertical="center"/>
    </xf>
    <xf numFmtId="0" fontId="8" fillId="0" borderId="5" xfId="2" applyFont="1" applyBorder="1" applyAlignment="1">
      <alignment horizontal="centerContinuous" vertical="center"/>
    </xf>
    <xf numFmtId="0" fontId="7" fillId="0" borderId="6" xfId="2" applyFont="1" applyBorder="1" applyAlignment="1">
      <alignment horizontal="centerContinuous"/>
    </xf>
    <xf numFmtId="0" fontId="7" fillId="0" borderId="7" xfId="2" applyFont="1" applyBorder="1" applyAlignment="1">
      <alignment horizontal="centerContinuous"/>
    </xf>
    <xf numFmtId="0" fontId="8" fillId="0" borderId="8" xfId="2" applyFont="1" applyBorder="1" applyAlignment="1">
      <alignment horizontal="centerContinuous" vertical="center"/>
    </xf>
    <xf numFmtId="0" fontId="8" fillId="0" borderId="9" xfId="2" applyFont="1" applyBorder="1" applyAlignment="1">
      <alignment horizontal="centerContinuous" vertical="center"/>
    </xf>
    <xf numFmtId="0" fontId="8" fillId="0" borderId="10" xfId="2" applyFont="1" applyBorder="1" applyAlignment="1">
      <alignment horizontal="centerContinuous" vertical="center"/>
    </xf>
    <xf numFmtId="0" fontId="8" fillId="0" borderId="11" xfId="2" applyFont="1" applyBorder="1" applyAlignment="1">
      <alignment horizontal="centerContinuous" vertical="center"/>
    </xf>
    <xf numFmtId="0" fontId="8" fillId="0" borderId="6" xfId="2" applyFont="1" applyBorder="1" applyAlignment="1">
      <alignment horizontal="centerContinuous" vertical="center"/>
    </xf>
    <xf numFmtId="0" fontId="8" fillId="0" borderId="0" xfId="2" applyFont="1" applyAlignment="1">
      <alignment horizontal="centerContinuous" vertical="center"/>
    </xf>
    <xf numFmtId="0" fontId="8" fillId="0" borderId="7" xfId="2" applyFont="1" applyBorder="1" applyAlignment="1">
      <alignment horizontal="centerContinuous" vertical="center"/>
    </xf>
    <xf numFmtId="0" fontId="8" fillId="0" borderId="12" xfId="2" applyFont="1" applyBorder="1" applyAlignment="1">
      <alignment horizontal="centerContinuous" vertical="center"/>
    </xf>
    <xf numFmtId="14" fontId="7" fillId="0" borderId="0" xfId="2" applyNumberFormat="1" applyFont="1"/>
    <xf numFmtId="0" fontId="7" fillId="0" borderId="8" xfId="2" applyFont="1" applyBorder="1" applyAlignment="1">
      <alignment horizontal="centerContinuous"/>
    </xf>
    <xf numFmtId="0" fontId="7" fillId="0" borderId="10" xfId="2" applyFont="1" applyBorder="1" applyAlignment="1">
      <alignment horizontal="centerContinuous"/>
    </xf>
    <xf numFmtId="167" fontId="7" fillId="0" borderId="0" xfId="2" applyNumberFormat="1" applyFont="1"/>
    <xf numFmtId="0" fontId="7" fillId="0" borderId="6" xfId="2" applyFont="1" applyBorder="1"/>
    <xf numFmtId="0" fontId="7" fillId="0" borderId="7" xfId="2" applyFont="1" applyBorder="1"/>
    <xf numFmtId="14" fontId="7" fillId="0" borderId="0" xfId="2" applyNumberFormat="1" applyFont="1" applyAlignment="1">
      <alignment horizontal="left"/>
    </xf>
    <xf numFmtId="166" fontId="7" fillId="0" borderId="0" xfId="1" applyNumberFormat="1" applyFont="1"/>
    <xf numFmtId="0" fontId="8" fillId="0" borderId="0" xfId="2" applyFont="1" applyAlignment="1">
      <alignment horizontal="center"/>
    </xf>
    <xf numFmtId="0" fontId="8" fillId="0" borderId="0" xfId="2" applyFont="1"/>
    <xf numFmtId="168" fontId="8" fillId="0" borderId="0" xfId="2" applyNumberFormat="1" applyFont="1"/>
    <xf numFmtId="42" fontId="8" fillId="0" borderId="0" xfId="2" applyNumberFormat="1" applyFont="1" applyAlignment="1">
      <alignment horizontal="right"/>
    </xf>
    <xf numFmtId="1" fontId="7" fillId="0" borderId="0" xfId="2" applyNumberFormat="1" applyFont="1" applyAlignment="1">
      <alignment horizontal="center"/>
    </xf>
    <xf numFmtId="168" fontId="7" fillId="0" borderId="0" xfId="2" applyNumberFormat="1" applyFont="1" applyAlignment="1">
      <alignment horizontal="right"/>
    </xf>
    <xf numFmtId="1" fontId="7" fillId="0" borderId="13" xfId="2" applyNumberFormat="1" applyFont="1" applyBorder="1" applyAlignment="1">
      <alignment horizontal="center"/>
    </xf>
    <xf numFmtId="168" fontId="7" fillId="0" borderId="13" xfId="2" applyNumberFormat="1" applyFont="1" applyBorder="1" applyAlignment="1">
      <alignment horizontal="right"/>
    </xf>
    <xf numFmtId="0" fontId="7" fillId="0" borderId="0" xfId="2" applyFont="1" applyAlignment="1">
      <alignment horizontal="center"/>
    </xf>
    <xf numFmtId="168" fontId="8" fillId="0" borderId="0" xfId="2" applyNumberFormat="1" applyFont="1" applyAlignment="1">
      <alignment horizontal="right"/>
    </xf>
    <xf numFmtId="1" fontId="7" fillId="0" borderId="9" xfId="2" applyNumberFormat="1" applyFont="1" applyBorder="1" applyAlignment="1">
      <alignment horizontal="center"/>
    </xf>
    <xf numFmtId="0" fontId="7" fillId="0" borderId="14" xfId="2" applyFont="1" applyBorder="1" applyAlignment="1">
      <alignment horizontal="center"/>
    </xf>
    <xf numFmtId="168" fontId="7" fillId="0" borderId="14" xfId="2" applyNumberFormat="1" applyFont="1" applyBorder="1" applyAlignment="1">
      <alignment horizontal="right"/>
    </xf>
    <xf numFmtId="168" fontId="7" fillId="0" borderId="0" xfId="2" applyNumberFormat="1" applyFont="1"/>
    <xf numFmtId="168" fontId="7" fillId="0" borderId="9" xfId="2" applyNumberFormat="1" applyFont="1" applyBorder="1"/>
    <xf numFmtId="0" fontId="7" fillId="0" borderId="8" xfId="2" applyFont="1" applyBorder="1"/>
    <xf numFmtId="0" fontId="7" fillId="0" borderId="9" xfId="2" applyFont="1" applyBorder="1"/>
    <xf numFmtId="0" fontId="7" fillId="0" borderId="10" xfId="2" applyFont="1" applyBorder="1"/>
    <xf numFmtId="0" fontId="1" fillId="0" borderId="1" xfId="0" applyFont="1" applyBorder="1"/>
    <xf numFmtId="0" fontId="0" fillId="0" borderId="0" xfId="0"/>
    <xf numFmtId="14" fontId="1" fillId="0" borderId="1" xfId="0" applyNumberFormat="1" applyFont="1" applyBorder="1"/>
    <xf numFmtId="166" fontId="1" fillId="0" borderId="1" xfId="1" applyNumberFormat="1" applyFont="1" applyBorder="1"/>
    <xf numFmtId="16" fontId="1" fillId="0" borderId="1" xfId="0" applyNumberFormat="1" applyFont="1" applyBorder="1"/>
    <xf numFmtId="44" fontId="1" fillId="0" borderId="1" xfId="3" applyFont="1" applyBorder="1" applyAlignment="1">
      <alignment vertical="center"/>
    </xf>
    <xf numFmtId="165" fontId="0" fillId="0" borderId="0" xfId="6" applyNumberFormat="1" applyFont="1"/>
    <xf numFmtId="165" fontId="11" fillId="5" borderId="1" xfId="6" applyNumberFormat="1" applyFont="1" applyFill="1" applyBorder="1" applyAlignment="1">
      <alignment horizontal="center" vertical="center" wrapText="1"/>
    </xf>
    <xf numFmtId="165" fontId="11" fillId="6" borderId="1" xfId="6" applyNumberFormat="1" applyFont="1" applyFill="1" applyBorder="1" applyAlignment="1">
      <alignment horizontal="center" vertical="center" wrapText="1"/>
    </xf>
    <xf numFmtId="0" fontId="11" fillId="5" borderId="1" xfId="6" applyNumberFormat="1" applyFont="1" applyFill="1" applyBorder="1" applyAlignment="1">
      <alignment horizontal="center" vertical="center" wrapText="1"/>
    </xf>
    <xf numFmtId="14" fontId="11" fillId="6" borderId="1" xfId="6" applyNumberFormat="1" applyFont="1" applyFill="1" applyBorder="1" applyAlignment="1">
      <alignment horizontal="center" vertical="center" wrapText="1"/>
    </xf>
    <xf numFmtId="1" fontId="11" fillId="6" borderId="1" xfId="6" applyNumberFormat="1" applyFont="1" applyFill="1" applyBorder="1" applyAlignment="1">
      <alignment horizontal="center" vertical="center" wrapText="1"/>
    </xf>
    <xf numFmtId="0" fontId="11" fillId="6" borderId="1" xfId="6" applyNumberFormat="1" applyFont="1" applyFill="1" applyBorder="1" applyAlignment="1">
      <alignment horizontal="center" vertical="center" wrapText="1"/>
    </xf>
    <xf numFmtId="15" fontId="0" fillId="0" borderId="0" xfId="0" applyNumberFormat="1"/>
    <xf numFmtId="14" fontId="0" fillId="0" borderId="0" xfId="0" applyNumberFormat="1"/>
    <xf numFmtId="44" fontId="0" fillId="0" borderId="0" xfId="0" applyNumberFormat="1"/>
  </cellXfs>
  <cellStyles count="8">
    <cellStyle name="Millares" xfId="1" builtinId="3"/>
    <cellStyle name="Millares 2" xfId="6"/>
    <cellStyle name="Moneda" xfId="3" builtinId="4"/>
    <cellStyle name="Moneda [0] 2" xfId="7"/>
    <cellStyle name="Moneda 2" xfId="5"/>
    <cellStyle name="Normal" xfId="0" builtinId="0"/>
    <cellStyle name="Normal 2" xfId="2"/>
    <cellStyle name="Normal 3" xfId="4"/>
  </cellStyles>
  <dxfs count="1">
    <dxf>
      <numFmt numFmtId="34" formatCode="_-&quot;$&quot;\ * #,##0.00_-;\-&quot;$&quot;\ * #,##0.00_-;_-&quot;$&quot;\ *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66676</xdr:colOff>
      <xdr:row>31</xdr:row>
      <xdr:rowOff>2</xdr:rowOff>
    </xdr:from>
    <xdr:to>
      <xdr:col>7</xdr:col>
      <xdr:colOff>446904</xdr:colOff>
      <xdr:row>34</xdr:row>
      <xdr:rowOff>19051</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334001" y="5210177"/>
          <a:ext cx="1142228" cy="50482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ustavo Esteban Lopera Aranda" refreshedDate="44628.368375925929" createdVersion="5" refreshedVersion="5" minRefreshableVersion="3" recordCount="119">
  <cacheSource type="worksheet">
    <worksheetSource ref="A1:AZ120" sheet="ESTADO DE CADA FACTURA"/>
  </cacheSource>
  <cacheFields count="52">
    <cacheField name="NIT IPS" numFmtId="0">
      <sharedItems containsSemiMixedTypes="0" containsString="0" containsNumber="1" containsInteger="1" minValue="891380054" maxValue="891380054"/>
    </cacheField>
    <cacheField name=" ENTIDAD" numFmtId="0">
      <sharedItems/>
    </cacheField>
    <cacheField name="PrefijoFactura" numFmtId="0">
      <sharedItems/>
    </cacheField>
    <cacheField name="NUMERO FACTURA" numFmtId="0">
      <sharedItems containsSemiMixedTypes="0" containsString="0" containsNumber="1" containsInteger="1" minValue="40193" maxValue="917790"/>
    </cacheField>
    <cacheField name="FACTURA" numFmtId="0">
      <sharedItems/>
    </cacheField>
    <cacheField name="LLAVE" numFmtId="0">
      <sharedItems/>
    </cacheField>
    <cacheField name="PREFIJO SASS" numFmtId="0">
      <sharedItems/>
    </cacheField>
    <cacheField name="NUMERO_FACT_SASSS" numFmtId="0">
      <sharedItems containsSemiMixedTypes="0" containsString="0" containsNumber="1" containsInteger="1" minValue="40193" maxValue="917790"/>
    </cacheField>
    <cacheField name="DOC_CONTABLE" numFmtId="0">
      <sharedItems containsMixedTypes="1" containsNumber="1" containsInteger="1" minValue="1221152524" maxValue="1907874867"/>
    </cacheField>
    <cacheField name="FECHA_FACT_IPS" numFmtId="14">
      <sharedItems containsSemiMixedTypes="0" containsNonDate="0" containsDate="1" containsString="0" minDate="2017-03-16T00:00:00" maxDate="2021-12-27T00:00:00"/>
    </cacheField>
    <cacheField name="VALOR_FACT_IPS" numFmtId="0">
      <sharedItems containsSemiMixedTypes="0" containsString="0" containsNumber="1" containsInteger="1" minValue="870" maxValue="69361762"/>
    </cacheField>
    <cacheField name="SALDO_FACT_IPS" numFmtId="0">
      <sharedItems containsSemiMixedTypes="0" containsString="0" containsNumber="1" containsInteger="1" minValue="0" maxValue="35450432"/>
    </cacheField>
    <cacheField name="OBSERVACION_SASS" numFmtId="0">
      <sharedItems/>
    </cacheField>
    <cacheField name="ESTADO EPS 07/03/2022" numFmtId="0">
      <sharedItems count="3">
        <s v="FACTURA YA CANCELADA"/>
        <s v="FACTURACION PENDIENTE PROGRAMACION DE PAGO"/>
        <s v="FACTURA DEVUELTA "/>
      </sharedItems>
    </cacheField>
    <cacheField name="POR PAGAR SAP" numFmtId="44">
      <sharedItems containsSemiMixedTypes="0" containsString="0" containsNumber="1" containsInteger="1" minValue="0" maxValue="5889138"/>
    </cacheField>
    <cacheField name="DOC CONTABLE" numFmtId="0">
      <sharedItems containsMixedTypes="1" containsNumber="1" containsInteger="1" minValue="1221897343" maxValue="1908633705"/>
    </cacheField>
    <cacheField name="FUERA DE CIERRE" numFmtId="0">
      <sharedItems/>
    </cacheField>
    <cacheField name="VALOR VAGLO" numFmtId="0">
      <sharedItems containsSemiMixedTypes="0" containsString="0" containsNumber="1" containsInteger="1" minValue="0" maxValue="35450432"/>
    </cacheField>
    <cacheField name="ESTADO VAGLO" numFmtId="0">
      <sharedItems/>
    </cacheField>
    <cacheField name="VALIDACION_ALFA_FACT" numFmtId="0">
      <sharedItems/>
    </cacheField>
    <cacheField name="VALOR_RADICADO_FACT" numFmtId="0">
      <sharedItems containsSemiMixedTypes="0" containsString="0" containsNumber="1" containsInteger="1" minValue="870" maxValue="69361762"/>
    </cacheField>
    <cacheField name="VALOR_NOTA_CREDITO" numFmtId="0">
      <sharedItems containsSemiMixedTypes="0" containsString="0" containsNumber="1" containsInteger="1" minValue="0" maxValue="0"/>
    </cacheField>
    <cacheField name="VALOR_NOTA_DEBITO" numFmtId="0">
      <sharedItems containsSemiMixedTypes="0" containsString="0" containsNumber="1" containsInteger="1" minValue="0" maxValue="0"/>
    </cacheField>
    <cacheField name="VALOR_DESCCOMERCIAL" numFmtId="0">
      <sharedItems containsSemiMixedTypes="0" containsString="0" containsNumber="1" containsInteger="1" minValue="0" maxValue="0"/>
    </cacheField>
    <cacheField name="VALOR_CRUZADO_SASS" numFmtId="0">
      <sharedItems containsSemiMixedTypes="0" containsString="0" containsNumber="1" containsInteger="1" minValue="0" maxValue="68971416"/>
    </cacheField>
    <cacheField name="SALDO_SASS" numFmtId="0">
      <sharedItems containsSemiMixedTypes="0" containsString="0" containsNumber="1" containsInteger="1" minValue="0" maxValue="35450432"/>
    </cacheField>
    <cacheField name="VALO CANCELADO SAP" numFmtId="0">
      <sharedItems containsSemiMixedTypes="0" containsString="0" containsNumber="1" containsInteger="1" minValue="0" maxValue="0"/>
    </cacheField>
    <cacheField name="DOC COMPENSACION SAP" numFmtId="0">
      <sharedItems containsString="0" containsBlank="1" containsNumber="1" containsInteger="1" minValue="2200485285" maxValue="4800020929"/>
    </cacheField>
    <cacheField name="FECHA COMPENSACION SAP" numFmtId="0">
      <sharedItems containsDate="1" containsString="0" containsBlank="1" containsMixedTypes="1" minDate="1900-01-10T05:49:04" maxDate="1900-01-10T05:49:04"/>
    </cacheField>
    <cacheField name="VALOR TRANFERENCIA" numFmtId="0">
      <sharedItems containsSemiMixedTypes="0" containsString="0" containsNumber="1" containsInteger="1" minValue="0" maxValue="71649024"/>
    </cacheField>
    <cacheField name="RETENCION" numFmtId="0">
      <sharedItems containsString="0" containsBlank="1" containsNumber="1" containsInteger="1" minValue="0" maxValue="0"/>
    </cacheField>
    <cacheField name="VALO CANCELADO SAP2" numFmtId="0">
      <sharedItems containsSemiMixedTypes="0" containsString="0" containsNumber="1" containsInteger="1" minValue="-63686655" maxValue="515926"/>
    </cacheField>
    <cacheField name="DOC COMPENSACION SAP2" numFmtId="0">
      <sharedItems containsMixedTypes="1" containsNumber="1" containsInteger="1" minValue="22004852" maxValue="48000209"/>
    </cacheField>
    <cacheField name="FECHA COMPENSACION SAP2" numFmtId="0">
      <sharedItems containsDate="1" containsMixedTypes="1" minDate="2017-06-12T00:00:00" maxDate="2022-02-23T00:00:00"/>
    </cacheField>
    <cacheField name="VALOR TRANFERENCIA2" numFmtId="0">
      <sharedItems containsSemiMixedTypes="0" containsString="0" containsNumber="1" containsInteger="1" minValue="0" maxValue="71649024"/>
    </cacheField>
    <cacheField name="AUTORIZACION" numFmtId="0">
      <sharedItems containsString="0" containsBlank="1" containsNumber="1" containsInteger="1" minValue="170453103342476" maxValue="999999999999999"/>
    </cacheField>
    <cacheField name="ENTIDAD_RESPONSABLE_PAGO" numFmtId="0">
      <sharedItems containsNonDate="0" containsString="0" containsBlank="1"/>
    </cacheField>
    <cacheField name="VALOR_GLOSA_ACEPTDA" numFmtId="0">
      <sharedItems containsSemiMixedTypes="0" containsString="0" containsNumber="1" containsInteger="1" minValue="0" maxValue="7055026"/>
    </cacheField>
    <cacheField name="VALOR_GLOSA_DV" numFmtId="0">
      <sharedItems containsSemiMixedTypes="0" containsString="0" containsNumber="1" containsInteger="1" minValue="0" maxValue="35450432"/>
    </cacheField>
    <cacheField name="OBSERVACION_GLOSA_DV" numFmtId="0">
      <sharedItems containsBlank="1" longText="1"/>
    </cacheField>
    <cacheField name="FECHA_RAD_IPS" numFmtId="14">
      <sharedItems containsSemiMixedTypes="0" containsNonDate="0" containsDate="1" containsString="0" minDate="2017-03-16T00:00:00" maxDate="2021-12-27T00:00:00"/>
    </cacheField>
    <cacheField name="FECHA_RAD_INICIAL_SASS" numFmtId="0">
      <sharedItems containsNonDate="0" containsString="0" containsBlank="1"/>
    </cacheField>
    <cacheField name="ULTIMO_ESTADO_FACT" numFmtId="0">
      <sharedItems containsSemiMixedTypes="0" containsString="0" containsNumber="1" containsInteger="1" minValue="2" maxValue="9"/>
    </cacheField>
    <cacheField name="FECHA_ULTIMA_NOVEDAD" numFmtId="0">
      <sharedItems containsNonDate="0" containsString="0" containsBlank="1"/>
    </cacheField>
    <cacheField name="CLASIFICACION_GLOSA" numFmtId="0">
      <sharedItems/>
    </cacheField>
    <cacheField name="NUMERO_INGRESO_FACT" numFmtId="0">
      <sharedItems containsSemiMixedTypes="0" containsString="0" containsNumber="1" containsInteger="1" minValue="1" maxValue="4"/>
    </cacheField>
    <cacheField name="F_PROBABLE_PAGO_SASS" numFmtId="0">
      <sharedItems containsSemiMixedTypes="0" containsString="0" containsNumber="1" containsInteger="1" minValue="20170530" maxValue="21001231"/>
    </cacheField>
    <cacheField name="F_RAD_SASS" numFmtId="0">
      <sharedItems containsSemiMixedTypes="0" containsString="0" containsNumber="1" containsInteger="1" minValue="20170519" maxValue="20220124"/>
    </cacheField>
    <cacheField name="VALOR_REPORTADO_CRICULAR 030" numFmtId="0">
      <sharedItems containsSemiMixedTypes="0" containsString="0" containsNumber="1" containsInteger="1" minValue="870" maxValue="69361762"/>
    </cacheField>
    <cacheField name="VALOR_GLOSA_ACEPTADA_REPORTADO_CIRCULAR 030" numFmtId="0">
      <sharedItems containsSemiMixedTypes="0" containsString="0" containsNumber="1" containsInteger="1" minValue="0" maxValue="7055026"/>
    </cacheField>
    <cacheField name="OBSERVACION_GLOSA_ACEPTADA" numFmtId="0">
      <sharedItems containsBlank="1"/>
    </cacheField>
    <cacheField name="F_CORTE" numFmtId="0">
      <sharedItems containsSemiMixedTypes="0" containsNonDate="0" containsDate="1" containsString="0" minDate="2022-03-01T00:00:00" maxDate="2022-03-02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19">
  <r>
    <n v="891380054"/>
    <s v="FUNDACION HOSPITAL SAN JOSE DE BUGA"/>
    <s v="FJ"/>
    <n v="186075"/>
    <s v="FJ_186075"/>
    <s v="891380054_FJ_186075"/>
    <s v="FJ"/>
    <n v="186075"/>
    <s v="NULL"/>
    <d v="2019-08-30T00:00:00"/>
    <n v="7055026"/>
    <n v="0"/>
    <s v="NULL"/>
    <x v="0"/>
    <n v="0"/>
    <s v="-"/>
    <s v="-"/>
    <n v="0"/>
    <s v="-"/>
    <s v="OK"/>
    <n v="7055026"/>
    <n v="0"/>
    <n v="0"/>
    <n v="0"/>
    <n v="0"/>
    <n v="0"/>
    <n v="0"/>
    <m/>
    <m/>
    <n v="0"/>
    <m/>
    <n v="0"/>
    <s v="-"/>
    <s v="-"/>
    <n v="0"/>
    <m/>
    <m/>
    <n v="7055026"/>
    <n v="0"/>
    <m/>
    <d v="2019-08-30T00:00:00"/>
    <m/>
    <n v="2"/>
    <m/>
    <s v="SI"/>
    <n v="2"/>
    <n v="20200219"/>
    <n v="20200205"/>
    <n v="7055026"/>
    <n v="7055026"/>
    <m/>
    <d v="2022-03-01T00:00:00"/>
  </r>
  <r>
    <n v="891380054"/>
    <s v="FUNDACION HOSPITAL SAN JOSE DE BUGA"/>
    <s v="FF"/>
    <n v="917790"/>
    <s v="FF_917790"/>
    <s v="891380054_FF_917790"/>
    <s v="FF"/>
    <n v="917790"/>
    <n v="1902810485"/>
    <d v="2017-04-24T00:00:00"/>
    <n v="1077577"/>
    <n v="0"/>
    <s v="NULL"/>
    <x v="0"/>
    <n v="0"/>
    <s v="-"/>
    <s v="-"/>
    <n v="0"/>
    <s v="-"/>
    <s v="OK"/>
    <n v="22789901"/>
    <n v="0"/>
    <n v="0"/>
    <n v="0"/>
    <n v="21342772"/>
    <n v="0"/>
    <n v="0"/>
    <n v="2200485285"/>
    <n v="43096"/>
    <n v="38969124"/>
    <n v="0"/>
    <n v="-21342772"/>
    <n v="22004852"/>
    <d v="2017-12-27T00:00:00"/>
    <n v="38969124"/>
    <n v="170886217457208"/>
    <m/>
    <n v="1447129"/>
    <n v="0"/>
    <m/>
    <d v="2017-04-24T00:00:00"/>
    <m/>
    <n v="2"/>
    <m/>
    <s v="SI"/>
    <n v="4"/>
    <n v="20190330"/>
    <n v="20190328"/>
    <n v="22789901"/>
    <n v="1447129"/>
    <m/>
    <d v="2022-03-01T00:00:00"/>
  </r>
  <r>
    <n v="891380054"/>
    <s v="FUNDACION HOSPITAL SAN JOSE DE BUGA"/>
    <s v="FJ"/>
    <n v="323300"/>
    <s v="FJ_323300"/>
    <s v="891380054_FJ_323300"/>
    <s v="FJ"/>
    <n v="323300"/>
    <s v="NULL"/>
    <d v="2020-06-12T00:00:00"/>
    <n v="2797548"/>
    <n v="2797548"/>
    <s v="B)Factura sin saldo ERP"/>
    <x v="1"/>
    <n v="0"/>
    <s v="-"/>
    <s v="-"/>
    <n v="0"/>
    <s v="-"/>
    <s v="OK"/>
    <n v="2797548"/>
    <n v="0"/>
    <n v="0"/>
    <n v="0"/>
    <n v="2797548"/>
    <n v="0"/>
    <n v="0"/>
    <m/>
    <m/>
    <n v="0"/>
    <m/>
    <n v="0"/>
    <s v="-"/>
    <s v="-"/>
    <n v="0"/>
    <n v="210186107585479"/>
    <m/>
    <n v="0"/>
    <n v="0"/>
    <m/>
    <d v="2020-06-12T00:00:00"/>
    <m/>
    <n v="2"/>
    <m/>
    <s v="SI"/>
    <n v="4"/>
    <n v="20220108"/>
    <n v="20211218"/>
    <n v="2797548"/>
    <n v="0"/>
    <m/>
    <d v="2022-03-01T00:00:00"/>
  </r>
  <r>
    <n v="891380054"/>
    <s v="FUNDACION HOSPITAL SAN JOSE DE BUGA"/>
    <s v="FA"/>
    <n v="53398"/>
    <s v="FA_53398"/>
    <s v="891380054_FA_53398"/>
    <s v="FA"/>
    <n v="53398"/>
    <s v="NULL"/>
    <d v="2021-01-05T00:00:00"/>
    <n v="102000"/>
    <n v="102000"/>
    <s v="B)Factura sin saldo ERP"/>
    <x v="1"/>
    <n v="102000"/>
    <n v="1908633705"/>
    <s v="-"/>
    <n v="0"/>
    <s v="-"/>
    <s v="OK"/>
    <n v="102000"/>
    <n v="0"/>
    <n v="0"/>
    <n v="0"/>
    <n v="102000"/>
    <n v="0"/>
    <n v="0"/>
    <m/>
    <m/>
    <n v="0"/>
    <m/>
    <n v="0"/>
    <s v="-"/>
    <s v="-"/>
    <n v="0"/>
    <n v="203636146688590"/>
    <m/>
    <n v="0"/>
    <n v="0"/>
    <m/>
    <d v="2021-01-05T00:00:00"/>
    <m/>
    <n v="2"/>
    <m/>
    <s v="SI"/>
    <n v="3"/>
    <n v="20210930"/>
    <n v="20210906"/>
    <n v="102000"/>
    <n v="0"/>
    <m/>
    <d v="2022-03-01T00:00:00"/>
  </r>
  <r>
    <n v="891380054"/>
    <s v="FUNDACION HOSPITAL SAN JOSE DE BUGA"/>
    <s v="FA"/>
    <n v="145593"/>
    <s v="FA_145593"/>
    <s v="891380054_FA_145593"/>
    <s v="FA"/>
    <n v="145593"/>
    <s v="NULL"/>
    <d v="2021-08-20T00:00:00"/>
    <n v="235380"/>
    <n v="235380"/>
    <s v="B)Factura sin saldo ERP"/>
    <x v="0"/>
    <n v="0"/>
    <s v="-"/>
    <s v="-"/>
    <n v="0"/>
    <s v="-"/>
    <s v="OK"/>
    <n v="235380"/>
    <n v="0"/>
    <n v="0"/>
    <n v="0"/>
    <n v="235380"/>
    <n v="0"/>
    <n v="0"/>
    <m/>
    <m/>
    <n v="0"/>
    <m/>
    <n v="-235380"/>
    <n v="22011829"/>
    <d v="2022-02-22T00:00:00"/>
    <n v="2959743"/>
    <n v="212328624426649"/>
    <m/>
    <n v="0"/>
    <n v="0"/>
    <m/>
    <d v="2021-08-20T00:00:00"/>
    <m/>
    <n v="2"/>
    <m/>
    <s v="SI"/>
    <n v="1"/>
    <n v="20210930"/>
    <n v="20210919"/>
    <n v="235380"/>
    <n v="0"/>
    <m/>
    <d v="2022-03-01T00:00:00"/>
  </r>
  <r>
    <n v="891380054"/>
    <s v="FUNDACION HOSPITAL SAN JOSE DE BUGA"/>
    <s v="FA"/>
    <n v="146374"/>
    <s v="FA_146374"/>
    <s v="891380054_FA_146374"/>
    <s v="FA"/>
    <n v="146374"/>
    <s v="NULL"/>
    <d v="2021-08-23T00:00:00"/>
    <n v="15190"/>
    <n v="15190"/>
    <s v="B)Factura sin saldo ERP"/>
    <x v="0"/>
    <n v="0"/>
    <s v="-"/>
    <s v="-"/>
    <n v="0"/>
    <s v="-"/>
    <s v="OK"/>
    <n v="15190"/>
    <n v="0"/>
    <n v="0"/>
    <n v="0"/>
    <n v="15190"/>
    <n v="0"/>
    <n v="0"/>
    <m/>
    <m/>
    <n v="0"/>
    <m/>
    <n v="-15190"/>
    <n v="22011829"/>
    <d v="2022-02-22T00:00:00"/>
    <n v="2959743"/>
    <n v="212358637312649"/>
    <m/>
    <n v="0"/>
    <n v="0"/>
    <m/>
    <d v="2021-08-23T00:00:00"/>
    <m/>
    <n v="2"/>
    <m/>
    <s v="SI"/>
    <n v="1"/>
    <n v="20210930"/>
    <n v="20210919"/>
    <n v="15190"/>
    <n v="0"/>
    <m/>
    <d v="2022-03-01T00:00:00"/>
  </r>
  <r>
    <n v="891380054"/>
    <s v="FUNDACION HOSPITAL SAN JOSE DE BUGA"/>
    <s v="FA"/>
    <n v="195617"/>
    <s v="FA_195617"/>
    <s v="891380054_FA_195617"/>
    <s v="FA"/>
    <n v="195617"/>
    <s v="NULL"/>
    <d v="2021-11-26T00:00:00"/>
    <n v="38036"/>
    <n v="38036"/>
    <s v="B)Factura sin saldo ERP"/>
    <x v="1"/>
    <n v="0"/>
    <s v="-"/>
    <s v="-"/>
    <n v="0"/>
    <s v="-"/>
    <s v="OK"/>
    <n v="38036"/>
    <n v="0"/>
    <n v="0"/>
    <n v="0"/>
    <n v="38036"/>
    <n v="0"/>
    <n v="0"/>
    <m/>
    <m/>
    <n v="0"/>
    <m/>
    <n v="0"/>
    <s v="-"/>
    <s v="-"/>
    <n v="0"/>
    <n v="213298689540100"/>
    <m/>
    <n v="0"/>
    <n v="0"/>
    <m/>
    <d v="2021-11-26T00:00:00"/>
    <m/>
    <n v="2"/>
    <m/>
    <s v="SI"/>
    <n v="1"/>
    <n v="20220130"/>
    <n v="20220103"/>
    <n v="38036"/>
    <n v="0"/>
    <m/>
    <d v="2022-03-01T00:00:00"/>
  </r>
  <r>
    <n v="891380054"/>
    <s v="FUNDACION HOSPITAL SAN JOSE DE BUGA"/>
    <s v="FA"/>
    <n v="198915"/>
    <s v="FA_198915"/>
    <s v="891380054_FA_198915"/>
    <s v="FA"/>
    <n v="198915"/>
    <s v="NULL"/>
    <d v="2021-12-01T00:00:00"/>
    <n v="76256"/>
    <n v="76256"/>
    <s v="B)Factura sin saldo ERP"/>
    <x v="0"/>
    <n v="0"/>
    <s v="-"/>
    <s v="-"/>
    <n v="0"/>
    <s v="-"/>
    <s v="OK"/>
    <n v="76256"/>
    <n v="0"/>
    <n v="0"/>
    <n v="0"/>
    <n v="76256"/>
    <n v="0"/>
    <n v="0"/>
    <m/>
    <m/>
    <n v="0"/>
    <m/>
    <n v="-76256"/>
    <n v="22011828"/>
    <d v="2022-02-21T00:00:00"/>
    <n v="433525"/>
    <n v="213358516535386"/>
    <m/>
    <n v="0"/>
    <n v="0"/>
    <m/>
    <d v="2021-12-01T00:00:00"/>
    <m/>
    <n v="2"/>
    <m/>
    <s v="SI"/>
    <n v="1"/>
    <n v="20220130"/>
    <n v="20220111"/>
    <n v="76256"/>
    <n v="0"/>
    <m/>
    <d v="2022-03-01T00:00:00"/>
  </r>
  <r>
    <n v="891380054"/>
    <s v="FUNDACION HOSPITAL SAN JOSE DE BUGA"/>
    <s v="FA"/>
    <n v="201788"/>
    <s v="FA_201788"/>
    <s v="891380054_FA_201788"/>
    <s v="FA"/>
    <n v="201788"/>
    <s v="NULL"/>
    <d v="2021-12-09T00:00:00"/>
    <n v="137991"/>
    <n v="137991"/>
    <s v="B)Factura sin saldo ERP"/>
    <x v="1"/>
    <n v="0"/>
    <s v="-"/>
    <s v="-"/>
    <n v="0"/>
    <s v="-"/>
    <s v="OK"/>
    <n v="137991"/>
    <n v="0"/>
    <n v="0"/>
    <n v="0"/>
    <n v="137991"/>
    <n v="0"/>
    <n v="0"/>
    <m/>
    <m/>
    <n v="0"/>
    <m/>
    <n v="0"/>
    <s v="-"/>
    <s v="-"/>
    <n v="0"/>
    <n v="213428658764421"/>
    <m/>
    <n v="0"/>
    <n v="0"/>
    <m/>
    <d v="2021-12-09T00:00:00"/>
    <m/>
    <n v="2"/>
    <m/>
    <s v="SI"/>
    <n v="1"/>
    <n v="20220130"/>
    <n v="20220111"/>
    <n v="137991"/>
    <n v="0"/>
    <m/>
    <d v="2022-03-01T00:00:00"/>
  </r>
  <r>
    <n v="891380054"/>
    <s v="FUNDACION HOSPITAL SAN JOSE DE BUGA"/>
    <s v="FA"/>
    <n v="193350"/>
    <s v="FA_193350"/>
    <s v="891380054_FA_193350"/>
    <s v="FA"/>
    <n v="193350"/>
    <s v="NULL"/>
    <d v="2021-11-23T00:00:00"/>
    <n v="48627"/>
    <n v="48627"/>
    <s v="B)Factura sin saldo ERP"/>
    <x v="1"/>
    <n v="0"/>
    <s v="-"/>
    <s v="-"/>
    <n v="0"/>
    <s v="-"/>
    <s v="OK"/>
    <n v="48627"/>
    <n v="0"/>
    <n v="0"/>
    <n v="0"/>
    <n v="48627"/>
    <n v="0"/>
    <n v="0"/>
    <m/>
    <m/>
    <n v="0"/>
    <m/>
    <n v="0"/>
    <s v="-"/>
    <s v="-"/>
    <n v="0"/>
    <n v="213238615593585"/>
    <m/>
    <n v="0"/>
    <n v="0"/>
    <m/>
    <d v="2021-11-23T00:00:00"/>
    <m/>
    <n v="2"/>
    <m/>
    <s v="SI"/>
    <n v="1"/>
    <n v="20220130"/>
    <n v="20220103"/>
    <n v="48627"/>
    <n v="0"/>
    <m/>
    <d v="2022-03-01T00:00:00"/>
  </r>
  <r>
    <n v="891380054"/>
    <s v="FUNDACION HOSPITAL SAN JOSE DE BUGA"/>
    <s v="FA"/>
    <n v="193786"/>
    <s v="FA_193786"/>
    <s v="891380054_FA_193786"/>
    <s v="FA"/>
    <n v="193786"/>
    <s v="NULL"/>
    <d v="2021-11-23T00:00:00"/>
    <n v="28746"/>
    <n v="28746"/>
    <s v="B)Factura sin saldo ERP"/>
    <x v="1"/>
    <n v="0"/>
    <s v="-"/>
    <s v="-"/>
    <n v="0"/>
    <s v="-"/>
    <s v="OK"/>
    <n v="28746"/>
    <n v="0"/>
    <n v="0"/>
    <n v="0"/>
    <n v="28746"/>
    <n v="0"/>
    <n v="0"/>
    <m/>
    <m/>
    <n v="0"/>
    <m/>
    <n v="0"/>
    <s v="-"/>
    <s v="-"/>
    <n v="0"/>
    <n v="213278606625181"/>
    <m/>
    <n v="0"/>
    <n v="0"/>
    <m/>
    <d v="2021-11-23T00:00:00"/>
    <m/>
    <n v="2"/>
    <m/>
    <s v="SI"/>
    <n v="1"/>
    <n v="20211230"/>
    <n v="20211223"/>
    <n v="28746"/>
    <n v="0"/>
    <m/>
    <d v="2022-03-01T00:00:00"/>
  </r>
  <r>
    <n v="891380054"/>
    <s v="FUNDACION HOSPITAL SAN JOSE DE BUGA"/>
    <s v="FA"/>
    <n v="188442"/>
    <s v="FA_188442"/>
    <s v="891380054_FA_188442"/>
    <s v="FA"/>
    <n v="188442"/>
    <s v="NULL"/>
    <d v="2021-11-12T00:00:00"/>
    <n v="99840"/>
    <n v="99840"/>
    <s v="B)Factura sin saldo ERP"/>
    <x v="1"/>
    <n v="0"/>
    <s v="-"/>
    <s v="-"/>
    <n v="0"/>
    <s v="-"/>
    <s v="OK"/>
    <n v="99840"/>
    <n v="0"/>
    <n v="0"/>
    <n v="0"/>
    <n v="99840"/>
    <n v="0"/>
    <n v="0"/>
    <m/>
    <m/>
    <n v="0"/>
    <m/>
    <n v="0"/>
    <s v="-"/>
    <s v="-"/>
    <n v="0"/>
    <n v="213168682389153"/>
    <m/>
    <n v="0"/>
    <n v="0"/>
    <m/>
    <d v="2021-11-12T00:00:00"/>
    <m/>
    <n v="2"/>
    <m/>
    <s v="SI"/>
    <n v="1"/>
    <n v="20220130"/>
    <n v="20220103"/>
    <n v="99840"/>
    <n v="0"/>
    <m/>
    <d v="2022-03-01T00:00:00"/>
  </r>
  <r>
    <n v="891380054"/>
    <s v="FUNDACION HOSPITAL SAN JOSE DE BUGA"/>
    <s v="FA"/>
    <n v="189023"/>
    <s v="FA_189023"/>
    <s v="891380054_FA_189023"/>
    <s v="FA"/>
    <n v="189023"/>
    <s v="NULL"/>
    <d v="2021-11-15T00:00:00"/>
    <n v="159107"/>
    <n v="159107"/>
    <s v="B)Factura sin saldo ERP"/>
    <x v="1"/>
    <n v="0"/>
    <s v="-"/>
    <s v="-"/>
    <n v="0"/>
    <s v="-"/>
    <s v="OK"/>
    <n v="159107"/>
    <n v="0"/>
    <n v="0"/>
    <n v="0"/>
    <n v="159107"/>
    <n v="0"/>
    <n v="0"/>
    <m/>
    <m/>
    <n v="0"/>
    <m/>
    <n v="0"/>
    <s v="-"/>
    <s v="-"/>
    <n v="0"/>
    <n v="213188516375049"/>
    <m/>
    <n v="0"/>
    <n v="0"/>
    <m/>
    <d v="2021-11-15T00:00:00"/>
    <m/>
    <n v="2"/>
    <m/>
    <s v="SI"/>
    <n v="1"/>
    <n v="20220130"/>
    <n v="20220103"/>
    <n v="159107"/>
    <n v="0"/>
    <m/>
    <d v="2022-03-01T00:00:00"/>
  </r>
  <r>
    <n v="891380054"/>
    <s v="FUNDACION HOSPITAL SAN JOSE DE BUGA"/>
    <s v="FA"/>
    <n v="189138"/>
    <s v="FA_189138"/>
    <s v="891380054_FA_189138"/>
    <s v="FA"/>
    <n v="189138"/>
    <s v="NULL"/>
    <d v="2021-11-15T00:00:00"/>
    <n v="82650"/>
    <n v="82650"/>
    <s v="B)Factura sin saldo ERP"/>
    <x v="1"/>
    <n v="0"/>
    <s v="-"/>
    <s v="-"/>
    <n v="0"/>
    <s v="-"/>
    <s v="OK"/>
    <n v="82650"/>
    <n v="0"/>
    <n v="0"/>
    <n v="0"/>
    <n v="82650"/>
    <n v="0"/>
    <n v="0"/>
    <m/>
    <m/>
    <n v="0"/>
    <m/>
    <n v="0"/>
    <s v="-"/>
    <s v="-"/>
    <n v="0"/>
    <n v="213198516748884"/>
    <m/>
    <n v="0"/>
    <n v="0"/>
    <m/>
    <d v="2021-11-15T00:00:00"/>
    <m/>
    <n v="2"/>
    <m/>
    <s v="SI"/>
    <n v="1"/>
    <n v="20220130"/>
    <n v="20220103"/>
    <n v="82650"/>
    <n v="0"/>
    <m/>
    <d v="2022-03-01T00:00:00"/>
  </r>
  <r>
    <n v="891380054"/>
    <s v="FUNDACION HOSPITAL SAN JOSE DE BUGA"/>
    <s v="FA"/>
    <n v="191291"/>
    <s v="FA_191291"/>
    <s v="891380054_FA_191291"/>
    <s v="FA"/>
    <n v="191291"/>
    <s v="NULL"/>
    <d v="2021-11-18T00:00:00"/>
    <n v="52128"/>
    <n v="52128"/>
    <s v="B)Factura sin saldo ERP"/>
    <x v="1"/>
    <n v="0"/>
    <s v="-"/>
    <s v="-"/>
    <n v="0"/>
    <s v="-"/>
    <s v="OK"/>
    <n v="52128"/>
    <n v="0"/>
    <n v="0"/>
    <n v="0"/>
    <n v="52128"/>
    <n v="0"/>
    <n v="0"/>
    <m/>
    <m/>
    <n v="0"/>
    <m/>
    <n v="0"/>
    <s v="-"/>
    <s v="-"/>
    <n v="0"/>
    <n v="213228678648168"/>
    <m/>
    <n v="0"/>
    <n v="0"/>
    <m/>
    <d v="2021-11-18T00:00:00"/>
    <m/>
    <n v="2"/>
    <m/>
    <s v="SI"/>
    <n v="1"/>
    <n v="20220130"/>
    <n v="20220103"/>
    <n v="52128"/>
    <n v="0"/>
    <m/>
    <d v="2022-03-01T00:00:00"/>
  </r>
  <r>
    <n v="891380054"/>
    <s v="FUNDACION HOSPITAL SAN JOSE DE BUGA"/>
    <s v="FA"/>
    <n v="179205"/>
    <s v="FA_179205"/>
    <s v="891380054_FA_179205"/>
    <s v="FA"/>
    <n v="179205"/>
    <s v="NULL"/>
    <d v="2021-10-26T00:00:00"/>
    <n v="29690"/>
    <n v="29690"/>
    <s v="B)Factura sin saldo ERP"/>
    <x v="1"/>
    <n v="0"/>
    <s v="-"/>
    <s v="-"/>
    <n v="0"/>
    <s v="-"/>
    <s v="OK"/>
    <n v="29690"/>
    <n v="0"/>
    <n v="0"/>
    <n v="0"/>
    <n v="29690"/>
    <n v="0"/>
    <n v="0"/>
    <m/>
    <m/>
    <n v="0"/>
    <m/>
    <n v="0"/>
    <s v="-"/>
    <s v="-"/>
    <n v="0"/>
    <n v="212998633518675"/>
    <m/>
    <n v="0"/>
    <n v="0"/>
    <m/>
    <d v="2021-10-26T00:00:00"/>
    <m/>
    <n v="2"/>
    <m/>
    <s v="SI"/>
    <n v="1"/>
    <n v="20211130"/>
    <n v="20211122"/>
    <n v="29690"/>
    <n v="0"/>
    <m/>
    <d v="2022-03-01T00:00:00"/>
  </r>
  <r>
    <n v="891380054"/>
    <s v="FUNDACION HOSPITAL SAN JOSE DE BUGA"/>
    <s v="FA"/>
    <n v="173808"/>
    <s v="FA_173808"/>
    <s v="891380054_FA_173808"/>
    <s v="FA"/>
    <n v="173808"/>
    <s v="NULL"/>
    <d v="2021-10-17T00:00:00"/>
    <n v="120811"/>
    <n v="120811"/>
    <s v="B)Factura sin saldo ERP"/>
    <x v="1"/>
    <n v="0"/>
    <s v="-"/>
    <s v="-"/>
    <n v="0"/>
    <s v="-"/>
    <s v="OK"/>
    <n v="120811"/>
    <n v="0"/>
    <n v="0"/>
    <n v="0"/>
    <n v="120811"/>
    <n v="0"/>
    <n v="0"/>
    <m/>
    <m/>
    <n v="0"/>
    <m/>
    <n v="0"/>
    <s v="-"/>
    <s v="-"/>
    <n v="0"/>
    <n v="212908516373077"/>
    <m/>
    <n v="0"/>
    <n v="0"/>
    <m/>
    <d v="2021-10-17T00:00:00"/>
    <m/>
    <n v="2"/>
    <m/>
    <s v="SI"/>
    <n v="1"/>
    <n v="20211130"/>
    <n v="20211122"/>
    <n v="120811"/>
    <n v="0"/>
    <m/>
    <d v="2022-03-01T00:00:00"/>
  </r>
  <r>
    <n v="891380054"/>
    <s v="FUNDACION HOSPITAL SAN JOSE DE BUGA"/>
    <s v="FA"/>
    <n v="175074"/>
    <s v="FA_175074"/>
    <s v="891380054_FA_175074"/>
    <s v="FA"/>
    <n v="175074"/>
    <s v="NULL"/>
    <d v="2021-10-20T00:00:00"/>
    <n v="419859"/>
    <n v="419859"/>
    <s v="B)Factura sin saldo ERP"/>
    <x v="1"/>
    <n v="0"/>
    <s v="-"/>
    <s v="-"/>
    <n v="0"/>
    <s v="-"/>
    <s v="OK"/>
    <n v="419859"/>
    <n v="0"/>
    <n v="0"/>
    <n v="0"/>
    <n v="419859"/>
    <n v="0"/>
    <n v="0"/>
    <m/>
    <m/>
    <n v="0"/>
    <m/>
    <n v="0"/>
    <s v="-"/>
    <s v="-"/>
    <n v="0"/>
    <n v="212918606505119"/>
    <m/>
    <n v="0"/>
    <n v="0"/>
    <m/>
    <d v="2021-10-20T00:00:00"/>
    <m/>
    <n v="2"/>
    <m/>
    <s v="SI"/>
    <n v="1"/>
    <n v="20211130"/>
    <n v="20211122"/>
    <n v="419859"/>
    <n v="0"/>
    <m/>
    <d v="2022-03-01T00:00:00"/>
  </r>
  <r>
    <n v="891380054"/>
    <s v="FUNDACION HOSPITAL SAN JOSE DE BUGA"/>
    <s v="FA"/>
    <n v="181815"/>
    <s v="FA_181815"/>
    <s v="891380054_FA_181815"/>
    <s v="FA"/>
    <n v="181815"/>
    <s v="NULL"/>
    <d v="2021-10-31T00:00:00"/>
    <n v="15190"/>
    <n v="15190"/>
    <s v="B)Factura sin saldo ERP"/>
    <x v="1"/>
    <n v="0"/>
    <s v="-"/>
    <s v="-"/>
    <n v="0"/>
    <s v="-"/>
    <s v="OK"/>
    <n v="15190"/>
    <n v="0"/>
    <n v="0"/>
    <n v="0"/>
    <n v="15190"/>
    <n v="0"/>
    <n v="0"/>
    <m/>
    <m/>
    <n v="0"/>
    <m/>
    <n v="0"/>
    <s v="-"/>
    <s v="-"/>
    <n v="0"/>
    <n v="213048516123350"/>
    <m/>
    <n v="0"/>
    <n v="0"/>
    <m/>
    <d v="2021-10-31T00:00:00"/>
    <m/>
    <n v="2"/>
    <m/>
    <s v="SI"/>
    <n v="1"/>
    <n v="20211130"/>
    <n v="20211122"/>
    <n v="15190"/>
    <n v="0"/>
    <m/>
    <d v="2022-03-01T00:00:00"/>
  </r>
  <r>
    <n v="891380054"/>
    <s v="FUNDACION HOSPITAL SAN JOSE DE BUGA"/>
    <s v="FA"/>
    <n v="181880"/>
    <s v="FA_181880"/>
    <s v="891380054_FA_181880"/>
    <s v="FA"/>
    <n v="181880"/>
    <s v="NULL"/>
    <d v="2021-10-31T00:00:00"/>
    <n v="1125590"/>
    <n v="1125590"/>
    <s v="B)Factura sin saldo ERP"/>
    <x v="1"/>
    <n v="0"/>
    <s v="-"/>
    <s v="-"/>
    <n v="0"/>
    <s v="-"/>
    <s v="OK"/>
    <n v="1125590"/>
    <n v="0"/>
    <n v="0"/>
    <n v="0"/>
    <n v="1125590"/>
    <n v="0"/>
    <n v="0"/>
    <m/>
    <m/>
    <n v="0"/>
    <m/>
    <n v="0"/>
    <s v="-"/>
    <s v="-"/>
    <n v="0"/>
    <n v="213018516287101"/>
    <m/>
    <n v="0"/>
    <n v="0"/>
    <m/>
    <d v="2021-10-31T00:00:00"/>
    <m/>
    <n v="2"/>
    <m/>
    <s v="SI"/>
    <n v="1"/>
    <n v="20211130"/>
    <n v="20211122"/>
    <n v="1125590"/>
    <n v="0"/>
    <m/>
    <d v="2022-03-01T00:00:00"/>
  </r>
  <r>
    <n v="891380054"/>
    <s v="FUNDACION HOSPITAL SAN JOSE DE BUGA"/>
    <s v="FA"/>
    <n v="181908"/>
    <s v="FA_181908"/>
    <s v="891380054_FA_181908"/>
    <s v="FA"/>
    <n v="181908"/>
    <s v="NULL"/>
    <d v="2021-10-31T00:00:00"/>
    <n v="134823"/>
    <n v="134823"/>
    <s v="B)Factura sin saldo ERP"/>
    <x v="1"/>
    <n v="0"/>
    <s v="-"/>
    <s v="-"/>
    <n v="0"/>
    <s v="-"/>
    <s v="OK"/>
    <n v="134823"/>
    <n v="0"/>
    <n v="0"/>
    <n v="0"/>
    <n v="134823"/>
    <n v="0"/>
    <n v="0"/>
    <m/>
    <m/>
    <n v="0"/>
    <m/>
    <n v="0"/>
    <s v="-"/>
    <s v="-"/>
    <n v="0"/>
    <n v="213038516344717"/>
    <m/>
    <n v="0"/>
    <n v="0"/>
    <m/>
    <d v="2021-10-31T00:00:00"/>
    <m/>
    <n v="2"/>
    <m/>
    <s v="SI"/>
    <n v="1"/>
    <n v="20211130"/>
    <n v="20211122"/>
    <n v="134823"/>
    <n v="0"/>
    <m/>
    <d v="2022-03-01T00:00:00"/>
  </r>
  <r>
    <n v="891380054"/>
    <s v="FUNDACION HOSPITAL SAN JOSE DE BUGA"/>
    <s v="FA"/>
    <n v="182144"/>
    <s v="FA_182144"/>
    <s v="891380054_FA_182144"/>
    <s v="FA"/>
    <n v="182144"/>
    <s v="NULL"/>
    <d v="2021-11-01T00:00:00"/>
    <n v="15190"/>
    <n v="15190"/>
    <s v="B)Factura sin saldo ERP"/>
    <x v="1"/>
    <n v="0"/>
    <s v="-"/>
    <s v="-"/>
    <n v="0"/>
    <s v="-"/>
    <s v="OK"/>
    <n v="15190"/>
    <n v="0"/>
    <n v="0"/>
    <n v="0"/>
    <n v="15190"/>
    <n v="0"/>
    <n v="0"/>
    <m/>
    <m/>
    <n v="0"/>
    <m/>
    <n v="0"/>
    <s v="-"/>
    <s v="-"/>
    <n v="0"/>
    <n v="213058516725213"/>
    <m/>
    <n v="0"/>
    <n v="0"/>
    <m/>
    <d v="2021-11-01T00:00:00"/>
    <m/>
    <n v="2"/>
    <m/>
    <s v="SI"/>
    <n v="1"/>
    <n v="20220130"/>
    <n v="20220103"/>
    <n v="15190"/>
    <n v="0"/>
    <m/>
    <d v="2022-03-01T00:00:00"/>
  </r>
  <r>
    <n v="891380054"/>
    <s v="FUNDACION HOSPITAL SAN JOSE DE BUGA"/>
    <s v="FA"/>
    <n v="183383"/>
    <s v="FA_183383"/>
    <s v="891380054_FA_183383"/>
    <s v="FA"/>
    <n v="183383"/>
    <s v="NULL"/>
    <d v="2021-11-04T00:00:00"/>
    <n v="15190"/>
    <n v="15190"/>
    <s v="B)Factura sin saldo ERP"/>
    <x v="1"/>
    <n v="0"/>
    <s v="-"/>
    <s v="-"/>
    <n v="0"/>
    <s v="-"/>
    <s v="OK"/>
    <n v="15190"/>
    <n v="0"/>
    <n v="0"/>
    <n v="0"/>
    <n v="15190"/>
    <n v="0"/>
    <n v="0"/>
    <m/>
    <m/>
    <n v="0"/>
    <m/>
    <n v="0"/>
    <s v="-"/>
    <s v="-"/>
    <n v="0"/>
    <n v="213088516093969"/>
    <m/>
    <n v="0"/>
    <n v="0"/>
    <m/>
    <d v="2021-11-04T00:00:00"/>
    <m/>
    <n v="2"/>
    <m/>
    <s v="SI"/>
    <n v="1"/>
    <n v="20220130"/>
    <n v="20220103"/>
    <n v="15190"/>
    <n v="0"/>
    <m/>
    <d v="2022-03-01T00:00:00"/>
  </r>
  <r>
    <n v="891380054"/>
    <s v="FUNDACION HOSPITAL SAN JOSE DE BUGA"/>
    <s v="FA"/>
    <n v="183711"/>
    <s v="FA_183711"/>
    <s v="891380054_FA_183711"/>
    <s v="FA"/>
    <n v="183711"/>
    <s v="NULL"/>
    <d v="2021-11-04T00:00:00"/>
    <n v="136721"/>
    <n v="136721"/>
    <s v="B)Factura sin saldo ERP"/>
    <x v="1"/>
    <n v="0"/>
    <s v="-"/>
    <s v="-"/>
    <n v="0"/>
    <s v="-"/>
    <s v="OK"/>
    <n v="136721"/>
    <n v="0"/>
    <n v="0"/>
    <n v="0"/>
    <n v="136721"/>
    <n v="0"/>
    <n v="0"/>
    <m/>
    <m/>
    <n v="0"/>
    <m/>
    <n v="0"/>
    <s v="-"/>
    <s v="-"/>
    <n v="0"/>
    <n v="213078516767761"/>
    <m/>
    <n v="0"/>
    <n v="0"/>
    <m/>
    <d v="2021-11-04T00:00:00"/>
    <m/>
    <n v="2"/>
    <m/>
    <s v="SI"/>
    <n v="1"/>
    <n v="20220130"/>
    <n v="20220103"/>
    <n v="136721"/>
    <n v="0"/>
    <m/>
    <d v="2022-03-01T00:00:00"/>
  </r>
  <r>
    <n v="891380054"/>
    <s v="FUNDACION HOSPITAL SAN JOSE DE BUGA"/>
    <s v="FA"/>
    <n v="184591"/>
    <s v="FA_184591"/>
    <s v="891380054_FA_184591"/>
    <s v="FA"/>
    <n v="184591"/>
    <s v="NULL"/>
    <d v="2021-11-06T00:00:00"/>
    <n v="18390"/>
    <n v="18390"/>
    <s v="B)Factura sin saldo ERP"/>
    <x v="1"/>
    <n v="0"/>
    <s v="-"/>
    <s v="-"/>
    <n v="0"/>
    <s v="-"/>
    <s v="OK"/>
    <n v="18390"/>
    <n v="0"/>
    <n v="0"/>
    <n v="0"/>
    <n v="18390"/>
    <n v="0"/>
    <n v="0"/>
    <m/>
    <m/>
    <n v="0"/>
    <m/>
    <n v="0"/>
    <s v="-"/>
    <s v="-"/>
    <n v="0"/>
    <n v="213108516062133"/>
    <m/>
    <n v="0"/>
    <n v="0"/>
    <m/>
    <d v="2021-11-06T00:00:00"/>
    <m/>
    <n v="2"/>
    <m/>
    <s v="SI"/>
    <n v="1"/>
    <n v="20220130"/>
    <n v="20220103"/>
    <n v="18390"/>
    <n v="0"/>
    <m/>
    <d v="2022-03-01T00:00:00"/>
  </r>
  <r>
    <n v="891380054"/>
    <s v="FUNDACION HOSPITAL SAN JOSE DE BUGA"/>
    <s v="FA"/>
    <n v="184716"/>
    <s v="FA_184716"/>
    <s v="891380054_FA_184716"/>
    <s v="FA"/>
    <n v="184716"/>
    <s v="NULL"/>
    <d v="2021-11-06T00:00:00"/>
    <n v="36602"/>
    <n v="36602"/>
    <s v="B)Factura sin saldo ERP"/>
    <x v="1"/>
    <n v="0"/>
    <s v="-"/>
    <s v="-"/>
    <n v="0"/>
    <s v="-"/>
    <s v="OK"/>
    <n v="36602"/>
    <n v="0"/>
    <n v="0"/>
    <n v="0"/>
    <n v="36602"/>
    <n v="0"/>
    <n v="0"/>
    <m/>
    <m/>
    <n v="0"/>
    <m/>
    <n v="0"/>
    <s v="-"/>
    <s v="-"/>
    <n v="0"/>
    <n v="213108523500999"/>
    <m/>
    <n v="0"/>
    <n v="0"/>
    <m/>
    <d v="2021-11-06T00:00:00"/>
    <m/>
    <n v="2"/>
    <m/>
    <s v="SI"/>
    <n v="1"/>
    <n v="20220130"/>
    <n v="20220103"/>
    <n v="36602"/>
    <n v="0"/>
    <m/>
    <d v="2022-03-01T00:00:00"/>
  </r>
  <r>
    <n v="891380054"/>
    <s v="FUNDACION HOSPITAL SAN JOSE DE BUGA"/>
    <s v="FA"/>
    <n v="184794"/>
    <s v="FA_184794"/>
    <s v="891380054_FA_184794"/>
    <s v="FA"/>
    <n v="184794"/>
    <s v="NULL"/>
    <d v="2021-11-07T00:00:00"/>
    <n v="127391"/>
    <n v="127391"/>
    <s v="B)Factura sin saldo ERP"/>
    <x v="1"/>
    <n v="0"/>
    <s v="-"/>
    <s v="-"/>
    <n v="0"/>
    <s v="-"/>
    <s v="OK"/>
    <n v="127391"/>
    <n v="0"/>
    <n v="0"/>
    <n v="0"/>
    <n v="127391"/>
    <n v="0"/>
    <n v="0"/>
    <m/>
    <m/>
    <n v="0"/>
    <m/>
    <n v="0"/>
    <s v="-"/>
    <s v="-"/>
    <n v="0"/>
    <n v="213118516031939"/>
    <m/>
    <n v="0"/>
    <n v="0"/>
    <m/>
    <d v="2021-11-07T00:00:00"/>
    <m/>
    <n v="2"/>
    <m/>
    <s v="SI"/>
    <n v="1"/>
    <n v="20220130"/>
    <n v="20220103"/>
    <n v="127391"/>
    <n v="0"/>
    <m/>
    <d v="2022-03-01T00:00:00"/>
  </r>
  <r>
    <n v="891380054"/>
    <s v="FUNDACION HOSPITAL SAN JOSE DE BUGA"/>
    <s v="FA"/>
    <n v="187159"/>
    <s v="FA_187159"/>
    <s v="891380054_FA_187159"/>
    <s v="FA"/>
    <n v="187159"/>
    <s v="NULL"/>
    <d v="2021-11-11T00:00:00"/>
    <n v="15190"/>
    <n v="15190"/>
    <s v="B)Factura sin saldo ERP"/>
    <x v="1"/>
    <n v="0"/>
    <s v="-"/>
    <s v="-"/>
    <n v="0"/>
    <s v="-"/>
    <s v="OK"/>
    <n v="15190"/>
    <n v="0"/>
    <n v="0"/>
    <n v="0"/>
    <n v="15190"/>
    <n v="0"/>
    <n v="0"/>
    <m/>
    <m/>
    <n v="0"/>
    <m/>
    <n v="0"/>
    <s v="-"/>
    <s v="-"/>
    <n v="0"/>
    <n v="213108661518707"/>
    <m/>
    <n v="0"/>
    <n v="0"/>
    <m/>
    <d v="2021-11-11T00:00:00"/>
    <m/>
    <n v="2"/>
    <m/>
    <s v="SI"/>
    <n v="1"/>
    <n v="20220130"/>
    <n v="20220103"/>
    <n v="15190"/>
    <n v="0"/>
    <m/>
    <d v="2022-03-01T00:00:00"/>
  </r>
  <r>
    <n v="891380054"/>
    <s v="FUNDACION HOSPITAL SAN JOSE DE BUGA"/>
    <s v="FA"/>
    <n v="164194"/>
    <s v="FA_164194"/>
    <s v="891380054_FA_164194"/>
    <s v="FA"/>
    <n v="164194"/>
    <s v="NULL"/>
    <d v="2021-09-29T00:00:00"/>
    <n v="1194400"/>
    <n v="1194400"/>
    <s v="B)Factura sin saldo ERP"/>
    <x v="1"/>
    <n v="1194400"/>
    <n v="1221897353"/>
    <s v="-"/>
    <n v="0"/>
    <s v="-"/>
    <s v="OK"/>
    <n v="1194400"/>
    <n v="0"/>
    <n v="0"/>
    <n v="0"/>
    <n v="1194400"/>
    <n v="0"/>
    <n v="0"/>
    <m/>
    <m/>
    <n v="0"/>
    <m/>
    <n v="0"/>
    <s v="-"/>
    <s v="-"/>
    <n v="0"/>
    <n v="212663353782610"/>
    <m/>
    <n v="0"/>
    <n v="0"/>
    <m/>
    <d v="2021-09-29T00:00:00"/>
    <m/>
    <n v="2"/>
    <m/>
    <s v="SI"/>
    <n v="1"/>
    <n v="20211030"/>
    <n v="20211015"/>
    <n v="1194400"/>
    <n v="0"/>
    <m/>
    <d v="2022-03-01T00:00:00"/>
  </r>
  <r>
    <n v="891380054"/>
    <s v="FUNDACION HOSPITAL SAN JOSE DE BUGA"/>
    <s v="FA"/>
    <n v="164245"/>
    <s v="FA_164245"/>
    <s v="891380054_FA_164245"/>
    <s v="FA"/>
    <n v="164245"/>
    <s v="NULL"/>
    <d v="2021-09-29T00:00:00"/>
    <n v="112988"/>
    <n v="112988"/>
    <s v="B)Factura sin saldo ERP"/>
    <x v="0"/>
    <n v="0"/>
    <s v="-"/>
    <s v="-"/>
    <n v="0"/>
    <s v="-"/>
    <s v="OK"/>
    <n v="112988"/>
    <n v="0"/>
    <n v="0"/>
    <n v="0"/>
    <n v="112988"/>
    <n v="0"/>
    <n v="0"/>
    <m/>
    <m/>
    <n v="0"/>
    <m/>
    <n v="-112988"/>
    <n v="22011829"/>
    <d v="2022-02-22T00:00:00"/>
    <n v="2959743"/>
    <n v="212728523359094"/>
    <m/>
    <n v="0"/>
    <n v="0"/>
    <m/>
    <d v="2021-09-29T00:00:00"/>
    <m/>
    <n v="2"/>
    <m/>
    <s v="SI"/>
    <n v="1"/>
    <n v="20211030"/>
    <n v="20211012"/>
    <n v="112988"/>
    <n v="0"/>
    <m/>
    <d v="2022-03-01T00:00:00"/>
  </r>
  <r>
    <n v="891380054"/>
    <s v="FUNDACION HOSPITAL SAN JOSE DE BUGA"/>
    <s v="FA"/>
    <n v="166217"/>
    <s v="FA_166217"/>
    <s v="891380054_FA_166217"/>
    <s v="FA"/>
    <n v="166217"/>
    <s v="NULL"/>
    <d v="2021-10-02T00:00:00"/>
    <n v="77364"/>
    <n v="77364"/>
    <s v="B)Factura sin saldo ERP"/>
    <x v="1"/>
    <n v="0"/>
    <s v="-"/>
    <s v="-"/>
    <n v="0"/>
    <s v="-"/>
    <s v="OK"/>
    <n v="77364"/>
    <n v="0"/>
    <n v="0"/>
    <n v="0"/>
    <n v="77364"/>
    <n v="0"/>
    <n v="0"/>
    <m/>
    <m/>
    <n v="0"/>
    <m/>
    <n v="0"/>
    <s v="-"/>
    <s v="-"/>
    <n v="0"/>
    <n v="212758516586883"/>
    <m/>
    <n v="0"/>
    <n v="0"/>
    <m/>
    <d v="2021-10-02T00:00:00"/>
    <m/>
    <n v="2"/>
    <m/>
    <s v="SI"/>
    <n v="1"/>
    <n v="20211130"/>
    <n v="20211122"/>
    <n v="77364"/>
    <n v="0"/>
    <m/>
    <d v="2022-03-01T00:00:00"/>
  </r>
  <r>
    <n v="891380054"/>
    <s v="FUNDACION HOSPITAL SAN JOSE DE BUGA"/>
    <s v="FA"/>
    <n v="167274"/>
    <s v="FA_167274"/>
    <s v="891380054_FA_167274"/>
    <s v="FA"/>
    <n v="167274"/>
    <s v="NULL"/>
    <d v="2021-10-05T00:00:00"/>
    <n v="1958137"/>
    <n v="1958137"/>
    <s v="B)Factura sin saldo ERP"/>
    <x v="1"/>
    <n v="0"/>
    <s v="-"/>
    <s v="-"/>
    <n v="0"/>
    <s v="-"/>
    <s v="OK"/>
    <n v="1958137"/>
    <n v="0"/>
    <n v="0"/>
    <n v="0"/>
    <n v="1958137"/>
    <n v="0"/>
    <n v="0"/>
    <m/>
    <m/>
    <n v="0"/>
    <m/>
    <n v="0"/>
    <s v="-"/>
    <s v="-"/>
    <n v="0"/>
    <n v="212748523575129"/>
    <m/>
    <n v="0"/>
    <n v="0"/>
    <m/>
    <d v="2021-10-05T00:00:00"/>
    <m/>
    <n v="2"/>
    <m/>
    <s v="SI"/>
    <n v="1"/>
    <n v="20211130"/>
    <n v="20211122"/>
    <n v="1958137"/>
    <n v="0"/>
    <m/>
    <d v="2022-03-01T00:00:00"/>
  </r>
  <r>
    <n v="891380054"/>
    <s v="FUNDACION HOSPITAL SAN JOSE DE BUGA"/>
    <s v="FA"/>
    <n v="163199"/>
    <s v="FA_163199"/>
    <s v="891380054_FA_163199"/>
    <s v="FA"/>
    <n v="163199"/>
    <s v="NULL"/>
    <d v="2021-09-27T00:00:00"/>
    <n v="15190"/>
    <n v="15190"/>
    <s v="B)Factura sin saldo ERP"/>
    <x v="0"/>
    <n v="0"/>
    <s v="-"/>
    <s v="-"/>
    <n v="0"/>
    <s v="-"/>
    <s v="OK"/>
    <n v="15190"/>
    <n v="0"/>
    <n v="0"/>
    <n v="0"/>
    <n v="15190"/>
    <n v="0"/>
    <n v="0"/>
    <m/>
    <m/>
    <n v="0"/>
    <m/>
    <n v="-15190"/>
    <n v="22011829"/>
    <d v="2022-02-22T00:00:00"/>
    <n v="2959743"/>
    <n v="212708516598662"/>
    <m/>
    <n v="0"/>
    <n v="0"/>
    <m/>
    <d v="2021-09-27T00:00:00"/>
    <m/>
    <n v="2"/>
    <m/>
    <s v="SI"/>
    <n v="1"/>
    <n v="20211030"/>
    <n v="20211012"/>
    <n v="15190"/>
    <n v="0"/>
    <m/>
    <d v="2022-03-01T00:00:00"/>
  </r>
  <r>
    <n v="891380054"/>
    <s v="FUNDACION HOSPITAL SAN JOSE DE BUGA"/>
    <s v="FA"/>
    <n v="139160"/>
    <s v="FA_139160"/>
    <s v="891380054_FA_139160"/>
    <s v="FA"/>
    <n v="139160"/>
    <s v="NULL"/>
    <d v="2021-08-05T00:00:00"/>
    <n v="32390"/>
    <n v="32390"/>
    <s v="B)Factura sin saldo ERP"/>
    <x v="0"/>
    <n v="0"/>
    <s v="-"/>
    <s v="-"/>
    <n v="0"/>
    <s v="-"/>
    <s v="OK"/>
    <n v="32390"/>
    <n v="0"/>
    <n v="0"/>
    <n v="0"/>
    <n v="32390"/>
    <n v="0"/>
    <n v="0"/>
    <m/>
    <m/>
    <n v="0"/>
    <m/>
    <n v="-32390"/>
    <n v="22011829"/>
    <d v="2022-02-22T00:00:00"/>
    <n v="2959743"/>
    <n v="212178683538448"/>
    <m/>
    <n v="0"/>
    <n v="0"/>
    <m/>
    <d v="2021-08-05T00:00:00"/>
    <m/>
    <n v="2"/>
    <m/>
    <s v="SI"/>
    <n v="1"/>
    <n v="20210930"/>
    <n v="20210919"/>
    <n v="32390"/>
    <n v="0"/>
    <m/>
    <d v="2022-03-01T00:00:00"/>
  </r>
  <r>
    <n v="891380054"/>
    <s v="FUNDACION HOSPITAL SAN JOSE DE BUGA"/>
    <s v="FA"/>
    <n v="139257"/>
    <s v="FA_139257"/>
    <s v="891380054_FA_139257"/>
    <s v="FA"/>
    <n v="139257"/>
    <s v="NULL"/>
    <d v="2021-08-06T00:00:00"/>
    <n v="15190"/>
    <n v="15190"/>
    <s v="B)Factura sin saldo ERP"/>
    <x v="0"/>
    <n v="0"/>
    <s v="-"/>
    <s v="-"/>
    <n v="0"/>
    <s v="-"/>
    <s v="OK"/>
    <n v="15190"/>
    <n v="0"/>
    <n v="0"/>
    <n v="0"/>
    <n v="15190"/>
    <n v="0"/>
    <n v="0"/>
    <m/>
    <m/>
    <n v="0"/>
    <m/>
    <n v="-15190"/>
    <n v="22011829"/>
    <d v="2022-02-22T00:00:00"/>
    <n v="2959743"/>
    <n v="212178670492730"/>
    <m/>
    <n v="0"/>
    <n v="0"/>
    <m/>
    <d v="2021-08-06T00:00:00"/>
    <m/>
    <n v="2"/>
    <m/>
    <s v="SI"/>
    <n v="1"/>
    <n v="20210930"/>
    <n v="20210919"/>
    <n v="15190"/>
    <n v="0"/>
    <m/>
    <d v="2022-03-01T00:00:00"/>
  </r>
  <r>
    <n v="891380054"/>
    <s v="FUNDACION HOSPITAL SAN JOSE DE BUGA"/>
    <s v="FA"/>
    <n v="161054"/>
    <s v="FA_161054"/>
    <s v="891380054_FA_161054"/>
    <s v="FA"/>
    <n v="161054"/>
    <s v="NULL"/>
    <d v="2021-09-23T00:00:00"/>
    <n v="33334"/>
    <n v="33334"/>
    <s v="B)Factura sin saldo ERP"/>
    <x v="1"/>
    <n v="33334"/>
    <n v="1221897349"/>
    <s v="-"/>
    <n v="0"/>
    <s v="-"/>
    <s v="OK"/>
    <n v="33334"/>
    <n v="0"/>
    <n v="0"/>
    <n v="0"/>
    <n v="33334"/>
    <n v="0"/>
    <n v="0"/>
    <m/>
    <m/>
    <n v="0"/>
    <m/>
    <n v="0"/>
    <s v="-"/>
    <s v="-"/>
    <n v="0"/>
    <n v="212388495307080"/>
    <m/>
    <n v="0"/>
    <n v="0"/>
    <m/>
    <d v="2021-09-23T00:00:00"/>
    <m/>
    <n v="2"/>
    <m/>
    <s v="SI"/>
    <n v="1"/>
    <n v="20211030"/>
    <n v="20211015"/>
    <n v="33334"/>
    <n v="0"/>
    <m/>
    <d v="2022-03-01T00:00:00"/>
  </r>
  <r>
    <n v="891380054"/>
    <s v="FUNDACION HOSPITAL SAN JOSE DE BUGA"/>
    <s v="FA"/>
    <n v="161506"/>
    <s v="FA_161506"/>
    <s v="891380054_FA_161506"/>
    <s v="FA"/>
    <n v="161506"/>
    <s v="NULL"/>
    <d v="2021-09-23T00:00:00"/>
    <n v="205042"/>
    <n v="205042"/>
    <s v="B)Factura sin saldo ERP"/>
    <x v="0"/>
    <n v="0"/>
    <s v="-"/>
    <s v="-"/>
    <n v="0"/>
    <s v="-"/>
    <s v="OK"/>
    <n v="205042"/>
    <n v="0"/>
    <n v="0"/>
    <n v="0"/>
    <n v="205042"/>
    <n v="0"/>
    <n v="0"/>
    <m/>
    <m/>
    <n v="0"/>
    <m/>
    <n v="-205042"/>
    <n v="22011829"/>
    <d v="2022-02-22T00:00:00"/>
    <n v="2959743"/>
    <n v="212668666633589"/>
    <m/>
    <n v="0"/>
    <n v="0"/>
    <m/>
    <d v="2021-09-23T00:00:00"/>
    <m/>
    <n v="2"/>
    <m/>
    <s v="SI"/>
    <n v="1"/>
    <n v="20211030"/>
    <n v="20211012"/>
    <n v="205042"/>
    <n v="0"/>
    <m/>
    <d v="2022-03-01T00:00:00"/>
  </r>
  <r>
    <n v="891380054"/>
    <s v="FUNDACION HOSPITAL SAN JOSE DE BUGA"/>
    <s v="FA"/>
    <n v="154710"/>
    <s v="FA_154710"/>
    <s v="891380054_FA_154710"/>
    <s v="FA"/>
    <n v="154710"/>
    <s v="NULL"/>
    <d v="2021-09-10T00:00:00"/>
    <n v="122476"/>
    <n v="122476"/>
    <s v="B)Factura sin saldo ERP"/>
    <x v="0"/>
    <n v="0"/>
    <s v="-"/>
    <s v="-"/>
    <n v="0"/>
    <s v="-"/>
    <s v="OK"/>
    <n v="122476"/>
    <n v="0"/>
    <n v="0"/>
    <n v="0"/>
    <n v="122476"/>
    <n v="0"/>
    <n v="0"/>
    <m/>
    <m/>
    <n v="0"/>
    <m/>
    <n v="-122476"/>
    <n v="22011829"/>
    <d v="2022-02-22T00:00:00"/>
    <n v="2959743"/>
    <n v="212528659776623"/>
    <m/>
    <n v="0"/>
    <n v="0"/>
    <m/>
    <d v="2021-09-10T00:00:00"/>
    <m/>
    <n v="2"/>
    <m/>
    <s v="SI"/>
    <n v="1"/>
    <n v="20211030"/>
    <n v="20211012"/>
    <n v="122476"/>
    <n v="0"/>
    <m/>
    <d v="2022-03-01T00:00:00"/>
  </r>
  <r>
    <n v="891380054"/>
    <s v="FUNDACION HOSPITAL SAN JOSE DE BUGA"/>
    <s v="FA"/>
    <n v="155368"/>
    <s v="FA_155368"/>
    <s v="891380054_FA_155368"/>
    <s v="FA"/>
    <n v="155368"/>
    <s v="NULL"/>
    <d v="2021-09-11T00:00:00"/>
    <n v="77716"/>
    <n v="77716"/>
    <s v="B)Factura sin saldo ERP"/>
    <x v="0"/>
    <n v="0"/>
    <s v="-"/>
    <s v="-"/>
    <n v="0"/>
    <s v="-"/>
    <s v="OK"/>
    <n v="77716"/>
    <n v="0"/>
    <n v="0"/>
    <n v="0"/>
    <n v="77716"/>
    <n v="0"/>
    <n v="0"/>
    <m/>
    <m/>
    <n v="0"/>
    <m/>
    <n v="-77716"/>
    <n v="22011829"/>
    <d v="2022-02-22T00:00:00"/>
    <n v="2959743"/>
    <n v="212548645512240"/>
    <m/>
    <n v="0"/>
    <n v="0"/>
    <m/>
    <d v="2021-09-11T00:00:00"/>
    <m/>
    <n v="2"/>
    <m/>
    <s v="SI"/>
    <n v="1"/>
    <n v="20211030"/>
    <n v="20211012"/>
    <n v="77716"/>
    <n v="0"/>
    <m/>
    <d v="2022-03-01T00:00:00"/>
  </r>
  <r>
    <n v="891380054"/>
    <s v="FUNDACION HOSPITAL SAN JOSE DE BUGA"/>
    <s v="FA"/>
    <n v="156408"/>
    <s v="FA_156408"/>
    <s v="891380054_FA_156408"/>
    <s v="FA"/>
    <n v="156408"/>
    <s v="NULL"/>
    <d v="2021-09-14T00:00:00"/>
    <n v="146221"/>
    <n v="146221"/>
    <s v="B)Factura sin saldo ERP"/>
    <x v="0"/>
    <n v="0"/>
    <s v="-"/>
    <s v="-"/>
    <n v="0"/>
    <s v="-"/>
    <s v="OK"/>
    <n v="146221"/>
    <n v="0"/>
    <n v="0"/>
    <n v="0"/>
    <n v="146221"/>
    <n v="0"/>
    <n v="0"/>
    <m/>
    <m/>
    <n v="0"/>
    <m/>
    <n v="-146221"/>
    <n v="22011829"/>
    <d v="2022-02-22T00:00:00"/>
    <n v="2959743"/>
    <n v="212578686178877"/>
    <m/>
    <n v="0"/>
    <n v="0"/>
    <m/>
    <d v="2021-09-14T00:00:00"/>
    <m/>
    <n v="2"/>
    <m/>
    <s v="SI"/>
    <n v="1"/>
    <n v="20211030"/>
    <n v="20211012"/>
    <n v="146221"/>
    <n v="0"/>
    <m/>
    <d v="2022-03-01T00:00:00"/>
  </r>
  <r>
    <n v="891380054"/>
    <s v="FUNDACION HOSPITAL SAN JOSE DE BUGA"/>
    <s v="FA"/>
    <n v="152114"/>
    <s v="FA_152114"/>
    <s v="891380054_FA_152114"/>
    <s v="FA"/>
    <n v="152114"/>
    <s v="NULL"/>
    <d v="2021-09-04T00:00:00"/>
    <n v="101905"/>
    <n v="101905"/>
    <s v="B)Factura sin saldo ERP"/>
    <x v="0"/>
    <n v="0"/>
    <s v="-"/>
    <s v="-"/>
    <n v="0"/>
    <s v="-"/>
    <s v="OK"/>
    <n v="101905"/>
    <n v="0"/>
    <n v="0"/>
    <n v="0"/>
    <n v="101905"/>
    <n v="0"/>
    <n v="0"/>
    <m/>
    <m/>
    <n v="0"/>
    <m/>
    <n v="-101905"/>
    <n v="22011829"/>
    <d v="2022-02-22T00:00:00"/>
    <n v="2959743"/>
    <n v="212468614584633"/>
    <m/>
    <n v="0"/>
    <n v="0"/>
    <m/>
    <d v="2021-09-04T00:00:00"/>
    <m/>
    <n v="2"/>
    <m/>
    <s v="SI"/>
    <n v="1"/>
    <n v="20211030"/>
    <n v="20211012"/>
    <n v="101905"/>
    <n v="0"/>
    <m/>
    <d v="2022-03-01T00:00:00"/>
  </r>
  <r>
    <n v="891380054"/>
    <s v="FUNDACION HOSPITAL SAN JOSE DE BUGA"/>
    <s v="FA"/>
    <n v="154028"/>
    <s v="FA_154028"/>
    <s v="891380054_FA_154028"/>
    <s v="FA"/>
    <n v="154028"/>
    <s v="NULL"/>
    <d v="2021-09-09T00:00:00"/>
    <n v="857211"/>
    <n v="857211"/>
    <s v="B)Factura sin saldo ERP"/>
    <x v="0"/>
    <n v="0"/>
    <s v="-"/>
    <s v="-"/>
    <n v="0"/>
    <s v="-"/>
    <s v="OK"/>
    <n v="857211"/>
    <n v="0"/>
    <n v="0"/>
    <n v="0"/>
    <n v="857211"/>
    <n v="0"/>
    <n v="0"/>
    <m/>
    <m/>
    <n v="0"/>
    <m/>
    <n v="-857211"/>
    <n v="22011829"/>
    <d v="2022-02-22T00:00:00"/>
    <n v="2959743"/>
    <n v="212478631307226"/>
    <m/>
    <n v="0"/>
    <n v="0"/>
    <m/>
    <d v="2021-09-09T00:00:00"/>
    <m/>
    <n v="2"/>
    <m/>
    <s v="SI"/>
    <n v="1"/>
    <n v="20211030"/>
    <n v="20211012"/>
    <n v="857211"/>
    <n v="0"/>
    <m/>
    <d v="2022-03-01T00:00:00"/>
  </r>
  <r>
    <n v="891380054"/>
    <s v="FUNDACION HOSPITAL SAN JOSE DE BUGA"/>
    <s v="FA"/>
    <n v="139699"/>
    <s v="FA_139699"/>
    <s v="891380054_FA_139699"/>
    <s v="FA"/>
    <n v="139699"/>
    <s v="NULL"/>
    <d v="2021-08-06T00:00:00"/>
    <n v="112472"/>
    <n v="112472"/>
    <s v="B)Factura sin saldo ERP"/>
    <x v="0"/>
    <n v="0"/>
    <s v="-"/>
    <s v="-"/>
    <n v="0"/>
    <s v="-"/>
    <s v="OK"/>
    <n v="112472"/>
    <n v="0"/>
    <n v="0"/>
    <n v="0"/>
    <n v="112472"/>
    <n v="0"/>
    <n v="0"/>
    <m/>
    <m/>
    <n v="0"/>
    <m/>
    <n v="-112472"/>
    <n v="22011829"/>
    <d v="2022-02-22T00:00:00"/>
    <n v="2959743"/>
    <n v="212158667402747"/>
    <m/>
    <n v="0"/>
    <n v="0"/>
    <m/>
    <d v="2021-08-06T00:00:00"/>
    <m/>
    <n v="2"/>
    <m/>
    <s v="SI"/>
    <n v="1"/>
    <n v="20210930"/>
    <n v="20210919"/>
    <n v="112472"/>
    <n v="0"/>
    <m/>
    <d v="2022-03-01T00:00:00"/>
  </r>
  <r>
    <n v="891380054"/>
    <s v="FUNDACION HOSPITAL SAN JOSE DE BUGA"/>
    <s v="FA"/>
    <n v="94683"/>
    <s v="FA_94683"/>
    <s v="891380054_FA_94683"/>
    <s v="FA"/>
    <n v="94683"/>
    <s v="NULL"/>
    <d v="2021-04-19T00:00:00"/>
    <n v="216994"/>
    <n v="216994"/>
    <s v="B)Factura sin saldo ERP"/>
    <x v="0"/>
    <n v="0"/>
    <s v="-"/>
    <s v="-"/>
    <n v="0"/>
    <s v="-"/>
    <s v="OK"/>
    <n v="216994"/>
    <n v="0"/>
    <n v="0"/>
    <n v="0"/>
    <n v="216994"/>
    <n v="0"/>
    <n v="0"/>
    <m/>
    <m/>
    <n v="0"/>
    <m/>
    <n v="-216994"/>
    <n v="22011828"/>
    <d v="2022-02-21T00:00:00"/>
    <n v="433525"/>
    <n v="999999999999999"/>
    <m/>
    <n v="0"/>
    <n v="0"/>
    <m/>
    <d v="2021-04-19T00:00:00"/>
    <m/>
    <n v="2"/>
    <m/>
    <s v="SI"/>
    <n v="3"/>
    <n v="20211230"/>
    <n v="20211201"/>
    <n v="216994"/>
    <n v="0"/>
    <m/>
    <d v="2022-03-01T00:00:00"/>
  </r>
  <r>
    <n v="891380054"/>
    <s v="FUNDACION HOSPITAL SAN JOSE DE BUGA"/>
    <s v="FA"/>
    <n v="140146"/>
    <s v="FA_140146"/>
    <s v="891380054_FA_140146"/>
    <s v="FA"/>
    <n v="140146"/>
    <s v="NULL"/>
    <d v="2021-08-09T00:00:00"/>
    <n v="33334"/>
    <n v="33334"/>
    <s v="B)Factura sin saldo ERP"/>
    <x v="0"/>
    <n v="0"/>
    <s v="-"/>
    <s v="-"/>
    <n v="0"/>
    <s v="-"/>
    <s v="OK"/>
    <n v="33334"/>
    <n v="0"/>
    <n v="0"/>
    <n v="0"/>
    <n v="33334"/>
    <n v="0"/>
    <n v="0"/>
    <m/>
    <m/>
    <n v="0"/>
    <m/>
    <n v="-33334"/>
    <n v="22011829"/>
    <d v="2022-02-22T00:00:00"/>
    <n v="2959743"/>
    <n v="212178495621905"/>
    <m/>
    <n v="0"/>
    <n v="0"/>
    <m/>
    <d v="2021-08-09T00:00:00"/>
    <m/>
    <n v="2"/>
    <m/>
    <s v="SI"/>
    <n v="1"/>
    <n v="20210930"/>
    <n v="20210919"/>
    <n v="33334"/>
    <n v="0"/>
    <m/>
    <d v="2022-03-01T00:00:00"/>
  </r>
  <r>
    <n v="891380054"/>
    <s v="FUNDACION HOSPITAL SAN JOSE DE BUGA"/>
    <s v="FA"/>
    <n v="140242"/>
    <s v="FA_140242"/>
    <s v="891380054_FA_140242"/>
    <s v="FA"/>
    <n v="140242"/>
    <s v="NULL"/>
    <d v="2021-08-09T00:00:00"/>
    <n v="60000"/>
    <n v="60000"/>
    <s v="B)Factura sin saldo ERP"/>
    <x v="0"/>
    <n v="0"/>
    <s v="-"/>
    <s v="-"/>
    <n v="0"/>
    <s v="-"/>
    <s v="OK"/>
    <n v="60000"/>
    <n v="0"/>
    <n v="0"/>
    <n v="0"/>
    <n v="60000"/>
    <n v="0"/>
    <n v="0"/>
    <m/>
    <m/>
    <n v="0"/>
    <m/>
    <n v="-60000"/>
    <n v="22011829"/>
    <d v="2022-02-22T00:00:00"/>
    <n v="2959743"/>
    <n v="211028495666381"/>
    <m/>
    <n v="0"/>
    <n v="0"/>
    <m/>
    <d v="2021-08-09T00:00:00"/>
    <m/>
    <n v="2"/>
    <m/>
    <s v="SI"/>
    <n v="1"/>
    <n v="20210930"/>
    <n v="20210919"/>
    <n v="60000"/>
    <n v="0"/>
    <m/>
    <d v="2022-03-01T00:00:00"/>
  </r>
  <r>
    <n v="891380054"/>
    <s v="FUNDACION HOSPITAL SAN JOSE DE BUGA"/>
    <s v="FA"/>
    <n v="150088"/>
    <s v="FA_150088"/>
    <s v="891380054_FA_150088"/>
    <s v="FA"/>
    <n v="150088"/>
    <s v="NULL"/>
    <d v="2021-08-31T00:00:00"/>
    <n v="33334"/>
    <n v="33334"/>
    <s v="B)Factura sin saldo ERP"/>
    <x v="0"/>
    <n v="0"/>
    <s v="-"/>
    <s v="-"/>
    <n v="0"/>
    <s v="-"/>
    <s v="OK"/>
    <n v="33334"/>
    <n v="0"/>
    <n v="0"/>
    <n v="0"/>
    <n v="33334"/>
    <n v="0"/>
    <n v="0"/>
    <m/>
    <m/>
    <n v="0"/>
    <m/>
    <n v="-33334"/>
    <n v="22011829"/>
    <d v="2022-02-22T00:00:00"/>
    <n v="2959743"/>
    <n v="212148495681742"/>
    <m/>
    <n v="0"/>
    <n v="0"/>
    <m/>
    <d v="2021-08-31T00:00:00"/>
    <m/>
    <n v="2"/>
    <m/>
    <s v="SI"/>
    <n v="1"/>
    <n v="20210930"/>
    <n v="20210919"/>
    <n v="33334"/>
    <n v="0"/>
    <m/>
    <d v="2022-03-01T00:00:00"/>
  </r>
  <r>
    <n v="891380054"/>
    <s v="FUNDACION HOSPITAL SAN JOSE DE BUGA"/>
    <s v="FA"/>
    <n v="151572"/>
    <s v="FA_151572"/>
    <s v="891380054_FA_151572"/>
    <s v="FA"/>
    <n v="151572"/>
    <s v="NULL"/>
    <d v="2021-09-03T00:00:00"/>
    <n v="122542"/>
    <n v="122542"/>
    <s v="B)Factura sin saldo ERP"/>
    <x v="0"/>
    <n v="0"/>
    <s v="-"/>
    <s v="-"/>
    <n v="0"/>
    <s v="-"/>
    <s v="OK"/>
    <n v="122542"/>
    <n v="0"/>
    <n v="0"/>
    <n v="0"/>
    <n v="122542"/>
    <n v="0"/>
    <n v="0"/>
    <m/>
    <m/>
    <n v="0"/>
    <m/>
    <n v="-122542"/>
    <n v="22011829"/>
    <d v="2022-02-22T00:00:00"/>
    <n v="2959743"/>
    <n v="212458689534486"/>
    <m/>
    <n v="0"/>
    <n v="0"/>
    <m/>
    <d v="2021-09-03T00:00:00"/>
    <m/>
    <n v="2"/>
    <m/>
    <s v="SI"/>
    <n v="1"/>
    <n v="20211030"/>
    <n v="20211012"/>
    <n v="122542"/>
    <n v="0"/>
    <m/>
    <d v="2022-03-01T00:00:00"/>
  </r>
  <r>
    <n v="891380054"/>
    <s v="FUNDACION HOSPITAL SAN JOSE DE BUGA"/>
    <s v="FA"/>
    <n v="169422"/>
    <s v="FA_169422"/>
    <s v="891380054_FA_169422"/>
    <s v="FA"/>
    <n v="169422"/>
    <s v="NULL"/>
    <d v="2021-10-09T00:00:00"/>
    <n v="63247"/>
    <n v="63247"/>
    <s v="B)Factura sin saldo ERP"/>
    <x v="1"/>
    <n v="63247"/>
    <n v="1221904616"/>
    <s v="-"/>
    <n v="0"/>
    <s v="-"/>
    <s v="OK"/>
    <n v="63247"/>
    <n v="0"/>
    <n v="0"/>
    <n v="0"/>
    <n v="63247"/>
    <n v="0"/>
    <n v="0"/>
    <m/>
    <m/>
    <n v="0"/>
    <m/>
    <n v="0"/>
    <s v="-"/>
    <s v="-"/>
    <n v="0"/>
    <n v="212818516795461"/>
    <m/>
    <n v="0"/>
    <n v="0"/>
    <m/>
    <d v="2021-10-09T00:00:00"/>
    <m/>
    <n v="2"/>
    <m/>
    <s v="SI"/>
    <n v="1"/>
    <n v="20211130"/>
    <n v="20211122"/>
    <n v="63247"/>
    <n v="0"/>
    <m/>
    <d v="2022-03-01T00:00:00"/>
  </r>
  <r>
    <n v="891380054"/>
    <s v="FUNDACION HOSPITAL SAN JOSE DE BUGA"/>
    <s v="FA"/>
    <n v="169423"/>
    <s v="FA_169423"/>
    <s v="891380054_FA_169423"/>
    <s v="FA"/>
    <n v="169423"/>
    <s v="NULL"/>
    <d v="2021-10-09T00:00:00"/>
    <n v="63247"/>
    <n v="63247"/>
    <s v="B)Factura sin saldo ERP"/>
    <x v="1"/>
    <n v="63247"/>
    <n v="1221904617"/>
    <s v="-"/>
    <n v="0"/>
    <s v="-"/>
    <s v="OK"/>
    <n v="63247"/>
    <n v="0"/>
    <n v="0"/>
    <n v="0"/>
    <n v="63247"/>
    <n v="0"/>
    <n v="0"/>
    <m/>
    <m/>
    <n v="0"/>
    <m/>
    <n v="0"/>
    <s v="-"/>
    <s v="-"/>
    <n v="0"/>
    <n v="212818516796809"/>
    <m/>
    <n v="0"/>
    <n v="0"/>
    <m/>
    <d v="2021-10-09T00:00:00"/>
    <m/>
    <n v="2"/>
    <m/>
    <s v="SI"/>
    <n v="1"/>
    <n v="20211130"/>
    <n v="20211122"/>
    <n v="63247"/>
    <n v="0"/>
    <m/>
    <d v="2022-03-01T00:00:00"/>
  </r>
  <r>
    <n v="891380054"/>
    <s v="FUNDACION HOSPITAL SAN JOSE DE BUGA"/>
    <s v="FA"/>
    <n v="170707"/>
    <s v="FA_170707"/>
    <s v="891380054_FA_170707"/>
    <s v="FA"/>
    <n v="170707"/>
    <s v="NULL"/>
    <d v="2021-10-12T00:00:00"/>
    <n v="130388"/>
    <n v="130388"/>
    <s v="B)Factura sin saldo ERP"/>
    <x v="1"/>
    <n v="0"/>
    <s v="-"/>
    <s v="-"/>
    <n v="0"/>
    <s v="-"/>
    <s v="OK"/>
    <n v="130388"/>
    <n v="0"/>
    <n v="0"/>
    <n v="0"/>
    <n v="130388"/>
    <n v="0"/>
    <n v="0"/>
    <m/>
    <m/>
    <n v="0"/>
    <m/>
    <n v="0"/>
    <s v="-"/>
    <s v="-"/>
    <n v="0"/>
    <n v="212808516594798"/>
    <m/>
    <n v="0"/>
    <n v="0"/>
    <m/>
    <d v="2021-10-12T00:00:00"/>
    <m/>
    <n v="2"/>
    <m/>
    <s v="SI"/>
    <n v="1"/>
    <n v="20211130"/>
    <n v="20211122"/>
    <n v="130388"/>
    <n v="0"/>
    <m/>
    <d v="2022-03-01T00:00:00"/>
  </r>
  <r>
    <n v="891380054"/>
    <s v="FUNDACION HOSPITAL SAN JOSE DE BUGA"/>
    <s v="FA"/>
    <n v="172240"/>
    <s v="FA_172240"/>
    <s v="891380054_FA_172240"/>
    <s v="FA"/>
    <n v="172240"/>
    <s v="NULL"/>
    <d v="2021-10-14T00:00:00"/>
    <n v="18338"/>
    <n v="18338"/>
    <s v="B)Factura sin saldo ERP"/>
    <x v="1"/>
    <n v="0"/>
    <s v="-"/>
    <s v="-"/>
    <n v="0"/>
    <s v="-"/>
    <s v="OK"/>
    <n v="18338"/>
    <n v="0"/>
    <n v="0"/>
    <n v="0"/>
    <n v="18338"/>
    <n v="0"/>
    <n v="0"/>
    <m/>
    <m/>
    <n v="0"/>
    <m/>
    <n v="0"/>
    <s v="-"/>
    <s v="-"/>
    <n v="0"/>
    <n v="212778676528596"/>
    <m/>
    <n v="0"/>
    <n v="0"/>
    <m/>
    <d v="2021-10-14T00:00:00"/>
    <m/>
    <n v="2"/>
    <m/>
    <s v="SI"/>
    <n v="1"/>
    <n v="20211130"/>
    <n v="20211122"/>
    <n v="18338"/>
    <n v="0"/>
    <m/>
    <d v="2022-03-01T00:00:00"/>
  </r>
  <r>
    <n v="891380054"/>
    <s v="FUNDACION HOSPITAL SAN JOSE DE BUGA"/>
    <s v="FA"/>
    <n v="187773"/>
    <s v="FA_187773"/>
    <s v="891380054_FA_187773"/>
    <s v="FA"/>
    <n v="187773"/>
    <s v="NULL"/>
    <d v="2021-11-11T00:00:00"/>
    <n v="870"/>
    <n v="870"/>
    <s v="B)Factura sin saldo ERP"/>
    <x v="1"/>
    <n v="0"/>
    <s v="-"/>
    <s v="-"/>
    <n v="0"/>
    <s v="-"/>
    <s v="OK"/>
    <n v="870"/>
    <n v="0"/>
    <n v="0"/>
    <n v="0"/>
    <n v="870"/>
    <n v="0"/>
    <n v="0"/>
    <m/>
    <m/>
    <n v="0"/>
    <m/>
    <n v="0"/>
    <s v="-"/>
    <s v="-"/>
    <n v="0"/>
    <n v="213148658653599"/>
    <m/>
    <n v="0"/>
    <n v="0"/>
    <m/>
    <d v="2021-11-11T00:00:00"/>
    <m/>
    <n v="2"/>
    <m/>
    <s v="SI"/>
    <n v="1"/>
    <n v="20211230"/>
    <n v="20211223"/>
    <n v="870"/>
    <n v="0"/>
    <m/>
    <d v="2022-03-01T00:00:00"/>
  </r>
  <r>
    <n v="891380054"/>
    <s v="FUNDACION HOSPITAL SAN JOSE DE BUGA"/>
    <s v="FA"/>
    <n v="180469"/>
    <s v="FA_180469"/>
    <s v="891380054_FA_180469"/>
    <s v="FA"/>
    <n v="180469"/>
    <s v="NULL"/>
    <d v="2021-10-28T00:00:00"/>
    <n v="84195"/>
    <n v="84195"/>
    <s v="B)Factura sin saldo ERP"/>
    <x v="1"/>
    <n v="0"/>
    <s v="-"/>
    <s v="-"/>
    <n v="0"/>
    <s v="-"/>
    <s v="OK"/>
    <n v="84195"/>
    <n v="0"/>
    <n v="0"/>
    <n v="0"/>
    <n v="84195"/>
    <n v="0"/>
    <n v="0"/>
    <m/>
    <m/>
    <n v="0"/>
    <m/>
    <n v="0"/>
    <s v="-"/>
    <s v="-"/>
    <n v="0"/>
    <n v="212988516016551"/>
    <m/>
    <n v="0"/>
    <n v="0"/>
    <m/>
    <d v="2021-10-28T00:00:00"/>
    <m/>
    <n v="2"/>
    <m/>
    <s v="SI"/>
    <n v="1"/>
    <n v="20211130"/>
    <n v="20211122"/>
    <n v="84195"/>
    <n v="0"/>
    <m/>
    <d v="2022-03-01T00:00:00"/>
  </r>
  <r>
    <n v="891380054"/>
    <s v="FUNDACION HOSPITAL SAN JOSE DE BUGA"/>
    <s v="FA"/>
    <n v="209080"/>
    <s v="FA_209080"/>
    <s v="891380054_FA_209080"/>
    <s v="FA"/>
    <n v="209080"/>
    <s v="NULL"/>
    <d v="2021-12-22T00:00:00"/>
    <n v="15310"/>
    <n v="15310"/>
    <s v="B)Factura sin saldo ERP"/>
    <x v="0"/>
    <n v="0"/>
    <s v="-"/>
    <s v="-"/>
    <n v="0"/>
    <s v="-"/>
    <s v="OK"/>
    <n v="15310"/>
    <n v="0"/>
    <n v="0"/>
    <n v="0"/>
    <n v="15310"/>
    <n v="0"/>
    <n v="0"/>
    <m/>
    <m/>
    <n v="0"/>
    <m/>
    <n v="-15310"/>
    <n v="22011828"/>
    <d v="2022-02-21T00:00:00"/>
    <n v="433525"/>
    <n v="213568620512630"/>
    <m/>
    <n v="0"/>
    <n v="0"/>
    <m/>
    <d v="2021-12-22T00:00:00"/>
    <m/>
    <n v="2"/>
    <m/>
    <s v="SI"/>
    <n v="1"/>
    <n v="20220130"/>
    <n v="20220113"/>
    <n v="15310"/>
    <n v="0"/>
    <m/>
    <d v="2022-03-01T00:00:00"/>
  </r>
  <r>
    <n v="891380054"/>
    <s v="FUNDACION HOSPITAL SAN JOSE DE BUGA"/>
    <s v="FA"/>
    <n v="210268"/>
    <s v="FA_210268"/>
    <s v="891380054_FA_210268"/>
    <s v="FA"/>
    <n v="210268"/>
    <s v="NULL"/>
    <d v="2021-12-26T00:00:00"/>
    <n v="18390"/>
    <n v="18390"/>
    <s v="B)Factura sin saldo ERP"/>
    <x v="1"/>
    <n v="0"/>
    <s v="-"/>
    <s v="-"/>
    <n v="0"/>
    <s v="-"/>
    <s v="OK"/>
    <n v="18390"/>
    <n v="0"/>
    <n v="0"/>
    <n v="0"/>
    <n v="18390"/>
    <n v="0"/>
    <n v="0"/>
    <m/>
    <m/>
    <n v="0"/>
    <m/>
    <n v="0"/>
    <s v="-"/>
    <s v="-"/>
    <n v="0"/>
    <n v="213608662436365"/>
    <m/>
    <n v="0"/>
    <n v="0"/>
    <m/>
    <d v="2021-12-26T00:00:00"/>
    <m/>
    <n v="2"/>
    <m/>
    <s v="SI"/>
    <n v="1"/>
    <n v="20220130"/>
    <n v="20220111"/>
    <n v="18390"/>
    <n v="0"/>
    <m/>
    <d v="2022-03-01T00:00:00"/>
  </r>
  <r>
    <n v="891380054"/>
    <s v="FUNDACION HOSPITAL SAN JOSE DE BUGA"/>
    <s v="FA"/>
    <n v="203372"/>
    <s v="FA_203372"/>
    <s v="891380054_FA_203372"/>
    <s v="FA"/>
    <n v="203372"/>
    <s v="NULL"/>
    <d v="2021-12-12T00:00:00"/>
    <n v="124965"/>
    <n v="124965"/>
    <s v="B)Factura sin saldo ERP"/>
    <x v="0"/>
    <n v="0"/>
    <s v="-"/>
    <s v="-"/>
    <n v="0"/>
    <s v="-"/>
    <s v="OK"/>
    <n v="124965"/>
    <n v="0"/>
    <n v="0"/>
    <n v="0"/>
    <n v="124965"/>
    <n v="0"/>
    <n v="0"/>
    <m/>
    <m/>
    <n v="0"/>
    <m/>
    <n v="-124965"/>
    <n v="22011828"/>
    <d v="2022-02-21T00:00:00"/>
    <n v="433525"/>
    <n v="213468588399379"/>
    <m/>
    <n v="0"/>
    <n v="0"/>
    <m/>
    <d v="2021-12-12T00:00:00"/>
    <m/>
    <n v="2"/>
    <m/>
    <s v="SI"/>
    <n v="1"/>
    <n v="20220130"/>
    <n v="20220113"/>
    <n v="124965"/>
    <n v="0"/>
    <m/>
    <d v="2022-03-01T00:00:00"/>
  </r>
  <r>
    <n v="891380054"/>
    <s v="FUNDACION HOSPITAL SAN JOSE DE BUGA"/>
    <s v="FA"/>
    <n v="208952"/>
    <s v="FA_208952"/>
    <s v="891380054_FA_208952"/>
    <s v="FA"/>
    <n v="208952"/>
    <s v="NULL"/>
    <d v="2021-12-22T00:00:00"/>
    <n v="50578"/>
    <n v="50578"/>
    <s v="B)Factura sin saldo ERP"/>
    <x v="1"/>
    <n v="0"/>
    <s v="-"/>
    <s v="-"/>
    <n v="0"/>
    <s v="-"/>
    <s v="OK"/>
    <n v="50578"/>
    <n v="0"/>
    <n v="0"/>
    <n v="0"/>
    <n v="50578"/>
    <n v="0"/>
    <n v="0"/>
    <m/>
    <m/>
    <n v="0"/>
    <m/>
    <n v="0"/>
    <s v="-"/>
    <s v="-"/>
    <n v="0"/>
    <n v="213548662576605"/>
    <m/>
    <n v="0"/>
    <n v="0"/>
    <m/>
    <d v="2021-12-22T00:00:00"/>
    <m/>
    <n v="2"/>
    <m/>
    <s v="SI"/>
    <n v="1"/>
    <n v="20220130"/>
    <n v="20220111"/>
    <n v="50578"/>
    <n v="0"/>
    <m/>
    <d v="2022-03-01T00:00:00"/>
  </r>
  <r>
    <n v="891380054"/>
    <s v="FUNDACION HOSPITAL SAN JOSE DE BUGA"/>
    <s v="FA"/>
    <n v="40213"/>
    <s v="FA_40213"/>
    <s v="891380054_FA_40213"/>
    <s v="FA"/>
    <n v="40213"/>
    <n v="1907874867"/>
    <d v="2020-11-25T00:00:00"/>
    <n v="69361762"/>
    <n v="867976"/>
    <s v="B)Factura sin saldo ERP/conciliar diferencia glosa aceptada"/>
    <x v="0"/>
    <n v="0"/>
    <s v="-"/>
    <s v="-"/>
    <n v="0"/>
    <s v="-"/>
    <s v="OK"/>
    <n v="69361762"/>
    <n v="0"/>
    <n v="0"/>
    <n v="0"/>
    <n v="68971416"/>
    <n v="0"/>
    <n v="0"/>
    <n v="2201076767"/>
    <d v="2021-06-29T00:00:00"/>
    <n v="71649024"/>
    <n v="0"/>
    <n v="-63686655"/>
    <n v="22010767"/>
    <d v="2021-06-29T00:00:00"/>
    <n v="71649024"/>
    <n v="210903114652366"/>
    <m/>
    <n v="390346"/>
    <n v="0"/>
    <m/>
    <d v="2020-11-25T00:00:00"/>
    <m/>
    <n v="2"/>
    <m/>
    <s v="SI"/>
    <n v="3"/>
    <n v="20210901"/>
    <n v="20210819"/>
    <n v="69361762"/>
    <n v="390346"/>
    <s v="IPS ACEPTA $ 390.346 SEGUN ACTA DE CONCILIACION REALIZADA YFIRMDA EL 18 AGOSTO 2021, POR MAIBER ACEVEDO Y OLIVIA LOPEZ.ELIZABETH FERNANDEZ"/>
    <d v="2022-03-01T00:00:00"/>
  </r>
  <r>
    <n v="891380054"/>
    <s v="FUNDACION HOSPITAL SAN JOSE DE BUGA"/>
    <s v="FF"/>
    <n v="893709"/>
    <s v="FF_893709"/>
    <s v="891380054_FF_893709"/>
    <s v="FF"/>
    <n v="893709"/>
    <n v="1221152524"/>
    <d v="2017-03-16T00:00:00"/>
    <n v="515926"/>
    <n v="477926"/>
    <s v="B)Factura sin saldo ERP/conciliar diferencia valor de factura"/>
    <x v="0"/>
    <n v="0"/>
    <s v="-"/>
    <s v="-"/>
    <n v="0"/>
    <s v="-"/>
    <s v="OK"/>
    <n v="553926"/>
    <n v="0"/>
    <n v="0"/>
    <n v="0"/>
    <n v="553926"/>
    <n v="0"/>
    <n v="0"/>
    <n v="4800020929"/>
    <n v="42898"/>
    <n v="26299094"/>
    <n v="0"/>
    <n v="515926"/>
    <n v="48000209"/>
    <d v="2017-06-12T00:00:00"/>
    <n v="0"/>
    <n v="170453103342476"/>
    <m/>
    <n v="0"/>
    <n v="0"/>
    <m/>
    <d v="2017-03-16T00:00:00"/>
    <m/>
    <n v="2"/>
    <m/>
    <s v="SI"/>
    <n v="2"/>
    <n v="20170530"/>
    <n v="20170519"/>
    <n v="553926"/>
    <n v="0"/>
    <m/>
    <d v="2022-03-01T00:00:00"/>
  </r>
  <r>
    <n v="891380054"/>
    <s v="FUNDACION HOSPITAL SAN JOSE DE BUGA"/>
    <s v="FA"/>
    <n v="142574"/>
    <s v="FA_142574"/>
    <s v="891380054_FA_142574"/>
    <s v="FA"/>
    <n v="142574"/>
    <s v="NULL"/>
    <d v="2021-08-13T00:00:00"/>
    <n v="379383"/>
    <n v="350383"/>
    <s v="B)Factura sin saldo ERP/conciliar diferencia valor de factura"/>
    <x v="0"/>
    <n v="0"/>
    <s v="-"/>
    <s v="-"/>
    <n v="0"/>
    <s v="-"/>
    <s v="OK"/>
    <n v="350383"/>
    <n v="0"/>
    <n v="0"/>
    <n v="0"/>
    <n v="350383"/>
    <n v="0"/>
    <n v="0"/>
    <m/>
    <m/>
    <n v="0"/>
    <m/>
    <n v="350383"/>
    <n v="22011829"/>
    <d v="2022-02-22T00:00:00"/>
    <n v="2959743"/>
    <n v="211728495587712"/>
    <m/>
    <n v="0"/>
    <n v="0"/>
    <m/>
    <d v="2021-08-13T00:00:00"/>
    <m/>
    <n v="2"/>
    <m/>
    <s v="SI"/>
    <n v="1"/>
    <n v="20210930"/>
    <n v="20210919"/>
    <n v="350383"/>
    <n v="0"/>
    <m/>
    <d v="2022-03-01T00:00:00"/>
  </r>
  <r>
    <n v="891380054"/>
    <s v="FUNDACION HOSPITAL SAN JOSE DE BUGA"/>
    <s v="FA"/>
    <n v="142657"/>
    <s v="FA_142657"/>
    <s v="891380054_FA_142657"/>
    <s v="FA"/>
    <n v="142657"/>
    <s v="NULL"/>
    <d v="2021-08-13T00:00:00"/>
    <n v="20000"/>
    <n v="16500"/>
    <s v="B)Factura sin saldo ERP/conciliar diferencia valor de factura"/>
    <x v="0"/>
    <n v="0"/>
    <s v="-"/>
    <s v="-"/>
    <n v="0"/>
    <s v="-"/>
    <s v="OK"/>
    <n v="16500"/>
    <n v="0"/>
    <n v="0"/>
    <n v="0"/>
    <n v="16500"/>
    <n v="0"/>
    <n v="0"/>
    <m/>
    <m/>
    <n v="0"/>
    <m/>
    <n v="16500"/>
    <n v="22011829"/>
    <d v="2022-02-22T00:00:00"/>
    <n v="2959743"/>
    <n v="211108495564788"/>
    <m/>
    <n v="0"/>
    <n v="0"/>
    <m/>
    <d v="2021-08-13T00:00:00"/>
    <m/>
    <n v="2"/>
    <m/>
    <s v="SI"/>
    <n v="1"/>
    <n v="20210930"/>
    <n v="20210919"/>
    <n v="16500"/>
    <n v="0"/>
    <m/>
    <d v="2022-03-01T00:00:00"/>
  </r>
  <r>
    <n v="891380054"/>
    <s v="FUNDACION HOSPITAL SAN JOSE DE BUGA"/>
    <s v="FA"/>
    <n v="142709"/>
    <s v="FA_142709"/>
    <s v="891380054_FA_142709"/>
    <s v="FA"/>
    <n v="142709"/>
    <s v="NULL"/>
    <d v="2021-08-13T00:00:00"/>
    <n v="20000"/>
    <n v="16500"/>
    <s v="B)Factura sin saldo ERP/conciliar diferencia valor de factura"/>
    <x v="0"/>
    <n v="0"/>
    <s v="-"/>
    <s v="-"/>
    <n v="0"/>
    <s v="-"/>
    <s v="OK"/>
    <n v="16500"/>
    <n v="0"/>
    <n v="0"/>
    <n v="0"/>
    <n v="16500"/>
    <n v="0"/>
    <n v="0"/>
    <m/>
    <m/>
    <n v="0"/>
    <m/>
    <n v="16500"/>
    <n v="22011829"/>
    <d v="2022-02-22T00:00:00"/>
    <n v="2959743"/>
    <n v="212178495621443"/>
    <m/>
    <n v="0"/>
    <n v="0"/>
    <m/>
    <d v="2021-08-13T00:00:00"/>
    <m/>
    <n v="2"/>
    <m/>
    <s v="SI"/>
    <n v="1"/>
    <n v="20210930"/>
    <n v="20210919"/>
    <n v="16500"/>
    <n v="0"/>
    <m/>
    <d v="2022-03-01T00:00:00"/>
  </r>
  <r>
    <n v="891380054"/>
    <s v="FUNDACION HOSPITAL SAN JOSE DE BUGA"/>
    <s v="FA"/>
    <n v="139663"/>
    <s v="FA_139663"/>
    <s v="891380054_FA_139663"/>
    <s v="FA"/>
    <n v="139663"/>
    <s v="NULL"/>
    <d v="2021-08-06T00:00:00"/>
    <n v="63088"/>
    <n v="59588"/>
    <s v="B)Factura sin saldo ERP/conciliar diferencia valor de factura"/>
    <x v="0"/>
    <n v="0"/>
    <s v="-"/>
    <s v="-"/>
    <n v="0"/>
    <s v="-"/>
    <s v="OK"/>
    <n v="59588"/>
    <n v="0"/>
    <n v="0"/>
    <n v="0"/>
    <n v="59588"/>
    <n v="0"/>
    <n v="0"/>
    <m/>
    <m/>
    <n v="0"/>
    <m/>
    <n v="59588"/>
    <n v="22011829"/>
    <d v="2022-02-22T00:00:00"/>
    <n v="2959743"/>
    <n v="211108495564107"/>
    <m/>
    <n v="0"/>
    <n v="0"/>
    <m/>
    <d v="2021-08-06T00:00:00"/>
    <m/>
    <n v="2"/>
    <m/>
    <s v="SI"/>
    <n v="1"/>
    <n v="20210930"/>
    <n v="20210919"/>
    <n v="59588"/>
    <n v="0"/>
    <m/>
    <d v="2022-03-01T00:00:00"/>
  </r>
  <r>
    <n v="891380054"/>
    <s v="FUNDACION HOSPITAL SAN JOSE DE BUGA"/>
    <s v="FA"/>
    <n v="151596"/>
    <s v="FA_151596"/>
    <s v="891380054_FA_151596"/>
    <s v="FA"/>
    <n v="151596"/>
    <s v="NULL"/>
    <d v="2021-09-03T00:00:00"/>
    <n v="33284"/>
    <n v="29784"/>
    <s v="B)Factura sin saldo ERP/conciliar diferencia valor de factura"/>
    <x v="1"/>
    <n v="29784"/>
    <n v="1221897343"/>
    <s v="-"/>
    <n v="0"/>
    <s v="-"/>
    <s v="OK"/>
    <n v="29784"/>
    <n v="0"/>
    <n v="0"/>
    <n v="0"/>
    <n v="29784"/>
    <n v="0"/>
    <n v="0"/>
    <m/>
    <m/>
    <n v="0"/>
    <m/>
    <n v="0"/>
    <s v="-"/>
    <s v="-"/>
    <n v="0"/>
    <n v="212458495317868"/>
    <m/>
    <n v="0"/>
    <n v="0"/>
    <m/>
    <d v="2021-09-03T00:00:00"/>
    <m/>
    <n v="2"/>
    <m/>
    <s v="SI"/>
    <n v="1"/>
    <n v="20211030"/>
    <n v="20211015"/>
    <n v="29784"/>
    <n v="0"/>
    <m/>
    <d v="2022-03-01T00:00:00"/>
  </r>
  <r>
    <n v="891380054"/>
    <s v="FUNDACION HOSPITAL SAN JOSE DE BUGA"/>
    <s v="FA"/>
    <n v="151658"/>
    <s v="FA_151658"/>
    <s v="891380054_FA_151658"/>
    <s v="FA"/>
    <n v="151658"/>
    <s v="NULL"/>
    <d v="2021-09-03T00:00:00"/>
    <n v="25358"/>
    <n v="21858"/>
    <s v="B)Factura sin saldo ERP/conciliar diferencia valor de factura"/>
    <x v="1"/>
    <n v="21858"/>
    <n v="1221897344"/>
    <s v="-"/>
    <n v="0"/>
    <s v="-"/>
    <s v="OK"/>
    <n v="21858"/>
    <n v="0"/>
    <n v="0"/>
    <n v="0"/>
    <n v="21858"/>
    <n v="0"/>
    <n v="0"/>
    <m/>
    <m/>
    <n v="0"/>
    <m/>
    <n v="0"/>
    <s v="-"/>
    <s v="-"/>
    <n v="0"/>
    <n v="212458495336528"/>
    <m/>
    <n v="0"/>
    <n v="0"/>
    <m/>
    <d v="2021-09-03T00:00:00"/>
    <m/>
    <n v="2"/>
    <m/>
    <s v="SI"/>
    <n v="1"/>
    <n v="20211030"/>
    <n v="20211015"/>
    <n v="21858"/>
    <n v="0"/>
    <m/>
    <d v="2022-03-01T00:00:00"/>
  </r>
  <r>
    <n v="891380054"/>
    <s v="FUNDACION HOSPITAL SAN JOSE DE BUGA"/>
    <s v="FA"/>
    <n v="151927"/>
    <s v="FA_151927"/>
    <s v="891380054_FA_151927"/>
    <s v="FA"/>
    <n v="151927"/>
    <s v="NULL"/>
    <d v="2021-09-03T00:00:00"/>
    <n v="20000"/>
    <n v="16500"/>
    <s v="B)Factura sin saldo ERP/conciliar diferencia valor de factura"/>
    <x v="1"/>
    <n v="16500"/>
    <n v="1221897345"/>
    <s v="-"/>
    <n v="0"/>
    <s v="-"/>
    <s v="OK"/>
    <n v="16500"/>
    <n v="0"/>
    <n v="0"/>
    <n v="0"/>
    <n v="16500"/>
    <n v="0"/>
    <n v="0"/>
    <m/>
    <m/>
    <n v="0"/>
    <m/>
    <n v="0"/>
    <s v="-"/>
    <s v="-"/>
    <n v="0"/>
    <n v="212378495634114"/>
    <m/>
    <n v="0"/>
    <n v="0"/>
    <m/>
    <d v="2021-09-03T00:00:00"/>
    <m/>
    <n v="2"/>
    <m/>
    <s v="SI"/>
    <n v="1"/>
    <n v="20211030"/>
    <n v="20211015"/>
    <n v="16500"/>
    <n v="0"/>
    <m/>
    <d v="2022-03-01T00:00:00"/>
  </r>
  <r>
    <n v="891380054"/>
    <s v="FUNDACION HOSPITAL SAN JOSE DE BUGA"/>
    <s v="FA"/>
    <n v="154644"/>
    <s v="FA_154644"/>
    <s v="891380054_FA_154644"/>
    <s v="FA"/>
    <n v="154644"/>
    <s v="NULL"/>
    <d v="2021-09-09T00:00:00"/>
    <n v="34423"/>
    <n v="30923"/>
    <s v="B)Factura sin saldo ERP/conciliar diferencia valor de factura"/>
    <x v="1"/>
    <n v="30923"/>
    <n v="1221897346"/>
    <s v="-"/>
    <n v="0"/>
    <s v="-"/>
    <s v="OK"/>
    <n v="30923"/>
    <n v="0"/>
    <n v="0"/>
    <n v="0"/>
    <n v="30923"/>
    <n v="0"/>
    <n v="0"/>
    <m/>
    <m/>
    <n v="0"/>
    <m/>
    <n v="0"/>
    <s v="-"/>
    <s v="-"/>
    <n v="0"/>
    <n v="211678516559612"/>
    <m/>
    <n v="0"/>
    <n v="0"/>
    <m/>
    <d v="2021-09-09T00:00:00"/>
    <m/>
    <n v="2"/>
    <m/>
    <s v="SI"/>
    <n v="1"/>
    <n v="20211030"/>
    <n v="20211015"/>
    <n v="30923"/>
    <n v="0"/>
    <m/>
    <d v="2022-03-01T00:00:00"/>
  </r>
  <r>
    <n v="891380054"/>
    <s v="FUNDACION HOSPITAL SAN JOSE DE BUGA"/>
    <s v="FA"/>
    <n v="156824"/>
    <s v="FA_156824"/>
    <s v="891380054_FA_156824"/>
    <s v="FA"/>
    <n v="156824"/>
    <s v="NULL"/>
    <d v="2021-09-15T00:00:00"/>
    <n v="7900"/>
    <n v="4400"/>
    <s v="B)Factura sin saldo ERP/conciliar diferencia valor de factura"/>
    <x v="1"/>
    <n v="4400"/>
    <n v="1221897347"/>
    <s v="-"/>
    <n v="0"/>
    <s v="-"/>
    <s v="OK"/>
    <n v="4400"/>
    <n v="0"/>
    <n v="0"/>
    <n v="0"/>
    <n v="4400"/>
    <n v="0"/>
    <n v="0"/>
    <m/>
    <m/>
    <n v="0"/>
    <m/>
    <n v="0"/>
    <s v="-"/>
    <s v="-"/>
    <n v="0"/>
    <n v="211728516287251"/>
    <m/>
    <n v="0"/>
    <n v="0"/>
    <m/>
    <d v="2021-09-15T00:00:00"/>
    <m/>
    <n v="2"/>
    <m/>
    <s v="SI"/>
    <n v="1"/>
    <n v="20211030"/>
    <n v="20211015"/>
    <n v="4400"/>
    <n v="0"/>
    <m/>
    <d v="2022-03-01T00:00:00"/>
  </r>
  <r>
    <n v="891380054"/>
    <s v="FUNDACION HOSPITAL SAN JOSE DE BUGA"/>
    <s v="FA"/>
    <n v="158524"/>
    <s v="FA_158524"/>
    <s v="891380054_FA_158524"/>
    <s v="FA"/>
    <n v="158524"/>
    <s v="NULL"/>
    <d v="2021-09-17T00:00:00"/>
    <n v="65000"/>
    <n v="61500"/>
    <s v="B)Factura sin saldo ERP/conciliar diferencia valor de factura"/>
    <x v="1"/>
    <n v="61500"/>
    <n v="1221897348"/>
    <s v="-"/>
    <n v="0"/>
    <s v="-"/>
    <s v="OK"/>
    <n v="61500"/>
    <n v="0"/>
    <n v="0"/>
    <n v="0"/>
    <n v="61500"/>
    <n v="0"/>
    <n v="0"/>
    <m/>
    <m/>
    <n v="0"/>
    <m/>
    <n v="0"/>
    <s v="-"/>
    <s v="-"/>
    <n v="0"/>
    <n v="212248495364507"/>
    <m/>
    <n v="0"/>
    <n v="0"/>
    <m/>
    <d v="2021-09-17T00:00:00"/>
    <m/>
    <n v="2"/>
    <m/>
    <s v="SI"/>
    <n v="1"/>
    <n v="20211030"/>
    <n v="20211015"/>
    <n v="61500"/>
    <n v="0"/>
    <m/>
    <d v="2022-03-01T00:00:00"/>
  </r>
  <r>
    <n v="891380054"/>
    <s v="FUNDACION HOSPITAL SAN JOSE DE BUGA"/>
    <s v="FA"/>
    <n v="137125"/>
    <s v="FA_137125"/>
    <s v="891380054_FA_137125"/>
    <s v="FA"/>
    <n v="137125"/>
    <s v="NULL"/>
    <d v="2021-08-02T00:00:00"/>
    <n v="16660"/>
    <n v="13160"/>
    <s v="B)Factura sin saldo ERP/conciliar diferencia valor de factura"/>
    <x v="0"/>
    <n v="0"/>
    <s v="-"/>
    <s v="-"/>
    <n v="0"/>
    <s v="-"/>
    <s v="OK"/>
    <n v="13160"/>
    <n v="0"/>
    <n v="0"/>
    <n v="0"/>
    <n v="13160"/>
    <n v="0"/>
    <n v="0"/>
    <m/>
    <m/>
    <n v="0"/>
    <m/>
    <n v="13160"/>
    <n v="22011829"/>
    <d v="2022-02-22T00:00:00"/>
    <n v="2959743"/>
    <n v="211738495350914"/>
    <m/>
    <n v="0"/>
    <n v="0"/>
    <m/>
    <d v="2021-08-02T00:00:00"/>
    <m/>
    <n v="2"/>
    <m/>
    <s v="SI"/>
    <n v="1"/>
    <n v="20210930"/>
    <n v="20210919"/>
    <n v="13160"/>
    <n v="0"/>
    <m/>
    <d v="2022-03-01T00:00:00"/>
  </r>
  <r>
    <n v="891380054"/>
    <s v="FUNDACION HOSPITAL SAN JOSE DE BUGA"/>
    <s v="FA"/>
    <n v="161661"/>
    <s v="FA_161661"/>
    <s v="891380054_FA_161661"/>
    <s v="FA"/>
    <n v="161661"/>
    <s v="NULL"/>
    <d v="2021-09-24T00:00:00"/>
    <n v="20000"/>
    <n v="16500"/>
    <s v="B)Factura sin saldo ERP/conciliar diferencia valor de factura"/>
    <x v="1"/>
    <n v="16500"/>
    <n v="1221897350"/>
    <s v="-"/>
    <n v="0"/>
    <s v="-"/>
    <s v="OK"/>
    <n v="16500"/>
    <n v="0"/>
    <n v="0"/>
    <n v="0"/>
    <n v="16500"/>
    <n v="0"/>
    <n v="0"/>
    <m/>
    <m/>
    <n v="0"/>
    <m/>
    <n v="0"/>
    <s v="-"/>
    <s v="-"/>
    <n v="0"/>
    <n v="212308495376660"/>
    <m/>
    <n v="0"/>
    <n v="0"/>
    <m/>
    <d v="2021-09-24T00:00:00"/>
    <m/>
    <n v="2"/>
    <m/>
    <s v="SI"/>
    <n v="1"/>
    <n v="20211030"/>
    <n v="20211015"/>
    <n v="16500"/>
    <n v="0"/>
    <m/>
    <d v="2022-03-01T00:00:00"/>
  </r>
  <r>
    <n v="891380054"/>
    <s v="FUNDACION HOSPITAL SAN JOSE DE BUGA"/>
    <s v="FA"/>
    <n v="164115"/>
    <s v="FA_164115"/>
    <s v="891380054_FA_164115"/>
    <s v="FA"/>
    <n v="164115"/>
    <s v="NULL"/>
    <d v="2021-09-29T00:00:00"/>
    <n v="33334"/>
    <n v="29834"/>
    <s v="B)Factura sin saldo ERP/conciliar diferencia valor de factura"/>
    <x v="1"/>
    <n v="29834"/>
    <n v="1221897351"/>
    <s v="-"/>
    <n v="0"/>
    <s v="-"/>
    <s v="OK"/>
    <n v="29834"/>
    <n v="0"/>
    <n v="0"/>
    <n v="0"/>
    <n v="29834"/>
    <n v="0"/>
    <n v="0"/>
    <m/>
    <m/>
    <n v="0"/>
    <m/>
    <n v="0"/>
    <s v="-"/>
    <s v="-"/>
    <n v="0"/>
    <n v="211618516561548"/>
    <m/>
    <n v="0"/>
    <n v="0"/>
    <m/>
    <d v="2021-09-29T00:00:00"/>
    <m/>
    <n v="2"/>
    <m/>
    <s v="SI"/>
    <n v="1"/>
    <n v="20211030"/>
    <n v="20211015"/>
    <n v="29834"/>
    <n v="0"/>
    <m/>
    <d v="2022-03-01T00:00:00"/>
  </r>
  <r>
    <n v="891380054"/>
    <s v="FUNDACION HOSPITAL SAN JOSE DE BUGA"/>
    <s v="FA"/>
    <n v="164117"/>
    <s v="FA_164117"/>
    <s v="891380054_FA_164117"/>
    <s v="FA"/>
    <n v="164117"/>
    <s v="NULL"/>
    <d v="2021-09-29T00:00:00"/>
    <n v="18008"/>
    <n v="14508"/>
    <s v="B)Factura sin saldo ERP/conciliar diferencia valor de factura"/>
    <x v="1"/>
    <n v="14508"/>
    <n v="1221897352"/>
    <s v="-"/>
    <n v="0"/>
    <s v="-"/>
    <s v="OK"/>
    <n v="14508"/>
    <n v="0"/>
    <n v="0"/>
    <n v="0"/>
    <n v="14508"/>
    <n v="0"/>
    <n v="0"/>
    <m/>
    <m/>
    <n v="0"/>
    <m/>
    <n v="0"/>
    <s v="-"/>
    <s v="-"/>
    <n v="0"/>
    <n v="212508495289377"/>
    <m/>
    <n v="0"/>
    <n v="0"/>
    <m/>
    <d v="2021-09-29T00:00:00"/>
    <m/>
    <n v="2"/>
    <m/>
    <s v="SI"/>
    <n v="1"/>
    <n v="20211030"/>
    <n v="20211015"/>
    <n v="14508"/>
    <n v="0"/>
    <m/>
    <d v="2022-03-01T00:00:00"/>
  </r>
  <r>
    <n v="891380054"/>
    <s v="FUNDACION HOSPITAL SAN JOSE DE BUGA"/>
    <s v="FA"/>
    <n v="180227"/>
    <s v="FA_180227"/>
    <s v="891380054_FA_180227"/>
    <s v="FA"/>
    <n v="180227"/>
    <s v="NULL"/>
    <d v="2021-10-28T00:00:00"/>
    <n v="202738"/>
    <n v="193838"/>
    <s v="B)Factura sin saldo ERP/conciliar diferencia valor de factura"/>
    <x v="1"/>
    <n v="0"/>
    <s v="-"/>
    <s v="-"/>
    <n v="0"/>
    <s v="-"/>
    <s v="OK"/>
    <n v="193838"/>
    <n v="0"/>
    <n v="0"/>
    <n v="0"/>
    <n v="193838"/>
    <n v="0"/>
    <n v="0"/>
    <m/>
    <m/>
    <n v="0"/>
    <m/>
    <n v="0"/>
    <s v="-"/>
    <s v="-"/>
    <n v="0"/>
    <n v="212818516392601"/>
    <m/>
    <n v="0"/>
    <n v="0"/>
    <m/>
    <d v="2021-10-28T00:00:00"/>
    <m/>
    <n v="2"/>
    <m/>
    <s v="SI"/>
    <n v="1"/>
    <n v="20211130"/>
    <n v="20211122"/>
    <n v="193838"/>
    <n v="0"/>
    <m/>
    <d v="2022-03-01T00:00:00"/>
  </r>
  <r>
    <n v="891380054"/>
    <s v="FUNDACION HOSPITAL SAN JOSE DE BUGA"/>
    <s v="FA"/>
    <n v="202684"/>
    <s v="FA_202684"/>
    <s v="891380054_FA_202684"/>
    <s v="FA"/>
    <n v="202684"/>
    <s v="NULL"/>
    <d v="2021-12-10T00:00:00"/>
    <n v="46796"/>
    <n v="43296"/>
    <s v="B)Factura sin saldo ERP/conciliar diferencia valor de factura"/>
    <x v="1"/>
    <n v="0"/>
    <s v="-"/>
    <s v="-"/>
    <n v="0"/>
    <s v="-"/>
    <s v="OK"/>
    <n v="43296"/>
    <n v="0"/>
    <n v="0"/>
    <n v="0"/>
    <n v="43296"/>
    <n v="0"/>
    <n v="0"/>
    <m/>
    <m/>
    <n v="0"/>
    <m/>
    <n v="0"/>
    <s v="-"/>
    <s v="-"/>
    <n v="0"/>
    <n v="213228495525436"/>
    <m/>
    <n v="0"/>
    <n v="0"/>
    <m/>
    <d v="2021-12-10T00:00:00"/>
    <m/>
    <n v="2"/>
    <m/>
    <s v="SI"/>
    <n v="1"/>
    <n v="20220130"/>
    <n v="20220113"/>
    <n v="43296"/>
    <n v="0"/>
    <m/>
    <d v="2022-03-01T00:00:00"/>
  </r>
  <r>
    <n v="891380054"/>
    <s v="FUNDACION HOSPITAL SAN JOSE DE BUGA"/>
    <s v="FA"/>
    <n v="204329"/>
    <s v="FA_204329"/>
    <s v="891380054_FA_204329"/>
    <s v="FA"/>
    <n v="204329"/>
    <s v="NULL"/>
    <d v="2021-12-14T00:00:00"/>
    <n v="38545"/>
    <n v="35045"/>
    <s v="B)Factura sin saldo ERP/conciliar diferencia valor de factura"/>
    <x v="1"/>
    <n v="0"/>
    <s v="-"/>
    <s v="-"/>
    <n v="0"/>
    <s v="-"/>
    <s v="OK"/>
    <n v="35045"/>
    <n v="0"/>
    <n v="0"/>
    <n v="0"/>
    <n v="35045"/>
    <n v="0"/>
    <n v="0"/>
    <m/>
    <m/>
    <n v="0"/>
    <m/>
    <n v="0"/>
    <s v="-"/>
    <s v="-"/>
    <n v="0"/>
    <n v="213228495326125"/>
    <m/>
    <n v="0"/>
    <n v="0"/>
    <m/>
    <d v="2021-12-14T00:00:00"/>
    <m/>
    <n v="2"/>
    <m/>
    <s v="SI"/>
    <n v="1"/>
    <n v="20220130"/>
    <n v="20220113"/>
    <n v="35045"/>
    <n v="0"/>
    <m/>
    <d v="2022-03-01T00:00:00"/>
  </r>
  <r>
    <n v="891380054"/>
    <s v="FUNDACION HOSPITAL SAN JOSE DE BUGA"/>
    <s v="FA"/>
    <n v="204330"/>
    <s v="FA_204330"/>
    <s v="891380054_FA_204330"/>
    <s v="FA"/>
    <n v="204330"/>
    <s v="NULL"/>
    <d v="2021-12-14T00:00:00"/>
    <n v="35403"/>
    <n v="31903"/>
    <s v="B)Factura sin saldo ERP/conciliar diferencia valor de factura"/>
    <x v="1"/>
    <n v="0"/>
    <s v="-"/>
    <s v="-"/>
    <n v="0"/>
    <s v="-"/>
    <s v="OK"/>
    <n v="31903"/>
    <n v="0"/>
    <n v="0"/>
    <n v="0"/>
    <n v="31903"/>
    <n v="0"/>
    <n v="0"/>
    <m/>
    <m/>
    <n v="0"/>
    <m/>
    <n v="0"/>
    <s v="-"/>
    <s v="-"/>
    <n v="0"/>
    <n v="213438495343562"/>
    <m/>
    <n v="0"/>
    <n v="0"/>
    <m/>
    <d v="2021-12-14T00:00:00"/>
    <m/>
    <n v="2"/>
    <m/>
    <s v="SI"/>
    <n v="1"/>
    <n v="20220130"/>
    <n v="20220113"/>
    <n v="31903"/>
    <n v="0"/>
    <m/>
    <d v="2022-03-01T00:00:00"/>
  </r>
  <r>
    <n v="891380054"/>
    <s v="FUNDACION HOSPITAL SAN JOSE DE BUGA"/>
    <s v="FA"/>
    <n v="206194"/>
    <s v="FA_206194"/>
    <s v="891380054_FA_206194"/>
    <s v="FA"/>
    <n v="206194"/>
    <s v="NULL"/>
    <d v="2021-12-17T00:00:00"/>
    <n v="20000"/>
    <n v="16500"/>
    <s v="B)Factura sin saldo ERP/conciliar diferencia valor de factura"/>
    <x v="1"/>
    <n v="0"/>
    <s v="-"/>
    <s v="-"/>
    <n v="0"/>
    <s v="-"/>
    <s v="OK"/>
    <n v="16500"/>
    <n v="0"/>
    <n v="0"/>
    <n v="0"/>
    <n v="16500"/>
    <n v="0"/>
    <n v="0"/>
    <m/>
    <m/>
    <n v="0"/>
    <m/>
    <n v="0"/>
    <s v="-"/>
    <s v="-"/>
    <n v="0"/>
    <n v="212938495522724"/>
    <m/>
    <n v="0"/>
    <n v="0"/>
    <m/>
    <d v="2021-12-17T00:00:00"/>
    <m/>
    <n v="2"/>
    <m/>
    <s v="SI"/>
    <n v="1"/>
    <n v="20220130"/>
    <n v="20220113"/>
    <n v="16500"/>
    <n v="0"/>
    <m/>
    <d v="2022-03-01T00:00:00"/>
  </r>
  <r>
    <n v="891380054"/>
    <s v="FUNDACION HOSPITAL SAN JOSE DE BUGA"/>
    <s v="FA"/>
    <n v="206410"/>
    <s v="FA_206410"/>
    <s v="891380054_FA_206410"/>
    <s v="FA"/>
    <n v="206410"/>
    <s v="NULL"/>
    <d v="2021-12-17T00:00:00"/>
    <n v="65000"/>
    <n v="61500"/>
    <s v="B)Factura sin saldo ERP/conciliar diferencia valor de factura"/>
    <x v="1"/>
    <n v="0"/>
    <s v="-"/>
    <s v="-"/>
    <n v="0"/>
    <s v="-"/>
    <s v="OK"/>
    <n v="61500"/>
    <n v="0"/>
    <n v="0"/>
    <n v="0"/>
    <n v="61500"/>
    <n v="0"/>
    <n v="0"/>
    <m/>
    <m/>
    <n v="0"/>
    <m/>
    <n v="0"/>
    <s v="-"/>
    <s v="-"/>
    <n v="0"/>
    <n v="213438495428414"/>
    <m/>
    <n v="0"/>
    <n v="0"/>
    <m/>
    <d v="2021-12-17T00:00:00"/>
    <m/>
    <n v="2"/>
    <m/>
    <s v="SI"/>
    <n v="1"/>
    <n v="20220130"/>
    <n v="20220113"/>
    <n v="61500"/>
    <n v="0"/>
    <m/>
    <d v="2022-03-01T00:00:00"/>
  </r>
  <r>
    <n v="891380054"/>
    <s v="FUNDACION HOSPITAL SAN JOSE DE BUGA"/>
    <s v="FA"/>
    <n v="206551"/>
    <s v="FA_206551"/>
    <s v="891380054_FA_206551"/>
    <s v="FA"/>
    <n v="206551"/>
    <s v="NULL"/>
    <d v="2021-12-17T00:00:00"/>
    <n v="20000"/>
    <n v="16500"/>
    <s v="B)Factura sin saldo ERP/conciliar diferencia valor de factura"/>
    <x v="1"/>
    <n v="0"/>
    <s v="-"/>
    <s v="-"/>
    <n v="0"/>
    <s v="-"/>
    <s v="OK"/>
    <n v="16500"/>
    <n v="0"/>
    <n v="0"/>
    <n v="0"/>
    <n v="16500"/>
    <n v="0"/>
    <n v="0"/>
    <m/>
    <m/>
    <n v="0"/>
    <m/>
    <n v="0"/>
    <s v="-"/>
    <s v="-"/>
    <n v="0"/>
    <n v="213228495526464"/>
    <m/>
    <n v="0"/>
    <n v="0"/>
    <m/>
    <d v="2021-12-17T00:00:00"/>
    <m/>
    <n v="2"/>
    <m/>
    <s v="SI"/>
    <n v="1"/>
    <n v="20220130"/>
    <n v="20220113"/>
    <n v="16500"/>
    <n v="0"/>
    <m/>
    <d v="2022-03-01T00:00:00"/>
  </r>
  <r>
    <n v="891380054"/>
    <s v="FUNDACION HOSPITAL SAN JOSE DE BUGA"/>
    <s v="FA"/>
    <n v="168438"/>
    <s v="FA_168438"/>
    <s v="891380054_FA_168438"/>
    <s v="FA"/>
    <n v="168438"/>
    <s v="NULL"/>
    <d v="2021-10-07T00:00:00"/>
    <n v="33334"/>
    <n v="29834"/>
    <s v="B)Factura sin saldo ERP/conciliar diferencia valor de factura"/>
    <x v="1"/>
    <n v="0"/>
    <s v="-"/>
    <s v="-"/>
    <n v="0"/>
    <s v="-"/>
    <s v="OK"/>
    <n v="29834"/>
    <n v="0"/>
    <n v="0"/>
    <n v="0"/>
    <n v="29834"/>
    <n v="0"/>
    <n v="0"/>
    <m/>
    <m/>
    <n v="0"/>
    <m/>
    <n v="0"/>
    <s v="-"/>
    <s v="-"/>
    <n v="0"/>
    <n v="212508495293915"/>
    <m/>
    <n v="0"/>
    <n v="0"/>
    <m/>
    <d v="2021-10-07T00:00:00"/>
    <m/>
    <n v="2"/>
    <m/>
    <s v="SI"/>
    <n v="1"/>
    <n v="20211130"/>
    <n v="20211122"/>
    <n v="29834"/>
    <n v="0"/>
    <m/>
    <d v="2022-03-01T00:00:00"/>
  </r>
  <r>
    <n v="891380054"/>
    <s v="FUNDACION HOSPITAL SAN JOSE DE BUGA"/>
    <s v="FA"/>
    <n v="181319"/>
    <s v="FA_181319"/>
    <s v="891380054_FA_181319"/>
    <s v="FA"/>
    <n v="181319"/>
    <s v="NULL"/>
    <d v="2021-10-29T00:00:00"/>
    <n v="65000"/>
    <n v="61500"/>
    <s v="B)Factura sin saldo ERP/conciliar diferencia valor de factura"/>
    <x v="1"/>
    <n v="0"/>
    <s v="-"/>
    <s v="-"/>
    <n v="0"/>
    <s v="-"/>
    <s v="OK"/>
    <n v="61500"/>
    <n v="0"/>
    <n v="0"/>
    <n v="0"/>
    <n v="61500"/>
    <n v="0"/>
    <n v="0"/>
    <m/>
    <m/>
    <n v="0"/>
    <m/>
    <n v="0"/>
    <s v="-"/>
    <s v="-"/>
    <n v="0"/>
    <n v="212938495619072"/>
    <m/>
    <n v="0"/>
    <n v="0"/>
    <m/>
    <d v="2021-10-29T00:00:00"/>
    <m/>
    <n v="2"/>
    <m/>
    <s v="SI"/>
    <n v="1"/>
    <n v="20211130"/>
    <n v="20211122"/>
    <n v="61500"/>
    <n v="0"/>
    <m/>
    <d v="2022-03-01T00:00:00"/>
  </r>
  <r>
    <n v="891380054"/>
    <s v="FUNDACION HOSPITAL SAN JOSE DE BUGA"/>
    <s v="FA"/>
    <n v="181321"/>
    <s v="FA_181321"/>
    <s v="891380054_FA_181321"/>
    <s v="FA"/>
    <n v="181321"/>
    <s v="NULL"/>
    <d v="2021-10-29T00:00:00"/>
    <n v="65000"/>
    <n v="61500"/>
    <s v="B)Factura sin saldo ERP/conciliar diferencia valor de factura"/>
    <x v="1"/>
    <n v="0"/>
    <s v="-"/>
    <s v="-"/>
    <n v="0"/>
    <s v="-"/>
    <s v="OK"/>
    <n v="61500"/>
    <n v="0"/>
    <n v="0"/>
    <n v="0"/>
    <n v="61500"/>
    <n v="0"/>
    <n v="0"/>
    <m/>
    <m/>
    <n v="0"/>
    <m/>
    <n v="0"/>
    <s v="-"/>
    <s v="-"/>
    <n v="0"/>
    <n v="212958495584999"/>
    <m/>
    <n v="0"/>
    <n v="0"/>
    <m/>
    <d v="2021-10-29T00:00:00"/>
    <m/>
    <n v="2"/>
    <m/>
    <s v="SI"/>
    <n v="1"/>
    <n v="20211130"/>
    <n v="20211122"/>
    <n v="61500"/>
    <n v="0"/>
    <m/>
    <d v="2022-03-01T00:00:00"/>
  </r>
  <r>
    <n v="891380054"/>
    <s v="FUNDACION HOSPITAL SAN JOSE DE BUGA"/>
    <s v="FA"/>
    <n v="181628"/>
    <s v="FA_181628"/>
    <s v="891380054_FA_181628"/>
    <s v="FA"/>
    <n v="181628"/>
    <s v="NULL"/>
    <d v="2021-10-30T00:00:00"/>
    <n v="65000"/>
    <n v="61500"/>
    <s v="B)Factura sin saldo ERP/conciliar diferencia valor de factura"/>
    <x v="1"/>
    <n v="0"/>
    <s v="-"/>
    <s v="-"/>
    <n v="0"/>
    <s v="-"/>
    <s v="OK"/>
    <n v="61500"/>
    <n v="0"/>
    <n v="0"/>
    <n v="0"/>
    <n v="61500"/>
    <n v="0"/>
    <n v="0"/>
    <m/>
    <m/>
    <n v="0"/>
    <m/>
    <n v="0"/>
    <s v="-"/>
    <s v="-"/>
    <n v="0"/>
    <n v="212858495443922"/>
    <m/>
    <n v="0"/>
    <n v="0"/>
    <m/>
    <d v="2021-10-30T00:00:00"/>
    <m/>
    <n v="2"/>
    <m/>
    <s v="SI"/>
    <n v="1"/>
    <n v="20211130"/>
    <n v="20211122"/>
    <n v="61500"/>
    <n v="0"/>
    <m/>
    <d v="2022-03-01T00:00:00"/>
  </r>
  <r>
    <n v="891380054"/>
    <s v="FUNDACION HOSPITAL SAN JOSE DE BUGA"/>
    <s v="FA"/>
    <n v="172969"/>
    <s v="FA_172969"/>
    <s v="891380054_FA_172969"/>
    <s v="FA"/>
    <n v="172969"/>
    <s v="NULL"/>
    <d v="2021-10-15T00:00:00"/>
    <n v="65000"/>
    <n v="61500"/>
    <s v="B)Factura sin saldo ERP/conciliar diferencia valor de factura"/>
    <x v="1"/>
    <n v="0"/>
    <s v="-"/>
    <s v="-"/>
    <n v="0"/>
    <s v="-"/>
    <s v="OK"/>
    <n v="61500"/>
    <n v="0"/>
    <n v="0"/>
    <n v="0"/>
    <n v="61500"/>
    <n v="0"/>
    <n v="0"/>
    <m/>
    <m/>
    <n v="0"/>
    <m/>
    <n v="0"/>
    <s v="-"/>
    <s v="-"/>
    <n v="0"/>
    <n v="212678495350303"/>
    <m/>
    <n v="0"/>
    <n v="0"/>
    <m/>
    <d v="2021-10-15T00:00:00"/>
    <m/>
    <n v="2"/>
    <m/>
    <s v="SI"/>
    <n v="1"/>
    <n v="20211130"/>
    <n v="20211122"/>
    <n v="61500"/>
    <n v="0"/>
    <m/>
    <d v="2022-03-01T00:00:00"/>
  </r>
  <r>
    <n v="891380054"/>
    <s v="FUNDACION HOSPITAL SAN JOSE DE BUGA"/>
    <s v="FA"/>
    <n v="175481"/>
    <s v="FA_175481"/>
    <s v="891380054_FA_175481"/>
    <s v="FA"/>
    <n v="175481"/>
    <s v="NULL"/>
    <d v="2021-10-20T00:00:00"/>
    <n v="33334"/>
    <n v="29834"/>
    <s v="B)Factura sin saldo ERP/conciliar diferencia valor de factura"/>
    <x v="1"/>
    <n v="0"/>
    <s v="-"/>
    <s v="-"/>
    <n v="0"/>
    <s v="-"/>
    <s v="OK"/>
    <n v="29834"/>
    <n v="0"/>
    <n v="0"/>
    <n v="0"/>
    <n v="29834"/>
    <n v="0"/>
    <n v="0"/>
    <m/>
    <m/>
    <n v="0"/>
    <m/>
    <n v="0"/>
    <s v="-"/>
    <s v="-"/>
    <n v="0"/>
    <n v="212438495421134"/>
    <m/>
    <n v="0"/>
    <n v="0"/>
    <m/>
    <d v="2021-10-20T00:00:00"/>
    <m/>
    <n v="2"/>
    <m/>
    <s v="SI"/>
    <n v="1"/>
    <n v="20211130"/>
    <n v="20211122"/>
    <n v="29834"/>
    <n v="0"/>
    <m/>
    <d v="2022-03-01T00:00:00"/>
  </r>
  <r>
    <n v="891380054"/>
    <s v="FUNDACION HOSPITAL SAN JOSE DE BUGA"/>
    <s v="FA"/>
    <n v="187985"/>
    <s v="FA_187985"/>
    <s v="891380054_FA_187985"/>
    <s v="FA"/>
    <n v="187985"/>
    <s v="NULL"/>
    <d v="2021-11-12T00:00:00"/>
    <n v="20000"/>
    <n v="16500"/>
    <s v="B)Factura sin saldo ERP/conciliar diferencia valor de factura"/>
    <x v="1"/>
    <n v="0"/>
    <s v="-"/>
    <s v="-"/>
    <n v="0"/>
    <s v="-"/>
    <s v="OK"/>
    <n v="16500"/>
    <n v="0"/>
    <n v="0"/>
    <n v="0"/>
    <n v="16500"/>
    <n v="0"/>
    <n v="0"/>
    <m/>
    <m/>
    <n v="0"/>
    <m/>
    <n v="0"/>
    <s v="-"/>
    <s v="-"/>
    <n v="0"/>
    <n v="212958495273995"/>
    <m/>
    <n v="0"/>
    <n v="0"/>
    <m/>
    <d v="2021-11-12T00:00:00"/>
    <m/>
    <n v="2"/>
    <m/>
    <s v="SI"/>
    <n v="1"/>
    <n v="20211230"/>
    <n v="20211223"/>
    <n v="16500"/>
    <n v="0"/>
    <m/>
    <d v="2022-03-01T00:00:00"/>
  </r>
  <r>
    <n v="891380054"/>
    <s v="FUNDACION HOSPITAL SAN JOSE DE BUGA"/>
    <s v="FA"/>
    <n v="188155"/>
    <s v="FA_188155"/>
    <s v="891380054_FA_188155"/>
    <s v="FA"/>
    <n v="188155"/>
    <s v="NULL"/>
    <d v="2021-11-12T00:00:00"/>
    <n v="34423"/>
    <n v="30923"/>
    <s v="B)Factura sin saldo ERP/conciliar diferencia valor de factura"/>
    <x v="1"/>
    <n v="0"/>
    <s v="-"/>
    <s v="-"/>
    <n v="0"/>
    <s v="-"/>
    <s v="OK"/>
    <n v="30923"/>
    <n v="0"/>
    <n v="0"/>
    <n v="0"/>
    <n v="30923"/>
    <n v="0"/>
    <n v="0"/>
    <m/>
    <m/>
    <n v="0"/>
    <m/>
    <n v="0"/>
    <s v="-"/>
    <s v="-"/>
    <n v="0"/>
    <n v="213008495604189"/>
    <m/>
    <n v="0"/>
    <n v="0"/>
    <m/>
    <d v="2021-11-12T00:00:00"/>
    <m/>
    <n v="2"/>
    <m/>
    <s v="SI"/>
    <n v="1"/>
    <n v="20211230"/>
    <n v="20211223"/>
    <n v="30923"/>
    <n v="0"/>
    <m/>
    <d v="2022-03-01T00:00:00"/>
  </r>
  <r>
    <n v="891380054"/>
    <s v="FUNDACION HOSPITAL SAN JOSE DE BUGA"/>
    <s v="FA"/>
    <n v="191567"/>
    <s v="FA_191567"/>
    <s v="891380054_FA_191567"/>
    <s v="FA"/>
    <n v="191567"/>
    <s v="NULL"/>
    <d v="2021-11-19T00:00:00"/>
    <n v="52400"/>
    <n v="48900"/>
    <s v="B)Factura sin saldo ERP/conciliar diferencia valor de factura"/>
    <x v="1"/>
    <n v="0"/>
    <s v="-"/>
    <s v="-"/>
    <n v="0"/>
    <s v="-"/>
    <s v="OK"/>
    <n v="48900"/>
    <n v="0"/>
    <n v="0"/>
    <n v="0"/>
    <n v="48900"/>
    <n v="0"/>
    <n v="0"/>
    <m/>
    <m/>
    <n v="0"/>
    <m/>
    <n v="0"/>
    <s v="-"/>
    <s v="-"/>
    <n v="0"/>
    <n v="212378495644628"/>
    <m/>
    <n v="0"/>
    <n v="0"/>
    <m/>
    <d v="2021-11-19T00:00:00"/>
    <m/>
    <n v="2"/>
    <m/>
    <s v="SI"/>
    <n v="1"/>
    <n v="20211230"/>
    <n v="20211223"/>
    <n v="48900"/>
    <n v="0"/>
    <m/>
    <d v="2022-03-01T00:00:00"/>
  </r>
  <r>
    <n v="891380054"/>
    <s v="FUNDACION HOSPITAL SAN JOSE DE BUGA"/>
    <s v="FA"/>
    <n v="192400"/>
    <s v="FA_192400"/>
    <s v="891380054_FA_192400"/>
    <s v="FA"/>
    <n v="192400"/>
    <s v="NULL"/>
    <d v="2021-11-21T00:00:00"/>
    <n v="1715147"/>
    <n v="1517905"/>
    <s v="B)Factura sin saldo ERP/conciliar diferencia valor de factura"/>
    <x v="1"/>
    <n v="0"/>
    <s v="-"/>
    <s v="-"/>
    <n v="0"/>
    <s v="-"/>
    <s v="OK"/>
    <n v="1517905"/>
    <n v="0"/>
    <n v="0"/>
    <n v="0"/>
    <n v="1517905"/>
    <n v="0"/>
    <n v="0"/>
    <m/>
    <m/>
    <n v="0"/>
    <m/>
    <n v="0"/>
    <s v="-"/>
    <s v="-"/>
    <n v="0"/>
    <n v="213148523448962"/>
    <m/>
    <n v="0"/>
    <n v="0"/>
    <m/>
    <d v="2021-11-21T00:00:00"/>
    <m/>
    <n v="2"/>
    <m/>
    <s v="SI"/>
    <n v="1"/>
    <n v="20220130"/>
    <n v="20220103"/>
    <n v="1517905"/>
    <n v="0"/>
    <m/>
    <d v="2022-03-01T00:00:00"/>
  </r>
  <r>
    <n v="891380054"/>
    <s v="FUNDACION HOSPITAL SAN JOSE DE BUGA"/>
    <s v="FA"/>
    <n v="194709"/>
    <s v="FA_194709"/>
    <s v="891380054_FA_194709"/>
    <s v="FA"/>
    <n v="194709"/>
    <s v="NULL"/>
    <d v="2021-11-25T00:00:00"/>
    <n v="37075"/>
    <n v="33575"/>
    <s v="B)Factura sin saldo ERP/conciliar diferencia valor de factura"/>
    <x v="1"/>
    <n v="0"/>
    <s v="-"/>
    <s v="-"/>
    <n v="0"/>
    <s v="-"/>
    <s v="OK"/>
    <n v="33575"/>
    <n v="0"/>
    <n v="0"/>
    <n v="0"/>
    <n v="33575"/>
    <n v="0"/>
    <n v="0"/>
    <m/>
    <m/>
    <n v="0"/>
    <m/>
    <n v="0"/>
    <s v="-"/>
    <s v="-"/>
    <n v="0"/>
    <n v="213238495532109"/>
    <m/>
    <n v="0"/>
    <n v="0"/>
    <m/>
    <d v="2021-11-25T00:00:00"/>
    <m/>
    <n v="2"/>
    <m/>
    <s v="SI"/>
    <n v="1"/>
    <n v="20211230"/>
    <n v="20211223"/>
    <n v="33575"/>
    <n v="0"/>
    <m/>
    <d v="2022-03-01T00:00:00"/>
  </r>
  <r>
    <n v="891380054"/>
    <s v="FUNDACION HOSPITAL SAN JOSE DE BUGA"/>
    <s v="FA"/>
    <n v="85821"/>
    <s v="FA_85821"/>
    <s v="891380054_FA_85821"/>
    <s v="FA"/>
    <n v="85821"/>
    <s v="NULL"/>
    <d v="2021-03-26T00:00:00"/>
    <n v="20000"/>
    <n v="16500"/>
    <s v="C)Glosas total pendiente por respuesta de IPS"/>
    <x v="2"/>
    <n v="0"/>
    <s v="-"/>
    <s v="-"/>
    <n v="16500"/>
    <s v="DEVOLUCION"/>
    <s v="OK"/>
    <n v="16500"/>
    <n v="0"/>
    <n v="0"/>
    <n v="0"/>
    <n v="0"/>
    <n v="16500"/>
    <n v="0"/>
    <m/>
    <m/>
    <n v="0"/>
    <m/>
    <n v="0"/>
    <s v="-"/>
    <s v="-"/>
    <n v="0"/>
    <m/>
    <m/>
    <n v="0"/>
    <n v="16500"/>
    <s v="SE DEVUELVE LA FACTURA POR QUE LA AUTO 210398495388395 YA FUE PAGADA EN LA FACTURA FA-67479ANGELA CAMPAZ"/>
    <d v="2021-03-26T00:00:00"/>
    <m/>
    <n v="9"/>
    <m/>
    <s v="SI"/>
    <n v="1"/>
    <n v="21001231"/>
    <n v="20210412"/>
    <n v="16500"/>
    <n v="0"/>
    <m/>
    <d v="2022-03-01T00:00:00"/>
  </r>
  <r>
    <n v="891380054"/>
    <s v="FUNDACION HOSPITAL SAN JOSE DE BUGA"/>
    <s v="FJ"/>
    <n v="336128"/>
    <s v="FJ_336128"/>
    <s v="891380054_FJ_336128"/>
    <s v="FJ"/>
    <n v="336128"/>
    <s v="NULL"/>
    <d v="2020-07-31T00:00:00"/>
    <n v="1716364"/>
    <n v="1716364"/>
    <s v="C)Glosas total pendiente por respuesta de IPS"/>
    <x v="2"/>
    <n v="0"/>
    <s v="-"/>
    <s v="-"/>
    <n v="1716364"/>
    <s v="DEVOLUCION"/>
    <s v="OK"/>
    <n v="1716364"/>
    <n v="0"/>
    <n v="0"/>
    <n v="0"/>
    <n v="0"/>
    <n v="1716364"/>
    <n v="0"/>
    <m/>
    <m/>
    <n v="0"/>
    <m/>
    <n v="0"/>
    <s v="-"/>
    <s v="-"/>
    <n v="0"/>
    <n v="201918589008460"/>
    <m/>
    <n v="0"/>
    <n v="1716364"/>
    <s v="SE SOSTIENE LA DEVOLUCION PARA QUE VERIFIQUEN REPORTE DE ENTREGA Y FACTURACION CON EL FACTURADO POR EL PRESTADORANGELA CAMPAZ"/>
    <d v="2020-07-31T00:00:00"/>
    <m/>
    <n v="9"/>
    <m/>
    <s v="SI"/>
    <n v="3"/>
    <n v="21001231"/>
    <n v="20210906"/>
    <n v="1716364"/>
    <n v="0"/>
    <m/>
    <d v="2022-03-01T00:00:00"/>
  </r>
  <r>
    <n v="891380054"/>
    <s v="FUNDACION HOSPITAL SAN JOSE DE BUGA"/>
    <s v="FJ"/>
    <n v="336130"/>
    <s v="FJ_336130"/>
    <s v="891380054_FJ_336130"/>
    <s v="FJ"/>
    <n v="336130"/>
    <s v="NULL"/>
    <d v="2020-07-31T00:00:00"/>
    <n v="59400"/>
    <n v="59400"/>
    <s v="C)Glosas total pendiente por respuesta de IPS"/>
    <x v="2"/>
    <n v="0"/>
    <s v="-"/>
    <s v="-"/>
    <n v="59400"/>
    <s v="DEVOLUCION"/>
    <s v="OK"/>
    <n v="59400"/>
    <n v="0"/>
    <n v="0"/>
    <n v="0"/>
    <n v="0"/>
    <n v="59400"/>
    <n v="0"/>
    <m/>
    <m/>
    <n v="0"/>
    <m/>
    <n v="0"/>
    <s v="-"/>
    <s v="-"/>
    <n v="0"/>
    <m/>
    <m/>
    <n v="0"/>
    <n v="59400"/>
    <s v="SE SOSTIENE LA DEVOLUCION POR QUE EN LA RESPUESTA QUE ENVIARON NO ENVIEARON EL NUMERO DE MIPRES Y LA AUTORIZACION QUE ENVIEARON 201918589008460 ES POR Y YA FUE PAGADA EN LA FACTURA FJ-336126 (ANGELA CAMPAZ)"/>
    <d v="2020-07-31T00:00:00"/>
    <m/>
    <n v="9"/>
    <m/>
    <s v="SI"/>
    <n v="2"/>
    <n v="21001231"/>
    <n v="20210409"/>
    <n v="59400"/>
    <n v="0"/>
    <m/>
    <d v="2022-03-01T00:00:00"/>
  </r>
  <r>
    <n v="891380054"/>
    <s v="FUNDACION HOSPITAL SAN JOSE DE BUGA"/>
    <s v="FA"/>
    <n v="53396"/>
    <s v="FA_53396"/>
    <s v="891380054_FA_53396"/>
    <s v="FA"/>
    <n v="53396"/>
    <s v="NULL"/>
    <d v="2021-01-05T00:00:00"/>
    <n v="35450432"/>
    <n v="35450432"/>
    <s v="C)Glosas total pendiente por respuesta de IPS"/>
    <x v="2"/>
    <n v="0"/>
    <s v="-"/>
    <s v="-"/>
    <n v="35450432"/>
    <s v="DEVOLUCION"/>
    <s v="OK"/>
    <n v="35450432"/>
    <n v="0"/>
    <n v="0"/>
    <n v="0"/>
    <n v="0"/>
    <n v="35450432"/>
    <n v="0"/>
    <m/>
    <m/>
    <n v="0"/>
    <m/>
    <n v="0"/>
    <s v="-"/>
    <s v="-"/>
    <n v="0"/>
    <m/>
    <m/>
    <n v="0"/>
    <n v="35450432"/>
    <s v="SE SOSTIENE LA DEVOLUCION POR QUE EN EL DETALLADO DE LA FACTURAS NO ESTA EVIDENCIADO EL MTO NO POS ESTA EL HC PERO EN LAFACTURA NO DENSIDAD CALORICA 1 A 2 KCAL/ML-ENSURE PLUS HNLIQUIDO 237 ML --&gt; Cantidad: 12 ANGELA CAMPAZ"/>
    <d v="2021-01-05T00:00:00"/>
    <m/>
    <n v="9"/>
    <m/>
    <s v="SI"/>
    <n v="2"/>
    <n v="21001231"/>
    <n v="20210409"/>
    <n v="35450432"/>
    <n v="0"/>
    <m/>
    <d v="2022-03-01T00:00:00"/>
  </r>
  <r>
    <n v="891380054"/>
    <s v="FUNDACION HOSPITAL SAN JOSE DE BUGA"/>
    <s v="FA"/>
    <n v="67618"/>
    <s v="FA_67618"/>
    <s v="891380054_FA_67618"/>
    <s v="FA"/>
    <n v="67618"/>
    <s v="NULL"/>
    <d v="2021-02-11T00:00:00"/>
    <n v="10403516"/>
    <n v="10403516"/>
    <s v="C)Glosas total pendiente por respuesta de IPS"/>
    <x v="2"/>
    <n v="0"/>
    <s v="-"/>
    <s v="-"/>
    <n v="10403516"/>
    <s v="DEVOLUCION"/>
    <s v="OK"/>
    <n v="10403516"/>
    <n v="0"/>
    <n v="0"/>
    <n v="0"/>
    <n v="0"/>
    <n v="10403516"/>
    <n v="0"/>
    <m/>
    <m/>
    <n v="0"/>
    <m/>
    <n v="0"/>
    <s v="-"/>
    <s v="-"/>
    <n v="0"/>
    <n v="210318624561542"/>
    <m/>
    <n v="0"/>
    <n v="10403516"/>
    <s v="se devuelve la factura por que no enviaro la autorizavion del procedimento quirurgico solo enviaron la autorizacion de urgencia que solo se puede cruzar el valor de la urgenciaangela campaz"/>
    <d v="2021-02-11T00:00:00"/>
    <m/>
    <n v="9"/>
    <m/>
    <s v="SI"/>
    <n v="1"/>
    <n v="21001231"/>
    <n v="20210308"/>
    <n v="10403516"/>
    <n v="0"/>
    <m/>
    <d v="2022-03-01T00:00:00"/>
  </r>
  <r>
    <n v="891380054"/>
    <s v="FUNDACION HOSPITAL SAN JOSE DE BUGA"/>
    <s v="FA"/>
    <n v="40193"/>
    <s v="FA_40193"/>
    <s v="891380054_FA_40193"/>
    <s v="FA"/>
    <n v="40193"/>
    <s v="NULL"/>
    <d v="2020-11-25T00:00:00"/>
    <n v="68000"/>
    <n v="68000"/>
    <s v="C)Glosas total pendiente por respuesta de IPS"/>
    <x v="2"/>
    <n v="0"/>
    <s v="-"/>
    <s v="-"/>
    <n v="68000"/>
    <s v="DEVOLUCION"/>
    <s v="OK"/>
    <n v="68000"/>
    <n v="0"/>
    <n v="0"/>
    <n v="0"/>
    <n v="0"/>
    <n v="68000"/>
    <n v="0"/>
    <m/>
    <m/>
    <n v="0"/>
    <m/>
    <n v="0"/>
    <s v="-"/>
    <s v="-"/>
    <n v="0"/>
    <m/>
    <m/>
    <n v="0"/>
    <n v="68000"/>
    <s v="SE SOSOTIENE LA DEVOLUCION POR QUE EN LA HC NO APARECE COMOTAL EL NONBRE DEL MEDICAMENTO A 2 KCAL/ML-ENSUREPLUS HN LIQUIDO 237 ML EN LOS MTOS APLICADOANGELA CAMPAZ"/>
    <d v="2020-11-25T00:00:00"/>
    <m/>
    <n v="9"/>
    <m/>
    <s v="SI"/>
    <n v="2"/>
    <n v="21001231"/>
    <n v="20210409"/>
    <n v="68000"/>
    <n v="0"/>
    <m/>
    <d v="2022-03-01T00:00:00"/>
  </r>
  <r>
    <n v="891380054"/>
    <s v="FUNDACION HOSPITAL SAN JOSE DE BUGA"/>
    <s v="FA"/>
    <n v="40205"/>
    <s v="FA_40205"/>
    <s v="891380054_FA_40205"/>
    <s v="FA"/>
    <n v="40205"/>
    <s v="NULL"/>
    <d v="2020-11-25T00:00:00"/>
    <n v="122200"/>
    <n v="122200"/>
    <s v="C)Glosas total pendiente por respuesta de IPS"/>
    <x v="2"/>
    <n v="0"/>
    <s v="-"/>
    <s v="-"/>
    <n v="122200"/>
    <s v="DEVOLUCION"/>
    <s v="OK"/>
    <n v="122200"/>
    <n v="0"/>
    <n v="0"/>
    <n v="0"/>
    <n v="0"/>
    <n v="122200"/>
    <n v="0"/>
    <m/>
    <m/>
    <n v="0"/>
    <m/>
    <n v="0"/>
    <s v="-"/>
    <s v="-"/>
    <n v="0"/>
    <m/>
    <m/>
    <n v="0"/>
    <n v="122200"/>
    <s v="SE SOSTIENE LA DEVOLUCION POR QUE NO SE EVIDENCIA COMO TALEL NOMBRE DEL MEDICAMENTO PEPTAMEN EN LA HC  NI LA HOJA DE AADMIM DONDE SE VERIFIQUE EL NOMBRE SOLO APARECE ESTO EN HCEQUIPO PARA NUTRICION ENTERAL CON TAPA ROSCA 1 PARA NUTRICIO"/>
    <d v="2020-11-25T00:00:00"/>
    <m/>
    <n v="9"/>
    <m/>
    <s v="SI"/>
    <n v="2"/>
    <n v="21001231"/>
    <n v="20210409"/>
    <n v="122200"/>
    <n v="0"/>
    <m/>
    <d v="2022-03-01T00:00:00"/>
  </r>
  <r>
    <n v="891380054"/>
    <s v="FUNDACION HOSPITAL SAN JOSE DE BUGA"/>
    <s v="FA"/>
    <n v="139700"/>
    <s v="FA_139700"/>
    <s v="891380054_FA_139700"/>
    <s v="FA"/>
    <n v="139700"/>
    <s v="NULL"/>
    <d v="2021-08-06T00:00:00"/>
    <n v="216994"/>
    <n v="216994"/>
    <s v="C)Glosas total pendiente por respuesta de IPS"/>
    <x v="2"/>
    <n v="0"/>
    <s v="-"/>
    <s v="-"/>
    <n v="216994"/>
    <s v="DEVOLUCION"/>
    <s v="OK"/>
    <n v="216994"/>
    <n v="0"/>
    <n v="0"/>
    <n v="0"/>
    <n v="0"/>
    <n v="216994"/>
    <n v="0"/>
    <m/>
    <m/>
    <n v="0"/>
    <m/>
    <n v="0"/>
    <s v="-"/>
    <s v="-"/>
    <n v="0"/>
    <m/>
    <m/>
    <n v="0"/>
    <n v="216994"/>
    <s v="SE DEVUELVE LA FACTURA POR QUE EL RESULTADO DE LAB. NO COINCIDE CON REPORTADO EN PCRANGELA CAMPAZ"/>
    <d v="2021-08-06T00:00:00"/>
    <m/>
    <n v="9"/>
    <m/>
    <s v="SI"/>
    <n v="1"/>
    <n v="21001231"/>
    <n v="20210919"/>
    <n v="216994"/>
    <n v="0"/>
    <m/>
    <d v="2022-03-01T00:00:00"/>
  </r>
  <r>
    <n v="891380054"/>
    <s v="FUNDACION HOSPITAL SAN JOSE DE BUGA"/>
    <s v="FA"/>
    <n v="187772"/>
    <s v="FA_187772"/>
    <s v="891380054_FA_187772"/>
    <s v="FA"/>
    <n v="187772"/>
    <s v="NULL"/>
    <d v="2021-11-11T00:00:00"/>
    <n v="1976217"/>
    <n v="1976217"/>
    <s v="C)Glosas total pendiente por respuesta de IPS"/>
    <x v="2"/>
    <n v="0"/>
    <s v="-"/>
    <s v="-"/>
    <n v="1976217"/>
    <s v="DEVOLUCION"/>
    <s v="OK"/>
    <n v="1976217"/>
    <n v="0"/>
    <n v="0"/>
    <n v="0"/>
    <n v="0"/>
    <n v="1976217"/>
    <n v="0"/>
    <m/>
    <m/>
    <n v="0"/>
    <m/>
    <n v="0"/>
    <s v="-"/>
    <s v="-"/>
    <n v="0"/>
    <m/>
    <m/>
    <n v="0"/>
    <n v="1976217"/>
    <s v="SE DEVUELVE LA FACTURA POR QUE LA AUTO.213148658653599 QUEANVIARON YA ESTA PAGADA EN LA FACTURA FA-187773ANGELA CAMPAZ"/>
    <d v="2021-11-11T00:00:00"/>
    <m/>
    <n v="9"/>
    <m/>
    <s v="SI"/>
    <n v="1"/>
    <n v="21001231"/>
    <n v="20220112"/>
    <n v="1976217"/>
    <n v="0"/>
    <m/>
    <d v="2022-03-01T00:00:00"/>
  </r>
  <r>
    <n v="891380054"/>
    <s v="FUNDACION HOSPITAL SAN JOSE DE BUGA"/>
    <s v="FA"/>
    <n v="193787"/>
    <s v="FA_193787"/>
    <s v="891380054_FA_193787"/>
    <s v="FA"/>
    <n v="193787"/>
    <s v="NULL"/>
    <d v="2021-11-23T00:00:00"/>
    <n v="216994"/>
    <n v="216994"/>
    <s v="C)Glosas total pendiente por respuesta de IPS"/>
    <x v="2"/>
    <n v="0"/>
    <s v="-"/>
    <s v="-"/>
    <n v="216994"/>
    <s v="DEVOLUCION"/>
    <s v="OK"/>
    <n v="216994"/>
    <n v="0"/>
    <n v="0"/>
    <n v="0"/>
    <n v="0"/>
    <n v="216994"/>
    <n v="0"/>
    <m/>
    <m/>
    <n v="0"/>
    <m/>
    <n v="0"/>
    <s v="-"/>
    <s v="-"/>
    <n v="0"/>
    <m/>
    <m/>
    <n v="0"/>
    <n v="216994"/>
    <s v="SE DEVUELVE LA FACTURA POR QUE NO ESTA AREPORTADA EN LA BASE SISMUESTRAS PCRANGELA CAMPAZ"/>
    <d v="2021-11-23T00:00:00"/>
    <m/>
    <n v="9"/>
    <m/>
    <s v="SI"/>
    <n v="1"/>
    <n v="21001231"/>
    <n v="20211223"/>
    <n v="216994"/>
    <n v="0"/>
    <m/>
    <d v="2022-03-01T00:00:00"/>
  </r>
  <r>
    <n v="891380054"/>
    <s v="FUNDACION HOSPITAL SAN JOSE DE BUGA"/>
    <s v="FA"/>
    <n v="146375"/>
    <s v="FA_146375"/>
    <s v="891380054_FA_146375"/>
    <s v="FA"/>
    <n v="146375"/>
    <s v="NULL"/>
    <d v="2021-08-23T00:00:00"/>
    <n v="216994"/>
    <n v="216994"/>
    <s v="C)Glosas total pendiente por respuesta de IPS"/>
    <x v="2"/>
    <n v="0"/>
    <s v="-"/>
    <s v="-"/>
    <n v="216994"/>
    <s v="DEVOLUCION"/>
    <s v="OK"/>
    <n v="216994"/>
    <n v="0"/>
    <n v="0"/>
    <n v="0"/>
    <n v="0"/>
    <n v="216994"/>
    <n v="0"/>
    <m/>
    <m/>
    <n v="0"/>
    <m/>
    <n v="0"/>
    <s v="-"/>
    <s v="-"/>
    <n v="0"/>
    <m/>
    <m/>
    <n v="0"/>
    <n v="216994"/>
    <s v="SE DEVUELVE LA FACTURA POR QUE NO ENVIARON EL LABORATORIOANGELA CAMPAZ"/>
    <d v="2021-08-23T00:00:00"/>
    <m/>
    <n v="9"/>
    <m/>
    <s v="SI"/>
    <n v="1"/>
    <n v="21001231"/>
    <n v="20210919"/>
    <n v="216994"/>
    <n v="0"/>
    <m/>
    <d v="2022-03-01T00:00:00"/>
  </r>
  <r>
    <n v="891380054"/>
    <s v="FUNDACION HOSPITAL SAN JOSE DE BUGA"/>
    <s v="FA"/>
    <n v="147000"/>
    <s v="FA_147000"/>
    <s v="891380054_FA_147000"/>
    <s v="FA"/>
    <n v="147000"/>
    <s v="NULL"/>
    <d v="2021-08-24T00:00:00"/>
    <n v="216994"/>
    <n v="216994"/>
    <s v="C)Glosas total pendiente por respuesta de IPS"/>
    <x v="2"/>
    <n v="0"/>
    <s v="-"/>
    <s v="-"/>
    <n v="216994"/>
    <s v="DEVOLUCION"/>
    <s v="OK"/>
    <n v="216994"/>
    <n v="0"/>
    <n v="0"/>
    <n v="0"/>
    <n v="0"/>
    <n v="216994"/>
    <n v="0"/>
    <m/>
    <m/>
    <n v="0"/>
    <m/>
    <n v="0"/>
    <s v="-"/>
    <s v="-"/>
    <n v="0"/>
    <m/>
    <m/>
    <n v="0"/>
    <n v="216994"/>
    <s v="SE DEVUELVE LA FACTURA POR Q, EL  RESULTADO  DE LAB.NO COINCIDE CON REPORTADO EN PCRANGELA CAMPAZ"/>
    <d v="2021-08-24T00:00:00"/>
    <m/>
    <n v="9"/>
    <m/>
    <s v="SI"/>
    <n v="1"/>
    <n v="21001231"/>
    <n v="20210919"/>
    <n v="216994"/>
    <n v="0"/>
    <m/>
    <d v="2022-03-01T00:00:00"/>
  </r>
  <r>
    <n v="891380054"/>
    <s v="FUNDACION HOSPITAL SAN JOSE DE BUGA"/>
    <s v="FA"/>
    <n v="147010"/>
    <s v="FA_147010"/>
    <s v="891380054_FA_147010"/>
    <s v="FA"/>
    <n v="147010"/>
    <s v="NULL"/>
    <d v="2021-08-24T00:00:00"/>
    <n v="216994"/>
    <n v="216994"/>
    <s v="C)Glosas total pendiente por respuesta de IPS"/>
    <x v="2"/>
    <n v="0"/>
    <s v="-"/>
    <s v="-"/>
    <n v="216994"/>
    <s v="DEVOLUCION"/>
    <s v="OK"/>
    <n v="216994"/>
    <n v="0"/>
    <n v="0"/>
    <n v="0"/>
    <n v="0"/>
    <n v="216994"/>
    <n v="0"/>
    <m/>
    <m/>
    <n v="0"/>
    <m/>
    <n v="0"/>
    <s v="-"/>
    <s v="-"/>
    <n v="0"/>
    <m/>
    <m/>
    <n v="0"/>
    <n v="216994"/>
    <s v="SE DEVUELVE LA FACTURA POR QUE EL RESULTADO NO COINCIDE CONREPORTADO EN PCRANGELA CAMPAZ"/>
    <d v="2021-08-24T00:00:00"/>
    <m/>
    <n v="9"/>
    <m/>
    <s v="SI"/>
    <n v="1"/>
    <n v="21001231"/>
    <n v="20210919"/>
    <n v="216994"/>
    <n v="0"/>
    <m/>
    <d v="2022-03-01T00:00:00"/>
  </r>
  <r>
    <n v="891380054"/>
    <s v="FUNDACION HOSPITAL SAN JOSE DE BUGA"/>
    <s v="FA"/>
    <n v="209079"/>
    <s v="FA_209079"/>
    <s v="891380054_FA_209079"/>
    <s v="FA"/>
    <n v="209079"/>
    <s v="NULL"/>
    <d v="2021-12-22T00:00:00"/>
    <n v="216994"/>
    <n v="216994"/>
    <s v="C)Glosas total pendiente por respuesta de IPS"/>
    <x v="2"/>
    <n v="0"/>
    <s v="-"/>
    <s v="-"/>
    <n v="216994"/>
    <s v="DEVOLUCION"/>
    <s v="OK"/>
    <n v="216994"/>
    <n v="0"/>
    <n v="0"/>
    <n v="0"/>
    <n v="0"/>
    <n v="216994"/>
    <n v="0"/>
    <m/>
    <m/>
    <n v="0"/>
    <m/>
    <n v="0"/>
    <s v="-"/>
    <s v="-"/>
    <n v="0"/>
    <m/>
    <m/>
    <n v="0"/>
    <n v="216994"/>
    <s v="SE DEVUELVE LA FACTURA POR QUE NO FIGURA REPORTE EN ELSUMINISTRO PCRANGELA CAMPAZ"/>
    <d v="2021-12-22T00:00:00"/>
    <m/>
    <n v="9"/>
    <m/>
    <s v="SI"/>
    <n v="1"/>
    <n v="21001231"/>
    <n v="20220124"/>
    <n v="216994"/>
    <n v="0"/>
    <m/>
    <d v="2022-03-01T00:00:00"/>
  </r>
  <r>
    <n v="891380054"/>
    <s v="FUNDACION HOSPITAL SAN JOSE DE BUGA"/>
    <s v="FA"/>
    <n v="208949"/>
    <s v="FA_208949"/>
    <s v="891380054_FA_208949"/>
    <s v="FA"/>
    <n v="208949"/>
    <s v="NULL"/>
    <d v="2021-12-22T00:00:00"/>
    <n v="216994"/>
    <n v="216994"/>
    <s v="C)Glosas total pendiente por respuesta de IPS"/>
    <x v="2"/>
    <n v="0"/>
    <s v="-"/>
    <s v="-"/>
    <n v="216994"/>
    <s v="DEVOLUCION"/>
    <s v="OK"/>
    <n v="216994"/>
    <n v="0"/>
    <n v="0"/>
    <n v="0"/>
    <n v="0"/>
    <n v="216994"/>
    <n v="0"/>
    <m/>
    <m/>
    <n v="0"/>
    <m/>
    <n v="0"/>
    <s v="-"/>
    <s v="-"/>
    <n v="0"/>
    <m/>
    <m/>
    <n v="0"/>
    <n v="216994"/>
    <s v="SE DEVUELVE LA FACTURA POR QUE EN EL RESULTADO DEL LABORATORIO ESTA OTRO # DE FACTURA FA-208952 Y DEBE SER FA-208948ANGELA CAMPAZ"/>
    <d v="2021-12-22T00:00:00"/>
    <m/>
    <n v="9"/>
    <m/>
    <s v="SI"/>
    <n v="1"/>
    <n v="21001231"/>
    <n v="20220111"/>
    <n v="216994"/>
    <n v="0"/>
    <m/>
    <d v="2022-03-01T00:00:00"/>
  </r>
  <r>
    <n v="891380054"/>
    <s v="FUNDACION HOSPITAL SAN JOSE DE BUGA"/>
    <s v="FA"/>
    <n v="203373"/>
    <s v="FA_203373"/>
    <s v="891380054_FA_203373"/>
    <s v="FA"/>
    <n v="203373"/>
    <s v="NULL"/>
    <d v="2021-12-12T00:00:00"/>
    <n v="216994"/>
    <n v="216994"/>
    <s v="C)Glosas total pendiente por respuesta de IPS"/>
    <x v="2"/>
    <n v="0"/>
    <s v="-"/>
    <s v="-"/>
    <n v="216994"/>
    <s v="DEVOLUCION"/>
    <s v="OK"/>
    <n v="216994"/>
    <n v="0"/>
    <n v="0"/>
    <n v="0"/>
    <n v="0"/>
    <n v="216994"/>
    <n v="0"/>
    <m/>
    <m/>
    <n v="0"/>
    <m/>
    <n v="0"/>
    <s v="-"/>
    <s v="-"/>
    <n v="0"/>
    <m/>
    <m/>
    <n v="0"/>
    <n v="216994"/>
    <s v="SE DEVUELVE LA FACTURA POR QUE EN EL DETALLDO DE LABORATORIOESTA LA FACTURA FA-203372 Y DEBE SER LA MISMA DE LA FACTURA FA-203373ANGELA CAMPAZ"/>
    <d v="2021-12-12T00:00:00"/>
    <m/>
    <n v="9"/>
    <m/>
    <s v="SI"/>
    <n v="1"/>
    <n v="21001231"/>
    <n v="20220111"/>
    <n v="216994"/>
    <n v="0"/>
    <m/>
    <d v="2022-03-01T00:00:00"/>
  </r>
  <r>
    <n v="891380054"/>
    <s v="FUNDACION HOSPITAL SAN JOSE DE BUGA"/>
    <s v="FA"/>
    <n v="169377"/>
    <s v="FA_169377"/>
    <s v="891380054_FA_169377"/>
    <s v="FA"/>
    <n v="169377"/>
    <s v="NULL"/>
    <d v="2021-10-08T00:00:00"/>
    <n v="385416"/>
    <n v="385416"/>
    <s v="C)Glosas total pendiente por respuesta de IPS"/>
    <x v="2"/>
    <n v="0"/>
    <s v="-"/>
    <s v="-"/>
    <n v="385416"/>
    <s v="DEVOLUCION"/>
    <s v="OK"/>
    <n v="385416"/>
    <n v="0"/>
    <n v="0"/>
    <n v="0"/>
    <n v="0"/>
    <n v="385416"/>
    <n v="0"/>
    <m/>
    <m/>
    <n v="0"/>
    <m/>
    <n v="0"/>
    <s v="-"/>
    <s v="-"/>
    <n v="0"/>
    <m/>
    <m/>
    <n v="0"/>
    <n v="385416"/>
    <s v="SE DEVUELVE LA FACTURA POR QUE NO ENVIARON LA AUTORIZACION PARA ESTE SERVICIOANGELA CAMPAZ"/>
    <d v="2021-10-08T00:00:00"/>
    <m/>
    <n v="9"/>
    <m/>
    <s v="SI"/>
    <n v="1"/>
    <n v="21001231"/>
    <n v="20211122"/>
    <n v="385416"/>
    <n v="0"/>
    <m/>
    <d v="2022-03-01T00:00:00"/>
  </r>
  <r>
    <n v="891380054"/>
    <s v="FUNDACION HOSPITAL SAN JOSE DE BUGA"/>
    <s v="FA"/>
    <n v="169378"/>
    <s v="FA_169378"/>
    <s v="891380054_FA_169378"/>
    <s v="FA"/>
    <n v="169378"/>
    <s v="NULL"/>
    <d v="2021-10-08T00:00:00"/>
    <n v="123753"/>
    <n v="123753"/>
    <s v="C)Glosas total pendiente por respuesta de IPS"/>
    <x v="2"/>
    <n v="0"/>
    <s v="-"/>
    <s v="-"/>
    <n v="123753"/>
    <s v="DEVOLUCION"/>
    <s v="OK"/>
    <n v="123753"/>
    <n v="0"/>
    <n v="0"/>
    <n v="0"/>
    <n v="0"/>
    <n v="123753"/>
    <n v="0"/>
    <m/>
    <m/>
    <n v="0"/>
    <m/>
    <n v="0"/>
    <s v="-"/>
    <s v="-"/>
    <n v="0"/>
    <m/>
    <m/>
    <n v="0"/>
    <n v="123753"/>
    <s v="SE DEVUELVE LA FACTURA POR QUE NO ENVIARON LA AUTORIZACION PARA ESTE SERVICIOANGELA CAMPAZ"/>
    <d v="2021-10-08T00:00:00"/>
    <m/>
    <n v="9"/>
    <m/>
    <s v="SI"/>
    <n v="1"/>
    <n v="21001231"/>
    <n v="20211122"/>
    <n v="123753"/>
    <n v="0"/>
    <m/>
    <d v="2022-03-01T00:00:00"/>
  </r>
  <r>
    <n v="891380054"/>
    <s v="FUNDACION HOSPITAL SAN JOSE DE BUGA"/>
    <s v="FA"/>
    <n v="170883"/>
    <s v="FA_170883"/>
    <s v="891380054_FA_170883"/>
    <s v="FA"/>
    <n v="170883"/>
    <s v="NULL"/>
    <d v="2021-10-12T00:00:00"/>
    <n v="27113918"/>
    <n v="27113918"/>
    <s v="C)Glosas total pendiente por respuesta de IPS"/>
    <x v="2"/>
    <n v="0"/>
    <s v="-"/>
    <s v="-"/>
    <n v="27113918"/>
    <s v="DEVOLUCION"/>
    <s v="OK"/>
    <n v="27113918"/>
    <n v="0"/>
    <n v="0"/>
    <n v="0"/>
    <n v="0"/>
    <n v="27113918"/>
    <n v="0"/>
    <m/>
    <m/>
    <n v="0"/>
    <m/>
    <n v="0"/>
    <s v="-"/>
    <s v="-"/>
    <n v="0"/>
    <m/>
    <m/>
    <n v="0"/>
    <n v="27113918"/>
    <s v="se devuelve la factura para que por336 Favor adjuntar factura SOAT. Una vez esten los soportescompletos devolver para realizar auditoría.angela campaz"/>
    <d v="2021-10-12T00:00:00"/>
    <m/>
    <n v="9"/>
    <m/>
    <s v="SI"/>
    <n v="1"/>
    <n v="21001231"/>
    <n v="20211122"/>
    <n v="27113918"/>
    <n v="0"/>
    <m/>
    <d v="2022-03-01T00:00:00"/>
  </r>
  <r>
    <n v="891380054"/>
    <s v="FUNDACION HOSPITAL SAN JOSE DE BUGA"/>
    <s v="FA"/>
    <n v="87478"/>
    <s v="FA_87478"/>
    <s v="891380054_FA_87478"/>
    <s v="FA"/>
    <n v="87478"/>
    <s v="NULL"/>
    <d v="2021-03-30T00:00:00"/>
    <n v="601180"/>
    <n v="601180"/>
    <s v="C)Glosas total pendiente por respuesta de IPS"/>
    <x v="2"/>
    <n v="0"/>
    <s v="-"/>
    <s v="-"/>
    <n v="601180"/>
    <s v="DEVOLUCION"/>
    <s v="OK"/>
    <n v="601180"/>
    <n v="0"/>
    <n v="0"/>
    <n v="0"/>
    <n v="0"/>
    <n v="601180"/>
    <n v="0"/>
    <m/>
    <m/>
    <n v="0"/>
    <m/>
    <n v="0"/>
    <s v="-"/>
    <s v="-"/>
    <n v="0"/>
    <m/>
    <m/>
    <n v="0"/>
    <n v="601180"/>
    <s v="SE DEVUELVE LA FACTURA POR QUE NO ENVIARON LA AUTO. PARA ESTE SERVICIOANGELA CAMPAZ"/>
    <d v="2021-03-30T00:00:00"/>
    <m/>
    <n v="9"/>
    <m/>
    <s v="SI"/>
    <n v="1"/>
    <n v="21001231"/>
    <n v="20210413"/>
    <n v="601180"/>
    <n v="0"/>
    <m/>
    <d v="2022-03-01T00:00:00"/>
  </r>
  <r>
    <n v="891380054"/>
    <s v="FUNDACION HOSPITAL SAN JOSE DE BUGA"/>
    <s v="FA"/>
    <n v="103177"/>
    <s v="FA_103177"/>
    <s v="891380054_FA_103177"/>
    <s v="FA"/>
    <n v="103177"/>
    <s v="NULL"/>
    <d v="2021-05-15T00:00:00"/>
    <n v="216994"/>
    <n v="216994"/>
    <s v="C)Glosas total pendiente por respuesta de IPS"/>
    <x v="2"/>
    <n v="0"/>
    <s v="-"/>
    <s v="-"/>
    <n v="216994"/>
    <s v="DEVOLUCION"/>
    <s v="OK"/>
    <n v="216994"/>
    <n v="0"/>
    <n v="0"/>
    <n v="0"/>
    <n v="0"/>
    <n v="216994"/>
    <n v="0"/>
    <m/>
    <m/>
    <n v="0"/>
    <m/>
    <n v="0"/>
    <s v="-"/>
    <s v="-"/>
    <n v="0"/>
    <m/>
    <m/>
    <n v="0"/>
    <n v="216994"/>
    <s v="SE DEVUELVE LA FCTUA POR QUE EL CODIGO DEL SERVICIOIDENTIFICACIÓN DE OTRO VIRUS (ESPECÍFICA) PORPRUEBAS MOLECULARES DEBE SER EN LA FACTURA 908856 I NO25021 POR FAVOR CORREGIR LA FACTURA ( ANGELA CAMPAZ"/>
    <d v="2021-05-15T00:00:00"/>
    <m/>
    <n v="9"/>
    <m/>
    <s v="SI"/>
    <n v="1"/>
    <n v="21001231"/>
    <n v="20210610"/>
    <n v="216994"/>
    <n v="0"/>
    <m/>
    <d v="2022-03-01T00:00:00"/>
  </r>
  <r>
    <n v="891380054"/>
    <s v="FUNDACION HOSPITAL SAN JOSE DE BUGA"/>
    <s v="FA"/>
    <n v="135086"/>
    <s v="FA_135086"/>
    <s v="891380054_FA_135086"/>
    <s v="FA"/>
    <n v="135086"/>
    <s v="NULL"/>
    <d v="2021-07-28T00:00:00"/>
    <n v="216994"/>
    <n v="216994"/>
    <s v="C)Glosas total pendiente por respuesta de IPS"/>
    <x v="2"/>
    <n v="0"/>
    <s v="-"/>
    <s v="-"/>
    <n v="216994"/>
    <s v="DEVOLUCION"/>
    <s v="OK"/>
    <n v="216994"/>
    <n v="0"/>
    <n v="0"/>
    <n v="0"/>
    <n v="0"/>
    <n v="216994"/>
    <n v="0"/>
    <m/>
    <m/>
    <n v="0"/>
    <m/>
    <n v="0"/>
    <s v="-"/>
    <s v="-"/>
    <n v="0"/>
    <m/>
    <m/>
    <n v="0"/>
    <n v="216994"/>
    <s v="SE DEVUELVE LA FACTURA POR QUE NO EXISTE EL DOCUENTO DEL PACIENTE  Y NO APARECE EN SICMUESTRANGELA CAMPAZ"/>
    <d v="2021-07-28T00:00:00"/>
    <m/>
    <n v="9"/>
    <m/>
    <s v="SI"/>
    <n v="1"/>
    <n v="21001231"/>
    <n v="20210823"/>
    <n v="216994"/>
    <n v="0"/>
    <m/>
    <d v="2022-03-01T00:00:00"/>
  </r>
  <r>
    <n v="891380054"/>
    <s v="FUNDACION HOSPITAL SAN JOSE DE BUGA"/>
    <s v="FA"/>
    <n v="135051"/>
    <s v="FA_135051"/>
    <s v="891380054_FA_135051"/>
    <s v="FA"/>
    <n v="135051"/>
    <s v="NULL"/>
    <d v="2021-07-28T00:00:00"/>
    <n v="6038546"/>
    <n v="6038546"/>
    <s v="C)Glosas total pendiente por respuesta de IPS/conciliar diferencia valor de factura"/>
    <x v="1"/>
    <n v="5889138"/>
    <n v="1221904520"/>
    <s v="-"/>
    <n v="149408"/>
    <s v="GLOSA"/>
    <s v="OK"/>
    <n v="6038546"/>
    <n v="0"/>
    <n v="0"/>
    <n v="0"/>
    <n v="5889138"/>
    <n v="149408"/>
    <n v="0"/>
    <m/>
    <m/>
    <n v="0"/>
    <m/>
    <n v="0"/>
    <s v="-"/>
    <s v="-"/>
    <n v="0"/>
    <n v="211928686459177"/>
    <m/>
    <n v="0"/>
    <n v="149408"/>
    <s v="608 Paraclínicos no interpretados en la HC: Cloro facturan 54 (110- 103- 106- 104)- Potasio facturan 5 interpretan 4 (4,5,51- 3,26)- Sodio facturan 5 interpretan 4 (149- 138- 143-141)608 Rx de Tórax no interpretada en la HC.607 Cefepime x 1 gr facturan 33. Se aceptan 30 fcos por pert 30 fcos por pertinencia. Formulan 2 gr cada 8 horas por 5 d(30 fcos). 607 Vancomicina fco x 1 gr facturan 21 Se aceptan 20 fcos porpertinencia. Formulan 2 fcos cada 12 horas por 5 días."/>
    <d v="2021-07-28T00:00:00"/>
    <m/>
    <n v="9"/>
    <m/>
    <s v="SI"/>
    <n v="1"/>
    <n v="21001231"/>
    <n v="20211222"/>
    <n v="6038546"/>
    <n v="0"/>
    <m/>
    <d v="2022-03-01T00:00:00"/>
  </r>
  <r>
    <n v="891380054"/>
    <s v="FUNDACION HOSPITAL SAN JOSE DE BUGA"/>
    <s v="FA"/>
    <n v="144582"/>
    <s v="FA_144582"/>
    <s v="891380054_FA_144582"/>
    <s v="FA"/>
    <n v="144582"/>
    <s v="NULL"/>
    <d v="2021-08-19T00:00:00"/>
    <n v="20000"/>
    <n v="16500"/>
    <s v="C)Glosas total pendiente por respuesta de IPS/conciliar diferencia valor de factura"/>
    <x v="0"/>
    <n v="0"/>
    <s v="-"/>
    <s v="-"/>
    <n v="3500"/>
    <s v="GLOSA"/>
    <s v="OK"/>
    <n v="20000"/>
    <n v="0"/>
    <n v="0"/>
    <n v="0"/>
    <n v="16500"/>
    <n v="3500"/>
    <n v="0"/>
    <m/>
    <m/>
    <n v="0"/>
    <m/>
    <n v="-16500"/>
    <n v="22011829"/>
    <d v="2022-02-22T00:00:00"/>
    <n v="2959743"/>
    <n v="212298495382233"/>
    <m/>
    <n v="0"/>
    <n v="3500"/>
    <s v="SE GLOSA CUOTA MODERADORA DEJADA DE PAGAR POR EL PACIENTE3500ANGELA CAMPAZ"/>
    <d v="2021-08-19T00:00:00"/>
    <m/>
    <n v="9"/>
    <m/>
    <s v="SI"/>
    <n v="1"/>
    <n v="21001231"/>
    <n v="20210919"/>
    <n v="20000"/>
    <n v="0"/>
    <m/>
    <d v="2022-03-01T00:00:00"/>
  </r>
  <r>
    <n v="891380054"/>
    <s v="FUNDACION HOSPITAL SAN JOSE DE BUGA"/>
    <s v="FA"/>
    <n v="147624"/>
    <s v="FA_147624"/>
    <s v="891380054_FA_147624"/>
    <s v="FA"/>
    <n v="147624"/>
    <s v="NULL"/>
    <d v="2021-08-25T00:00:00"/>
    <n v="33334"/>
    <n v="29834"/>
    <s v="C)Glosas total pendiente por respuesta de IPS/conciliar diferencia valor de factura"/>
    <x v="0"/>
    <n v="0"/>
    <s v="-"/>
    <s v="-"/>
    <n v="3500"/>
    <s v="GLOSA"/>
    <s v="OK"/>
    <n v="33334"/>
    <n v="0"/>
    <n v="0"/>
    <n v="0"/>
    <n v="29834"/>
    <n v="3500"/>
    <n v="0"/>
    <m/>
    <m/>
    <n v="0"/>
    <m/>
    <n v="-29834"/>
    <n v="22011829"/>
    <d v="2022-02-22T00:00:00"/>
    <n v="2959743"/>
    <n v="212378495439519"/>
    <m/>
    <n v="0"/>
    <n v="3500"/>
    <s v="SE GLOSA CUOTA MODERADORA DEJADA DE PAGAR POR EL PACIENTE35000ANGELA CAMPAZ"/>
    <d v="2021-08-25T00:00:00"/>
    <m/>
    <n v="9"/>
    <m/>
    <s v="SI"/>
    <n v="1"/>
    <n v="21001231"/>
    <n v="20210919"/>
    <n v="33334"/>
    <n v="0"/>
    <m/>
    <d v="2022-03-01T00:00:00"/>
  </r>
  <r>
    <n v="891380054"/>
    <s v="FUNDACION HOSPITAL SAN JOSE DE BUGA"/>
    <s v="FA"/>
    <n v="147823"/>
    <s v="FA_147823"/>
    <s v="891380054_FA_147823"/>
    <s v="FA"/>
    <n v="147823"/>
    <s v="NULL"/>
    <d v="2021-08-26T00:00:00"/>
    <n v="100697"/>
    <n v="97197"/>
    <s v="C)Glosas total pendiente por respuesta de IPS/conciliar diferencia valor de factura"/>
    <x v="0"/>
    <n v="0"/>
    <s v="-"/>
    <s v="-"/>
    <n v="3500"/>
    <s v="GLOSA"/>
    <s v="OK"/>
    <n v="100697"/>
    <n v="0"/>
    <n v="0"/>
    <n v="0"/>
    <n v="97197"/>
    <n v="3500"/>
    <n v="0"/>
    <m/>
    <m/>
    <n v="0"/>
    <m/>
    <n v="-97197"/>
    <n v="22011829"/>
    <d v="2022-02-22T00:00:00"/>
    <n v="2959743"/>
    <n v="211808495295080"/>
    <m/>
    <n v="0"/>
    <n v="3500"/>
    <s v="SE GLOSA CUOTA MORDERADORA DEJADA DE PAGAR POR EL PACIENTE3500ANGELA CAMPAZ"/>
    <d v="2021-08-26T00:00:00"/>
    <m/>
    <n v="9"/>
    <m/>
    <s v="SI"/>
    <n v="1"/>
    <n v="21001231"/>
    <n v="20210919"/>
    <n v="100697"/>
    <n v="0"/>
    <m/>
    <d v="2022-03-01T00:00:00"/>
  </r>
  <r>
    <n v="891380054"/>
    <s v="FUNDACION HOSPITAL SAN JOSE DE BUGA"/>
    <s v="FA"/>
    <n v="146864"/>
    <s v="FA_146864"/>
    <s v="891380054_FA_146864"/>
    <s v="FA"/>
    <n v="146864"/>
    <s v="NULL"/>
    <d v="2021-08-24T00:00:00"/>
    <n v="65000"/>
    <n v="61500"/>
    <s v="C)Glosas total pendiente por respuesta de IPS/conciliar diferencia valor de factura"/>
    <x v="0"/>
    <n v="0"/>
    <s v="-"/>
    <s v="-"/>
    <n v="3500"/>
    <s v="GLOSA"/>
    <s v="OK"/>
    <n v="65000"/>
    <n v="0"/>
    <n v="0"/>
    <n v="0"/>
    <n v="61500"/>
    <n v="3500"/>
    <n v="0"/>
    <m/>
    <m/>
    <n v="0"/>
    <m/>
    <n v="-61500"/>
    <n v="22011829"/>
    <d v="2022-02-22T00:00:00"/>
    <n v="2959743"/>
    <n v="211738495350289"/>
    <m/>
    <n v="0"/>
    <n v="3500"/>
    <s v="descontamos cuota moderadora dejada pagar por el pacienteangela campaz"/>
    <d v="2021-08-24T00:00:00"/>
    <m/>
    <n v="9"/>
    <m/>
    <s v="SI"/>
    <n v="1"/>
    <n v="21001231"/>
    <n v="20210919"/>
    <n v="65000"/>
    <n v="0"/>
    <m/>
    <d v="2022-03-01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4" cacheId="32"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E7" firstHeaderRow="0" firstDataRow="1" firstDataCol="1"/>
  <pivotFields count="52">
    <pivotField showAll="0"/>
    <pivotField showAll="0"/>
    <pivotField showAll="0"/>
    <pivotField showAll="0"/>
    <pivotField showAll="0"/>
    <pivotField dataField="1" showAll="0"/>
    <pivotField showAll="0" defaultSubtotal="0"/>
    <pivotField showAll="0"/>
    <pivotField showAll="0"/>
    <pivotField numFmtId="14" showAll="0"/>
    <pivotField showAll="0"/>
    <pivotField dataField="1" showAll="0"/>
    <pivotField showAll="0"/>
    <pivotField axis="axisRow" showAll="0" defaultSubtotal="0">
      <items count="3">
        <item x="2"/>
        <item x="0"/>
        <item x="1"/>
      </items>
    </pivotField>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showAll="0"/>
    <pivotField numFmtId="14" showAll="0"/>
    <pivotField showAll="0"/>
    <pivotField showAll="0"/>
    <pivotField showAll="0"/>
    <pivotField showAll="0"/>
    <pivotField showAll="0"/>
    <pivotField showAll="0"/>
    <pivotField showAll="0"/>
    <pivotField showAll="0"/>
    <pivotField showAll="0"/>
    <pivotField showAll="0"/>
    <pivotField numFmtId="14" showAll="0"/>
  </pivotFields>
  <rowFields count="1">
    <field x="13"/>
  </rowFields>
  <rowItems count="4">
    <i>
      <x/>
    </i>
    <i>
      <x v="1"/>
    </i>
    <i>
      <x v="2"/>
    </i>
    <i t="grand">
      <x/>
    </i>
  </rowItems>
  <colFields count="1">
    <field x="-2"/>
  </colFields>
  <colItems count="4">
    <i>
      <x/>
    </i>
    <i i="1">
      <x v="1"/>
    </i>
    <i i="2">
      <x v="2"/>
    </i>
    <i i="3">
      <x v="3"/>
    </i>
  </colItems>
  <dataFields count="4">
    <dataField name="Cuenta de LLAVE" fld="5" subtotal="count" baseField="0" baseItem="0"/>
    <dataField name="Suma de SALDO_FACT_IPS" fld="11" baseField="0" baseItem="0" numFmtId="44"/>
    <dataField name="Suma de POR PAGAR SAP" fld="14" baseField="13" baseItem="0" numFmtId="44"/>
    <dataField name="Suma de VALOR_GLOSA_DV" fld="38" baseField="13" baseItem="0" numFmtId="44"/>
  </dataFields>
  <formats count="1">
    <format dxfId="0">
      <pivotArea outline="0" collapsedLevelsAreSubtotals="1" fieldPosition="0">
        <references count="1">
          <reference field="4294967294" count="3" selected="0">
            <x v="1"/>
            <x v="2"/>
            <x v="3"/>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1"/>
  <sheetViews>
    <sheetView topLeftCell="C1" workbookViewId="0">
      <selection activeCell="L8" sqref="L8:L126"/>
    </sheetView>
  </sheetViews>
  <sheetFormatPr baseColWidth="10" defaultRowHeight="15" x14ac:dyDescent="0.25"/>
  <cols>
    <col min="1" max="11" width="11.42578125" style="60"/>
    <col min="12" max="12" width="15.140625" style="60" bestFit="1" customWidth="1"/>
    <col min="13" max="16384" width="11.42578125" style="60"/>
  </cols>
  <sheetData>
    <row r="1" spans="1:17" x14ac:dyDescent="0.25">
      <c r="A1" s="60" t="s">
        <v>117</v>
      </c>
    </row>
    <row r="2" spans="1:17" x14ac:dyDescent="0.25">
      <c r="A2" s="60" t="s">
        <v>118</v>
      </c>
    </row>
    <row r="3" spans="1:17" x14ac:dyDescent="0.25">
      <c r="A3" s="60" t="s">
        <v>119</v>
      </c>
    </row>
    <row r="6" spans="1:17" x14ac:dyDescent="0.25">
      <c r="L6" s="65">
        <f>SUBTOTAL(9,L8:L131)</f>
        <v>101743499.60000001</v>
      </c>
    </row>
    <row r="7" spans="1:17" ht="38.25" x14ac:dyDescent="0.25">
      <c r="A7" s="66" t="s">
        <v>120</v>
      </c>
      <c r="B7" s="66" t="s">
        <v>79</v>
      </c>
      <c r="C7" s="66" t="s">
        <v>121</v>
      </c>
      <c r="D7" s="66" t="s">
        <v>122</v>
      </c>
      <c r="E7" s="66" t="s">
        <v>123</v>
      </c>
      <c r="F7" s="66" t="s">
        <v>124</v>
      </c>
      <c r="G7" s="66" t="s">
        <v>125</v>
      </c>
      <c r="H7" s="67" t="s">
        <v>36</v>
      </c>
      <c r="I7" s="68" t="s">
        <v>126</v>
      </c>
      <c r="J7" s="66" t="s">
        <v>127</v>
      </c>
      <c r="K7" s="67" t="s">
        <v>128</v>
      </c>
      <c r="L7" s="67" t="s">
        <v>129</v>
      </c>
      <c r="M7" s="69" t="s">
        <v>130</v>
      </c>
      <c r="N7" s="70" t="s">
        <v>131</v>
      </c>
      <c r="O7" s="69" t="s">
        <v>132</v>
      </c>
      <c r="P7" s="71" t="s">
        <v>133</v>
      </c>
      <c r="Q7" s="67" t="s">
        <v>134</v>
      </c>
    </row>
    <row r="8" spans="1:17" x14ac:dyDescent="0.25">
      <c r="A8" s="60">
        <v>1</v>
      </c>
      <c r="B8" s="60">
        <v>890303093</v>
      </c>
      <c r="C8" s="60">
        <v>5</v>
      </c>
      <c r="D8" s="60" t="s">
        <v>135</v>
      </c>
      <c r="E8" s="60" t="s">
        <v>136</v>
      </c>
      <c r="F8" s="60">
        <v>5</v>
      </c>
      <c r="G8" s="60" t="s">
        <v>81</v>
      </c>
      <c r="H8" s="60" t="s">
        <v>137</v>
      </c>
      <c r="I8" s="60">
        <v>7355</v>
      </c>
      <c r="J8" s="72">
        <v>44331</v>
      </c>
      <c r="K8" s="60">
        <v>216994</v>
      </c>
      <c r="L8" s="60">
        <v>216994</v>
      </c>
      <c r="M8" s="73">
        <v>44357</v>
      </c>
      <c r="N8" s="60">
        <v>30</v>
      </c>
      <c r="O8" s="73">
        <v>44387</v>
      </c>
      <c r="P8" s="60">
        <v>205</v>
      </c>
      <c r="Q8" s="60" t="s">
        <v>138</v>
      </c>
    </row>
    <row r="9" spans="1:17" x14ac:dyDescent="0.25">
      <c r="A9" s="60">
        <v>1</v>
      </c>
      <c r="B9" s="60">
        <v>890303093</v>
      </c>
      <c r="C9" s="60">
        <v>5</v>
      </c>
      <c r="D9" s="60" t="s">
        <v>135</v>
      </c>
      <c r="E9" s="60" t="s">
        <v>139</v>
      </c>
      <c r="F9" s="60">
        <v>10</v>
      </c>
      <c r="G9" s="60" t="s">
        <v>81</v>
      </c>
      <c r="H9" s="60" t="s">
        <v>140</v>
      </c>
      <c r="I9" s="60">
        <v>7932</v>
      </c>
      <c r="J9" s="72">
        <v>44405</v>
      </c>
      <c r="K9" s="60">
        <v>6038546</v>
      </c>
      <c r="L9" s="60">
        <v>6038546</v>
      </c>
      <c r="M9" s="73">
        <v>44531</v>
      </c>
      <c r="N9" s="60">
        <v>30</v>
      </c>
      <c r="O9" s="73">
        <v>44561</v>
      </c>
      <c r="P9" s="60">
        <v>31</v>
      </c>
      <c r="Q9" s="60" t="s">
        <v>141</v>
      </c>
    </row>
    <row r="10" spans="1:17" x14ac:dyDescent="0.25">
      <c r="A10" s="60">
        <v>1</v>
      </c>
      <c r="B10" s="60">
        <v>890303093</v>
      </c>
      <c r="C10" s="60">
        <v>5</v>
      </c>
      <c r="D10" s="60" t="s">
        <v>135</v>
      </c>
      <c r="E10" s="60" t="s">
        <v>136</v>
      </c>
      <c r="F10" s="60">
        <v>5</v>
      </c>
      <c r="G10" s="60" t="s">
        <v>81</v>
      </c>
      <c r="H10" s="60" t="s">
        <v>142</v>
      </c>
      <c r="I10" s="60">
        <v>7931</v>
      </c>
      <c r="J10" s="72">
        <v>44405</v>
      </c>
      <c r="K10" s="60">
        <v>216994</v>
      </c>
      <c r="L10" s="60">
        <v>216994</v>
      </c>
      <c r="M10" s="73">
        <v>44431</v>
      </c>
      <c r="N10" s="60">
        <v>30</v>
      </c>
      <c r="O10" s="73">
        <v>44461</v>
      </c>
      <c r="P10" s="60">
        <v>131</v>
      </c>
      <c r="Q10" s="60" t="s">
        <v>143</v>
      </c>
    </row>
    <row r="11" spans="1:17" x14ac:dyDescent="0.25">
      <c r="A11" s="60">
        <v>1</v>
      </c>
      <c r="B11" s="60">
        <v>890303093</v>
      </c>
      <c r="C11" s="60">
        <v>5</v>
      </c>
      <c r="D11" s="60" t="s">
        <v>135</v>
      </c>
      <c r="E11" s="60" t="s">
        <v>136</v>
      </c>
      <c r="F11" s="60">
        <v>5</v>
      </c>
      <c r="G11" s="60" t="s">
        <v>81</v>
      </c>
      <c r="H11" s="60" t="s">
        <v>144</v>
      </c>
      <c r="I11" s="60">
        <v>8269</v>
      </c>
      <c r="J11" s="72">
        <v>44410</v>
      </c>
      <c r="K11" s="60">
        <v>16660</v>
      </c>
      <c r="L11" s="60">
        <v>13160</v>
      </c>
      <c r="M11" s="73">
        <v>44458</v>
      </c>
      <c r="N11" s="60">
        <v>30</v>
      </c>
      <c r="O11" s="73">
        <v>44488</v>
      </c>
      <c r="P11" s="60">
        <v>104</v>
      </c>
      <c r="Q11" s="60" t="s">
        <v>145</v>
      </c>
    </row>
    <row r="12" spans="1:17" x14ac:dyDescent="0.25">
      <c r="A12" s="60">
        <v>1</v>
      </c>
      <c r="B12" s="60">
        <v>890303093</v>
      </c>
      <c r="C12" s="60">
        <v>5</v>
      </c>
      <c r="D12" s="60" t="s">
        <v>135</v>
      </c>
      <c r="E12" s="60" t="s">
        <v>136</v>
      </c>
      <c r="F12" s="60">
        <v>5</v>
      </c>
      <c r="G12" s="60" t="s">
        <v>81</v>
      </c>
      <c r="H12" s="60" t="s">
        <v>146</v>
      </c>
      <c r="I12" s="60">
        <v>8268</v>
      </c>
      <c r="J12" s="72">
        <v>44413</v>
      </c>
      <c r="K12" s="60">
        <v>32390</v>
      </c>
      <c r="L12" s="60">
        <v>32390</v>
      </c>
      <c r="M12" s="73">
        <v>44458</v>
      </c>
      <c r="N12" s="60">
        <v>30</v>
      </c>
      <c r="O12" s="73">
        <v>44488</v>
      </c>
      <c r="P12" s="60">
        <v>104</v>
      </c>
      <c r="Q12" s="60" t="s">
        <v>145</v>
      </c>
    </row>
    <row r="13" spans="1:17" x14ac:dyDescent="0.25">
      <c r="A13" s="60">
        <v>1</v>
      </c>
      <c r="B13" s="60">
        <v>890303093</v>
      </c>
      <c r="C13" s="60">
        <v>5</v>
      </c>
      <c r="D13" s="60" t="s">
        <v>135</v>
      </c>
      <c r="E13" s="60" t="s">
        <v>136</v>
      </c>
      <c r="F13" s="60">
        <v>5</v>
      </c>
      <c r="G13" s="60" t="s">
        <v>81</v>
      </c>
      <c r="H13" s="60" t="s">
        <v>147</v>
      </c>
      <c r="I13" s="60">
        <v>8268</v>
      </c>
      <c r="J13" s="72">
        <v>44414</v>
      </c>
      <c r="K13" s="60">
        <v>15190</v>
      </c>
      <c r="L13" s="60">
        <v>15190</v>
      </c>
      <c r="M13" s="73">
        <v>44458</v>
      </c>
      <c r="N13" s="60">
        <v>30</v>
      </c>
      <c r="O13" s="73">
        <v>44488</v>
      </c>
      <c r="P13" s="60">
        <v>104</v>
      </c>
      <c r="Q13" s="60" t="s">
        <v>145</v>
      </c>
    </row>
    <row r="14" spans="1:17" x14ac:dyDescent="0.25">
      <c r="A14" s="60">
        <v>1</v>
      </c>
      <c r="B14" s="60">
        <v>890303093</v>
      </c>
      <c r="C14" s="60">
        <v>5</v>
      </c>
      <c r="D14" s="60" t="s">
        <v>135</v>
      </c>
      <c r="E14" s="60" t="s">
        <v>136</v>
      </c>
      <c r="F14" s="60">
        <v>5</v>
      </c>
      <c r="G14" s="60" t="s">
        <v>81</v>
      </c>
      <c r="H14" s="60" t="s">
        <v>148</v>
      </c>
      <c r="I14" s="60">
        <v>8269</v>
      </c>
      <c r="J14" s="72">
        <v>44414</v>
      </c>
      <c r="K14" s="60">
        <v>63088</v>
      </c>
      <c r="L14" s="60">
        <v>59588</v>
      </c>
      <c r="M14" s="73">
        <v>44458</v>
      </c>
      <c r="N14" s="60">
        <v>30</v>
      </c>
      <c r="O14" s="73">
        <v>44488</v>
      </c>
      <c r="P14" s="60">
        <v>104</v>
      </c>
      <c r="Q14" s="60" t="s">
        <v>145</v>
      </c>
    </row>
    <row r="15" spans="1:17" x14ac:dyDescent="0.25">
      <c r="A15" s="60">
        <v>1</v>
      </c>
      <c r="B15" s="60">
        <v>890303093</v>
      </c>
      <c r="C15" s="60">
        <v>5</v>
      </c>
      <c r="D15" s="60" t="s">
        <v>135</v>
      </c>
      <c r="E15" s="60" t="s">
        <v>136</v>
      </c>
      <c r="F15" s="60">
        <v>5</v>
      </c>
      <c r="G15" s="60" t="s">
        <v>81</v>
      </c>
      <c r="H15" s="60" t="s">
        <v>149</v>
      </c>
      <c r="I15" s="60">
        <v>8266</v>
      </c>
      <c r="J15" s="72">
        <v>44414</v>
      </c>
      <c r="K15" s="60">
        <v>112472</v>
      </c>
      <c r="L15" s="60">
        <v>112472</v>
      </c>
      <c r="M15" s="73">
        <v>44458</v>
      </c>
      <c r="N15" s="60">
        <v>30</v>
      </c>
      <c r="O15" s="73">
        <v>44488</v>
      </c>
      <c r="P15" s="60">
        <v>104</v>
      </c>
      <c r="Q15" s="60" t="s">
        <v>145</v>
      </c>
    </row>
    <row r="16" spans="1:17" x14ac:dyDescent="0.25">
      <c r="A16" s="60">
        <v>1</v>
      </c>
      <c r="B16" s="60">
        <v>890303093</v>
      </c>
      <c r="C16" s="60">
        <v>5</v>
      </c>
      <c r="D16" s="60" t="s">
        <v>135</v>
      </c>
      <c r="E16" s="60" t="s">
        <v>136</v>
      </c>
      <c r="F16" s="60">
        <v>5</v>
      </c>
      <c r="G16" s="60" t="s">
        <v>81</v>
      </c>
      <c r="H16" s="60" t="s">
        <v>150</v>
      </c>
      <c r="I16" s="60">
        <v>8266</v>
      </c>
      <c r="J16" s="72">
        <v>44414</v>
      </c>
      <c r="K16" s="60">
        <v>216994</v>
      </c>
      <c r="L16" s="60">
        <v>216994</v>
      </c>
      <c r="M16" s="73">
        <v>44458</v>
      </c>
      <c r="N16" s="60">
        <v>30</v>
      </c>
      <c r="O16" s="73">
        <v>44488</v>
      </c>
      <c r="P16" s="60">
        <v>104</v>
      </c>
      <c r="Q16" s="60" t="s">
        <v>145</v>
      </c>
    </row>
    <row r="17" spans="1:17" x14ac:dyDescent="0.25">
      <c r="A17" s="60">
        <v>1</v>
      </c>
      <c r="B17" s="60">
        <v>890303093</v>
      </c>
      <c r="C17" s="60">
        <v>5</v>
      </c>
      <c r="D17" s="60" t="s">
        <v>135</v>
      </c>
      <c r="E17" s="60" t="s">
        <v>136</v>
      </c>
      <c r="F17" s="60">
        <v>5</v>
      </c>
      <c r="G17" s="60" t="s">
        <v>81</v>
      </c>
      <c r="H17" s="60" t="s">
        <v>151</v>
      </c>
      <c r="I17" s="60">
        <v>8269</v>
      </c>
      <c r="J17" s="72">
        <v>44417</v>
      </c>
      <c r="K17" s="60">
        <v>33334</v>
      </c>
      <c r="L17" s="60">
        <v>33334</v>
      </c>
      <c r="M17" s="73">
        <v>44458</v>
      </c>
      <c r="N17" s="60">
        <v>30</v>
      </c>
      <c r="O17" s="73">
        <v>44488</v>
      </c>
      <c r="P17" s="60">
        <v>104</v>
      </c>
      <c r="Q17" s="60" t="s">
        <v>145</v>
      </c>
    </row>
    <row r="18" spans="1:17" x14ac:dyDescent="0.25">
      <c r="A18" s="60">
        <v>1</v>
      </c>
      <c r="B18" s="60">
        <v>890303093</v>
      </c>
      <c r="C18" s="60">
        <v>5</v>
      </c>
      <c r="D18" s="60" t="s">
        <v>135</v>
      </c>
      <c r="E18" s="60" t="s">
        <v>136</v>
      </c>
      <c r="F18" s="60">
        <v>5</v>
      </c>
      <c r="G18" s="60" t="s">
        <v>81</v>
      </c>
      <c r="H18" s="60" t="s">
        <v>152</v>
      </c>
      <c r="I18" s="60">
        <v>8269</v>
      </c>
      <c r="J18" s="72">
        <v>44417</v>
      </c>
      <c r="K18" s="60">
        <v>60000</v>
      </c>
      <c r="L18" s="60">
        <v>60000</v>
      </c>
      <c r="M18" s="73">
        <v>44458</v>
      </c>
      <c r="N18" s="60">
        <v>30</v>
      </c>
      <c r="O18" s="73">
        <v>44488</v>
      </c>
      <c r="P18" s="60">
        <v>104</v>
      </c>
      <c r="Q18" s="60" t="s">
        <v>145</v>
      </c>
    </row>
    <row r="19" spans="1:17" x14ac:dyDescent="0.25">
      <c r="A19" s="60">
        <v>1</v>
      </c>
      <c r="B19" s="60">
        <v>890303093</v>
      </c>
      <c r="C19" s="60">
        <v>5</v>
      </c>
      <c r="D19" s="60" t="s">
        <v>135</v>
      </c>
      <c r="E19" s="60" t="s">
        <v>136</v>
      </c>
      <c r="F19" s="60">
        <v>5</v>
      </c>
      <c r="G19" s="60" t="s">
        <v>81</v>
      </c>
      <c r="H19" s="60" t="s">
        <v>153</v>
      </c>
      <c r="I19" s="60">
        <v>8269</v>
      </c>
      <c r="J19" s="72">
        <v>44421</v>
      </c>
      <c r="K19" s="60">
        <v>379383</v>
      </c>
      <c r="L19" s="60">
        <v>350383</v>
      </c>
      <c r="M19" s="73">
        <v>44458</v>
      </c>
      <c r="N19" s="60">
        <v>30</v>
      </c>
      <c r="O19" s="73">
        <v>44488</v>
      </c>
      <c r="P19" s="60">
        <v>104</v>
      </c>
      <c r="Q19" s="60" t="s">
        <v>145</v>
      </c>
    </row>
    <row r="20" spans="1:17" x14ac:dyDescent="0.25">
      <c r="A20" s="60">
        <v>1</v>
      </c>
      <c r="B20" s="60">
        <v>890303093</v>
      </c>
      <c r="C20" s="60">
        <v>5</v>
      </c>
      <c r="D20" s="60" t="s">
        <v>135</v>
      </c>
      <c r="E20" s="60" t="s">
        <v>136</v>
      </c>
      <c r="F20" s="60">
        <v>5</v>
      </c>
      <c r="G20" s="60" t="s">
        <v>81</v>
      </c>
      <c r="H20" s="60" t="s">
        <v>154</v>
      </c>
      <c r="I20" s="60">
        <v>8269</v>
      </c>
      <c r="J20" s="72">
        <v>44421</v>
      </c>
      <c r="K20" s="60">
        <v>20000</v>
      </c>
      <c r="L20" s="60">
        <v>16500</v>
      </c>
      <c r="M20" s="73">
        <v>44458</v>
      </c>
      <c r="N20" s="60">
        <v>30</v>
      </c>
      <c r="O20" s="73">
        <v>44488</v>
      </c>
      <c r="P20" s="60">
        <v>104</v>
      </c>
      <c r="Q20" s="60" t="s">
        <v>145</v>
      </c>
    </row>
    <row r="21" spans="1:17" x14ac:dyDescent="0.25">
      <c r="A21" s="60">
        <v>1</v>
      </c>
      <c r="B21" s="60">
        <v>890303093</v>
      </c>
      <c r="C21" s="60">
        <v>5</v>
      </c>
      <c r="D21" s="60" t="s">
        <v>135</v>
      </c>
      <c r="E21" s="60" t="s">
        <v>136</v>
      </c>
      <c r="F21" s="60">
        <v>5</v>
      </c>
      <c r="G21" s="60" t="s">
        <v>81</v>
      </c>
      <c r="H21" s="60" t="s">
        <v>155</v>
      </c>
      <c r="I21" s="60">
        <v>8269</v>
      </c>
      <c r="J21" s="72">
        <v>44421</v>
      </c>
      <c r="K21" s="60">
        <v>20000</v>
      </c>
      <c r="L21" s="60">
        <v>16500</v>
      </c>
      <c r="M21" s="73">
        <v>44458</v>
      </c>
      <c r="N21" s="60">
        <v>30</v>
      </c>
      <c r="O21" s="73">
        <v>44488</v>
      </c>
      <c r="P21" s="60">
        <v>104</v>
      </c>
      <c r="Q21" s="60" t="s">
        <v>145</v>
      </c>
    </row>
    <row r="22" spans="1:17" x14ac:dyDescent="0.25">
      <c r="A22" s="60">
        <v>1</v>
      </c>
      <c r="B22" s="60">
        <v>890303093</v>
      </c>
      <c r="C22" s="60">
        <v>5</v>
      </c>
      <c r="D22" s="60" t="s">
        <v>135</v>
      </c>
      <c r="E22" s="60" t="s">
        <v>136</v>
      </c>
      <c r="F22" s="60">
        <v>5</v>
      </c>
      <c r="G22" s="60" t="s">
        <v>81</v>
      </c>
      <c r="H22" s="60" t="s">
        <v>156</v>
      </c>
      <c r="I22" s="60">
        <v>8269</v>
      </c>
      <c r="J22" s="72">
        <v>44427</v>
      </c>
      <c r="K22" s="60">
        <v>20000</v>
      </c>
      <c r="L22" s="60">
        <v>16500</v>
      </c>
      <c r="M22" s="73">
        <v>44458</v>
      </c>
      <c r="N22" s="60">
        <v>30</v>
      </c>
      <c r="O22" s="73">
        <v>44488</v>
      </c>
      <c r="P22" s="60">
        <v>104</v>
      </c>
      <c r="Q22" s="60" t="s">
        <v>145</v>
      </c>
    </row>
    <row r="23" spans="1:17" x14ac:dyDescent="0.25">
      <c r="A23" s="60">
        <v>1</v>
      </c>
      <c r="B23" s="60">
        <v>890303093</v>
      </c>
      <c r="C23" s="60">
        <v>5</v>
      </c>
      <c r="D23" s="60" t="s">
        <v>135</v>
      </c>
      <c r="E23" s="60" t="s">
        <v>136</v>
      </c>
      <c r="F23" s="60">
        <v>5</v>
      </c>
      <c r="G23" s="60" t="s">
        <v>81</v>
      </c>
      <c r="H23" s="60" t="s">
        <v>157</v>
      </c>
      <c r="I23" s="60">
        <v>8268</v>
      </c>
      <c r="J23" s="72">
        <v>44428</v>
      </c>
      <c r="K23" s="60">
        <v>235380</v>
      </c>
      <c r="L23" s="60">
        <v>235380</v>
      </c>
      <c r="M23" s="73">
        <v>44458</v>
      </c>
      <c r="N23" s="60">
        <v>30</v>
      </c>
      <c r="O23" s="73">
        <v>44488</v>
      </c>
      <c r="P23" s="60">
        <v>104</v>
      </c>
      <c r="Q23" s="60" t="s">
        <v>145</v>
      </c>
    </row>
    <row r="24" spans="1:17" x14ac:dyDescent="0.25">
      <c r="A24" s="60">
        <v>1</v>
      </c>
      <c r="B24" s="60">
        <v>890303093</v>
      </c>
      <c r="C24" s="60">
        <v>5</v>
      </c>
      <c r="D24" s="60" t="s">
        <v>135</v>
      </c>
      <c r="E24" s="60" t="s">
        <v>136</v>
      </c>
      <c r="F24" s="60">
        <v>5</v>
      </c>
      <c r="G24" s="60" t="s">
        <v>81</v>
      </c>
      <c r="H24" s="60" t="s">
        <v>158</v>
      </c>
      <c r="I24" s="60">
        <v>8266</v>
      </c>
      <c r="J24" s="72">
        <v>44431</v>
      </c>
      <c r="K24" s="60">
        <v>15190</v>
      </c>
      <c r="L24" s="60">
        <v>15190</v>
      </c>
      <c r="M24" s="73">
        <v>44458</v>
      </c>
      <c r="N24" s="60">
        <v>30</v>
      </c>
      <c r="O24" s="73">
        <v>44488</v>
      </c>
      <c r="P24" s="60">
        <v>104</v>
      </c>
      <c r="Q24" s="60" t="s">
        <v>145</v>
      </c>
    </row>
    <row r="25" spans="1:17" x14ac:dyDescent="0.25">
      <c r="A25" s="60">
        <v>1</v>
      </c>
      <c r="B25" s="60">
        <v>890303093</v>
      </c>
      <c r="C25" s="60">
        <v>5</v>
      </c>
      <c r="D25" s="60" t="s">
        <v>135</v>
      </c>
      <c r="E25" s="60" t="s">
        <v>136</v>
      </c>
      <c r="F25" s="60">
        <v>5</v>
      </c>
      <c r="G25" s="60" t="s">
        <v>81</v>
      </c>
      <c r="H25" s="60" t="s">
        <v>159</v>
      </c>
      <c r="I25" s="60">
        <v>8266</v>
      </c>
      <c r="J25" s="72">
        <v>44431</v>
      </c>
      <c r="K25" s="60">
        <v>216994</v>
      </c>
      <c r="L25" s="60">
        <v>216994</v>
      </c>
      <c r="M25" s="73">
        <v>44458</v>
      </c>
      <c r="N25" s="60">
        <v>30</v>
      </c>
      <c r="O25" s="73">
        <v>44488</v>
      </c>
      <c r="P25" s="60">
        <v>104</v>
      </c>
      <c r="Q25" s="60" t="s">
        <v>145</v>
      </c>
    </row>
    <row r="26" spans="1:17" x14ac:dyDescent="0.25">
      <c r="A26" s="60">
        <v>1</v>
      </c>
      <c r="B26" s="60">
        <v>890303093</v>
      </c>
      <c r="C26" s="60">
        <v>5</v>
      </c>
      <c r="D26" s="60" t="s">
        <v>135</v>
      </c>
      <c r="E26" s="60" t="s">
        <v>136</v>
      </c>
      <c r="F26" s="60">
        <v>5</v>
      </c>
      <c r="G26" s="60" t="s">
        <v>81</v>
      </c>
      <c r="H26" s="60" t="s">
        <v>160</v>
      </c>
      <c r="I26" s="60">
        <v>8269</v>
      </c>
      <c r="J26" s="72">
        <v>44432</v>
      </c>
      <c r="K26" s="60">
        <v>65000</v>
      </c>
      <c r="L26" s="60">
        <v>61500</v>
      </c>
      <c r="M26" s="73">
        <v>44458</v>
      </c>
      <c r="N26" s="60">
        <v>30</v>
      </c>
      <c r="O26" s="73">
        <v>44488</v>
      </c>
      <c r="P26" s="60">
        <v>104</v>
      </c>
      <c r="Q26" s="60" t="s">
        <v>145</v>
      </c>
    </row>
    <row r="27" spans="1:17" x14ac:dyDescent="0.25">
      <c r="A27" s="60">
        <v>1</v>
      </c>
      <c r="B27" s="60">
        <v>890303093</v>
      </c>
      <c r="C27" s="60">
        <v>5</v>
      </c>
      <c r="D27" s="60" t="s">
        <v>135</v>
      </c>
      <c r="E27" s="60" t="s">
        <v>139</v>
      </c>
      <c r="F27" s="60">
        <v>10</v>
      </c>
      <c r="G27" s="60" t="s">
        <v>81</v>
      </c>
      <c r="H27" s="60" t="s">
        <v>161</v>
      </c>
      <c r="I27" s="60">
        <v>8261</v>
      </c>
      <c r="J27" s="72">
        <v>44432</v>
      </c>
      <c r="K27" s="60">
        <v>216994</v>
      </c>
      <c r="L27" s="60">
        <v>216994</v>
      </c>
      <c r="M27" s="73">
        <v>44458</v>
      </c>
      <c r="N27" s="60">
        <v>30</v>
      </c>
      <c r="O27" s="73">
        <v>44488</v>
      </c>
      <c r="P27" s="60">
        <v>104</v>
      </c>
      <c r="Q27" s="60" t="s">
        <v>145</v>
      </c>
    </row>
    <row r="28" spans="1:17" x14ac:dyDescent="0.25">
      <c r="A28" s="60">
        <v>1</v>
      </c>
      <c r="B28" s="60">
        <v>890303093</v>
      </c>
      <c r="C28" s="60">
        <v>5</v>
      </c>
      <c r="D28" s="60" t="s">
        <v>135</v>
      </c>
      <c r="E28" s="60" t="s">
        <v>139</v>
      </c>
      <c r="F28" s="60">
        <v>10</v>
      </c>
      <c r="G28" s="60" t="s">
        <v>81</v>
      </c>
      <c r="H28" s="60" t="s">
        <v>162</v>
      </c>
      <c r="I28" s="60">
        <v>8261</v>
      </c>
      <c r="J28" s="72">
        <v>44432</v>
      </c>
      <c r="K28" s="60">
        <v>216994</v>
      </c>
      <c r="L28" s="60">
        <v>216994</v>
      </c>
      <c r="M28" s="73">
        <v>44458</v>
      </c>
      <c r="N28" s="60">
        <v>30</v>
      </c>
      <c r="O28" s="73">
        <v>44488</v>
      </c>
      <c r="P28" s="60">
        <v>104</v>
      </c>
      <c r="Q28" s="60" t="s">
        <v>145</v>
      </c>
    </row>
    <row r="29" spans="1:17" x14ac:dyDescent="0.25">
      <c r="A29" s="60">
        <v>1</v>
      </c>
      <c r="B29" s="60">
        <v>890303093</v>
      </c>
      <c r="C29" s="60">
        <v>5</v>
      </c>
      <c r="D29" s="60" t="s">
        <v>135</v>
      </c>
      <c r="E29" s="60" t="s">
        <v>136</v>
      </c>
      <c r="F29" s="60">
        <v>5</v>
      </c>
      <c r="G29" s="60" t="s">
        <v>81</v>
      </c>
      <c r="H29" s="60" t="s">
        <v>163</v>
      </c>
      <c r="I29" s="60">
        <v>8269</v>
      </c>
      <c r="J29" s="72">
        <v>44433</v>
      </c>
      <c r="K29" s="60">
        <v>33334</v>
      </c>
      <c r="L29" s="60">
        <v>29834</v>
      </c>
      <c r="M29" s="73">
        <v>44458</v>
      </c>
      <c r="N29" s="60">
        <v>30</v>
      </c>
      <c r="O29" s="73">
        <v>44488</v>
      </c>
      <c r="P29" s="60">
        <v>104</v>
      </c>
      <c r="Q29" s="60" t="s">
        <v>145</v>
      </c>
    </row>
    <row r="30" spans="1:17" x14ac:dyDescent="0.25">
      <c r="A30" s="60">
        <v>1</v>
      </c>
      <c r="B30" s="60">
        <v>890303093</v>
      </c>
      <c r="C30" s="60">
        <v>5</v>
      </c>
      <c r="D30" s="60" t="s">
        <v>135</v>
      </c>
      <c r="E30" s="60" t="s">
        <v>136</v>
      </c>
      <c r="F30" s="60">
        <v>5</v>
      </c>
      <c r="G30" s="60" t="s">
        <v>81</v>
      </c>
      <c r="H30" s="60" t="s">
        <v>164</v>
      </c>
      <c r="I30" s="60">
        <v>8269</v>
      </c>
      <c r="J30" s="72">
        <v>44434</v>
      </c>
      <c r="K30" s="60">
        <v>100697</v>
      </c>
      <c r="L30" s="60">
        <v>97197</v>
      </c>
      <c r="M30" s="73">
        <v>44458</v>
      </c>
      <c r="N30" s="60">
        <v>30</v>
      </c>
      <c r="O30" s="73">
        <v>44488</v>
      </c>
      <c r="P30" s="60">
        <v>104</v>
      </c>
      <c r="Q30" s="60" t="s">
        <v>145</v>
      </c>
    </row>
    <row r="31" spans="1:17" x14ac:dyDescent="0.25">
      <c r="A31" s="60">
        <v>1</v>
      </c>
      <c r="B31" s="60">
        <v>890303093</v>
      </c>
      <c r="C31" s="60">
        <v>5</v>
      </c>
      <c r="D31" s="60" t="s">
        <v>135</v>
      </c>
      <c r="E31" s="60" t="s">
        <v>136</v>
      </c>
      <c r="F31" s="60">
        <v>5</v>
      </c>
      <c r="G31" s="60" t="s">
        <v>81</v>
      </c>
      <c r="H31" s="60" t="s">
        <v>165</v>
      </c>
      <c r="I31" s="60">
        <v>8269</v>
      </c>
      <c r="J31" s="72">
        <v>44439</v>
      </c>
      <c r="K31" s="60">
        <v>33334</v>
      </c>
      <c r="L31" s="60">
        <v>33334</v>
      </c>
      <c r="M31" s="73">
        <v>44458</v>
      </c>
      <c r="N31" s="60">
        <v>30</v>
      </c>
      <c r="O31" s="73">
        <v>44488</v>
      </c>
      <c r="P31" s="60">
        <v>104</v>
      </c>
      <c r="Q31" s="60" t="s">
        <v>145</v>
      </c>
    </row>
    <row r="32" spans="1:17" x14ac:dyDescent="0.25">
      <c r="A32" s="60">
        <v>1</v>
      </c>
      <c r="B32" s="60">
        <v>890303093</v>
      </c>
      <c r="C32" s="60">
        <v>5</v>
      </c>
      <c r="D32" s="60" t="s">
        <v>135</v>
      </c>
      <c r="E32" s="60" t="s">
        <v>136</v>
      </c>
      <c r="F32" s="60">
        <v>5</v>
      </c>
      <c r="G32" s="60" t="s">
        <v>81</v>
      </c>
      <c r="H32" s="60" t="s">
        <v>166</v>
      </c>
      <c r="I32" s="60">
        <v>8510</v>
      </c>
      <c r="J32" s="72">
        <v>44442</v>
      </c>
      <c r="K32" s="60">
        <v>122542</v>
      </c>
      <c r="L32" s="60">
        <v>122542</v>
      </c>
      <c r="M32" s="73">
        <v>44481</v>
      </c>
      <c r="N32" s="60">
        <v>30</v>
      </c>
      <c r="O32" s="73">
        <v>44511</v>
      </c>
      <c r="P32" s="60">
        <v>81</v>
      </c>
      <c r="Q32" s="60" t="s">
        <v>167</v>
      </c>
    </row>
    <row r="33" spans="1:17" x14ac:dyDescent="0.25">
      <c r="A33" s="60">
        <v>1</v>
      </c>
      <c r="B33" s="60">
        <v>890303093</v>
      </c>
      <c r="C33" s="60">
        <v>5</v>
      </c>
      <c r="D33" s="60" t="s">
        <v>135</v>
      </c>
      <c r="E33" s="60" t="s">
        <v>136</v>
      </c>
      <c r="F33" s="60">
        <v>5</v>
      </c>
      <c r="G33" s="60" t="s">
        <v>81</v>
      </c>
      <c r="H33" s="60" t="s">
        <v>168</v>
      </c>
      <c r="I33" s="60">
        <v>8509</v>
      </c>
      <c r="J33" s="72">
        <v>44442</v>
      </c>
      <c r="K33" s="60">
        <v>33284</v>
      </c>
      <c r="L33" s="60">
        <v>29784</v>
      </c>
      <c r="M33" s="73">
        <v>44484</v>
      </c>
      <c r="N33" s="60">
        <v>30</v>
      </c>
      <c r="O33" s="73">
        <v>44514</v>
      </c>
      <c r="P33" s="60">
        <v>78</v>
      </c>
      <c r="Q33" s="60" t="s">
        <v>167</v>
      </c>
    </row>
    <row r="34" spans="1:17" x14ac:dyDescent="0.25">
      <c r="A34" s="60">
        <v>1</v>
      </c>
      <c r="B34" s="60">
        <v>890303093</v>
      </c>
      <c r="C34" s="60">
        <v>5</v>
      </c>
      <c r="D34" s="60" t="s">
        <v>135</v>
      </c>
      <c r="E34" s="60" t="s">
        <v>136</v>
      </c>
      <c r="F34" s="60">
        <v>5</v>
      </c>
      <c r="G34" s="60" t="s">
        <v>81</v>
      </c>
      <c r="H34" s="60" t="s">
        <v>169</v>
      </c>
      <c r="I34" s="60">
        <v>8509</v>
      </c>
      <c r="J34" s="72">
        <v>44442</v>
      </c>
      <c r="K34" s="60">
        <v>25358</v>
      </c>
      <c r="L34" s="60">
        <v>21858</v>
      </c>
      <c r="M34" s="73">
        <v>44484</v>
      </c>
      <c r="N34" s="60">
        <v>30</v>
      </c>
      <c r="O34" s="73">
        <v>44514</v>
      </c>
      <c r="P34" s="60">
        <v>78</v>
      </c>
      <c r="Q34" s="60" t="s">
        <v>167</v>
      </c>
    </row>
    <row r="35" spans="1:17" x14ac:dyDescent="0.25">
      <c r="A35" s="60">
        <v>1</v>
      </c>
      <c r="B35" s="60">
        <v>890303093</v>
      </c>
      <c r="C35" s="60">
        <v>5</v>
      </c>
      <c r="D35" s="60" t="s">
        <v>135</v>
      </c>
      <c r="E35" s="60" t="s">
        <v>136</v>
      </c>
      <c r="F35" s="60">
        <v>5</v>
      </c>
      <c r="G35" s="60" t="s">
        <v>81</v>
      </c>
      <c r="H35" s="60" t="s">
        <v>170</v>
      </c>
      <c r="I35" s="60">
        <v>8509</v>
      </c>
      <c r="J35" s="72">
        <v>44442</v>
      </c>
      <c r="K35" s="60">
        <v>20000</v>
      </c>
      <c r="L35" s="60">
        <v>16500</v>
      </c>
      <c r="M35" s="73">
        <v>44484</v>
      </c>
      <c r="N35" s="60">
        <v>30</v>
      </c>
      <c r="O35" s="73">
        <v>44514</v>
      </c>
      <c r="P35" s="60">
        <v>78</v>
      </c>
      <c r="Q35" s="60" t="s">
        <v>167</v>
      </c>
    </row>
    <row r="36" spans="1:17" x14ac:dyDescent="0.25">
      <c r="A36" s="60">
        <v>1</v>
      </c>
      <c r="B36" s="60">
        <v>890303093</v>
      </c>
      <c r="C36" s="60">
        <v>5</v>
      </c>
      <c r="D36" s="60" t="s">
        <v>135</v>
      </c>
      <c r="E36" s="60" t="s">
        <v>136</v>
      </c>
      <c r="F36" s="60">
        <v>5</v>
      </c>
      <c r="G36" s="60" t="s">
        <v>81</v>
      </c>
      <c r="H36" s="60" t="s">
        <v>171</v>
      </c>
      <c r="I36" s="60">
        <v>8510</v>
      </c>
      <c r="J36" s="72">
        <v>44443</v>
      </c>
      <c r="K36" s="60">
        <v>101905</v>
      </c>
      <c r="L36" s="60">
        <v>101905</v>
      </c>
      <c r="M36" s="73">
        <v>44481</v>
      </c>
      <c r="N36" s="60">
        <v>30</v>
      </c>
      <c r="O36" s="73">
        <v>44511</v>
      </c>
      <c r="P36" s="60">
        <v>81</v>
      </c>
      <c r="Q36" s="60" t="s">
        <v>167</v>
      </c>
    </row>
    <row r="37" spans="1:17" x14ac:dyDescent="0.25">
      <c r="A37" s="60">
        <v>1</v>
      </c>
      <c r="B37" s="60">
        <v>890303093</v>
      </c>
      <c r="C37" s="60">
        <v>5</v>
      </c>
      <c r="D37" s="60" t="s">
        <v>135</v>
      </c>
      <c r="E37" s="60" t="s">
        <v>136</v>
      </c>
      <c r="F37" s="60">
        <v>5</v>
      </c>
      <c r="G37" s="60" t="s">
        <v>81</v>
      </c>
      <c r="H37" s="60" t="s">
        <v>172</v>
      </c>
      <c r="I37" s="60">
        <v>8511</v>
      </c>
      <c r="J37" s="72">
        <v>44448</v>
      </c>
      <c r="K37" s="60">
        <v>857211</v>
      </c>
      <c r="L37" s="60">
        <v>857211</v>
      </c>
      <c r="M37" s="73">
        <v>44481</v>
      </c>
      <c r="N37" s="60">
        <v>30</v>
      </c>
      <c r="O37" s="73">
        <v>44511</v>
      </c>
      <c r="P37" s="60">
        <v>81</v>
      </c>
      <c r="Q37" s="60" t="s">
        <v>167</v>
      </c>
    </row>
    <row r="38" spans="1:17" x14ac:dyDescent="0.25">
      <c r="A38" s="60">
        <v>1</v>
      </c>
      <c r="B38" s="60">
        <v>890303093</v>
      </c>
      <c r="C38" s="60">
        <v>5</v>
      </c>
      <c r="D38" s="60" t="s">
        <v>135</v>
      </c>
      <c r="E38" s="60" t="s">
        <v>136</v>
      </c>
      <c r="F38" s="60">
        <v>5</v>
      </c>
      <c r="G38" s="60" t="s">
        <v>81</v>
      </c>
      <c r="H38" s="60" t="s">
        <v>173</v>
      </c>
      <c r="I38" s="60">
        <v>8509</v>
      </c>
      <c r="J38" s="72">
        <v>44448</v>
      </c>
      <c r="K38" s="60">
        <v>34423</v>
      </c>
      <c r="L38" s="60">
        <v>30923</v>
      </c>
      <c r="M38" s="73">
        <v>44484</v>
      </c>
      <c r="N38" s="60">
        <v>30</v>
      </c>
      <c r="O38" s="73">
        <v>44514</v>
      </c>
      <c r="P38" s="60">
        <v>78</v>
      </c>
      <c r="Q38" s="60" t="s">
        <v>167</v>
      </c>
    </row>
    <row r="39" spans="1:17" x14ac:dyDescent="0.25">
      <c r="A39" s="60">
        <v>1</v>
      </c>
      <c r="B39" s="60">
        <v>890303093</v>
      </c>
      <c r="C39" s="60">
        <v>5</v>
      </c>
      <c r="D39" s="60" t="s">
        <v>135</v>
      </c>
      <c r="E39" s="60" t="s">
        <v>136</v>
      </c>
      <c r="F39" s="60">
        <v>5</v>
      </c>
      <c r="G39" s="60" t="s">
        <v>81</v>
      </c>
      <c r="H39" s="60" t="s">
        <v>174</v>
      </c>
      <c r="I39" s="60">
        <v>8510</v>
      </c>
      <c r="J39" s="72">
        <v>44449</v>
      </c>
      <c r="K39" s="60">
        <v>122476</v>
      </c>
      <c r="L39" s="60">
        <v>122476</v>
      </c>
      <c r="M39" s="73">
        <v>44481</v>
      </c>
      <c r="N39" s="60">
        <v>30</v>
      </c>
      <c r="O39" s="73">
        <v>44511</v>
      </c>
      <c r="P39" s="60">
        <v>81</v>
      </c>
      <c r="Q39" s="60" t="s">
        <v>167</v>
      </c>
    </row>
    <row r="40" spans="1:17" x14ac:dyDescent="0.25">
      <c r="A40" s="60">
        <v>1</v>
      </c>
      <c r="B40" s="60">
        <v>890303093</v>
      </c>
      <c r="C40" s="60">
        <v>5</v>
      </c>
      <c r="D40" s="60" t="s">
        <v>135</v>
      </c>
      <c r="E40" s="60" t="s">
        <v>136</v>
      </c>
      <c r="F40" s="60">
        <v>5</v>
      </c>
      <c r="G40" s="60" t="s">
        <v>81</v>
      </c>
      <c r="H40" s="60" t="s">
        <v>175</v>
      </c>
      <c r="I40" s="60">
        <v>8510</v>
      </c>
      <c r="J40" s="72">
        <v>44450</v>
      </c>
      <c r="K40" s="60">
        <v>77716</v>
      </c>
      <c r="L40" s="60">
        <v>77716</v>
      </c>
      <c r="M40" s="73">
        <v>44481</v>
      </c>
      <c r="N40" s="60">
        <v>30</v>
      </c>
      <c r="O40" s="73">
        <v>44511</v>
      </c>
      <c r="P40" s="60">
        <v>81</v>
      </c>
      <c r="Q40" s="60" t="s">
        <v>167</v>
      </c>
    </row>
    <row r="41" spans="1:17" x14ac:dyDescent="0.25">
      <c r="A41" s="60">
        <v>1</v>
      </c>
      <c r="B41" s="60">
        <v>890303093</v>
      </c>
      <c r="C41" s="60">
        <v>5</v>
      </c>
      <c r="D41" s="60" t="s">
        <v>135</v>
      </c>
      <c r="E41" s="60" t="s">
        <v>136</v>
      </c>
      <c r="F41" s="60">
        <v>5</v>
      </c>
      <c r="G41" s="60" t="s">
        <v>81</v>
      </c>
      <c r="H41" s="60" t="s">
        <v>176</v>
      </c>
      <c r="I41" s="60">
        <v>8510</v>
      </c>
      <c r="J41" s="72">
        <v>44453</v>
      </c>
      <c r="K41" s="60">
        <v>146221</v>
      </c>
      <c r="L41" s="60">
        <v>146221</v>
      </c>
      <c r="M41" s="73">
        <v>44481</v>
      </c>
      <c r="N41" s="60">
        <v>30</v>
      </c>
      <c r="O41" s="73">
        <v>44511</v>
      </c>
      <c r="P41" s="60">
        <v>81</v>
      </c>
      <c r="Q41" s="60" t="s">
        <v>167</v>
      </c>
    </row>
    <row r="42" spans="1:17" x14ac:dyDescent="0.25">
      <c r="A42" s="60">
        <v>1</v>
      </c>
      <c r="B42" s="60">
        <v>890303093</v>
      </c>
      <c r="C42" s="60">
        <v>5</v>
      </c>
      <c r="D42" s="60" t="s">
        <v>135</v>
      </c>
      <c r="E42" s="60" t="s">
        <v>136</v>
      </c>
      <c r="F42" s="60">
        <v>5</v>
      </c>
      <c r="G42" s="60" t="s">
        <v>81</v>
      </c>
      <c r="H42" s="60" t="s">
        <v>177</v>
      </c>
      <c r="I42" s="60">
        <v>8509</v>
      </c>
      <c r="J42" s="72">
        <v>44454</v>
      </c>
      <c r="K42" s="60">
        <v>7900</v>
      </c>
      <c r="L42" s="60">
        <v>4400</v>
      </c>
      <c r="M42" s="73">
        <v>44484</v>
      </c>
      <c r="N42" s="60">
        <v>30</v>
      </c>
      <c r="O42" s="73">
        <v>44514</v>
      </c>
      <c r="P42" s="60">
        <v>78</v>
      </c>
      <c r="Q42" s="60" t="s">
        <v>167</v>
      </c>
    </row>
    <row r="43" spans="1:17" x14ac:dyDescent="0.25">
      <c r="A43" s="60">
        <v>1</v>
      </c>
      <c r="B43" s="60">
        <v>890303093</v>
      </c>
      <c r="C43" s="60">
        <v>5</v>
      </c>
      <c r="D43" s="60" t="s">
        <v>135</v>
      </c>
      <c r="E43" s="60" t="s">
        <v>136</v>
      </c>
      <c r="F43" s="60">
        <v>5</v>
      </c>
      <c r="G43" s="60" t="s">
        <v>81</v>
      </c>
      <c r="H43" s="60" t="s">
        <v>178</v>
      </c>
      <c r="I43" s="60">
        <v>8509</v>
      </c>
      <c r="J43" s="72">
        <v>44456</v>
      </c>
      <c r="K43" s="60">
        <v>65000</v>
      </c>
      <c r="L43" s="60">
        <v>61500</v>
      </c>
      <c r="M43" s="73">
        <v>44484</v>
      </c>
      <c r="N43" s="60">
        <v>30</v>
      </c>
      <c r="O43" s="73">
        <v>44514</v>
      </c>
      <c r="P43" s="60">
        <v>78</v>
      </c>
      <c r="Q43" s="60" t="s">
        <v>167</v>
      </c>
    </row>
    <row r="44" spans="1:17" x14ac:dyDescent="0.25">
      <c r="A44" s="60">
        <v>1</v>
      </c>
      <c r="B44" s="60">
        <v>890303093</v>
      </c>
      <c r="C44" s="60">
        <v>5</v>
      </c>
      <c r="D44" s="60" t="s">
        <v>135</v>
      </c>
      <c r="E44" s="60" t="s">
        <v>136</v>
      </c>
      <c r="F44" s="60">
        <v>5</v>
      </c>
      <c r="G44" s="60" t="s">
        <v>81</v>
      </c>
      <c r="H44" s="60" t="s">
        <v>179</v>
      </c>
      <c r="I44" s="60">
        <v>8509</v>
      </c>
      <c r="J44" s="72">
        <v>44462</v>
      </c>
      <c r="K44" s="60">
        <v>33334</v>
      </c>
      <c r="L44" s="60">
        <v>33334</v>
      </c>
      <c r="M44" s="73">
        <v>44484</v>
      </c>
      <c r="N44" s="60">
        <v>30</v>
      </c>
      <c r="O44" s="73">
        <v>44514</v>
      </c>
      <c r="P44" s="60">
        <v>78</v>
      </c>
      <c r="Q44" s="60" t="s">
        <v>167</v>
      </c>
    </row>
    <row r="45" spans="1:17" x14ac:dyDescent="0.25">
      <c r="A45" s="60">
        <v>1</v>
      </c>
      <c r="B45" s="60">
        <v>890303093</v>
      </c>
      <c r="C45" s="60">
        <v>5</v>
      </c>
      <c r="D45" s="60" t="s">
        <v>135</v>
      </c>
      <c r="E45" s="60" t="s">
        <v>136</v>
      </c>
      <c r="F45" s="60">
        <v>5</v>
      </c>
      <c r="G45" s="60" t="s">
        <v>81</v>
      </c>
      <c r="H45" s="60" t="s">
        <v>180</v>
      </c>
      <c r="I45" s="60">
        <v>8510</v>
      </c>
      <c r="J45" s="72">
        <v>44462</v>
      </c>
      <c r="K45" s="60">
        <v>205042</v>
      </c>
      <c r="L45" s="60">
        <v>205042</v>
      </c>
      <c r="M45" s="73">
        <v>44481</v>
      </c>
      <c r="N45" s="60">
        <v>30</v>
      </c>
      <c r="O45" s="73">
        <v>44511</v>
      </c>
      <c r="P45" s="60">
        <v>81</v>
      </c>
      <c r="Q45" s="60" t="s">
        <v>167</v>
      </c>
    </row>
    <row r="46" spans="1:17" x14ac:dyDescent="0.25">
      <c r="A46" s="60">
        <v>1</v>
      </c>
      <c r="B46" s="60">
        <v>890303093</v>
      </c>
      <c r="C46" s="60">
        <v>5</v>
      </c>
      <c r="D46" s="60" t="s">
        <v>135</v>
      </c>
      <c r="E46" s="60" t="s">
        <v>136</v>
      </c>
      <c r="F46" s="60">
        <v>5</v>
      </c>
      <c r="G46" s="60" t="s">
        <v>81</v>
      </c>
      <c r="H46" s="60" t="s">
        <v>181</v>
      </c>
      <c r="I46" s="60">
        <v>8509</v>
      </c>
      <c r="J46" s="72">
        <v>44463</v>
      </c>
      <c r="K46" s="60">
        <v>20000</v>
      </c>
      <c r="L46" s="60">
        <v>16500</v>
      </c>
      <c r="M46" s="73">
        <v>44484</v>
      </c>
      <c r="N46" s="60">
        <v>30</v>
      </c>
      <c r="O46" s="73">
        <v>44514</v>
      </c>
      <c r="P46" s="60">
        <v>78</v>
      </c>
      <c r="Q46" s="60" t="s">
        <v>167</v>
      </c>
    </row>
    <row r="47" spans="1:17" x14ac:dyDescent="0.25">
      <c r="A47" s="60">
        <v>1</v>
      </c>
      <c r="B47" s="60">
        <v>890303093</v>
      </c>
      <c r="C47" s="60">
        <v>5</v>
      </c>
      <c r="D47" s="60" t="s">
        <v>135</v>
      </c>
      <c r="E47" s="60" t="s">
        <v>136</v>
      </c>
      <c r="F47" s="60">
        <v>5</v>
      </c>
      <c r="G47" s="60" t="s">
        <v>81</v>
      </c>
      <c r="H47" s="60" t="s">
        <v>182</v>
      </c>
      <c r="I47" s="60">
        <v>8510</v>
      </c>
      <c r="J47" s="72">
        <v>44466</v>
      </c>
      <c r="K47" s="60">
        <v>15190</v>
      </c>
      <c r="L47" s="60">
        <v>15190</v>
      </c>
      <c r="M47" s="73">
        <v>44481</v>
      </c>
      <c r="N47" s="60">
        <v>30</v>
      </c>
      <c r="O47" s="73">
        <v>44511</v>
      </c>
      <c r="P47" s="60">
        <v>81</v>
      </c>
      <c r="Q47" s="60" t="s">
        <v>167</v>
      </c>
    </row>
    <row r="48" spans="1:17" x14ac:dyDescent="0.25">
      <c r="A48" s="60">
        <v>1</v>
      </c>
      <c r="B48" s="60">
        <v>890303093</v>
      </c>
      <c r="C48" s="60">
        <v>5</v>
      </c>
      <c r="D48" s="60" t="s">
        <v>135</v>
      </c>
      <c r="E48" s="60" t="s">
        <v>136</v>
      </c>
      <c r="F48" s="60">
        <v>5</v>
      </c>
      <c r="G48" s="60" t="s">
        <v>81</v>
      </c>
      <c r="H48" s="60" t="s">
        <v>183</v>
      </c>
      <c r="I48" s="60">
        <v>8509</v>
      </c>
      <c r="J48" s="72">
        <v>44468</v>
      </c>
      <c r="K48" s="60">
        <v>33334</v>
      </c>
      <c r="L48" s="60">
        <v>29834</v>
      </c>
      <c r="M48" s="73">
        <v>44484</v>
      </c>
      <c r="N48" s="60">
        <v>30</v>
      </c>
      <c r="O48" s="73">
        <v>44514</v>
      </c>
      <c r="P48" s="60">
        <v>78</v>
      </c>
      <c r="Q48" s="60" t="s">
        <v>167</v>
      </c>
    </row>
    <row r="49" spans="1:17" x14ac:dyDescent="0.25">
      <c r="A49" s="60">
        <v>1</v>
      </c>
      <c r="B49" s="60">
        <v>890303093</v>
      </c>
      <c r="C49" s="60">
        <v>5</v>
      </c>
      <c r="D49" s="60" t="s">
        <v>135</v>
      </c>
      <c r="E49" s="60" t="s">
        <v>136</v>
      </c>
      <c r="F49" s="60">
        <v>5</v>
      </c>
      <c r="G49" s="60" t="s">
        <v>81</v>
      </c>
      <c r="H49" s="60" t="s">
        <v>184</v>
      </c>
      <c r="I49" s="60">
        <v>8509</v>
      </c>
      <c r="J49" s="72">
        <v>44468</v>
      </c>
      <c r="K49" s="60">
        <v>18008</v>
      </c>
      <c r="L49" s="60">
        <v>14508</v>
      </c>
      <c r="M49" s="73">
        <v>44484</v>
      </c>
      <c r="N49" s="60">
        <v>30</v>
      </c>
      <c r="O49" s="73">
        <v>44514</v>
      </c>
      <c r="P49" s="60">
        <v>78</v>
      </c>
      <c r="Q49" s="60" t="s">
        <v>167</v>
      </c>
    </row>
    <row r="50" spans="1:17" x14ac:dyDescent="0.25">
      <c r="A50" s="60">
        <v>1</v>
      </c>
      <c r="B50" s="60">
        <v>890303093</v>
      </c>
      <c r="C50" s="60">
        <v>5</v>
      </c>
      <c r="D50" s="60" t="s">
        <v>135</v>
      </c>
      <c r="E50" s="60" t="s">
        <v>136</v>
      </c>
      <c r="F50" s="60">
        <v>5</v>
      </c>
      <c r="G50" s="60" t="s">
        <v>81</v>
      </c>
      <c r="H50" s="60" t="s">
        <v>185</v>
      </c>
      <c r="I50" s="60">
        <v>8509</v>
      </c>
      <c r="J50" s="72">
        <v>44468</v>
      </c>
      <c r="K50" s="60">
        <v>1194400</v>
      </c>
      <c r="L50" s="60">
        <v>1194400</v>
      </c>
      <c r="M50" s="73">
        <v>44484</v>
      </c>
      <c r="N50" s="60">
        <v>30</v>
      </c>
      <c r="O50" s="73">
        <v>44514</v>
      </c>
      <c r="P50" s="60">
        <v>78</v>
      </c>
      <c r="Q50" s="60" t="s">
        <v>167</v>
      </c>
    </row>
    <row r="51" spans="1:17" x14ac:dyDescent="0.25">
      <c r="A51" s="60">
        <v>1</v>
      </c>
      <c r="B51" s="60">
        <v>890303093</v>
      </c>
      <c r="C51" s="60">
        <v>5</v>
      </c>
      <c r="D51" s="60" t="s">
        <v>135</v>
      </c>
      <c r="E51" s="60" t="s">
        <v>136</v>
      </c>
      <c r="F51" s="60">
        <v>5</v>
      </c>
      <c r="G51" s="60" t="s">
        <v>81</v>
      </c>
      <c r="H51" s="60" t="s">
        <v>186</v>
      </c>
      <c r="I51" s="60">
        <v>8510</v>
      </c>
      <c r="J51" s="72">
        <v>44468</v>
      </c>
      <c r="K51" s="60">
        <v>112988</v>
      </c>
      <c r="L51" s="60">
        <v>112988</v>
      </c>
      <c r="M51" s="73">
        <v>44481</v>
      </c>
      <c r="N51" s="60">
        <v>30</v>
      </c>
      <c r="O51" s="73">
        <v>44511</v>
      </c>
      <c r="P51" s="60">
        <v>81</v>
      </c>
      <c r="Q51" s="60" t="s">
        <v>167</v>
      </c>
    </row>
    <row r="52" spans="1:17" x14ac:dyDescent="0.25">
      <c r="A52" s="60">
        <v>1</v>
      </c>
      <c r="B52" s="60">
        <v>890303093</v>
      </c>
      <c r="C52" s="60">
        <v>5</v>
      </c>
      <c r="D52" s="60" t="s">
        <v>135</v>
      </c>
      <c r="E52" s="60" t="s">
        <v>136</v>
      </c>
      <c r="F52" s="60">
        <v>5</v>
      </c>
      <c r="G52" s="60" t="s">
        <v>81</v>
      </c>
      <c r="H52" s="60" t="s">
        <v>187</v>
      </c>
      <c r="I52" s="60">
        <v>8860</v>
      </c>
      <c r="J52" s="72">
        <v>44471</v>
      </c>
      <c r="K52" s="60">
        <v>77364</v>
      </c>
      <c r="L52" s="60">
        <v>77364</v>
      </c>
      <c r="M52" s="73">
        <v>44522</v>
      </c>
      <c r="N52" s="60">
        <v>30</v>
      </c>
      <c r="O52" s="73">
        <v>44552</v>
      </c>
      <c r="P52" s="60">
        <v>40</v>
      </c>
      <c r="Q52" s="60" t="s">
        <v>141</v>
      </c>
    </row>
    <row r="53" spans="1:17" x14ac:dyDescent="0.25">
      <c r="A53" s="60">
        <v>1</v>
      </c>
      <c r="B53" s="60">
        <v>890303093</v>
      </c>
      <c r="C53" s="60">
        <v>5</v>
      </c>
      <c r="D53" s="60" t="s">
        <v>135</v>
      </c>
      <c r="E53" s="60" t="s">
        <v>136</v>
      </c>
      <c r="F53" s="60">
        <v>5</v>
      </c>
      <c r="G53" s="60" t="s">
        <v>81</v>
      </c>
      <c r="H53" s="60" t="s">
        <v>188</v>
      </c>
      <c r="I53" s="60">
        <v>8863</v>
      </c>
      <c r="J53" s="72">
        <v>44474</v>
      </c>
      <c r="K53" s="60">
        <v>1958137</v>
      </c>
      <c r="L53" s="60">
        <v>1958137</v>
      </c>
      <c r="M53" s="73">
        <v>44522</v>
      </c>
      <c r="N53" s="60">
        <v>30</v>
      </c>
      <c r="O53" s="73">
        <v>44552</v>
      </c>
      <c r="P53" s="60">
        <v>40</v>
      </c>
      <c r="Q53" s="60" t="s">
        <v>141</v>
      </c>
    </row>
    <row r="54" spans="1:17" x14ac:dyDescent="0.25">
      <c r="A54" s="60">
        <v>1</v>
      </c>
      <c r="B54" s="60">
        <v>890303093</v>
      </c>
      <c r="C54" s="60">
        <v>5</v>
      </c>
      <c r="D54" s="60" t="s">
        <v>135</v>
      </c>
      <c r="E54" s="60" t="s">
        <v>136</v>
      </c>
      <c r="F54" s="60">
        <v>5</v>
      </c>
      <c r="G54" s="60" t="s">
        <v>81</v>
      </c>
      <c r="H54" s="60" t="s">
        <v>189</v>
      </c>
      <c r="I54" s="60">
        <v>8862</v>
      </c>
      <c r="J54" s="72">
        <v>44476</v>
      </c>
      <c r="K54" s="60">
        <v>33334</v>
      </c>
      <c r="L54" s="60">
        <v>29834</v>
      </c>
      <c r="M54" s="73">
        <v>44522</v>
      </c>
      <c r="N54" s="60">
        <v>30</v>
      </c>
      <c r="O54" s="73">
        <v>44552</v>
      </c>
      <c r="P54" s="60">
        <v>40</v>
      </c>
      <c r="Q54" s="60" t="s">
        <v>141</v>
      </c>
    </row>
    <row r="55" spans="1:17" x14ac:dyDescent="0.25">
      <c r="A55" s="60">
        <v>1</v>
      </c>
      <c r="B55" s="60">
        <v>890303093</v>
      </c>
      <c r="C55" s="60">
        <v>5</v>
      </c>
      <c r="D55" s="60" t="s">
        <v>135</v>
      </c>
      <c r="E55" s="60" t="s">
        <v>136</v>
      </c>
      <c r="F55" s="60">
        <v>5</v>
      </c>
      <c r="G55" s="60" t="s">
        <v>81</v>
      </c>
      <c r="H55" s="60" t="s">
        <v>190</v>
      </c>
      <c r="I55" s="60">
        <v>8865</v>
      </c>
      <c r="J55" s="72">
        <v>44477</v>
      </c>
      <c r="K55" s="60">
        <v>385416</v>
      </c>
      <c r="L55" s="60">
        <v>385416</v>
      </c>
      <c r="M55" s="73">
        <v>44522</v>
      </c>
      <c r="N55" s="60">
        <v>30</v>
      </c>
      <c r="O55" s="73">
        <v>44552</v>
      </c>
      <c r="P55" s="60">
        <v>40</v>
      </c>
      <c r="Q55" s="60" t="s">
        <v>141</v>
      </c>
    </row>
    <row r="56" spans="1:17" x14ac:dyDescent="0.25">
      <c r="A56" s="60">
        <v>1</v>
      </c>
      <c r="B56" s="60">
        <v>890303093</v>
      </c>
      <c r="C56" s="60">
        <v>5</v>
      </c>
      <c r="D56" s="60" t="s">
        <v>135</v>
      </c>
      <c r="E56" s="60" t="s">
        <v>136</v>
      </c>
      <c r="F56" s="60">
        <v>5</v>
      </c>
      <c r="G56" s="60" t="s">
        <v>81</v>
      </c>
      <c r="H56" s="60" t="s">
        <v>191</v>
      </c>
      <c r="I56" s="60">
        <v>8865</v>
      </c>
      <c r="J56" s="72">
        <v>44477</v>
      </c>
      <c r="K56" s="60">
        <v>123753</v>
      </c>
      <c r="L56" s="60">
        <v>123753</v>
      </c>
      <c r="M56" s="73">
        <v>44522</v>
      </c>
      <c r="N56" s="60">
        <v>30</v>
      </c>
      <c r="O56" s="73">
        <v>44552</v>
      </c>
      <c r="P56" s="60">
        <v>40</v>
      </c>
      <c r="Q56" s="60" t="s">
        <v>141</v>
      </c>
    </row>
    <row r="57" spans="1:17" x14ac:dyDescent="0.25">
      <c r="A57" s="60">
        <v>1</v>
      </c>
      <c r="B57" s="60">
        <v>890303093</v>
      </c>
      <c r="C57" s="60">
        <v>5</v>
      </c>
      <c r="D57" s="60" t="s">
        <v>135</v>
      </c>
      <c r="E57" s="60" t="s">
        <v>139</v>
      </c>
      <c r="F57" s="60">
        <v>10</v>
      </c>
      <c r="G57" s="60" t="s">
        <v>81</v>
      </c>
      <c r="H57" s="60" t="s">
        <v>192</v>
      </c>
      <c r="I57" s="60">
        <v>8861</v>
      </c>
      <c r="J57" s="72">
        <v>44478</v>
      </c>
      <c r="K57" s="60">
        <v>63247</v>
      </c>
      <c r="L57" s="60">
        <v>63247</v>
      </c>
      <c r="M57" s="73">
        <v>44522</v>
      </c>
      <c r="N57" s="60">
        <v>30</v>
      </c>
      <c r="O57" s="73">
        <v>44552</v>
      </c>
      <c r="P57" s="60">
        <v>40</v>
      </c>
      <c r="Q57" s="60" t="s">
        <v>141</v>
      </c>
    </row>
    <row r="58" spans="1:17" x14ac:dyDescent="0.25">
      <c r="A58" s="60">
        <v>1</v>
      </c>
      <c r="B58" s="60">
        <v>890303093</v>
      </c>
      <c r="C58" s="60">
        <v>5</v>
      </c>
      <c r="D58" s="60" t="s">
        <v>135</v>
      </c>
      <c r="E58" s="60" t="s">
        <v>139</v>
      </c>
      <c r="F58" s="60">
        <v>10</v>
      </c>
      <c r="G58" s="60" t="s">
        <v>81</v>
      </c>
      <c r="H58" s="60" t="s">
        <v>193</v>
      </c>
      <c r="I58" s="60">
        <v>8861</v>
      </c>
      <c r="J58" s="72">
        <v>44478</v>
      </c>
      <c r="K58" s="60">
        <v>63247</v>
      </c>
      <c r="L58" s="60">
        <v>63247</v>
      </c>
      <c r="M58" s="73">
        <v>44522</v>
      </c>
      <c r="N58" s="60">
        <v>30</v>
      </c>
      <c r="O58" s="73">
        <v>44552</v>
      </c>
      <c r="P58" s="60">
        <v>40</v>
      </c>
      <c r="Q58" s="60" t="s">
        <v>141</v>
      </c>
    </row>
    <row r="59" spans="1:17" x14ac:dyDescent="0.25">
      <c r="A59" s="60">
        <v>1</v>
      </c>
      <c r="B59" s="60">
        <v>890303093</v>
      </c>
      <c r="C59" s="60">
        <v>5</v>
      </c>
      <c r="D59" s="60" t="s">
        <v>135</v>
      </c>
      <c r="E59" s="60" t="s">
        <v>136</v>
      </c>
      <c r="F59" s="60">
        <v>5</v>
      </c>
      <c r="G59" s="60" t="s">
        <v>81</v>
      </c>
      <c r="H59" s="60" t="s">
        <v>194</v>
      </c>
      <c r="I59" s="60">
        <v>8860</v>
      </c>
      <c r="J59" s="72">
        <v>44481</v>
      </c>
      <c r="K59" s="60">
        <v>130388</v>
      </c>
      <c r="L59" s="60">
        <v>130388</v>
      </c>
      <c r="M59" s="73">
        <v>44522</v>
      </c>
      <c r="N59" s="60">
        <v>30</v>
      </c>
      <c r="O59" s="73">
        <v>44552</v>
      </c>
      <c r="P59" s="60">
        <v>40</v>
      </c>
      <c r="Q59" s="60" t="s">
        <v>141</v>
      </c>
    </row>
    <row r="60" spans="1:17" x14ac:dyDescent="0.25">
      <c r="A60" s="60">
        <v>1</v>
      </c>
      <c r="B60" s="60">
        <v>890303093</v>
      </c>
      <c r="C60" s="60">
        <v>5</v>
      </c>
      <c r="D60" s="60" t="s">
        <v>135</v>
      </c>
      <c r="E60" s="60" t="s">
        <v>136</v>
      </c>
      <c r="F60" s="60">
        <v>5</v>
      </c>
      <c r="G60" s="60" t="s">
        <v>81</v>
      </c>
      <c r="H60" s="60" t="s">
        <v>195</v>
      </c>
      <c r="I60" s="60">
        <v>8864</v>
      </c>
      <c r="J60" s="72">
        <v>44481</v>
      </c>
      <c r="K60" s="60">
        <v>27113918</v>
      </c>
      <c r="L60" s="60">
        <v>27113918</v>
      </c>
      <c r="M60" s="73">
        <v>44522</v>
      </c>
      <c r="N60" s="60">
        <v>30</v>
      </c>
      <c r="O60" s="73">
        <v>44552</v>
      </c>
      <c r="P60" s="60">
        <v>40</v>
      </c>
      <c r="Q60" s="60" t="s">
        <v>141</v>
      </c>
    </row>
    <row r="61" spans="1:17" x14ac:dyDescent="0.25">
      <c r="A61" s="60">
        <v>1</v>
      </c>
      <c r="B61" s="60">
        <v>890303093</v>
      </c>
      <c r="C61" s="60">
        <v>5</v>
      </c>
      <c r="D61" s="60" t="s">
        <v>135</v>
      </c>
      <c r="E61" s="60" t="s">
        <v>136</v>
      </c>
      <c r="F61" s="60">
        <v>5</v>
      </c>
      <c r="G61" s="60" t="s">
        <v>81</v>
      </c>
      <c r="H61" s="60" t="s">
        <v>196</v>
      </c>
      <c r="I61" s="60">
        <v>8860</v>
      </c>
      <c r="J61" s="72">
        <v>44483</v>
      </c>
      <c r="K61" s="60">
        <v>18338</v>
      </c>
      <c r="L61" s="60">
        <v>18338</v>
      </c>
      <c r="M61" s="73">
        <v>44522</v>
      </c>
      <c r="N61" s="60">
        <v>30</v>
      </c>
      <c r="O61" s="73">
        <v>44552</v>
      </c>
      <c r="P61" s="60">
        <v>40</v>
      </c>
      <c r="Q61" s="60" t="s">
        <v>141</v>
      </c>
    </row>
    <row r="62" spans="1:17" x14ac:dyDescent="0.25">
      <c r="A62" s="60">
        <v>1</v>
      </c>
      <c r="B62" s="60">
        <v>890303093</v>
      </c>
      <c r="C62" s="60">
        <v>5</v>
      </c>
      <c r="D62" s="60" t="s">
        <v>135</v>
      </c>
      <c r="E62" s="60" t="s">
        <v>136</v>
      </c>
      <c r="F62" s="60">
        <v>5</v>
      </c>
      <c r="G62" s="60" t="s">
        <v>81</v>
      </c>
      <c r="H62" s="60" t="s">
        <v>197</v>
      </c>
      <c r="I62" s="60">
        <v>9021</v>
      </c>
      <c r="J62" s="72">
        <v>44484</v>
      </c>
      <c r="K62" s="60">
        <v>65000</v>
      </c>
      <c r="L62" s="60">
        <v>61500</v>
      </c>
      <c r="M62" s="73">
        <v>44522</v>
      </c>
      <c r="N62" s="60">
        <v>30</v>
      </c>
      <c r="O62" s="73">
        <v>44552</v>
      </c>
      <c r="P62" s="60">
        <v>40</v>
      </c>
      <c r="Q62" s="60" t="s">
        <v>141</v>
      </c>
    </row>
    <row r="63" spans="1:17" x14ac:dyDescent="0.25">
      <c r="A63" s="60">
        <v>1</v>
      </c>
      <c r="B63" s="60">
        <v>890303093</v>
      </c>
      <c r="C63" s="60">
        <v>5</v>
      </c>
      <c r="D63" s="60" t="s">
        <v>135</v>
      </c>
      <c r="E63" s="60" t="s">
        <v>136</v>
      </c>
      <c r="F63" s="60">
        <v>5</v>
      </c>
      <c r="G63" s="60" t="s">
        <v>81</v>
      </c>
      <c r="H63" s="60" t="s">
        <v>198</v>
      </c>
      <c r="I63" s="60">
        <v>8860</v>
      </c>
      <c r="J63" s="72">
        <v>44486</v>
      </c>
      <c r="K63" s="60">
        <v>120811</v>
      </c>
      <c r="L63" s="60">
        <v>120811</v>
      </c>
      <c r="M63" s="73">
        <v>44522</v>
      </c>
      <c r="N63" s="60">
        <v>30</v>
      </c>
      <c r="O63" s="73">
        <v>44552</v>
      </c>
      <c r="P63" s="60">
        <v>40</v>
      </c>
      <c r="Q63" s="60" t="s">
        <v>141</v>
      </c>
    </row>
    <row r="64" spans="1:17" x14ac:dyDescent="0.25">
      <c r="A64" s="60">
        <v>1</v>
      </c>
      <c r="B64" s="60">
        <v>890303093</v>
      </c>
      <c r="C64" s="60">
        <v>5</v>
      </c>
      <c r="D64" s="60" t="s">
        <v>135</v>
      </c>
      <c r="E64" s="60" t="s">
        <v>136</v>
      </c>
      <c r="F64" s="60">
        <v>5</v>
      </c>
      <c r="G64" s="60" t="s">
        <v>81</v>
      </c>
      <c r="H64" s="60" t="s">
        <v>199</v>
      </c>
      <c r="I64" s="60">
        <v>8860</v>
      </c>
      <c r="J64" s="72">
        <v>44489</v>
      </c>
      <c r="K64" s="60">
        <v>419859</v>
      </c>
      <c r="L64" s="60">
        <v>419859</v>
      </c>
      <c r="M64" s="73">
        <v>44522</v>
      </c>
      <c r="N64" s="60">
        <v>30</v>
      </c>
      <c r="O64" s="73">
        <v>44552</v>
      </c>
      <c r="P64" s="60">
        <v>40</v>
      </c>
      <c r="Q64" s="60" t="s">
        <v>141</v>
      </c>
    </row>
    <row r="65" spans="1:17" x14ac:dyDescent="0.25">
      <c r="A65" s="60">
        <v>1</v>
      </c>
      <c r="B65" s="60">
        <v>890303093</v>
      </c>
      <c r="C65" s="60">
        <v>5</v>
      </c>
      <c r="D65" s="60" t="s">
        <v>135</v>
      </c>
      <c r="E65" s="60" t="s">
        <v>136</v>
      </c>
      <c r="F65" s="60">
        <v>5</v>
      </c>
      <c r="G65" s="60" t="s">
        <v>81</v>
      </c>
      <c r="H65" s="60" t="s">
        <v>200</v>
      </c>
      <c r="I65" s="60">
        <v>8862</v>
      </c>
      <c r="J65" s="72">
        <v>44489</v>
      </c>
      <c r="K65" s="60">
        <v>33334</v>
      </c>
      <c r="L65" s="60">
        <v>29834</v>
      </c>
      <c r="M65" s="73">
        <v>44522</v>
      </c>
      <c r="N65" s="60">
        <v>30</v>
      </c>
      <c r="O65" s="73">
        <v>44552</v>
      </c>
      <c r="P65" s="60">
        <v>40</v>
      </c>
      <c r="Q65" s="60" t="s">
        <v>141</v>
      </c>
    </row>
    <row r="66" spans="1:17" x14ac:dyDescent="0.25">
      <c r="A66" s="60">
        <v>1</v>
      </c>
      <c r="B66" s="60">
        <v>890303093</v>
      </c>
      <c r="C66" s="60">
        <v>5</v>
      </c>
      <c r="D66" s="60" t="s">
        <v>135</v>
      </c>
      <c r="E66" s="60" t="s">
        <v>136</v>
      </c>
      <c r="F66" s="60">
        <v>5</v>
      </c>
      <c r="G66" s="60" t="s">
        <v>81</v>
      </c>
      <c r="H66" s="60" t="s">
        <v>201</v>
      </c>
      <c r="I66" s="60">
        <v>8860</v>
      </c>
      <c r="J66" s="72">
        <v>44495</v>
      </c>
      <c r="K66" s="60">
        <v>29690</v>
      </c>
      <c r="L66" s="60">
        <v>29690</v>
      </c>
      <c r="M66" s="73">
        <v>44522</v>
      </c>
      <c r="N66" s="60">
        <v>30</v>
      </c>
      <c r="O66" s="73">
        <v>44552</v>
      </c>
      <c r="P66" s="60">
        <v>40</v>
      </c>
      <c r="Q66" s="60" t="s">
        <v>141</v>
      </c>
    </row>
    <row r="67" spans="1:17" x14ac:dyDescent="0.25">
      <c r="A67" s="60">
        <v>1</v>
      </c>
      <c r="B67" s="60">
        <v>890303093</v>
      </c>
      <c r="C67" s="60">
        <v>5</v>
      </c>
      <c r="D67" s="60" t="s">
        <v>135</v>
      </c>
      <c r="E67" s="60" t="s">
        <v>136</v>
      </c>
      <c r="F67" s="60">
        <v>5</v>
      </c>
      <c r="G67" s="60" t="s">
        <v>81</v>
      </c>
      <c r="H67" s="60" t="s">
        <v>202</v>
      </c>
      <c r="I67" s="60">
        <v>8862</v>
      </c>
      <c r="J67" s="72">
        <v>44497</v>
      </c>
      <c r="K67" s="60">
        <v>202738</v>
      </c>
      <c r="L67" s="60">
        <v>193838</v>
      </c>
      <c r="M67" s="73">
        <v>44522</v>
      </c>
      <c r="N67" s="60">
        <v>30</v>
      </c>
      <c r="O67" s="73">
        <v>44552</v>
      </c>
      <c r="P67" s="60">
        <v>40</v>
      </c>
      <c r="Q67" s="60" t="s">
        <v>141</v>
      </c>
    </row>
    <row r="68" spans="1:17" x14ac:dyDescent="0.25">
      <c r="A68" s="60">
        <v>1</v>
      </c>
      <c r="B68" s="60">
        <v>890303093</v>
      </c>
      <c r="C68" s="60">
        <v>5</v>
      </c>
      <c r="D68" s="60" t="s">
        <v>135</v>
      </c>
      <c r="E68" s="60" t="s">
        <v>136</v>
      </c>
      <c r="F68" s="60">
        <v>5</v>
      </c>
      <c r="G68" s="60" t="s">
        <v>81</v>
      </c>
      <c r="H68" s="60" t="s">
        <v>203</v>
      </c>
      <c r="I68" s="60">
        <v>8860</v>
      </c>
      <c r="J68" s="72">
        <v>44497</v>
      </c>
      <c r="K68" s="60">
        <v>84195</v>
      </c>
      <c r="L68" s="60">
        <v>84195</v>
      </c>
      <c r="M68" s="73">
        <v>44522</v>
      </c>
      <c r="N68" s="60">
        <v>30</v>
      </c>
      <c r="O68" s="73">
        <v>44552</v>
      </c>
      <c r="P68" s="60">
        <v>40</v>
      </c>
      <c r="Q68" s="60" t="s">
        <v>141</v>
      </c>
    </row>
    <row r="69" spans="1:17" x14ac:dyDescent="0.25">
      <c r="A69" s="60">
        <v>1</v>
      </c>
      <c r="B69" s="60">
        <v>890303093</v>
      </c>
      <c r="C69" s="60">
        <v>5</v>
      </c>
      <c r="D69" s="60" t="s">
        <v>135</v>
      </c>
      <c r="E69" s="60" t="s">
        <v>136</v>
      </c>
      <c r="F69" s="60">
        <v>5</v>
      </c>
      <c r="G69" s="60" t="s">
        <v>81</v>
      </c>
      <c r="H69" s="60" t="s">
        <v>204</v>
      </c>
      <c r="I69" s="60">
        <v>9021</v>
      </c>
      <c r="J69" s="72">
        <v>44498</v>
      </c>
      <c r="K69" s="60">
        <v>65000</v>
      </c>
      <c r="L69" s="60">
        <v>61500</v>
      </c>
      <c r="M69" s="73">
        <v>44510</v>
      </c>
      <c r="N69" s="60">
        <v>30</v>
      </c>
      <c r="O69" s="73">
        <v>44540</v>
      </c>
      <c r="P69" s="60">
        <v>52</v>
      </c>
      <c r="Q69" s="60" t="s">
        <v>141</v>
      </c>
    </row>
    <row r="70" spans="1:17" x14ac:dyDescent="0.25">
      <c r="A70" s="60">
        <v>1</v>
      </c>
      <c r="B70" s="60">
        <v>890303093</v>
      </c>
      <c r="C70" s="60">
        <v>5</v>
      </c>
      <c r="D70" s="60" t="s">
        <v>135</v>
      </c>
      <c r="E70" s="60" t="s">
        <v>136</v>
      </c>
      <c r="F70" s="60">
        <v>5</v>
      </c>
      <c r="G70" s="60" t="s">
        <v>81</v>
      </c>
      <c r="H70" s="60" t="s">
        <v>205</v>
      </c>
      <c r="I70" s="60">
        <v>9021</v>
      </c>
      <c r="J70" s="72">
        <v>44498</v>
      </c>
      <c r="K70" s="60">
        <v>65000</v>
      </c>
      <c r="L70" s="60">
        <v>61500</v>
      </c>
      <c r="M70" s="73">
        <v>44510</v>
      </c>
      <c r="N70" s="60">
        <v>30</v>
      </c>
      <c r="O70" s="73">
        <v>44540</v>
      </c>
      <c r="P70" s="60">
        <v>52</v>
      </c>
      <c r="Q70" s="60" t="s">
        <v>141</v>
      </c>
    </row>
    <row r="71" spans="1:17" x14ac:dyDescent="0.25">
      <c r="A71" s="60">
        <v>1</v>
      </c>
      <c r="B71" s="60">
        <v>890303093</v>
      </c>
      <c r="C71" s="60">
        <v>5</v>
      </c>
      <c r="D71" s="60" t="s">
        <v>135</v>
      </c>
      <c r="E71" s="60" t="s">
        <v>136</v>
      </c>
      <c r="F71" s="60">
        <v>5</v>
      </c>
      <c r="G71" s="60" t="s">
        <v>81</v>
      </c>
      <c r="H71" s="60" t="s">
        <v>206</v>
      </c>
      <c r="I71" s="60">
        <v>9021</v>
      </c>
      <c r="J71" s="72">
        <v>44499</v>
      </c>
      <c r="K71" s="60">
        <v>65000</v>
      </c>
      <c r="L71" s="60">
        <v>61500</v>
      </c>
      <c r="M71" s="73">
        <v>44510</v>
      </c>
      <c r="N71" s="60">
        <v>30</v>
      </c>
      <c r="O71" s="73">
        <v>44540</v>
      </c>
      <c r="P71" s="60">
        <v>52</v>
      </c>
      <c r="Q71" s="60" t="s">
        <v>141</v>
      </c>
    </row>
    <row r="72" spans="1:17" x14ac:dyDescent="0.25">
      <c r="A72" s="60">
        <v>1</v>
      </c>
      <c r="B72" s="60">
        <v>890303093</v>
      </c>
      <c r="C72" s="60">
        <v>5</v>
      </c>
      <c r="D72" s="60" t="s">
        <v>135</v>
      </c>
      <c r="E72" s="60" t="s">
        <v>136</v>
      </c>
      <c r="F72" s="60">
        <v>5</v>
      </c>
      <c r="G72" s="60" t="s">
        <v>81</v>
      </c>
      <c r="H72" s="60" t="s">
        <v>207</v>
      </c>
      <c r="I72" s="60">
        <v>8860</v>
      </c>
      <c r="J72" s="72">
        <v>44500</v>
      </c>
      <c r="K72" s="60">
        <v>15190</v>
      </c>
      <c r="L72" s="60">
        <v>15190</v>
      </c>
      <c r="M72" s="73">
        <v>44522</v>
      </c>
      <c r="N72" s="60">
        <v>30</v>
      </c>
      <c r="O72" s="73">
        <v>44552</v>
      </c>
      <c r="P72" s="60">
        <v>40</v>
      </c>
      <c r="Q72" s="60" t="s">
        <v>141</v>
      </c>
    </row>
    <row r="73" spans="1:17" x14ac:dyDescent="0.25">
      <c r="A73" s="60">
        <v>1</v>
      </c>
      <c r="B73" s="60">
        <v>890303093</v>
      </c>
      <c r="C73" s="60">
        <v>5</v>
      </c>
      <c r="D73" s="60" t="s">
        <v>135</v>
      </c>
      <c r="E73" s="60" t="s">
        <v>136</v>
      </c>
      <c r="F73" s="60">
        <v>5</v>
      </c>
      <c r="G73" s="60" t="s">
        <v>81</v>
      </c>
      <c r="H73" s="60" t="s">
        <v>208</v>
      </c>
      <c r="I73" s="60">
        <v>8863</v>
      </c>
      <c r="J73" s="72">
        <v>44500</v>
      </c>
      <c r="K73" s="60">
        <v>1125590</v>
      </c>
      <c r="L73" s="60">
        <v>1125590</v>
      </c>
      <c r="M73" s="73">
        <v>44522</v>
      </c>
      <c r="N73" s="60">
        <v>30</v>
      </c>
      <c r="O73" s="73">
        <v>44552</v>
      </c>
      <c r="P73" s="60">
        <v>40</v>
      </c>
      <c r="Q73" s="60" t="s">
        <v>141</v>
      </c>
    </row>
    <row r="74" spans="1:17" x14ac:dyDescent="0.25">
      <c r="A74" s="60">
        <v>1</v>
      </c>
      <c r="B74" s="60">
        <v>890303093</v>
      </c>
      <c r="C74" s="60">
        <v>5</v>
      </c>
      <c r="D74" s="60" t="s">
        <v>135</v>
      </c>
      <c r="E74" s="60" t="s">
        <v>136</v>
      </c>
      <c r="F74" s="60">
        <v>5</v>
      </c>
      <c r="G74" s="60" t="s">
        <v>81</v>
      </c>
      <c r="H74" s="60" t="s">
        <v>209</v>
      </c>
      <c r="I74" s="60">
        <v>8860</v>
      </c>
      <c r="J74" s="72">
        <v>44500</v>
      </c>
      <c r="K74" s="60">
        <v>134823</v>
      </c>
      <c r="L74" s="60">
        <v>134823</v>
      </c>
      <c r="M74" s="73">
        <v>44522</v>
      </c>
      <c r="N74" s="60">
        <v>30</v>
      </c>
      <c r="O74" s="73">
        <v>44552</v>
      </c>
      <c r="P74" s="60">
        <v>40</v>
      </c>
      <c r="Q74" s="60" t="s">
        <v>141</v>
      </c>
    </row>
    <row r="75" spans="1:17" x14ac:dyDescent="0.25">
      <c r="A75" s="60">
        <v>1</v>
      </c>
      <c r="B75" s="60">
        <v>890303093</v>
      </c>
      <c r="C75" s="60">
        <v>5</v>
      </c>
      <c r="D75" s="60" t="s">
        <v>135</v>
      </c>
      <c r="E75" s="60" t="s">
        <v>136</v>
      </c>
      <c r="F75" s="60">
        <v>5</v>
      </c>
      <c r="G75" s="60" t="s">
        <v>81</v>
      </c>
      <c r="H75" s="60" t="s">
        <v>210</v>
      </c>
      <c r="I75" s="60">
        <v>9232</v>
      </c>
      <c r="J75" s="72">
        <v>44501</v>
      </c>
      <c r="K75" s="60">
        <v>15190</v>
      </c>
      <c r="L75" s="60">
        <v>15190</v>
      </c>
      <c r="M75" s="73">
        <v>44567</v>
      </c>
      <c r="N75" s="60">
        <v>30</v>
      </c>
      <c r="O75" s="73">
        <v>44597</v>
      </c>
      <c r="P75" s="60">
        <v>-5</v>
      </c>
      <c r="Q75" s="60" t="s">
        <v>211</v>
      </c>
    </row>
    <row r="76" spans="1:17" x14ac:dyDescent="0.25">
      <c r="A76" s="60">
        <v>1</v>
      </c>
      <c r="B76" s="60">
        <v>890303093</v>
      </c>
      <c r="C76" s="60">
        <v>5</v>
      </c>
      <c r="D76" s="60" t="s">
        <v>135</v>
      </c>
      <c r="E76" s="60" t="s">
        <v>136</v>
      </c>
      <c r="F76" s="60">
        <v>5</v>
      </c>
      <c r="G76" s="60" t="s">
        <v>81</v>
      </c>
      <c r="H76" s="60" t="s">
        <v>212</v>
      </c>
      <c r="I76" s="60">
        <v>9232</v>
      </c>
      <c r="J76" s="72">
        <v>44504</v>
      </c>
      <c r="K76" s="60">
        <v>15190</v>
      </c>
      <c r="L76" s="60">
        <v>15190</v>
      </c>
      <c r="M76" s="73">
        <v>44567</v>
      </c>
      <c r="N76" s="60">
        <v>30</v>
      </c>
      <c r="O76" s="73">
        <v>44597</v>
      </c>
      <c r="P76" s="60">
        <v>-5</v>
      </c>
      <c r="Q76" s="60" t="s">
        <v>211</v>
      </c>
    </row>
    <row r="77" spans="1:17" x14ac:dyDescent="0.25">
      <c r="A77" s="60">
        <v>1</v>
      </c>
      <c r="B77" s="60">
        <v>890303093</v>
      </c>
      <c r="C77" s="60">
        <v>5</v>
      </c>
      <c r="D77" s="60" t="s">
        <v>135</v>
      </c>
      <c r="E77" s="60" t="s">
        <v>136</v>
      </c>
      <c r="F77" s="60">
        <v>5</v>
      </c>
      <c r="G77" s="60" t="s">
        <v>81</v>
      </c>
      <c r="H77" s="60" t="s">
        <v>213</v>
      </c>
      <c r="I77" s="60">
        <v>9232</v>
      </c>
      <c r="J77" s="72">
        <v>44504</v>
      </c>
      <c r="K77" s="60">
        <v>136721</v>
      </c>
      <c r="L77" s="60">
        <v>136721</v>
      </c>
      <c r="M77" s="73">
        <v>44567</v>
      </c>
      <c r="N77" s="60">
        <v>30</v>
      </c>
      <c r="O77" s="73">
        <v>44597</v>
      </c>
      <c r="P77" s="60">
        <v>-5</v>
      </c>
      <c r="Q77" s="60" t="s">
        <v>211</v>
      </c>
    </row>
    <row r="78" spans="1:17" x14ac:dyDescent="0.25">
      <c r="A78" s="60">
        <v>1</v>
      </c>
      <c r="B78" s="60">
        <v>890303093</v>
      </c>
      <c r="C78" s="60">
        <v>5</v>
      </c>
      <c r="D78" s="60" t="s">
        <v>135</v>
      </c>
      <c r="E78" s="60" t="s">
        <v>136</v>
      </c>
      <c r="F78" s="60">
        <v>5</v>
      </c>
      <c r="G78" s="60" t="s">
        <v>81</v>
      </c>
      <c r="H78" s="60" t="s">
        <v>214</v>
      </c>
      <c r="I78" s="60">
        <v>9232</v>
      </c>
      <c r="J78" s="72">
        <v>44506</v>
      </c>
      <c r="K78" s="60">
        <v>18390</v>
      </c>
      <c r="L78" s="60">
        <v>18390</v>
      </c>
      <c r="M78" s="73">
        <v>44567</v>
      </c>
      <c r="N78" s="60">
        <v>30</v>
      </c>
      <c r="O78" s="73">
        <v>44597</v>
      </c>
      <c r="P78" s="60">
        <v>-5</v>
      </c>
      <c r="Q78" s="60" t="s">
        <v>211</v>
      </c>
    </row>
    <row r="79" spans="1:17" x14ac:dyDescent="0.25">
      <c r="A79" s="60">
        <v>1</v>
      </c>
      <c r="B79" s="60">
        <v>890303093</v>
      </c>
      <c r="C79" s="60">
        <v>5</v>
      </c>
      <c r="D79" s="60" t="s">
        <v>135</v>
      </c>
      <c r="E79" s="60" t="s">
        <v>136</v>
      </c>
      <c r="F79" s="60">
        <v>5</v>
      </c>
      <c r="G79" s="60" t="s">
        <v>81</v>
      </c>
      <c r="H79" s="60" t="s">
        <v>215</v>
      </c>
      <c r="I79" s="60">
        <v>9232</v>
      </c>
      <c r="J79" s="72">
        <v>44506</v>
      </c>
      <c r="K79" s="60">
        <v>36602</v>
      </c>
      <c r="L79" s="60">
        <v>36602</v>
      </c>
      <c r="M79" s="73">
        <v>44567</v>
      </c>
      <c r="N79" s="60">
        <v>30</v>
      </c>
      <c r="O79" s="73">
        <v>44597</v>
      </c>
      <c r="P79" s="60">
        <v>-5</v>
      </c>
      <c r="Q79" s="60" t="s">
        <v>211</v>
      </c>
    </row>
    <row r="80" spans="1:17" x14ac:dyDescent="0.25">
      <c r="A80" s="60">
        <v>1</v>
      </c>
      <c r="B80" s="60">
        <v>890303093</v>
      </c>
      <c r="C80" s="60">
        <v>5</v>
      </c>
      <c r="D80" s="60" t="s">
        <v>135</v>
      </c>
      <c r="E80" s="60" t="s">
        <v>136</v>
      </c>
      <c r="F80" s="60">
        <v>5</v>
      </c>
      <c r="G80" s="60" t="s">
        <v>81</v>
      </c>
      <c r="H80" s="60" t="s">
        <v>216</v>
      </c>
      <c r="I80" s="60">
        <v>9232</v>
      </c>
      <c r="J80" s="72">
        <v>44507</v>
      </c>
      <c r="K80" s="60">
        <v>127391</v>
      </c>
      <c r="L80" s="60">
        <v>127391</v>
      </c>
      <c r="M80" s="73">
        <v>44567</v>
      </c>
      <c r="N80" s="60">
        <v>30</v>
      </c>
      <c r="O80" s="73">
        <v>44597</v>
      </c>
      <c r="P80" s="60">
        <v>-5</v>
      </c>
      <c r="Q80" s="60" t="s">
        <v>211</v>
      </c>
    </row>
    <row r="81" spans="1:17" x14ac:dyDescent="0.25">
      <c r="A81" s="60">
        <v>1</v>
      </c>
      <c r="B81" s="60">
        <v>890303093</v>
      </c>
      <c r="C81" s="60">
        <v>5</v>
      </c>
      <c r="D81" s="60" t="s">
        <v>135</v>
      </c>
      <c r="E81" s="60" t="s">
        <v>136</v>
      </c>
      <c r="F81" s="60">
        <v>5</v>
      </c>
      <c r="G81" s="60" t="s">
        <v>81</v>
      </c>
      <c r="H81" s="60" t="s">
        <v>217</v>
      </c>
      <c r="I81" s="60">
        <v>9232</v>
      </c>
      <c r="J81" s="72">
        <v>44511</v>
      </c>
      <c r="K81" s="60">
        <v>15190</v>
      </c>
      <c r="L81" s="60">
        <v>15190</v>
      </c>
      <c r="M81" s="73">
        <v>44567</v>
      </c>
      <c r="N81" s="60">
        <v>30</v>
      </c>
      <c r="O81" s="73">
        <v>44597</v>
      </c>
      <c r="P81" s="60">
        <v>-5</v>
      </c>
      <c r="Q81" s="60" t="s">
        <v>211</v>
      </c>
    </row>
    <row r="82" spans="1:17" x14ac:dyDescent="0.25">
      <c r="A82" s="60">
        <v>1</v>
      </c>
      <c r="B82" s="60">
        <v>890303093</v>
      </c>
      <c r="C82" s="60">
        <v>5</v>
      </c>
      <c r="D82" s="60" t="s">
        <v>135</v>
      </c>
      <c r="E82" s="60" t="s">
        <v>136</v>
      </c>
      <c r="F82" s="60">
        <v>5</v>
      </c>
      <c r="G82" s="60" t="s">
        <v>81</v>
      </c>
      <c r="H82" s="60" t="s">
        <v>218</v>
      </c>
      <c r="I82" s="60">
        <v>9232</v>
      </c>
      <c r="J82" s="72">
        <v>44511</v>
      </c>
      <c r="K82" s="60">
        <v>1976217</v>
      </c>
      <c r="L82" s="60">
        <v>1976217</v>
      </c>
      <c r="M82" s="73">
        <v>44567</v>
      </c>
      <c r="N82" s="60">
        <v>30</v>
      </c>
      <c r="O82" s="73">
        <v>44597</v>
      </c>
      <c r="P82" s="60">
        <v>-5</v>
      </c>
      <c r="Q82" s="60" t="s">
        <v>211</v>
      </c>
    </row>
    <row r="83" spans="1:17" x14ac:dyDescent="0.25">
      <c r="A83" s="60">
        <v>1</v>
      </c>
      <c r="B83" s="60">
        <v>890303093</v>
      </c>
      <c r="C83" s="60">
        <v>5</v>
      </c>
      <c r="D83" s="60" t="s">
        <v>135</v>
      </c>
      <c r="E83" s="60" t="s">
        <v>136</v>
      </c>
      <c r="F83" s="60">
        <v>5</v>
      </c>
      <c r="G83" s="60" t="s">
        <v>81</v>
      </c>
      <c r="H83" s="60" t="s">
        <v>219</v>
      </c>
      <c r="I83" s="60">
        <v>9238</v>
      </c>
      <c r="J83" s="72">
        <v>44511</v>
      </c>
      <c r="K83" s="60">
        <v>870</v>
      </c>
      <c r="L83" s="60">
        <v>870</v>
      </c>
      <c r="M83" s="73">
        <v>44553</v>
      </c>
      <c r="N83" s="60">
        <v>30</v>
      </c>
      <c r="O83" s="73">
        <v>44583</v>
      </c>
      <c r="P83" s="60">
        <v>9</v>
      </c>
      <c r="Q83" s="60" t="s">
        <v>220</v>
      </c>
    </row>
    <row r="84" spans="1:17" x14ac:dyDescent="0.25">
      <c r="A84" s="60">
        <v>1</v>
      </c>
      <c r="B84" s="60">
        <v>890303093</v>
      </c>
      <c r="C84" s="60">
        <v>5</v>
      </c>
      <c r="D84" s="60" t="s">
        <v>135</v>
      </c>
      <c r="E84" s="60" t="s">
        <v>136</v>
      </c>
      <c r="F84" s="60">
        <v>5</v>
      </c>
      <c r="G84" s="60" t="s">
        <v>81</v>
      </c>
      <c r="H84" s="60" t="s">
        <v>221</v>
      </c>
      <c r="I84" s="60">
        <v>9234</v>
      </c>
      <c r="J84" s="72">
        <v>44512</v>
      </c>
      <c r="K84" s="60">
        <v>20000</v>
      </c>
      <c r="L84" s="60">
        <v>16500</v>
      </c>
      <c r="M84" s="73">
        <v>44553</v>
      </c>
      <c r="N84" s="60">
        <v>30</v>
      </c>
      <c r="O84" s="73">
        <v>44583</v>
      </c>
      <c r="P84" s="60">
        <v>9</v>
      </c>
      <c r="Q84" s="60" t="s">
        <v>220</v>
      </c>
    </row>
    <row r="85" spans="1:17" x14ac:dyDescent="0.25">
      <c r="A85" s="60">
        <v>1</v>
      </c>
      <c r="B85" s="60">
        <v>890303093</v>
      </c>
      <c r="C85" s="60">
        <v>5</v>
      </c>
      <c r="D85" s="60" t="s">
        <v>135</v>
      </c>
      <c r="E85" s="60" t="s">
        <v>136</v>
      </c>
      <c r="F85" s="60">
        <v>5</v>
      </c>
      <c r="G85" s="60" t="s">
        <v>81</v>
      </c>
      <c r="H85" s="60" t="s">
        <v>222</v>
      </c>
      <c r="I85" s="60">
        <v>9234</v>
      </c>
      <c r="J85" s="72">
        <v>44512</v>
      </c>
      <c r="K85" s="60">
        <v>34423</v>
      </c>
      <c r="L85" s="60">
        <v>30923</v>
      </c>
      <c r="M85" s="73">
        <v>44553</v>
      </c>
      <c r="N85" s="60">
        <v>30</v>
      </c>
      <c r="O85" s="73">
        <v>44583</v>
      </c>
      <c r="P85" s="60">
        <v>9</v>
      </c>
      <c r="Q85" s="60" t="s">
        <v>220</v>
      </c>
    </row>
    <row r="86" spans="1:17" x14ac:dyDescent="0.25">
      <c r="A86" s="60">
        <v>1</v>
      </c>
      <c r="B86" s="60">
        <v>890303093</v>
      </c>
      <c r="C86" s="60">
        <v>5</v>
      </c>
      <c r="D86" s="60" t="s">
        <v>135</v>
      </c>
      <c r="E86" s="60" t="s">
        <v>136</v>
      </c>
      <c r="F86" s="60">
        <v>5</v>
      </c>
      <c r="G86" s="60" t="s">
        <v>81</v>
      </c>
      <c r="H86" s="60" t="s">
        <v>223</v>
      </c>
      <c r="I86" s="60">
        <v>9232</v>
      </c>
      <c r="J86" s="72">
        <v>44512</v>
      </c>
      <c r="K86" s="60">
        <v>99840</v>
      </c>
      <c r="L86" s="60">
        <v>99840</v>
      </c>
      <c r="M86" s="73">
        <v>44567</v>
      </c>
      <c r="N86" s="60">
        <v>30</v>
      </c>
      <c r="O86" s="73">
        <v>44597</v>
      </c>
      <c r="P86" s="60">
        <v>-5</v>
      </c>
      <c r="Q86" s="60" t="s">
        <v>211</v>
      </c>
    </row>
    <row r="87" spans="1:17" x14ac:dyDescent="0.25">
      <c r="A87" s="60">
        <v>1</v>
      </c>
      <c r="B87" s="60">
        <v>890303093</v>
      </c>
      <c r="C87" s="60">
        <v>5</v>
      </c>
      <c r="D87" s="60" t="s">
        <v>135</v>
      </c>
      <c r="E87" s="60" t="s">
        <v>136</v>
      </c>
      <c r="F87" s="60">
        <v>5</v>
      </c>
      <c r="G87" s="60" t="s">
        <v>81</v>
      </c>
      <c r="H87" s="60" t="s">
        <v>224</v>
      </c>
      <c r="I87" s="60">
        <v>9232</v>
      </c>
      <c r="J87" s="72">
        <v>44515</v>
      </c>
      <c r="K87" s="60">
        <v>159107</v>
      </c>
      <c r="L87" s="60">
        <v>159107</v>
      </c>
      <c r="M87" s="73">
        <v>44567</v>
      </c>
      <c r="N87" s="60">
        <v>30</v>
      </c>
      <c r="O87" s="73">
        <v>44597</v>
      </c>
      <c r="P87" s="60">
        <v>-5</v>
      </c>
      <c r="Q87" s="60" t="s">
        <v>211</v>
      </c>
    </row>
    <row r="88" spans="1:17" x14ac:dyDescent="0.25">
      <c r="A88" s="60">
        <v>1</v>
      </c>
      <c r="B88" s="60">
        <v>890303093</v>
      </c>
      <c r="C88" s="60">
        <v>5</v>
      </c>
      <c r="D88" s="60" t="s">
        <v>135</v>
      </c>
      <c r="E88" s="60" t="s">
        <v>136</v>
      </c>
      <c r="F88" s="60">
        <v>5</v>
      </c>
      <c r="G88" s="60" t="s">
        <v>81</v>
      </c>
      <c r="H88" s="60" t="s">
        <v>225</v>
      </c>
      <c r="I88" s="60">
        <v>9232</v>
      </c>
      <c r="J88" s="72">
        <v>44515</v>
      </c>
      <c r="K88" s="60">
        <v>82650</v>
      </c>
      <c r="L88" s="60">
        <v>82650</v>
      </c>
      <c r="M88" s="73">
        <v>44567</v>
      </c>
      <c r="N88" s="60">
        <v>30</v>
      </c>
      <c r="O88" s="73">
        <v>44597</v>
      </c>
      <c r="P88" s="60">
        <v>-5</v>
      </c>
      <c r="Q88" s="60" t="s">
        <v>211</v>
      </c>
    </row>
    <row r="89" spans="1:17" x14ac:dyDescent="0.25">
      <c r="A89" s="60">
        <v>1</v>
      </c>
      <c r="B89" s="60">
        <v>890303093</v>
      </c>
      <c r="C89" s="60">
        <v>5</v>
      </c>
      <c r="D89" s="60" t="s">
        <v>135</v>
      </c>
      <c r="E89" s="60" t="s">
        <v>136</v>
      </c>
      <c r="F89" s="60">
        <v>5</v>
      </c>
      <c r="G89" s="60" t="s">
        <v>81</v>
      </c>
      <c r="H89" s="60" t="s">
        <v>226</v>
      </c>
      <c r="I89" s="60">
        <v>9232</v>
      </c>
      <c r="J89" s="72">
        <v>44518</v>
      </c>
      <c r="K89" s="60">
        <v>52128</v>
      </c>
      <c r="L89" s="60">
        <v>52128</v>
      </c>
      <c r="M89" s="73">
        <v>44567</v>
      </c>
      <c r="N89" s="60">
        <v>30</v>
      </c>
      <c r="O89" s="73">
        <v>44597</v>
      </c>
      <c r="P89" s="60">
        <v>-5</v>
      </c>
      <c r="Q89" s="60" t="s">
        <v>211</v>
      </c>
    </row>
    <row r="90" spans="1:17" x14ac:dyDescent="0.25">
      <c r="A90" s="60">
        <v>1</v>
      </c>
      <c r="B90" s="60">
        <v>890303093</v>
      </c>
      <c r="C90" s="60">
        <v>5</v>
      </c>
      <c r="D90" s="60" t="s">
        <v>135</v>
      </c>
      <c r="E90" s="60" t="s">
        <v>136</v>
      </c>
      <c r="F90" s="60">
        <v>5</v>
      </c>
      <c r="G90" s="60" t="s">
        <v>81</v>
      </c>
      <c r="H90" s="60" t="s">
        <v>227</v>
      </c>
      <c r="I90" s="60">
        <v>9234</v>
      </c>
      <c r="J90" s="72">
        <v>44519</v>
      </c>
      <c r="K90" s="60">
        <v>52400</v>
      </c>
      <c r="L90" s="60">
        <v>48900</v>
      </c>
      <c r="M90" s="73">
        <v>44553</v>
      </c>
      <c r="N90" s="60">
        <v>30</v>
      </c>
      <c r="O90" s="73">
        <v>44583</v>
      </c>
      <c r="P90" s="60">
        <v>9</v>
      </c>
      <c r="Q90" s="60" t="s">
        <v>220</v>
      </c>
    </row>
    <row r="91" spans="1:17" x14ac:dyDescent="0.25">
      <c r="A91" s="60">
        <v>1</v>
      </c>
      <c r="B91" s="60">
        <v>890303093</v>
      </c>
      <c r="C91" s="60">
        <v>5</v>
      </c>
      <c r="D91" s="60" t="s">
        <v>135</v>
      </c>
      <c r="E91" s="60" t="s">
        <v>136</v>
      </c>
      <c r="F91" s="60">
        <v>5</v>
      </c>
      <c r="G91" s="60" t="s">
        <v>81</v>
      </c>
      <c r="H91" s="60" t="s">
        <v>228</v>
      </c>
      <c r="I91" s="60">
        <v>9232</v>
      </c>
      <c r="J91" s="72">
        <v>44521</v>
      </c>
      <c r="K91" s="60">
        <v>1715147</v>
      </c>
      <c r="L91" s="60">
        <v>1517905</v>
      </c>
      <c r="M91" s="73">
        <v>44567</v>
      </c>
      <c r="N91" s="60">
        <v>30</v>
      </c>
      <c r="O91" s="73">
        <v>44597</v>
      </c>
      <c r="P91" s="60">
        <v>-5</v>
      </c>
      <c r="Q91" s="60" t="s">
        <v>211</v>
      </c>
    </row>
    <row r="92" spans="1:17" x14ac:dyDescent="0.25">
      <c r="A92" s="60">
        <v>1</v>
      </c>
      <c r="B92" s="60">
        <v>890303093</v>
      </c>
      <c r="C92" s="60">
        <v>5</v>
      </c>
      <c r="D92" s="60" t="s">
        <v>135</v>
      </c>
      <c r="E92" s="60" t="s">
        <v>136</v>
      </c>
      <c r="F92" s="60">
        <v>5</v>
      </c>
      <c r="G92" s="60" t="s">
        <v>81</v>
      </c>
      <c r="H92" s="60" t="s">
        <v>229</v>
      </c>
      <c r="I92" s="60">
        <v>9232</v>
      </c>
      <c r="J92" s="72">
        <v>44523</v>
      </c>
      <c r="K92" s="60">
        <v>48627</v>
      </c>
      <c r="L92" s="60">
        <v>48627</v>
      </c>
      <c r="M92" s="73">
        <v>44567</v>
      </c>
      <c r="N92" s="60">
        <v>30</v>
      </c>
      <c r="O92" s="73">
        <v>44597</v>
      </c>
      <c r="P92" s="60">
        <v>-5</v>
      </c>
      <c r="Q92" s="60" t="s">
        <v>211</v>
      </c>
    </row>
    <row r="93" spans="1:17" x14ac:dyDescent="0.25">
      <c r="A93" s="60">
        <v>1</v>
      </c>
      <c r="B93" s="60">
        <v>890303093</v>
      </c>
      <c r="C93" s="60">
        <v>5</v>
      </c>
      <c r="D93" s="60" t="s">
        <v>135</v>
      </c>
      <c r="E93" s="60" t="s">
        <v>136</v>
      </c>
      <c r="F93" s="60">
        <v>5</v>
      </c>
      <c r="G93" s="60" t="s">
        <v>81</v>
      </c>
      <c r="H93" s="60" t="s">
        <v>230</v>
      </c>
      <c r="I93" s="60">
        <v>9235</v>
      </c>
      <c r="J93" s="72">
        <v>44523</v>
      </c>
      <c r="K93" s="60">
        <v>28746</v>
      </c>
      <c r="L93" s="60">
        <v>28746</v>
      </c>
      <c r="M93" s="73">
        <v>44553</v>
      </c>
      <c r="N93" s="60">
        <v>30</v>
      </c>
      <c r="O93" s="73">
        <v>44583</v>
      </c>
      <c r="P93" s="60">
        <v>9</v>
      </c>
      <c r="Q93" s="60" t="s">
        <v>220</v>
      </c>
    </row>
    <row r="94" spans="1:17" x14ac:dyDescent="0.25">
      <c r="A94" s="60">
        <v>1</v>
      </c>
      <c r="B94" s="60">
        <v>890303093</v>
      </c>
      <c r="C94" s="60">
        <v>5</v>
      </c>
      <c r="D94" s="60" t="s">
        <v>135</v>
      </c>
      <c r="E94" s="60" t="s">
        <v>136</v>
      </c>
      <c r="F94" s="60">
        <v>5</v>
      </c>
      <c r="G94" s="60" t="s">
        <v>81</v>
      </c>
      <c r="H94" s="60" t="s">
        <v>231</v>
      </c>
      <c r="I94" s="60">
        <v>9235</v>
      </c>
      <c r="J94" s="72">
        <v>44523</v>
      </c>
      <c r="K94" s="60">
        <v>216994</v>
      </c>
      <c r="L94" s="60">
        <v>216994</v>
      </c>
      <c r="M94" s="73">
        <v>44553</v>
      </c>
      <c r="N94" s="60">
        <v>30</v>
      </c>
      <c r="O94" s="73">
        <v>44583</v>
      </c>
      <c r="P94" s="60">
        <v>9</v>
      </c>
      <c r="Q94" s="60" t="s">
        <v>220</v>
      </c>
    </row>
    <row r="95" spans="1:17" x14ac:dyDescent="0.25">
      <c r="A95" s="60">
        <v>1</v>
      </c>
      <c r="B95" s="60">
        <v>890303093</v>
      </c>
      <c r="C95" s="60">
        <v>5</v>
      </c>
      <c r="D95" s="60" t="s">
        <v>135</v>
      </c>
      <c r="E95" s="60" t="s">
        <v>136</v>
      </c>
      <c r="F95" s="60">
        <v>5</v>
      </c>
      <c r="G95" s="60" t="s">
        <v>81</v>
      </c>
      <c r="H95" s="60" t="s">
        <v>232</v>
      </c>
      <c r="I95" s="60">
        <v>9234</v>
      </c>
      <c r="J95" s="72">
        <v>44525</v>
      </c>
      <c r="K95" s="60">
        <v>37075</v>
      </c>
      <c r="L95" s="60">
        <v>33575</v>
      </c>
      <c r="M95" s="73">
        <v>44553</v>
      </c>
      <c r="N95" s="60">
        <v>30</v>
      </c>
      <c r="O95" s="73">
        <v>44583</v>
      </c>
      <c r="P95" s="60">
        <v>9</v>
      </c>
      <c r="Q95" s="60" t="s">
        <v>220</v>
      </c>
    </row>
    <row r="96" spans="1:17" x14ac:dyDescent="0.25">
      <c r="A96" s="60">
        <v>1</v>
      </c>
      <c r="B96" s="60">
        <v>890303093</v>
      </c>
      <c r="C96" s="60">
        <v>5</v>
      </c>
      <c r="D96" s="60" t="s">
        <v>135</v>
      </c>
      <c r="E96" s="60" t="s">
        <v>136</v>
      </c>
      <c r="F96" s="60">
        <v>5</v>
      </c>
      <c r="G96" s="60" t="s">
        <v>81</v>
      </c>
      <c r="H96" s="60" t="s">
        <v>233</v>
      </c>
      <c r="I96" s="60">
        <v>9232</v>
      </c>
      <c r="J96" s="72">
        <v>44526</v>
      </c>
      <c r="K96" s="60">
        <v>38036</v>
      </c>
      <c r="L96" s="60">
        <v>38036</v>
      </c>
      <c r="M96" s="73">
        <v>44567</v>
      </c>
      <c r="N96" s="60">
        <v>30</v>
      </c>
      <c r="O96" s="73">
        <v>44597</v>
      </c>
      <c r="P96" s="60">
        <v>-5</v>
      </c>
      <c r="Q96" s="60" t="s">
        <v>211</v>
      </c>
    </row>
    <row r="97" spans="1:17" x14ac:dyDescent="0.25">
      <c r="A97" s="60">
        <v>1</v>
      </c>
      <c r="B97" s="60">
        <v>890303093</v>
      </c>
      <c r="C97" s="60">
        <v>5</v>
      </c>
      <c r="D97" s="60" t="s">
        <v>135</v>
      </c>
      <c r="E97" s="60" t="s">
        <v>139</v>
      </c>
      <c r="F97" s="60">
        <v>10</v>
      </c>
      <c r="G97" s="60" t="s">
        <v>81</v>
      </c>
      <c r="H97" s="60" t="s">
        <v>234</v>
      </c>
      <c r="I97" s="60">
        <v>9598</v>
      </c>
      <c r="J97" s="72">
        <v>44531</v>
      </c>
      <c r="K97" s="60">
        <v>76256</v>
      </c>
      <c r="L97" s="60">
        <v>76256</v>
      </c>
      <c r="M97" s="73">
        <v>44572</v>
      </c>
      <c r="N97" s="60">
        <v>30</v>
      </c>
      <c r="O97" s="73">
        <v>44602</v>
      </c>
      <c r="P97" s="60">
        <v>-10</v>
      </c>
      <c r="Q97" s="60" t="s">
        <v>211</v>
      </c>
    </row>
    <row r="98" spans="1:17" x14ac:dyDescent="0.25">
      <c r="A98" s="60">
        <v>1</v>
      </c>
      <c r="B98" s="60">
        <v>890303093</v>
      </c>
      <c r="C98" s="60">
        <v>5</v>
      </c>
      <c r="D98" s="60" t="s">
        <v>135</v>
      </c>
      <c r="E98" s="60" t="s">
        <v>136</v>
      </c>
      <c r="F98" s="60">
        <v>5</v>
      </c>
      <c r="G98" s="60" t="s">
        <v>81</v>
      </c>
      <c r="H98" s="60" t="s">
        <v>235</v>
      </c>
      <c r="I98" s="60">
        <v>9596</v>
      </c>
      <c r="J98" s="72">
        <v>44539</v>
      </c>
      <c r="K98" s="60">
        <v>137991</v>
      </c>
      <c r="L98" s="60">
        <v>137991</v>
      </c>
      <c r="M98" s="73">
        <v>44572</v>
      </c>
      <c r="N98" s="60">
        <v>30</v>
      </c>
      <c r="O98" s="73">
        <v>44602</v>
      </c>
      <c r="P98" s="60">
        <v>-10</v>
      </c>
      <c r="Q98" s="60" t="s">
        <v>211</v>
      </c>
    </row>
    <row r="99" spans="1:17" x14ac:dyDescent="0.25">
      <c r="A99" s="60">
        <v>1</v>
      </c>
      <c r="B99" s="60">
        <v>890303093</v>
      </c>
      <c r="C99" s="60">
        <v>5</v>
      </c>
      <c r="D99" s="60" t="s">
        <v>135</v>
      </c>
      <c r="E99" s="60" t="s">
        <v>136</v>
      </c>
      <c r="F99" s="60">
        <v>5</v>
      </c>
      <c r="G99" s="60" t="s">
        <v>81</v>
      </c>
      <c r="H99" s="60" t="s">
        <v>236</v>
      </c>
      <c r="I99" s="60">
        <v>9595</v>
      </c>
      <c r="J99" s="72">
        <v>44540</v>
      </c>
      <c r="K99" s="60">
        <v>46796</v>
      </c>
      <c r="L99" s="60">
        <v>43296</v>
      </c>
      <c r="M99" s="73">
        <v>44574</v>
      </c>
      <c r="N99" s="60">
        <v>30</v>
      </c>
      <c r="O99" s="73">
        <v>44604</v>
      </c>
      <c r="P99" s="60">
        <v>-12</v>
      </c>
      <c r="Q99" s="60" t="s">
        <v>211</v>
      </c>
    </row>
    <row r="100" spans="1:17" x14ac:dyDescent="0.25">
      <c r="A100" s="60">
        <v>1</v>
      </c>
      <c r="B100" s="60">
        <v>890303093</v>
      </c>
      <c r="C100" s="60">
        <v>5</v>
      </c>
      <c r="D100" s="60" t="s">
        <v>135</v>
      </c>
      <c r="E100" s="60" t="s">
        <v>136</v>
      </c>
      <c r="F100" s="60">
        <v>5</v>
      </c>
      <c r="G100" s="60" t="s">
        <v>81</v>
      </c>
      <c r="H100" s="60" t="s">
        <v>237</v>
      </c>
      <c r="I100" s="60">
        <v>9597</v>
      </c>
      <c r="J100" s="72">
        <v>44542</v>
      </c>
      <c r="K100" s="60">
        <v>124965</v>
      </c>
      <c r="L100" s="60">
        <v>124965</v>
      </c>
      <c r="M100" s="73">
        <v>44572</v>
      </c>
      <c r="N100" s="60">
        <v>30</v>
      </c>
      <c r="O100" s="73">
        <v>44602</v>
      </c>
      <c r="P100" s="60">
        <v>-10</v>
      </c>
      <c r="Q100" s="60" t="s">
        <v>211</v>
      </c>
    </row>
    <row r="101" spans="1:17" x14ac:dyDescent="0.25">
      <c r="A101" s="60">
        <v>1</v>
      </c>
      <c r="B101" s="60">
        <v>890303093</v>
      </c>
      <c r="C101" s="60">
        <v>5</v>
      </c>
      <c r="D101" s="60" t="s">
        <v>135</v>
      </c>
      <c r="E101" s="60" t="s">
        <v>136</v>
      </c>
      <c r="F101" s="60">
        <v>5</v>
      </c>
      <c r="G101" s="60" t="s">
        <v>81</v>
      </c>
      <c r="H101" s="60" t="s">
        <v>238</v>
      </c>
      <c r="I101" s="60">
        <v>9597</v>
      </c>
      <c r="J101" s="72">
        <v>44542</v>
      </c>
      <c r="K101" s="60">
        <v>216994</v>
      </c>
      <c r="L101" s="60">
        <v>216994</v>
      </c>
      <c r="M101" s="73">
        <v>44572</v>
      </c>
      <c r="N101" s="60">
        <v>30</v>
      </c>
      <c r="O101" s="73">
        <v>44602</v>
      </c>
      <c r="P101" s="60">
        <v>-10</v>
      </c>
      <c r="Q101" s="60" t="s">
        <v>211</v>
      </c>
    </row>
    <row r="102" spans="1:17" x14ac:dyDescent="0.25">
      <c r="A102" s="60">
        <v>1</v>
      </c>
      <c r="B102" s="60">
        <v>890303093</v>
      </c>
      <c r="C102" s="60">
        <v>5</v>
      </c>
      <c r="D102" s="60" t="s">
        <v>135</v>
      </c>
      <c r="E102" s="60" t="s">
        <v>136</v>
      </c>
      <c r="F102" s="60">
        <v>5</v>
      </c>
      <c r="G102" s="60" t="s">
        <v>81</v>
      </c>
      <c r="H102" s="60" t="s">
        <v>239</v>
      </c>
      <c r="I102" s="60">
        <v>9595</v>
      </c>
      <c r="J102" s="72">
        <v>44544</v>
      </c>
      <c r="K102" s="60">
        <v>38545</v>
      </c>
      <c r="L102" s="60">
        <v>35045</v>
      </c>
      <c r="M102" s="73">
        <v>44574</v>
      </c>
      <c r="N102" s="60">
        <v>30</v>
      </c>
      <c r="O102" s="73">
        <v>44604</v>
      </c>
      <c r="P102" s="60">
        <v>-12</v>
      </c>
      <c r="Q102" s="60" t="s">
        <v>211</v>
      </c>
    </row>
    <row r="103" spans="1:17" x14ac:dyDescent="0.25">
      <c r="A103" s="60">
        <v>1</v>
      </c>
      <c r="B103" s="60">
        <v>890303093</v>
      </c>
      <c r="C103" s="60">
        <v>5</v>
      </c>
      <c r="D103" s="60" t="s">
        <v>135</v>
      </c>
      <c r="E103" s="60" t="s">
        <v>136</v>
      </c>
      <c r="F103" s="60">
        <v>5</v>
      </c>
      <c r="G103" s="60" t="s">
        <v>81</v>
      </c>
      <c r="H103" s="60" t="s">
        <v>240</v>
      </c>
      <c r="I103" s="60">
        <v>9595</v>
      </c>
      <c r="J103" s="72">
        <v>44544</v>
      </c>
      <c r="K103" s="60">
        <v>35403</v>
      </c>
      <c r="L103" s="60">
        <v>31903</v>
      </c>
      <c r="M103" s="73">
        <v>44574</v>
      </c>
      <c r="N103" s="60">
        <v>30</v>
      </c>
      <c r="O103" s="73">
        <v>44604</v>
      </c>
      <c r="P103" s="60">
        <v>-12</v>
      </c>
      <c r="Q103" s="60" t="s">
        <v>211</v>
      </c>
    </row>
    <row r="104" spans="1:17" x14ac:dyDescent="0.25">
      <c r="A104" s="60">
        <v>1</v>
      </c>
      <c r="B104" s="60">
        <v>890303093</v>
      </c>
      <c r="C104" s="60">
        <v>5</v>
      </c>
      <c r="D104" s="60" t="s">
        <v>135</v>
      </c>
      <c r="E104" s="60" t="s">
        <v>136</v>
      </c>
      <c r="F104" s="60">
        <v>5</v>
      </c>
      <c r="G104" s="60" t="s">
        <v>81</v>
      </c>
      <c r="H104" s="60" t="s">
        <v>241</v>
      </c>
      <c r="I104" s="60">
        <v>9595</v>
      </c>
      <c r="J104" s="72">
        <v>44547</v>
      </c>
      <c r="K104" s="60">
        <v>20000</v>
      </c>
      <c r="L104" s="60">
        <v>16500</v>
      </c>
      <c r="M104" s="73">
        <v>44574</v>
      </c>
      <c r="N104" s="60">
        <v>30</v>
      </c>
      <c r="O104" s="73">
        <v>44604</v>
      </c>
      <c r="P104" s="60">
        <v>-12</v>
      </c>
      <c r="Q104" s="60" t="s">
        <v>211</v>
      </c>
    </row>
    <row r="105" spans="1:17" x14ac:dyDescent="0.25">
      <c r="A105" s="60">
        <v>1</v>
      </c>
      <c r="B105" s="60">
        <v>890303093</v>
      </c>
      <c r="C105" s="60">
        <v>5</v>
      </c>
      <c r="D105" s="60" t="s">
        <v>135</v>
      </c>
      <c r="E105" s="60" t="s">
        <v>136</v>
      </c>
      <c r="F105" s="60">
        <v>5</v>
      </c>
      <c r="G105" s="60" t="s">
        <v>81</v>
      </c>
      <c r="H105" s="60" t="s">
        <v>242</v>
      </c>
      <c r="I105" s="60">
        <v>9595</v>
      </c>
      <c r="J105" s="72">
        <v>44547</v>
      </c>
      <c r="K105" s="60">
        <v>65000</v>
      </c>
      <c r="L105" s="60">
        <v>61500</v>
      </c>
      <c r="M105" s="73">
        <v>44574</v>
      </c>
      <c r="N105" s="60">
        <v>30</v>
      </c>
      <c r="O105" s="73">
        <v>44604</v>
      </c>
      <c r="P105" s="60">
        <v>-12</v>
      </c>
      <c r="Q105" s="60" t="s">
        <v>211</v>
      </c>
    </row>
    <row r="106" spans="1:17" x14ac:dyDescent="0.25">
      <c r="A106" s="60">
        <v>1</v>
      </c>
      <c r="B106" s="60">
        <v>890303093</v>
      </c>
      <c r="C106" s="60">
        <v>5</v>
      </c>
      <c r="D106" s="60" t="s">
        <v>135</v>
      </c>
      <c r="E106" s="60" t="s">
        <v>136</v>
      </c>
      <c r="F106" s="60">
        <v>5</v>
      </c>
      <c r="G106" s="60" t="s">
        <v>81</v>
      </c>
      <c r="H106" s="60" t="s">
        <v>243</v>
      </c>
      <c r="I106" s="60">
        <v>9595</v>
      </c>
      <c r="J106" s="72">
        <v>44547</v>
      </c>
      <c r="K106" s="60">
        <v>20000</v>
      </c>
      <c r="L106" s="60">
        <v>16500</v>
      </c>
      <c r="M106" s="73">
        <v>44574</v>
      </c>
      <c r="N106" s="60">
        <v>30</v>
      </c>
      <c r="O106" s="73">
        <v>44604</v>
      </c>
      <c r="P106" s="60">
        <v>-12</v>
      </c>
      <c r="Q106" s="60" t="s">
        <v>211</v>
      </c>
    </row>
    <row r="107" spans="1:17" x14ac:dyDescent="0.25">
      <c r="A107" s="60">
        <v>1</v>
      </c>
      <c r="B107" s="60">
        <v>890303093</v>
      </c>
      <c r="C107" s="60">
        <v>5</v>
      </c>
      <c r="D107" s="60" t="s">
        <v>135</v>
      </c>
      <c r="E107" s="60" t="s">
        <v>136</v>
      </c>
      <c r="F107" s="60">
        <v>5</v>
      </c>
      <c r="G107" s="60" t="s">
        <v>81</v>
      </c>
      <c r="H107" s="60" t="s">
        <v>244</v>
      </c>
      <c r="I107" s="60">
        <v>9597</v>
      </c>
      <c r="J107" s="72">
        <v>44552</v>
      </c>
      <c r="K107" s="60">
        <v>216994</v>
      </c>
      <c r="L107" s="60">
        <v>216994</v>
      </c>
      <c r="M107" s="73">
        <v>44572</v>
      </c>
      <c r="N107" s="60">
        <v>30</v>
      </c>
      <c r="O107" s="73">
        <v>44602</v>
      </c>
      <c r="P107" s="60">
        <v>-10</v>
      </c>
      <c r="Q107" s="60" t="s">
        <v>211</v>
      </c>
    </row>
    <row r="108" spans="1:17" x14ac:dyDescent="0.25">
      <c r="A108" s="60">
        <v>1</v>
      </c>
      <c r="B108" s="60">
        <v>890303093</v>
      </c>
      <c r="C108" s="60">
        <v>5</v>
      </c>
      <c r="D108" s="60" t="s">
        <v>135</v>
      </c>
      <c r="E108" s="60" t="s">
        <v>136</v>
      </c>
      <c r="F108" s="60">
        <v>5</v>
      </c>
      <c r="G108" s="60" t="s">
        <v>81</v>
      </c>
      <c r="H108" s="60" t="s">
        <v>245</v>
      </c>
      <c r="I108" s="60">
        <v>9597</v>
      </c>
      <c r="J108" s="72">
        <v>44552</v>
      </c>
      <c r="K108" s="60">
        <v>50578</v>
      </c>
      <c r="L108" s="60">
        <v>50578</v>
      </c>
      <c r="M108" s="73">
        <v>44572</v>
      </c>
      <c r="N108" s="60">
        <v>30</v>
      </c>
      <c r="O108" s="73">
        <v>44602</v>
      </c>
      <c r="P108" s="60">
        <v>-10</v>
      </c>
      <c r="Q108" s="60" t="s">
        <v>211</v>
      </c>
    </row>
    <row r="109" spans="1:17" x14ac:dyDescent="0.25">
      <c r="A109" s="60">
        <v>1</v>
      </c>
      <c r="B109" s="60">
        <v>890303093</v>
      </c>
      <c r="C109" s="60">
        <v>5</v>
      </c>
      <c r="D109" s="60" t="s">
        <v>135</v>
      </c>
      <c r="E109" s="60" t="s">
        <v>136</v>
      </c>
      <c r="F109" s="60">
        <v>5</v>
      </c>
      <c r="G109" s="60" t="s">
        <v>81</v>
      </c>
      <c r="H109" s="60" t="s">
        <v>246</v>
      </c>
      <c r="I109" s="60">
        <v>9597</v>
      </c>
      <c r="J109" s="72">
        <v>44552</v>
      </c>
      <c r="K109" s="60">
        <v>216994</v>
      </c>
      <c r="L109" s="60">
        <v>216994</v>
      </c>
      <c r="M109" s="73">
        <v>44572</v>
      </c>
      <c r="N109" s="60">
        <v>30</v>
      </c>
      <c r="O109" s="73">
        <v>44602</v>
      </c>
      <c r="P109" s="60">
        <v>-10</v>
      </c>
      <c r="Q109" s="60" t="s">
        <v>211</v>
      </c>
    </row>
    <row r="110" spans="1:17" x14ac:dyDescent="0.25">
      <c r="A110" s="60">
        <v>1</v>
      </c>
      <c r="B110" s="60">
        <v>890303093</v>
      </c>
      <c r="C110" s="60">
        <v>5</v>
      </c>
      <c r="D110" s="60" t="s">
        <v>135</v>
      </c>
      <c r="E110" s="60" t="s">
        <v>136</v>
      </c>
      <c r="F110" s="60">
        <v>5</v>
      </c>
      <c r="G110" s="60" t="s">
        <v>81</v>
      </c>
      <c r="H110" s="60" t="s">
        <v>247</v>
      </c>
      <c r="I110" s="60">
        <v>9597</v>
      </c>
      <c r="J110" s="72">
        <v>44552</v>
      </c>
      <c r="K110" s="60">
        <v>15310</v>
      </c>
      <c r="L110" s="60">
        <v>15310</v>
      </c>
      <c r="M110" s="73">
        <v>44572</v>
      </c>
      <c r="N110" s="60">
        <v>30</v>
      </c>
      <c r="O110" s="73">
        <v>44602</v>
      </c>
      <c r="P110" s="60">
        <v>-10</v>
      </c>
      <c r="Q110" s="60" t="s">
        <v>211</v>
      </c>
    </row>
    <row r="111" spans="1:17" x14ac:dyDescent="0.25">
      <c r="A111" s="60">
        <v>1</v>
      </c>
      <c r="B111" s="60">
        <v>890303093</v>
      </c>
      <c r="C111" s="60">
        <v>5</v>
      </c>
      <c r="D111" s="60" t="s">
        <v>135</v>
      </c>
      <c r="E111" s="60" t="s">
        <v>136</v>
      </c>
      <c r="F111" s="60">
        <v>5</v>
      </c>
      <c r="G111" s="60" t="s">
        <v>81</v>
      </c>
      <c r="H111" s="60" t="s">
        <v>248</v>
      </c>
      <c r="I111" s="60">
        <v>9596</v>
      </c>
      <c r="J111" s="72">
        <v>44556</v>
      </c>
      <c r="K111" s="60">
        <v>18390</v>
      </c>
      <c r="L111" s="60">
        <v>18390</v>
      </c>
      <c r="M111" s="73">
        <v>44572</v>
      </c>
      <c r="N111" s="60">
        <v>30</v>
      </c>
      <c r="O111" s="73">
        <v>44602</v>
      </c>
      <c r="P111" s="60">
        <v>-10</v>
      </c>
      <c r="Q111" s="60" t="s">
        <v>211</v>
      </c>
    </row>
    <row r="112" spans="1:17" x14ac:dyDescent="0.25">
      <c r="A112" s="60">
        <v>1</v>
      </c>
      <c r="B112" s="60">
        <v>890303093</v>
      </c>
      <c r="C112" s="60">
        <v>5</v>
      </c>
      <c r="D112" s="60" t="s">
        <v>135</v>
      </c>
      <c r="E112" s="60" t="s">
        <v>136</v>
      </c>
      <c r="F112" s="60">
        <v>5</v>
      </c>
      <c r="G112" s="60" t="s">
        <v>81</v>
      </c>
      <c r="H112" s="60" t="s">
        <v>249</v>
      </c>
      <c r="I112" s="60">
        <v>5674</v>
      </c>
      <c r="J112" s="72">
        <v>44160</v>
      </c>
      <c r="K112" s="60">
        <v>68000</v>
      </c>
      <c r="L112" s="60">
        <v>68000</v>
      </c>
      <c r="M112" s="73">
        <v>44174</v>
      </c>
      <c r="N112" s="60">
        <v>30</v>
      </c>
      <c r="O112" s="73">
        <v>44204</v>
      </c>
      <c r="P112" s="60">
        <v>388</v>
      </c>
      <c r="Q112" s="60" t="s">
        <v>250</v>
      </c>
    </row>
    <row r="113" spans="1:17" x14ac:dyDescent="0.25">
      <c r="A113" s="60">
        <v>1</v>
      </c>
      <c r="B113" s="60">
        <v>890303093</v>
      </c>
      <c r="C113" s="60">
        <v>5</v>
      </c>
      <c r="D113" s="60" t="s">
        <v>135</v>
      </c>
      <c r="E113" s="60" t="s">
        <v>136</v>
      </c>
      <c r="F113" s="60">
        <v>5</v>
      </c>
      <c r="G113" s="60" t="s">
        <v>81</v>
      </c>
      <c r="H113" s="60" t="s">
        <v>251</v>
      </c>
      <c r="I113" s="60">
        <v>5674</v>
      </c>
      <c r="J113" s="72">
        <v>44160</v>
      </c>
      <c r="K113" s="60">
        <v>122200</v>
      </c>
      <c r="L113" s="60">
        <v>122200</v>
      </c>
      <c r="M113" s="73">
        <v>44174</v>
      </c>
      <c r="N113" s="60">
        <v>30</v>
      </c>
      <c r="O113" s="73">
        <v>44204</v>
      </c>
      <c r="P113" s="60">
        <v>388</v>
      </c>
      <c r="Q113" s="60" t="s">
        <v>250</v>
      </c>
    </row>
    <row r="114" spans="1:17" x14ac:dyDescent="0.25">
      <c r="A114" s="60">
        <v>1</v>
      </c>
      <c r="B114" s="60">
        <v>890303093</v>
      </c>
      <c r="C114" s="60">
        <v>5</v>
      </c>
      <c r="D114" s="60" t="s">
        <v>135</v>
      </c>
      <c r="E114" s="60" t="s">
        <v>136</v>
      </c>
      <c r="F114" s="60">
        <v>5</v>
      </c>
      <c r="G114" s="60" t="s">
        <v>81</v>
      </c>
      <c r="H114" s="60" t="s">
        <v>252</v>
      </c>
      <c r="I114" s="60">
        <v>5766</v>
      </c>
      <c r="J114" s="72">
        <v>44160</v>
      </c>
      <c r="K114" s="60">
        <v>69361762</v>
      </c>
      <c r="L114" s="60">
        <v>867976</v>
      </c>
      <c r="M114" s="73">
        <v>44174</v>
      </c>
      <c r="N114" s="60">
        <v>30</v>
      </c>
      <c r="O114" s="73">
        <v>44204</v>
      </c>
      <c r="P114" s="60">
        <v>388</v>
      </c>
      <c r="Q114" s="60" t="s">
        <v>250</v>
      </c>
    </row>
    <row r="115" spans="1:17" x14ac:dyDescent="0.25">
      <c r="A115" s="60">
        <v>1</v>
      </c>
      <c r="B115" s="60">
        <v>890303093</v>
      </c>
      <c r="C115" s="60">
        <v>5</v>
      </c>
      <c r="D115" s="60" t="s">
        <v>135</v>
      </c>
      <c r="E115" s="60" t="s">
        <v>136</v>
      </c>
      <c r="F115" s="60">
        <v>5</v>
      </c>
      <c r="G115" s="60" t="s">
        <v>81</v>
      </c>
      <c r="H115" s="60" t="s">
        <v>253</v>
      </c>
      <c r="I115" s="60">
        <v>6303</v>
      </c>
      <c r="J115" s="72">
        <v>44201</v>
      </c>
      <c r="K115" s="60">
        <v>35450432</v>
      </c>
      <c r="L115" s="60">
        <v>35450432</v>
      </c>
      <c r="M115" s="73">
        <v>44235</v>
      </c>
      <c r="N115" s="60">
        <v>30</v>
      </c>
      <c r="O115" s="73">
        <v>44265</v>
      </c>
      <c r="P115" s="60">
        <v>327</v>
      </c>
      <c r="Q115" s="60" t="s">
        <v>138</v>
      </c>
    </row>
    <row r="116" spans="1:17" x14ac:dyDescent="0.25">
      <c r="A116" s="60">
        <v>1</v>
      </c>
      <c r="B116" s="60">
        <v>890303093</v>
      </c>
      <c r="C116" s="60">
        <v>5</v>
      </c>
      <c r="D116" s="60" t="s">
        <v>135</v>
      </c>
      <c r="E116" s="60" t="s">
        <v>136</v>
      </c>
      <c r="F116" s="60">
        <v>5</v>
      </c>
      <c r="G116" s="60" t="s">
        <v>81</v>
      </c>
      <c r="H116" s="60" t="s">
        <v>254</v>
      </c>
      <c r="I116" s="60">
        <v>6302</v>
      </c>
      <c r="J116" s="72">
        <v>44201</v>
      </c>
      <c r="K116" s="60">
        <v>102000</v>
      </c>
      <c r="L116" s="60">
        <v>102000</v>
      </c>
      <c r="M116" s="73">
        <v>44243</v>
      </c>
      <c r="N116" s="60">
        <v>30</v>
      </c>
      <c r="O116" s="73">
        <v>44273</v>
      </c>
      <c r="P116" s="60">
        <v>319</v>
      </c>
      <c r="Q116" s="60" t="s">
        <v>138</v>
      </c>
    </row>
    <row r="117" spans="1:17" x14ac:dyDescent="0.25">
      <c r="A117" s="60">
        <v>1</v>
      </c>
      <c r="B117" s="60">
        <v>890303093</v>
      </c>
      <c r="C117" s="60">
        <v>5</v>
      </c>
      <c r="D117" s="60" t="s">
        <v>135</v>
      </c>
      <c r="E117" s="60" t="s">
        <v>136</v>
      </c>
      <c r="F117" s="60">
        <v>5</v>
      </c>
      <c r="G117" s="60" t="s">
        <v>81</v>
      </c>
      <c r="H117" s="60" t="s">
        <v>255</v>
      </c>
      <c r="I117" s="60">
        <v>6566</v>
      </c>
      <c r="J117" s="72">
        <v>44238</v>
      </c>
      <c r="K117" s="60">
        <v>10403516</v>
      </c>
      <c r="L117" s="60">
        <v>10403516</v>
      </c>
      <c r="M117" s="73">
        <v>44263</v>
      </c>
      <c r="N117" s="60">
        <v>30</v>
      </c>
      <c r="O117" s="73">
        <v>44293</v>
      </c>
      <c r="P117" s="60">
        <v>299</v>
      </c>
      <c r="Q117" s="60" t="s">
        <v>138</v>
      </c>
    </row>
    <row r="118" spans="1:17" x14ac:dyDescent="0.25">
      <c r="A118" s="60">
        <v>1</v>
      </c>
      <c r="B118" s="60">
        <v>890303093</v>
      </c>
      <c r="C118" s="60">
        <v>5</v>
      </c>
      <c r="D118" s="60" t="s">
        <v>135</v>
      </c>
      <c r="E118" s="60" t="s">
        <v>136</v>
      </c>
      <c r="F118" s="60">
        <v>5</v>
      </c>
      <c r="G118" s="60" t="s">
        <v>81</v>
      </c>
      <c r="H118" s="60" t="s">
        <v>256</v>
      </c>
      <c r="I118" s="60">
        <v>6839</v>
      </c>
      <c r="J118" s="72">
        <v>44281</v>
      </c>
      <c r="K118" s="60">
        <v>20000</v>
      </c>
      <c r="L118" s="60">
        <v>16500</v>
      </c>
      <c r="M118" s="73">
        <v>44295</v>
      </c>
      <c r="N118" s="60">
        <v>30</v>
      </c>
      <c r="O118" s="73">
        <v>44325</v>
      </c>
      <c r="P118" s="60">
        <v>267</v>
      </c>
      <c r="Q118" s="60" t="s">
        <v>138</v>
      </c>
    </row>
    <row r="119" spans="1:17" x14ac:dyDescent="0.25">
      <c r="A119" s="60">
        <v>1</v>
      </c>
      <c r="B119" s="60">
        <v>890303093</v>
      </c>
      <c r="C119" s="60">
        <v>5</v>
      </c>
      <c r="D119" s="60" t="s">
        <v>135</v>
      </c>
      <c r="E119" s="60" t="s">
        <v>139</v>
      </c>
      <c r="F119" s="60">
        <v>10</v>
      </c>
      <c r="G119" s="60" t="s">
        <v>81</v>
      </c>
      <c r="H119" s="60" t="s">
        <v>257</v>
      </c>
      <c r="I119" s="60">
        <v>6845</v>
      </c>
      <c r="J119" s="72">
        <v>44285</v>
      </c>
      <c r="K119" s="60">
        <v>601180</v>
      </c>
      <c r="L119" s="60">
        <v>601180</v>
      </c>
      <c r="M119" s="73">
        <v>44298</v>
      </c>
      <c r="N119" s="60">
        <v>30</v>
      </c>
      <c r="O119" s="73">
        <v>44328</v>
      </c>
      <c r="P119" s="60">
        <v>264</v>
      </c>
      <c r="Q119" s="60" t="s">
        <v>138</v>
      </c>
    </row>
    <row r="120" spans="1:17" x14ac:dyDescent="0.25">
      <c r="A120" s="60">
        <v>1</v>
      </c>
      <c r="B120" s="60">
        <v>890303093</v>
      </c>
      <c r="C120" s="60">
        <v>5</v>
      </c>
      <c r="D120" s="60" t="s">
        <v>135</v>
      </c>
      <c r="E120" s="60" t="s">
        <v>136</v>
      </c>
      <c r="F120" s="60">
        <v>5</v>
      </c>
      <c r="G120" s="60" t="s">
        <v>81</v>
      </c>
      <c r="H120" s="60" t="s">
        <v>258</v>
      </c>
      <c r="I120" s="60">
        <v>7145</v>
      </c>
      <c r="J120" s="72">
        <v>44305</v>
      </c>
      <c r="K120" s="60">
        <v>216994</v>
      </c>
      <c r="L120" s="60">
        <v>216994</v>
      </c>
      <c r="M120" s="73">
        <v>44326</v>
      </c>
      <c r="N120" s="60">
        <v>30</v>
      </c>
      <c r="O120" s="73">
        <v>44356</v>
      </c>
      <c r="P120" s="60">
        <v>236</v>
      </c>
      <c r="Q120" s="60" t="s">
        <v>138</v>
      </c>
    </row>
    <row r="121" spans="1:17" x14ac:dyDescent="0.25">
      <c r="A121" s="60">
        <v>1</v>
      </c>
      <c r="B121" s="60">
        <v>890303093</v>
      </c>
      <c r="C121" s="60">
        <v>5</v>
      </c>
      <c r="D121" s="60" t="s">
        <v>135</v>
      </c>
      <c r="E121" s="60" t="s">
        <v>136</v>
      </c>
      <c r="F121" s="60">
        <v>5</v>
      </c>
      <c r="G121" s="60" t="s">
        <v>81</v>
      </c>
      <c r="H121" s="60" t="s">
        <v>259</v>
      </c>
      <c r="I121" s="60">
        <v>54399</v>
      </c>
      <c r="J121" s="72">
        <v>42810</v>
      </c>
      <c r="K121" s="60">
        <v>515926</v>
      </c>
      <c r="L121" s="60">
        <v>477926</v>
      </c>
      <c r="M121" s="73">
        <v>42832</v>
      </c>
      <c r="N121" s="60">
        <v>30</v>
      </c>
      <c r="O121" s="73">
        <v>42862</v>
      </c>
      <c r="P121" s="60">
        <v>1730</v>
      </c>
      <c r="Q121" s="60" t="s">
        <v>250</v>
      </c>
    </row>
    <row r="122" spans="1:17" x14ac:dyDescent="0.25">
      <c r="A122" s="60">
        <v>1</v>
      </c>
      <c r="B122" s="60">
        <v>890303093</v>
      </c>
      <c r="C122" s="60">
        <v>5</v>
      </c>
      <c r="D122" s="60" t="s">
        <v>135</v>
      </c>
      <c r="E122" s="60" t="s">
        <v>136</v>
      </c>
      <c r="F122" s="60">
        <v>5</v>
      </c>
      <c r="G122" s="60" t="s">
        <v>81</v>
      </c>
      <c r="H122" s="60" t="s">
        <v>260</v>
      </c>
      <c r="I122" s="60">
        <v>54709</v>
      </c>
      <c r="J122" s="72">
        <v>42849</v>
      </c>
      <c r="K122" s="60">
        <v>1077577</v>
      </c>
      <c r="L122" s="60">
        <v>0.2</v>
      </c>
      <c r="M122" s="73">
        <v>42962</v>
      </c>
      <c r="N122" s="60">
        <v>30</v>
      </c>
      <c r="O122" s="73">
        <v>42992</v>
      </c>
      <c r="P122" s="60">
        <v>1600</v>
      </c>
      <c r="Q122" s="60" t="s">
        <v>250</v>
      </c>
    </row>
    <row r="123" spans="1:17" x14ac:dyDescent="0.25">
      <c r="A123" s="60">
        <v>1</v>
      </c>
      <c r="B123" s="60">
        <v>890303093</v>
      </c>
      <c r="C123" s="60">
        <v>5</v>
      </c>
      <c r="D123" s="60" t="s">
        <v>135</v>
      </c>
      <c r="E123" s="60" t="s">
        <v>136</v>
      </c>
      <c r="F123" s="60">
        <v>5</v>
      </c>
      <c r="G123" s="60" t="s">
        <v>81</v>
      </c>
      <c r="H123" s="60" t="s">
        <v>261</v>
      </c>
      <c r="I123" s="60">
        <v>2138</v>
      </c>
      <c r="J123" s="72">
        <v>43707</v>
      </c>
      <c r="K123" s="60">
        <v>7055026</v>
      </c>
      <c r="L123" s="60">
        <v>0.4</v>
      </c>
      <c r="M123" s="73">
        <v>43712</v>
      </c>
      <c r="N123" s="60">
        <v>30</v>
      </c>
      <c r="O123" s="73">
        <v>43742</v>
      </c>
      <c r="P123" s="60">
        <v>850</v>
      </c>
      <c r="Q123" s="60" t="s">
        <v>250</v>
      </c>
    </row>
    <row r="124" spans="1:17" x14ac:dyDescent="0.25">
      <c r="A124" s="60">
        <v>1</v>
      </c>
      <c r="B124" s="60">
        <v>890303093</v>
      </c>
      <c r="C124" s="60">
        <v>5</v>
      </c>
      <c r="D124" s="60" t="s">
        <v>135</v>
      </c>
      <c r="E124" s="60" t="s">
        <v>136</v>
      </c>
      <c r="F124" s="60">
        <v>5</v>
      </c>
      <c r="G124" s="60" t="s">
        <v>81</v>
      </c>
      <c r="H124" s="60" t="s">
        <v>262</v>
      </c>
      <c r="I124" s="60">
        <v>4527</v>
      </c>
      <c r="J124" s="72">
        <v>43994</v>
      </c>
      <c r="K124" s="60">
        <v>2797548</v>
      </c>
      <c r="L124" s="60">
        <v>2797548</v>
      </c>
      <c r="M124" s="73">
        <v>44029</v>
      </c>
      <c r="N124" s="60">
        <v>30</v>
      </c>
      <c r="O124" s="73">
        <v>44059</v>
      </c>
      <c r="P124" s="60">
        <v>533</v>
      </c>
      <c r="Q124" s="60" t="s">
        <v>250</v>
      </c>
    </row>
    <row r="125" spans="1:17" x14ac:dyDescent="0.25">
      <c r="A125" s="60">
        <v>1</v>
      </c>
      <c r="B125" s="60">
        <v>890303093</v>
      </c>
      <c r="C125" s="60">
        <v>5</v>
      </c>
      <c r="D125" s="60" t="s">
        <v>135</v>
      </c>
      <c r="E125" s="60" t="s">
        <v>136</v>
      </c>
      <c r="F125" s="60">
        <v>5</v>
      </c>
      <c r="G125" s="60" t="s">
        <v>81</v>
      </c>
      <c r="H125" s="60" t="s">
        <v>263</v>
      </c>
      <c r="I125" s="60">
        <v>4708</v>
      </c>
      <c r="J125" s="72">
        <v>44043</v>
      </c>
      <c r="K125" s="60">
        <v>1716364</v>
      </c>
      <c r="L125" s="60">
        <v>1716364</v>
      </c>
      <c r="M125" s="73">
        <v>44053</v>
      </c>
      <c r="N125" s="60">
        <v>30</v>
      </c>
      <c r="O125" s="73">
        <v>44083</v>
      </c>
      <c r="P125" s="60">
        <v>509</v>
      </c>
      <c r="Q125" s="60" t="s">
        <v>250</v>
      </c>
    </row>
    <row r="126" spans="1:17" x14ac:dyDescent="0.25">
      <c r="A126" s="60">
        <v>1</v>
      </c>
      <c r="B126" s="60">
        <v>890303093</v>
      </c>
      <c r="C126" s="60">
        <v>5</v>
      </c>
      <c r="D126" s="60" t="s">
        <v>135</v>
      </c>
      <c r="E126" s="60" t="s">
        <v>136</v>
      </c>
      <c r="F126" s="60">
        <v>5</v>
      </c>
      <c r="G126" s="60" t="s">
        <v>81</v>
      </c>
      <c r="H126" s="60" t="s">
        <v>264</v>
      </c>
      <c r="I126" s="60">
        <v>4708</v>
      </c>
      <c r="J126" s="72">
        <v>44043</v>
      </c>
      <c r="K126" s="60">
        <v>59400</v>
      </c>
      <c r="L126" s="60">
        <v>59400</v>
      </c>
      <c r="M126" s="73">
        <v>44053</v>
      </c>
      <c r="N126" s="60">
        <v>30</v>
      </c>
      <c r="O126" s="73">
        <v>44083</v>
      </c>
      <c r="P126" s="60">
        <v>509</v>
      </c>
      <c r="Q126" s="60" t="s">
        <v>250</v>
      </c>
    </row>
    <row r="127" spans="1:17" x14ac:dyDescent="0.25">
      <c r="A127" s="60">
        <v>1</v>
      </c>
      <c r="B127" s="60">
        <v>890303093</v>
      </c>
      <c r="C127" s="60">
        <v>5</v>
      </c>
      <c r="D127" s="60" t="s">
        <v>135</v>
      </c>
      <c r="E127" s="60" t="s">
        <v>136</v>
      </c>
      <c r="F127" s="60">
        <v>5</v>
      </c>
      <c r="G127" s="60" t="s">
        <v>265</v>
      </c>
      <c r="H127" s="60">
        <v>12167</v>
      </c>
      <c r="J127" s="72">
        <v>44408</v>
      </c>
      <c r="K127" s="60">
        <v>3347730</v>
      </c>
      <c r="L127" s="60">
        <v>-146044</v>
      </c>
      <c r="M127" s="73" t="s">
        <v>266</v>
      </c>
      <c r="N127" s="60">
        <v>30</v>
      </c>
      <c r="O127" s="73"/>
      <c r="Q127" s="60" t="s">
        <v>266</v>
      </c>
    </row>
    <row r="128" spans="1:17" x14ac:dyDescent="0.25">
      <c r="A128" s="60">
        <v>1</v>
      </c>
      <c r="B128" s="60">
        <v>890303093</v>
      </c>
      <c r="C128" s="60">
        <v>5</v>
      </c>
      <c r="D128" s="60" t="s">
        <v>135</v>
      </c>
      <c r="E128" s="60" t="s">
        <v>136</v>
      </c>
      <c r="F128" s="60">
        <v>5</v>
      </c>
      <c r="G128" s="60" t="s">
        <v>265</v>
      </c>
      <c r="H128" s="60">
        <v>1662</v>
      </c>
      <c r="J128" s="72">
        <v>44377</v>
      </c>
      <c r="K128" s="60">
        <v>71649024</v>
      </c>
      <c r="L128" s="60">
        <v>-3500</v>
      </c>
      <c r="M128" s="73" t="s">
        <v>266</v>
      </c>
      <c r="N128" s="60">
        <v>30</v>
      </c>
      <c r="O128" s="73"/>
      <c r="Q128" s="60" t="s">
        <v>266</v>
      </c>
    </row>
    <row r="129" spans="1:17" x14ac:dyDescent="0.25">
      <c r="A129" s="60">
        <v>1</v>
      </c>
      <c r="B129" s="60">
        <v>890303093</v>
      </c>
      <c r="C129" s="60">
        <v>5</v>
      </c>
      <c r="D129" s="60" t="s">
        <v>135</v>
      </c>
      <c r="E129" s="60" t="s">
        <v>136</v>
      </c>
      <c r="F129" s="60">
        <v>5</v>
      </c>
      <c r="G129" s="60" t="s">
        <v>265</v>
      </c>
      <c r="H129" s="60">
        <v>2838</v>
      </c>
      <c r="J129" s="72">
        <v>44074</v>
      </c>
      <c r="K129" s="60">
        <v>283889</v>
      </c>
      <c r="L129" s="60">
        <v>-187518</v>
      </c>
      <c r="M129" s="73" t="s">
        <v>266</v>
      </c>
      <c r="N129" s="60">
        <v>30</v>
      </c>
      <c r="O129" s="73"/>
      <c r="Q129" s="60" t="s">
        <v>266</v>
      </c>
    </row>
    <row r="130" spans="1:17" x14ac:dyDescent="0.25">
      <c r="A130" s="60">
        <v>1</v>
      </c>
      <c r="B130" s="60">
        <v>890303093</v>
      </c>
      <c r="C130" s="60">
        <v>5</v>
      </c>
      <c r="D130" s="60" t="s">
        <v>135</v>
      </c>
      <c r="E130" s="60" t="s">
        <v>136</v>
      </c>
      <c r="F130" s="60">
        <v>5</v>
      </c>
      <c r="G130" s="60" t="s">
        <v>265</v>
      </c>
      <c r="H130" s="60">
        <v>7150</v>
      </c>
      <c r="J130" s="72">
        <v>44347</v>
      </c>
      <c r="K130" s="60">
        <v>11585628</v>
      </c>
      <c r="L130" s="60">
        <v>-63673</v>
      </c>
      <c r="M130" s="73" t="s">
        <v>266</v>
      </c>
      <c r="N130" s="60">
        <v>30</v>
      </c>
      <c r="O130" s="73"/>
      <c r="Q130" s="60" t="s">
        <v>266</v>
      </c>
    </row>
    <row r="131" spans="1:17" x14ac:dyDescent="0.25">
      <c r="A131" s="60">
        <v>1</v>
      </c>
      <c r="B131" s="60">
        <v>890303093</v>
      </c>
      <c r="C131" s="60">
        <v>5</v>
      </c>
      <c r="D131" s="60" t="s">
        <v>135</v>
      </c>
      <c r="E131" s="60" t="s">
        <v>139</v>
      </c>
      <c r="F131" s="60">
        <v>10</v>
      </c>
      <c r="G131" s="60" t="s">
        <v>265</v>
      </c>
      <c r="H131" s="60">
        <v>9889</v>
      </c>
      <c r="J131" s="72">
        <v>44469</v>
      </c>
      <c r="K131" s="60">
        <v>1301964</v>
      </c>
      <c r="L131" s="60">
        <v>-867976</v>
      </c>
      <c r="M131" s="73" t="s">
        <v>266</v>
      </c>
      <c r="N131" s="60">
        <v>30</v>
      </c>
      <c r="O131" s="73"/>
      <c r="Q131" s="60" t="s">
        <v>266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7"/>
  <sheetViews>
    <sheetView workbookViewId="0">
      <selection activeCell="C7" sqref="C7"/>
    </sheetView>
  </sheetViews>
  <sheetFormatPr baseColWidth="10" defaultRowHeight="15" x14ac:dyDescent="0.25"/>
  <cols>
    <col min="1" max="1" width="48.7109375" customWidth="1"/>
    <col min="2" max="2" width="15.7109375" customWidth="1"/>
    <col min="3" max="3" width="24.28515625" customWidth="1"/>
    <col min="4" max="4" width="23.5703125" customWidth="1"/>
    <col min="5" max="5" width="25.85546875" customWidth="1"/>
    <col min="6" max="31" width="18.140625" bestFit="1" customWidth="1"/>
    <col min="32" max="32" width="12.5703125" bestFit="1" customWidth="1"/>
  </cols>
  <sheetData>
    <row r="3" spans="1:5" x14ac:dyDescent="0.25">
      <c r="A3" s="14" t="s">
        <v>51</v>
      </c>
      <c r="B3" s="60" t="s">
        <v>53</v>
      </c>
      <c r="C3" s="60" t="s">
        <v>50</v>
      </c>
      <c r="D3" s="60" t="s">
        <v>55</v>
      </c>
      <c r="E3" s="60" t="s">
        <v>54</v>
      </c>
    </row>
    <row r="4" spans="1:5" x14ac:dyDescent="0.25">
      <c r="A4" s="15" t="s">
        <v>67</v>
      </c>
      <c r="B4" s="13">
        <v>22</v>
      </c>
      <c r="C4" s="74">
        <v>80206836</v>
      </c>
      <c r="D4" s="74">
        <v>0</v>
      </c>
      <c r="E4" s="74">
        <v>80206836</v>
      </c>
    </row>
    <row r="5" spans="1:5" x14ac:dyDescent="0.25">
      <c r="A5" s="15" t="s">
        <v>66</v>
      </c>
      <c r="B5" s="13">
        <v>34</v>
      </c>
      <c r="C5" s="74">
        <v>4739170</v>
      </c>
      <c r="D5" s="74">
        <v>0</v>
      </c>
      <c r="E5" s="74">
        <v>14000</v>
      </c>
    </row>
    <row r="6" spans="1:5" x14ac:dyDescent="0.25">
      <c r="A6" s="15" t="s">
        <v>72</v>
      </c>
      <c r="B6" s="13">
        <v>63</v>
      </c>
      <c r="C6" s="74">
        <v>18066204</v>
      </c>
      <c r="D6" s="74">
        <v>7571173</v>
      </c>
      <c r="E6" s="74">
        <v>149408</v>
      </c>
    </row>
    <row r="7" spans="1:5" x14ac:dyDescent="0.25">
      <c r="A7" s="15" t="s">
        <v>52</v>
      </c>
      <c r="B7" s="13">
        <v>119</v>
      </c>
      <c r="C7" s="74">
        <v>103012210</v>
      </c>
      <c r="D7" s="74">
        <v>7571173</v>
      </c>
      <c r="E7" s="74">
        <v>80370244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AZ120"/>
  <sheetViews>
    <sheetView topLeftCell="K1" workbookViewId="0">
      <pane ySplit="1" topLeftCell="A87" activePane="bottomLeft" state="frozen"/>
      <selection pane="bottomLeft" activeCell="K116" sqref="K116"/>
    </sheetView>
  </sheetViews>
  <sheetFormatPr baseColWidth="10" defaultRowHeight="11.25" x14ac:dyDescent="0.2"/>
  <cols>
    <col min="1" max="1" width="11.5703125" style="5" bestFit="1" customWidth="1"/>
    <col min="2" max="2" width="11.42578125" style="5"/>
    <col min="3" max="3" width="11.5703125" style="5" bestFit="1" customWidth="1"/>
    <col min="4" max="4" width="13.5703125" style="5" bestFit="1" customWidth="1"/>
    <col min="5" max="5" width="13.5703125" style="5" customWidth="1"/>
    <col min="6" max="6" width="22.140625" style="5" customWidth="1"/>
    <col min="7" max="7" width="11.5703125" style="5" bestFit="1" customWidth="1"/>
    <col min="8" max="9" width="12.42578125" style="5" bestFit="1" customWidth="1"/>
    <col min="10" max="10" width="11.85546875" style="5" bestFit="1" customWidth="1"/>
    <col min="11" max="12" width="11.5703125" style="5" bestFit="1" customWidth="1"/>
    <col min="13" max="13" width="44.28515625" style="5" customWidth="1"/>
    <col min="14" max="14" width="52.7109375" style="5" customWidth="1"/>
    <col min="15" max="19" width="27" style="5" customWidth="1"/>
    <col min="20" max="20" width="11.42578125" style="5"/>
    <col min="21" max="27" width="11.5703125" style="5" bestFit="1" customWidth="1"/>
    <col min="28" max="28" width="12.42578125" style="5" bestFit="1" customWidth="1"/>
    <col min="29" max="29" width="11.85546875" style="5" bestFit="1" customWidth="1"/>
    <col min="30" max="31" width="11.5703125" style="5" bestFit="1" customWidth="1"/>
    <col min="32" max="35" width="11.5703125" style="5" customWidth="1"/>
    <col min="36" max="37" width="11.42578125" style="5"/>
    <col min="38" max="39" width="11.5703125" style="5" bestFit="1" customWidth="1"/>
    <col min="40" max="40" width="11.42578125" style="5"/>
    <col min="41" max="41" width="11.85546875" style="5" bestFit="1" customWidth="1"/>
    <col min="42" max="42" width="11.42578125" style="5"/>
    <col min="43" max="43" width="11.5703125" style="5" bestFit="1" customWidth="1"/>
    <col min="44" max="45" width="11.42578125" style="5"/>
    <col min="46" max="50" width="11.5703125" style="5" bestFit="1" customWidth="1"/>
    <col min="51" max="16384" width="11.42578125" style="5"/>
  </cols>
  <sheetData>
    <row r="1" spans="1:52" s="4" customFormat="1" ht="52.5" x14ac:dyDescent="0.25">
      <c r="A1" s="1" t="s">
        <v>34</v>
      </c>
      <c r="B1" s="1" t="s">
        <v>0</v>
      </c>
      <c r="C1" s="1" t="s">
        <v>1</v>
      </c>
      <c r="D1" s="1" t="s">
        <v>35</v>
      </c>
      <c r="E1" s="6" t="s">
        <v>36</v>
      </c>
      <c r="F1" s="6" t="s">
        <v>37</v>
      </c>
      <c r="G1" s="1" t="s">
        <v>80</v>
      </c>
      <c r="H1" s="1" t="s">
        <v>2</v>
      </c>
      <c r="I1" s="1" t="s">
        <v>3</v>
      </c>
      <c r="J1" s="1" t="s">
        <v>4</v>
      </c>
      <c r="K1" s="1" t="s">
        <v>5</v>
      </c>
      <c r="L1" s="1" t="s">
        <v>6</v>
      </c>
      <c r="M1" s="1" t="s">
        <v>7</v>
      </c>
      <c r="N1" s="7" t="s">
        <v>267</v>
      </c>
      <c r="O1" s="8" t="s">
        <v>38</v>
      </c>
      <c r="P1" s="7" t="s">
        <v>39</v>
      </c>
      <c r="Q1" s="7" t="s">
        <v>40</v>
      </c>
      <c r="R1" s="8" t="s">
        <v>41</v>
      </c>
      <c r="S1" s="7" t="s">
        <v>42</v>
      </c>
      <c r="T1" s="1" t="s">
        <v>8</v>
      </c>
      <c r="U1" s="1" t="s">
        <v>9</v>
      </c>
      <c r="V1" s="1" t="s">
        <v>10</v>
      </c>
      <c r="W1" s="1" t="s">
        <v>11</v>
      </c>
      <c r="X1" s="1" t="s">
        <v>12</v>
      </c>
      <c r="Y1" s="1" t="s">
        <v>15</v>
      </c>
      <c r="Z1" s="1" t="s">
        <v>16</v>
      </c>
      <c r="AA1" s="9" t="s">
        <v>44</v>
      </c>
      <c r="AB1" s="10" t="s">
        <v>45</v>
      </c>
      <c r="AC1" s="11" t="s">
        <v>46</v>
      </c>
      <c r="AD1" s="9" t="s">
        <v>47</v>
      </c>
      <c r="AE1" s="1" t="s">
        <v>17</v>
      </c>
      <c r="AF1" s="12" t="s">
        <v>44</v>
      </c>
      <c r="AG1" s="6" t="s">
        <v>45</v>
      </c>
      <c r="AH1" s="6" t="s">
        <v>46</v>
      </c>
      <c r="AI1" s="12" t="s">
        <v>47</v>
      </c>
      <c r="AJ1" s="1" t="s">
        <v>18</v>
      </c>
      <c r="AK1" s="1" t="s">
        <v>19</v>
      </c>
      <c r="AL1" s="6" t="s">
        <v>13</v>
      </c>
      <c r="AM1" s="6" t="s">
        <v>14</v>
      </c>
      <c r="AN1" s="6" t="s">
        <v>20</v>
      </c>
      <c r="AO1" s="1" t="s">
        <v>21</v>
      </c>
      <c r="AP1" s="1" t="s">
        <v>22</v>
      </c>
      <c r="AQ1" s="6" t="s">
        <v>23</v>
      </c>
      <c r="AR1" s="1" t="s">
        <v>24</v>
      </c>
      <c r="AS1" s="1" t="s">
        <v>25</v>
      </c>
      <c r="AT1" s="1" t="s">
        <v>26</v>
      </c>
      <c r="AU1" s="1" t="s">
        <v>27</v>
      </c>
      <c r="AV1" s="1" t="s">
        <v>28</v>
      </c>
      <c r="AW1" s="1" t="s">
        <v>29</v>
      </c>
      <c r="AX1" s="1" t="s">
        <v>30</v>
      </c>
      <c r="AY1" s="1" t="s">
        <v>31</v>
      </c>
      <c r="AZ1" s="1" t="s">
        <v>32</v>
      </c>
    </row>
    <row r="2" spans="1:52" hidden="1" x14ac:dyDescent="0.2">
      <c r="A2" s="59">
        <v>891380054</v>
      </c>
      <c r="B2" s="59" t="s">
        <v>268</v>
      </c>
      <c r="C2" s="59" t="s">
        <v>89</v>
      </c>
      <c r="D2" s="59">
        <v>186075</v>
      </c>
      <c r="E2" s="59" t="s">
        <v>269</v>
      </c>
      <c r="F2" s="59" t="s">
        <v>270</v>
      </c>
      <c r="G2" s="59" t="s">
        <v>89</v>
      </c>
      <c r="H2" s="59">
        <v>186075</v>
      </c>
      <c r="I2" s="59" t="s">
        <v>113</v>
      </c>
      <c r="J2" s="61">
        <v>43707</v>
      </c>
      <c r="K2" s="62">
        <v>7055026</v>
      </c>
      <c r="L2" s="62">
        <v>0</v>
      </c>
      <c r="M2" s="59" t="s">
        <v>113</v>
      </c>
      <c r="N2" s="59" t="s">
        <v>66</v>
      </c>
      <c r="O2" s="64">
        <v>0</v>
      </c>
      <c r="P2" s="2" t="s">
        <v>510</v>
      </c>
      <c r="Q2" s="2" t="s">
        <v>510</v>
      </c>
      <c r="R2" s="2">
        <v>0</v>
      </c>
      <c r="S2" s="2" t="s">
        <v>510</v>
      </c>
      <c r="T2" s="59" t="s">
        <v>114</v>
      </c>
      <c r="U2" s="62">
        <v>7055026</v>
      </c>
      <c r="V2" s="62">
        <v>0</v>
      </c>
      <c r="W2" s="62">
        <v>0</v>
      </c>
      <c r="X2" s="62">
        <v>0</v>
      </c>
      <c r="Y2" s="62">
        <v>0</v>
      </c>
      <c r="Z2" s="62">
        <v>0</v>
      </c>
      <c r="AA2" s="62">
        <v>0</v>
      </c>
      <c r="AB2" s="59"/>
      <c r="AC2" s="59"/>
      <c r="AD2" s="62">
        <v>0</v>
      </c>
      <c r="AE2" s="59"/>
      <c r="AF2" s="2">
        <v>0</v>
      </c>
      <c r="AG2" s="2" t="s">
        <v>510</v>
      </c>
      <c r="AH2" s="2" t="s">
        <v>510</v>
      </c>
      <c r="AI2" s="5">
        <v>0</v>
      </c>
      <c r="AJ2" s="59"/>
      <c r="AK2" s="59"/>
      <c r="AL2" s="62">
        <v>7055026</v>
      </c>
      <c r="AM2" s="62">
        <v>0</v>
      </c>
      <c r="AN2" s="59"/>
      <c r="AO2" s="61">
        <v>43707</v>
      </c>
      <c r="AP2" s="59"/>
      <c r="AQ2" s="59">
        <v>2</v>
      </c>
      <c r="AR2" s="59"/>
      <c r="AS2" s="59" t="s">
        <v>33</v>
      </c>
      <c r="AT2" s="59">
        <v>2</v>
      </c>
      <c r="AU2" s="59">
        <v>20200219</v>
      </c>
      <c r="AV2" s="59">
        <v>20200205</v>
      </c>
      <c r="AW2" s="62">
        <v>7055026</v>
      </c>
      <c r="AX2" s="62">
        <v>7055026</v>
      </c>
      <c r="AY2" s="59"/>
      <c r="AZ2" s="63">
        <v>44621</v>
      </c>
    </row>
    <row r="3" spans="1:52" hidden="1" x14ac:dyDescent="0.2">
      <c r="A3" s="59">
        <v>891380054</v>
      </c>
      <c r="B3" s="59" t="s">
        <v>268</v>
      </c>
      <c r="C3" s="59" t="s">
        <v>98</v>
      </c>
      <c r="D3" s="59">
        <v>917790</v>
      </c>
      <c r="E3" s="59" t="s">
        <v>271</v>
      </c>
      <c r="F3" s="59" t="s">
        <v>272</v>
      </c>
      <c r="G3" s="59" t="s">
        <v>98</v>
      </c>
      <c r="H3" s="59">
        <v>917790</v>
      </c>
      <c r="I3" s="59">
        <v>1902810485</v>
      </c>
      <c r="J3" s="61">
        <v>42849</v>
      </c>
      <c r="K3" s="62">
        <v>1077577</v>
      </c>
      <c r="L3" s="62">
        <v>0</v>
      </c>
      <c r="M3" s="59" t="s">
        <v>113</v>
      </c>
      <c r="N3" s="59" t="s">
        <v>66</v>
      </c>
      <c r="O3" s="64">
        <v>0</v>
      </c>
      <c r="P3" s="2" t="s">
        <v>510</v>
      </c>
      <c r="Q3" s="2" t="s">
        <v>510</v>
      </c>
      <c r="R3" s="2">
        <v>0</v>
      </c>
      <c r="S3" s="2" t="s">
        <v>510</v>
      </c>
      <c r="T3" s="59" t="s">
        <v>114</v>
      </c>
      <c r="U3" s="62">
        <v>22789901</v>
      </c>
      <c r="V3" s="62">
        <v>0</v>
      </c>
      <c r="W3" s="62">
        <v>0</v>
      </c>
      <c r="X3" s="62">
        <v>0</v>
      </c>
      <c r="Y3" s="62">
        <v>21342772</v>
      </c>
      <c r="Z3" s="62">
        <v>0</v>
      </c>
      <c r="AA3" s="62">
        <v>0</v>
      </c>
      <c r="AB3" s="59">
        <v>2200485285</v>
      </c>
      <c r="AC3" s="59">
        <v>43096</v>
      </c>
      <c r="AD3" s="62">
        <v>38969124</v>
      </c>
      <c r="AE3" s="59">
        <v>0</v>
      </c>
      <c r="AF3" s="2">
        <v>-21342772</v>
      </c>
      <c r="AG3" s="2">
        <v>22004852</v>
      </c>
      <c r="AH3" s="3">
        <v>43096</v>
      </c>
      <c r="AI3" s="5">
        <v>38969124</v>
      </c>
      <c r="AJ3" s="59">
        <v>170886217457208</v>
      </c>
      <c r="AK3" s="59"/>
      <c r="AL3" s="62">
        <v>1447129</v>
      </c>
      <c r="AM3" s="62">
        <v>0</v>
      </c>
      <c r="AN3" s="59"/>
      <c r="AO3" s="61">
        <v>42849</v>
      </c>
      <c r="AP3" s="59"/>
      <c r="AQ3" s="59">
        <v>2</v>
      </c>
      <c r="AR3" s="59"/>
      <c r="AS3" s="59" t="s">
        <v>33</v>
      </c>
      <c r="AT3" s="59">
        <v>4</v>
      </c>
      <c r="AU3" s="59">
        <v>20190330</v>
      </c>
      <c r="AV3" s="59">
        <v>20190328</v>
      </c>
      <c r="AW3" s="62">
        <v>22789901</v>
      </c>
      <c r="AX3" s="62">
        <v>1447129</v>
      </c>
      <c r="AY3" s="59"/>
      <c r="AZ3" s="63">
        <v>44621</v>
      </c>
    </row>
    <row r="4" spans="1:52" x14ac:dyDescent="0.2">
      <c r="A4" s="59">
        <v>891380054</v>
      </c>
      <c r="B4" s="59" t="s">
        <v>268</v>
      </c>
      <c r="C4" s="59" t="s">
        <v>89</v>
      </c>
      <c r="D4" s="59">
        <v>323300</v>
      </c>
      <c r="E4" s="59" t="s">
        <v>273</v>
      </c>
      <c r="F4" s="59" t="s">
        <v>274</v>
      </c>
      <c r="G4" s="59" t="s">
        <v>89</v>
      </c>
      <c r="H4" s="59">
        <v>323300</v>
      </c>
      <c r="I4" s="59" t="s">
        <v>113</v>
      </c>
      <c r="J4" s="61">
        <v>43994</v>
      </c>
      <c r="K4" s="62">
        <v>2797548</v>
      </c>
      <c r="L4" s="62">
        <v>2797548</v>
      </c>
      <c r="M4" s="59" t="s">
        <v>115</v>
      </c>
      <c r="N4" s="59" t="s">
        <v>72</v>
      </c>
      <c r="O4" s="64">
        <v>0</v>
      </c>
      <c r="P4" s="2" t="s">
        <v>510</v>
      </c>
      <c r="Q4" s="2" t="s">
        <v>510</v>
      </c>
      <c r="R4" s="2">
        <v>0</v>
      </c>
      <c r="S4" s="2" t="s">
        <v>510</v>
      </c>
      <c r="T4" s="59" t="s">
        <v>114</v>
      </c>
      <c r="U4" s="62">
        <v>2797548</v>
      </c>
      <c r="V4" s="62">
        <v>0</v>
      </c>
      <c r="W4" s="62">
        <v>0</v>
      </c>
      <c r="X4" s="62">
        <v>0</v>
      </c>
      <c r="Y4" s="62">
        <v>2797548</v>
      </c>
      <c r="Z4" s="62">
        <v>0</v>
      </c>
      <c r="AA4" s="62">
        <v>0</v>
      </c>
      <c r="AB4" s="59"/>
      <c r="AC4" s="59"/>
      <c r="AD4" s="62">
        <v>0</v>
      </c>
      <c r="AE4" s="59"/>
      <c r="AF4" s="2">
        <v>0</v>
      </c>
      <c r="AG4" s="2" t="s">
        <v>510</v>
      </c>
      <c r="AH4" s="2" t="s">
        <v>510</v>
      </c>
      <c r="AI4" s="5">
        <v>0</v>
      </c>
      <c r="AJ4" s="59">
        <v>210186107585479</v>
      </c>
      <c r="AK4" s="59"/>
      <c r="AL4" s="62">
        <v>0</v>
      </c>
      <c r="AM4" s="62">
        <v>0</v>
      </c>
      <c r="AN4" s="59"/>
      <c r="AO4" s="61">
        <v>43994</v>
      </c>
      <c r="AP4" s="59"/>
      <c r="AQ4" s="59">
        <v>2</v>
      </c>
      <c r="AR4" s="59"/>
      <c r="AS4" s="59" t="s">
        <v>33</v>
      </c>
      <c r="AT4" s="59">
        <v>4</v>
      </c>
      <c r="AU4" s="59">
        <v>20220108</v>
      </c>
      <c r="AV4" s="59">
        <v>20211218</v>
      </c>
      <c r="AW4" s="62">
        <v>2797548</v>
      </c>
      <c r="AX4" s="62">
        <v>0</v>
      </c>
      <c r="AY4" s="59"/>
      <c r="AZ4" s="63">
        <v>44621</v>
      </c>
    </row>
    <row r="5" spans="1:52" x14ac:dyDescent="0.2">
      <c r="A5" s="59">
        <v>891380054</v>
      </c>
      <c r="B5" s="59" t="s">
        <v>268</v>
      </c>
      <c r="C5" s="59" t="s">
        <v>83</v>
      </c>
      <c r="D5" s="59">
        <v>53398</v>
      </c>
      <c r="E5" s="59" t="s">
        <v>275</v>
      </c>
      <c r="F5" s="59" t="s">
        <v>276</v>
      </c>
      <c r="G5" s="59" t="s">
        <v>83</v>
      </c>
      <c r="H5" s="59">
        <v>53398</v>
      </c>
      <c r="I5" s="59" t="s">
        <v>113</v>
      </c>
      <c r="J5" s="61">
        <v>44201</v>
      </c>
      <c r="K5" s="62">
        <v>102000</v>
      </c>
      <c r="L5" s="62">
        <v>102000</v>
      </c>
      <c r="M5" s="59" t="s">
        <v>115</v>
      </c>
      <c r="N5" s="59" t="s">
        <v>72</v>
      </c>
      <c r="O5" s="64">
        <v>102000</v>
      </c>
      <c r="P5" s="2">
        <v>1908633705</v>
      </c>
      <c r="Q5" s="2" t="s">
        <v>510</v>
      </c>
      <c r="R5" s="2">
        <v>0</v>
      </c>
      <c r="S5" s="2" t="s">
        <v>510</v>
      </c>
      <c r="T5" s="59" t="s">
        <v>114</v>
      </c>
      <c r="U5" s="62">
        <v>102000</v>
      </c>
      <c r="V5" s="62">
        <v>0</v>
      </c>
      <c r="W5" s="62">
        <v>0</v>
      </c>
      <c r="X5" s="62">
        <v>0</v>
      </c>
      <c r="Y5" s="62">
        <v>102000</v>
      </c>
      <c r="Z5" s="62">
        <v>0</v>
      </c>
      <c r="AA5" s="62">
        <v>0</v>
      </c>
      <c r="AB5" s="59"/>
      <c r="AC5" s="59"/>
      <c r="AD5" s="62">
        <v>0</v>
      </c>
      <c r="AE5" s="59"/>
      <c r="AF5" s="2">
        <v>0</v>
      </c>
      <c r="AG5" s="2" t="s">
        <v>510</v>
      </c>
      <c r="AH5" s="2" t="s">
        <v>510</v>
      </c>
      <c r="AI5" s="5">
        <v>0</v>
      </c>
      <c r="AJ5" s="59">
        <v>203636146688590</v>
      </c>
      <c r="AK5" s="59"/>
      <c r="AL5" s="62">
        <v>0</v>
      </c>
      <c r="AM5" s="62">
        <v>0</v>
      </c>
      <c r="AN5" s="59"/>
      <c r="AO5" s="61">
        <v>44201</v>
      </c>
      <c r="AP5" s="59"/>
      <c r="AQ5" s="59">
        <v>2</v>
      </c>
      <c r="AR5" s="59"/>
      <c r="AS5" s="59" t="s">
        <v>33</v>
      </c>
      <c r="AT5" s="59">
        <v>3</v>
      </c>
      <c r="AU5" s="59">
        <v>20210930</v>
      </c>
      <c r="AV5" s="59">
        <v>20210906</v>
      </c>
      <c r="AW5" s="62">
        <v>102000</v>
      </c>
      <c r="AX5" s="62">
        <v>0</v>
      </c>
      <c r="AY5" s="59"/>
      <c r="AZ5" s="63">
        <v>44621</v>
      </c>
    </row>
    <row r="6" spans="1:52" hidden="1" x14ac:dyDescent="0.2">
      <c r="A6" s="59">
        <v>891380054</v>
      </c>
      <c r="B6" s="59" t="s">
        <v>268</v>
      </c>
      <c r="C6" s="59" t="s">
        <v>83</v>
      </c>
      <c r="D6" s="59">
        <v>145593</v>
      </c>
      <c r="E6" s="59" t="s">
        <v>277</v>
      </c>
      <c r="F6" s="59" t="s">
        <v>278</v>
      </c>
      <c r="G6" s="59" t="s">
        <v>83</v>
      </c>
      <c r="H6" s="59">
        <v>145593</v>
      </c>
      <c r="I6" s="59" t="s">
        <v>113</v>
      </c>
      <c r="J6" s="61">
        <v>44428</v>
      </c>
      <c r="K6" s="62">
        <v>235380</v>
      </c>
      <c r="L6" s="62">
        <v>235380</v>
      </c>
      <c r="M6" s="59" t="s">
        <v>115</v>
      </c>
      <c r="N6" s="59" t="s">
        <v>66</v>
      </c>
      <c r="O6" s="64">
        <v>0</v>
      </c>
      <c r="P6" s="2" t="s">
        <v>510</v>
      </c>
      <c r="Q6" s="2" t="s">
        <v>510</v>
      </c>
      <c r="R6" s="2">
        <v>0</v>
      </c>
      <c r="S6" s="2" t="s">
        <v>510</v>
      </c>
      <c r="T6" s="59" t="s">
        <v>114</v>
      </c>
      <c r="U6" s="62">
        <v>235380</v>
      </c>
      <c r="V6" s="62">
        <v>0</v>
      </c>
      <c r="W6" s="62">
        <v>0</v>
      </c>
      <c r="X6" s="62">
        <v>0</v>
      </c>
      <c r="Y6" s="62">
        <v>235380</v>
      </c>
      <c r="Z6" s="62">
        <v>0</v>
      </c>
      <c r="AA6" s="62">
        <v>0</v>
      </c>
      <c r="AB6" s="59"/>
      <c r="AC6" s="59"/>
      <c r="AD6" s="62">
        <v>0</v>
      </c>
      <c r="AE6" s="59"/>
      <c r="AF6" s="2">
        <v>-235380</v>
      </c>
      <c r="AG6" s="2">
        <v>22011829</v>
      </c>
      <c r="AH6" s="3">
        <v>44614</v>
      </c>
      <c r="AI6" s="5">
        <v>2959743</v>
      </c>
      <c r="AJ6" s="59">
        <v>212328624426649</v>
      </c>
      <c r="AK6" s="59"/>
      <c r="AL6" s="62">
        <v>0</v>
      </c>
      <c r="AM6" s="62">
        <v>0</v>
      </c>
      <c r="AN6" s="59"/>
      <c r="AO6" s="61">
        <v>44428</v>
      </c>
      <c r="AP6" s="59"/>
      <c r="AQ6" s="59">
        <v>2</v>
      </c>
      <c r="AR6" s="59"/>
      <c r="AS6" s="59" t="s">
        <v>33</v>
      </c>
      <c r="AT6" s="59">
        <v>1</v>
      </c>
      <c r="AU6" s="59">
        <v>20210930</v>
      </c>
      <c r="AV6" s="59">
        <v>20210919</v>
      </c>
      <c r="AW6" s="62">
        <v>235380</v>
      </c>
      <c r="AX6" s="62">
        <v>0</v>
      </c>
      <c r="AY6" s="59"/>
      <c r="AZ6" s="63">
        <v>44621</v>
      </c>
    </row>
    <row r="7" spans="1:52" hidden="1" x14ac:dyDescent="0.2">
      <c r="A7" s="59">
        <v>891380054</v>
      </c>
      <c r="B7" s="59" t="s">
        <v>268</v>
      </c>
      <c r="C7" s="59" t="s">
        <v>83</v>
      </c>
      <c r="D7" s="59">
        <v>146374</v>
      </c>
      <c r="E7" s="59" t="s">
        <v>279</v>
      </c>
      <c r="F7" s="59" t="s">
        <v>280</v>
      </c>
      <c r="G7" s="59" t="s">
        <v>83</v>
      </c>
      <c r="H7" s="59">
        <v>146374</v>
      </c>
      <c r="I7" s="59" t="s">
        <v>113</v>
      </c>
      <c r="J7" s="61">
        <v>44431</v>
      </c>
      <c r="K7" s="62">
        <v>15190</v>
      </c>
      <c r="L7" s="62">
        <v>15190</v>
      </c>
      <c r="M7" s="59" t="s">
        <v>115</v>
      </c>
      <c r="N7" s="59" t="s">
        <v>66</v>
      </c>
      <c r="O7" s="64">
        <v>0</v>
      </c>
      <c r="P7" s="2" t="s">
        <v>510</v>
      </c>
      <c r="Q7" s="2" t="s">
        <v>510</v>
      </c>
      <c r="R7" s="2">
        <v>0</v>
      </c>
      <c r="S7" s="2" t="s">
        <v>510</v>
      </c>
      <c r="T7" s="59" t="s">
        <v>114</v>
      </c>
      <c r="U7" s="62">
        <v>15190</v>
      </c>
      <c r="V7" s="62">
        <v>0</v>
      </c>
      <c r="W7" s="62">
        <v>0</v>
      </c>
      <c r="X7" s="62">
        <v>0</v>
      </c>
      <c r="Y7" s="62">
        <v>15190</v>
      </c>
      <c r="Z7" s="62">
        <v>0</v>
      </c>
      <c r="AA7" s="62">
        <v>0</v>
      </c>
      <c r="AB7" s="59"/>
      <c r="AC7" s="59"/>
      <c r="AD7" s="62">
        <v>0</v>
      </c>
      <c r="AE7" s="59"/>
      <c r="AF7" s="2">
        <v>-15190</v>
      </c>
      <c r="AG7" s="2">
        <v>22011829</v>
      </c>
      <c r="AH7" s="3">
        <v>44614</v>
      </c>
      <c r="AI7" s="5">
        <v>2959743</v>
      </c>
      <c r="AJ7" s="59">
        <v>212358637312649</v>
      </c>
      <c r="AK7" s="59"/>
      <c r="AL7" s="62">
        <v>0</v>
      </c>
      <c r="AM7" s="62">
        <v>0</v>
      </c>
      <c r="AN7" s="59"/>
      <c r="AO7" s="61">
        <v>44431</v>
      </c>
      <c r="AP7" s="59"/>
      <c r="AQ7" s="59">
        <v>2</v>
      </c>
      <c r="AR7" s="59"/>
      <c r="AS7" s="59" t="s">
        <v>33</v>
      </c>
      <c r="AT7" s="59">
        <v>1</v>
      </c>
      <c r="AU7" s="59">
        <v>20210930</v>
      </c>
      <c r="AV7" s="59">
        <v>20210919</v>
      </c>
      <c r="AW7" s="62">
        <v>15190</v>
      </c>
      <c r="AX7" s="62">
        <v>0</v>
      </c>
      <c r="AY7" s="59"/>
      <c r="AZ7" s="63">
        <v>44621</v>
      </c>
    </row>
    <row r="8" spans="1:52" x14ac:dyDescent="0.2">
      <c r="A8" s="59">
        <v>891380054</v>
      </c>
      <c r="B8" s="59" t="s">
        <v>268</v>
      </c>
      <c r="C8" s="59" t="s">
        <v>83</v>
      </c>
      <c r="D8" s="59">
        <v>195617</v>
      </c>
      <c r="E8" s="59" t="s">
        <v>281</v>
      </c>
      <c r="F8" s="59" t="s">
        <v>282</v>
      </c>
      <c r="G8" s="59" t="s">
        <v>83</v>
      </c>
      <c r="H8" s="59">
        <v>195617</v>
      </c>
      <c r="I8" s="59" t="s">
        <v>113</v>
      </c>
      <c r="J8" s="61">
        <v>44526</v>
      </c>
      <c r="K8" s="62">
        <v>38036</v>
      </c>
      <c r="L8" s="62">
        <v>38036</v>
      </c>
      <c r="M8" s="59" t="s">
        <v>115</v>
      </c>
      <c r="N8" s="59" t="s">
        <v>72</v>
      </c>
      <c r="O8" s="64">
        <v>0</v>
      </c>
      <c r="P8" s="2" t="s">
        <v>510</v>
      </c>
      <c r="Q8" s="2" t="s">
        <v>510</v>
      </c>
      <c r="R8" s="2">
        <v>0</v>
      </c>
      <c r="S8" s="2" t="s">
        <v>510</v>
      </c>
      <c r="T8" s="59" t="s">
        <v>114</v>
      </c>
      <c r="U8" s="62">
        <v>38036</v>
      </c>
      <c r="V8" s="62">
        <v>0</v>
      </c>
      <c r="W8" s="62">
        <v>0</v>
      </c>
      <c r="X8" s="62">
        <v>0</v>
      </c>
      <c r="Y8" s="62">
        <v>38036</v>
      </c>
      <c r="Z8" s="62">
        <v>0</v>
      </c>
      <c r="AA8" s="62">
        <v>0</v>
      </c>
      <c r="AB8" s="59"/>
      <c r="AC8" s="59"/>
      <c r="AD8" s="62">
        <v>0</v>
      </c>
      <c r="AE8" s="59"/>
      <c r="AF8" s="2">
        <v>0</v>
      </c>
      <c r="AG8" s="2" t="s">
        <v>510</v>
      </c>
      <c r="AH8" s="2" t="s">
        <v>510</v>
      </c>
      <c r="AI8" s="5">
        <v>0</v>
      </c>
      <c r="AJ8" s="59">
        <v>213298689540100</v>
      </c>
      <c r="AK8" s="59"/>
      <c r="AL8" s="62">
        <v>0</v>
      </c>
      <c r="AM8" s="62">
        <v>0</v>
      </c>
      <c r="AN8" s="59"/>
      <c r="AO8" s="61">
        <v>44526</v>
      </c>
      <c r="AP8" s="59"/>
      <c r="AQ8" s="59">
        <v>2</v>
      </c>
      <c r="AR8" s="59"/>
      <c r="AS8" s="59" t="s">
        <v>33</v>
      </c>
      <c r="AT8" s="59">
        <v>1</v>
      </c>
      <c r="AU8" s="59">
        <v>20220130</v>
      </c>
      <c r="AV8" s="59">
        <v>20220103</v>
      </c>
      <c r="AW8" s="62">
        <v>38036</v>
      </c>
      <c r="AX8" s="62">
        <v>0</v>
      </c>
      <c r="AY8" s="59"/>
      <c r="AZ8" s="63">
        <v>44621</v>
      </c>
    </row>
    <row r="9" spans="1:52" hidden="1" x14ac:dyDescent="0.2">
      <c r="A9" s="59">
        <v>891380054</v>
      </c>
      <c r="B9" s="59" t="s">
        <v>268</v>
      </c>
      <c r="C9" s="59" t="s">
        <v>83</v>
      </c>
      <c r="D9" s="59">
        <v>198915</v>
      </c>
      <c r="E9" s="59" t="s">
        <v>283</v>
      </c>
      <c r="F9" s="59" t="s">
        <v>284</v>
      </c>
      <c r="G9" s="59" t="s">
        <v>83</v>
      </c>
      <c r="H9" s="59">
        <v>198915</v>
      </c>
      <c r="I9" s="59" t="s">
        <v>113</v>
      </c>
      <c r="J9" s="61">
        <v>44531</v>
      </c>
      <c r="K9" s="62">
        <v>76256</v>
      </c>
      <c r="L9" s="62">
        <v>76256</v>
      </c>
      <c r="M9" s="59" t="s">
        <v>115</v>
      </c>
      <c r="N9" s="59" t="s">
        <v>66</v>
      </c>
      <c r="O9" s="64">
        <v>0</v>
      </c>
      <c r="P9" s="2" t="s">
        <v>510</v>
      </c>
      <c r="Q9" s="2" t="s">
        <v>510</v>
      </c>
      <c r="R9" s="2">
        <v>0</v>
      </c>
      <c r="S9" s="2" t="s">
        <v>510</v>
      </c>
      <c r="T9" s="59" t="s">
        <v>114</v>
      </c>
      <c r="U9" s="62">
        <v>76256</v>
      </c>
      <c r="V9" s="62">
        <v>0</v>
      </c>
      <c r="W9" s="62">
        <v>0</v>
      </c>
      <c r="X9" s="62">
        <v>0</v>
      </c>
      <c r="Y9" s="62">
        <v>76256</v>
      </c>
      <c r="Z9" s="62">
        <v>0</v>
      </c>
      <c r="AA9" s="62">
        <v>0</v>
      </c>
      <c r="AB9" s="59"/>
      <c r="AC9" s="59"/>
      <c r="AD9" s="62">
        <v>0</v>
      </c>
      <c r="AE9" s="59"/>
      <c r="AF9" s="2">
        <v>-76256</v>
      </c>
      <c r="AG9" s="2">
        <v>22011828</v>
      </c>
      <c r="AH9" s="3">
        <v>44613</v>
      </c>
      <c r="AI9" s="5">
        <v>433525</v>
      </c>
      <c r="AJ9" s="59">
        <v>213358516535386</v>
      </c>
      <c r="AK9" s="59"/>
      <c r="AL9" s="62">
        <v>0</v>
      </c>
      <c r="AM9" s="62">
        <v>0</v>
      </c>
      <c r="AN9" s="59"/>
      <c r="AO9" s="61">
        <v>44531</v>
      </c>
      <c r="AP9" s="59"/>
      <c r="AQ9" s="59">
        <v>2</v>
      </c>
      <c r="AR9" s="59"/>
      <c r="AS9" s="59" t="s">
        <v>33</v>
      </c>
      <c r="AT9" s="59">
        <v>1</v>
      </c>
      <c r="AU9" s="59">
        <v>20220130</v>
      </c>
      <c r="AV9" s="59">
        <v>20220111</v>
      </c>
      <c r="AW9" s="62">
        <v>76256</v>
      </c>
      <c r="AX9" s="62">
        <v>0</v>
      </c>
      <c r="AY9" s="59"/>
      <c r="AZ9" s="63">
        <v>44621</v>
      </c>
    </row>
    <row r="10" spans="1:52" x14ac:dyDescent="0.2">
      <c r="A10" s="59">
        <v>891380054</v>
      </c>
      <c r="B10" s="59" t="s">
        <v>268</v>
      </c>
      <c r="C10" s="59" t="s">
        <v>83</v>
      </c>
      <c r="D10" s="59">
        <v>201788</v>
      </c>
      <c r="E10" s="59" t="s">
        <v>285</v>
      </c>
      <c r="F10" s="59" t="s">
        <v>286</v>
      </c>
      <c r="G10" s="59" t="s">
        <v>83</v>
      </c>
      <c r="H10" s="59">
        <v>201788</v>
      </c>
      <c r="I10" s="59" t="s">
        <v>113</v>
      </c>
      <c r="J10" s="61">
        <v>44539</v>
      </c>
      <c r="K10" s="62">
        <v>137991</v>
      </c>
      <c r="L10" s="62">
        <v>137991</v>
      </c>
      <c r="M10" s="59" t="s">
        <v>115</v>
      </c>
      <c r="N10" s="59" t="s">
        <v>72</v>
      </c>
      <c r="O10" s="64">
        <v>0</v>
      </c>
      <c r="P10" s="2" t="s">
        <v>510</v>
      </c>
      <c r="Q10" s="2" t="s">
        <v>510</v>
      </c>
      <c r="R10" s="2">
        <v>0</v>
      </c>
      <c r="S10" s="2" t="s">
        <v>510</v>
      </c>
      <c r="T10" s="59" t="s">
        <v>114</v>
      </c>
      <c r="U10" s="62">
        <v>137991</v>
      </c>
      <c r="V10" s="62">
        <v>0</v>
      </c>
      <c r="W10" s="62">
        <v>0</v>
      </c>
      <c r="X10" s="62">
        <v>0</v>
      </c>
      <c r="Y10" s="62">
        <v>137991</v>
      </c>
      <c r="Z10" s="62">
        <v>0</v>
      </c>
      <c r="AA10" s="62">
        <v>0</v>
      </c>
      <c r="AB10" s="59"/>
      <c r="AC10" s="59"/>
      <c r="AD10" s="62">
        <v>0</v>
      </c>
      <c r="AE10" s="59"/>
      <c r="AF10" s="2">
        <v>0</v>
      </c>
      <c r="AG10" s="2" t="s">
        <v>510</v>
      </c>
      <c r="AH10" s="2" t="s">
        <v>510</v>
      </c>
      <c r="AI10" s="5">
        <v>0</v>
      </c>
      <c r="AJ10" s="59">
        <v>213428658764421</v>
      </c>
      <c r="AK10" s="59"/>
      <c r="AL10" s="62">
        <v>0</v>
      </c>
      <c r="AM10" s="62">
        <v>0</v>
      </c>
      <c r="AN10" s="59"/>
      <c r="AO10" s="61">
        <v>44539</v>
      </c>
      <c r="AP10" s="59"/>
      <c r="AQ10" s="59">
        <v>2</v>
      </c>
      <c r="AR10" s="59"/>
      <c r="AS10" s="59" t="s">
        <v>33</v>
      </c>
      <c r="AT10" s="59">
        <v>1</v>
      </c>
      <c r="AU10" s="59">
        <v>20220130</v>
      </c>
      <c r="AV10" s="59">
        <v>20220111</v>
      </c>
      <c r="AW10" s="62">
        <v>137991</v>
      </c>
      <c r="AX10" s="62">
        <v>0</v>
      </c>
      <c r="AY10" s="59"/>
      <c r="AZ10" s="63">
        <v>44621</v>
      </c>
    </row>
    <row r="11" spans="1:52" x14ac:dyDescent="0.2">
      <c r="A11" s="59">
        <v>891380054</v>
      </c>
      <c r="B11" s="59" t="s">
        <v>268</v>
      </c>
      <c r="C11" s="59" t="s">
        <v>83</v>
      </c>
      <c r="D11" s="59">
        <v>193350</v>
      </c>
      <c r="E11" s="59" t="s">
        <v>287</v>
      </c>
      <c r="F11" s="59" t="s">
        <v>288</v>
      </c>
      <c r="G11" s="59" t="s">
        <v>83</v>
      </c>
      <c r="H11" s="59">
        <v>193350</v>
      </c>
      <c r="I11" s="59" t="s">
        <v>113</v>
      </c>
      <c r="J11" s="61">
        <v>44523</v>
      </c>
      <c r="K11" s="62">
        <v>48627</v>
      </c>
      <c r="L11" s="62">
        <v>48627</v>
      </c>
      <c r="M11" s="59" t="s">
        <v>115</v>
      </c>
      <c r="N11" s="59" t="s">
        <v>72</v>
      </c>
      <c r="O11" s="64">
        <v>0</v>
      </c>
      <c r="P11" s="2" t="s">
        <v>510</v>
      </c>
      <c r="Q11" s="2" t="s">
        <v>510</v>
      </c>
      <c r="R11" s="2">
        <v>0</v>
      </c>
      <c r="S11" s="2" t="s">
        <v>510</v>
      </c>
      <c r="T11" s="59" t="s">
        <v>114</v>
      </c>
      <c r="U11" s="62">
        <v>48627</v>
      </c>
      <c r="V11" s="62">
        <v>0</v>
      </c>
      <c r="W11" s="62">
        <v>0</v>
      </c>
      <c r="X11" s="62">
        <v>0</v>
      </c>
      <c r="Y11" s="62">
        <v>48627</v>
      </c>
      <c r="Z11" s="62">
        <v>0</v>
      </c>
      <c r="AA11" s="62">
        <v>0</v>
      </c>
      <c r="AB11" s="59"/>
      <c r="AC11" s="59"/>
      <c r="AD11" s="62">
        <v>0</v>
      </c>
      <c r="AE11" s="59"/>
      <c r="AF11" s="2">
        <v>0</v>
      </c>
      <c r="AG11" s="2" t="s">
        <v>510</v>
      </c>
      <c r="AH11" s="2" t="s">
        <v>510</v>
      </c>
      <c r="AI11" s="5">
        <v>0</v>
      </c>
      <c r="AJ11" s="59">
        <v>213238615593585</v>
      </c>
      <c r="AK11" s="59"/>
      <c r="AL11" s="62">
        <v>0</v>
      </c>
      <c r="AM11" s="62">
        <v>0</v>
      </c>
      <c r="AN11" s="59"/>
      <c r="AO11" s="61">
        <v>44523</v>
      </c>
      <c r="AP11" s="59"/>
      <c r="AQ11" s="59">
        <v>2</v>
      </c>
      <c r="AR11" s="59"/>
      <c r="AS11" s="59" t="s">
        <v>33</v>
      </c>
      <c r="AT11" s="59">
        <v>1</v>
      </c>
      <c r="AU11" s="59">
        <v>20220130</v>
      </c>
      <c r="AV11" s="59">
        <v>20220103</v>
      </c>
      <c r="AW11" s="62">
        <v>48627</v>
      </c>
      <c r="AX11" s="62">
        <v>0</v>
      </c>
      <c r="AY11" s="59"/>
      <c r="AZ11" s="63">
        <v>44621</v>
      </c>
    </row>
    <row r="12" spans="1:52" x14ac:dyDescent="0.2">
      <c r="A12" s="59">
        <v>891380054</v>
      </c>
      <c r="B12" s="59" t="s">
        <v>268</v>
      </c>
      <c r="C12" s="59" t="s">
        <v>83</v>
      </c>
      <c r="D12" s="59">
        <v>193786</v>
      </c>
      <c r="E12" s="59" t="s">
        <v>289</v>
      </c>
      <c r="F12" s="59" t="s">
        <v>290</v>
      </c>
      <c r="G12" s="59" t="s">
        <v>83</v>
      </c>
      <c r="H12" s="59">
        <v>193786</v>
      </c>
      <c r="I12" s="59" t="s">
        <v>113</v>
      </c>
      <c r="J12" s="61">
        <v>44523</v>
      </c>
      <c r="K12" s="62">
        <v>28746</v>
      </c>
      <c r="L12" s="62">
        <v>28746</v>
      </c>
      <c r="M12" s="59" t="s">
        <v>115</v>
      </c>
      <c r="N12" s="59" t="s">
        <v>72</v>
      </c>
      <c r="O12" s="64">
        <v>0</v>
      </c>
      <c r="P12" s="2" t="s">
        <v>510</v>
      </c>
      <c r="Q12" s="2" t="s">
        <v>510</v>
      </c>
      <c r="R12" s="2">
        <v>0</v>
      </c>
      <c r="S12" s="2" t="s">
        <v>510</v>
      </c>
      <c r="T12" s="59" t="s">
        <v>114</v>
      </c>
      <c r="U12" s="62">
        <v>28746</v>
      </c>
      <c r="V12" s="62">
        <v>0</v>
      </c>
      <c r="W12" s="62">
        <v>0</v>
      </c>
      <c r="X12" s="62">
        <v>0</v>
      </c>
      <c r="Y12" s="62">
        <v>28746</v>
      </c>
      <c r="Z12" s="62">
        <v>0</v>
      </c>
      <c r="AA12" s="62">
        <v>0</v>
      </c>
      <c r="AB12" s="59"/>
      <c r="AC12" s="59"/>
      <c r="AD12" s="62">
        <v>0</v>
      </c>
      <c r="AE12" s="59"/>
      <c r="AF12" s="2">
        <v>0</v>
      </c>
      <c r="AG12" s="2" t="s">
        <v>510</v>
      </c>
      <c r="AH12" s="2" t="s">
        <v>510</v>
      </c>
      <c r="AI12" s="5">
        <v>0</v>
      </c>
      <c r="AJ12" s="59">
        <v>213278606625181</v>
      </c>
      <c r="AK12" s="59"/>
      <c r="AL12" s="62">
        <v>0</v>
      </c>
      <c r="AM12" s="62">
        <v>0</v>
      </c>
      <c r="AN12" s="59"/>
      <c r="AO12" s="61">
        <v>44523</v>
      </c>
      <c r="AP12" s="59"/>
      <c r="AQ12" s="59">
        <v>2</v>
      </c>
      <c r="AR12" s="59"/>
      <c r="AS12" s="59" t="s">
        <v>33</v>
      </c>
      <c r="AT12" s="59">
        <v>1</v>
      </c>
      <c r="AU12" s="59">
        <v>20211230</v>
      </c>
      <c r="AV12" s="59">
        <v>20211223</v>
      </c>
      <c r="AW12" s="62">
        <v>28746</v>
      </c>
      <c r="AX12" s="62">
        <v>0</v>
      </c>
      <c r="AY12" s="59"/>
      <c r="AZ12" s="63">
        <v>44621</v>
      </c>
    </row>
    <row r="13" spans="1:52" x14ac:dyDescent="0.2">
      <c r="A13" s="59">
        <v>891380054</v>
      </c>
      <c r="B13" s="59" t="s">
        <v>268</v>
      </c>
      <c r="C13" s="59" t="s">
        <v>83</v>
      </c>
      <c r="D13" s="59">
        <v>188442</v>
      </c>
      <c r="E13" s="59" t="s">
        <v>291</v>
      </c>
      <c r="F13" s="59" t="s">
        <v>292</v>
      </c>
      <c r="G13" s="59" t="s">
        <v>83</v>
      </c>
      <c r="H13" s="59">
        <v>188442</v>
      </c>
      <c r="I13" s="59" t="s">
        <v>113</v>
      </c>
      <c r="J13" s="61">
        <v>44512</v>
      </c>
      <c r="K13" s="62">
        <v>99840</v>
      </c>
      <c r="L13" s="62">
        <v>99840</v>
      </c>
      <c r="M13" s="59" t="s">
        <v>115</v>
      </c>
      <c r="N13" s="59" t="s">
        <v>72</v>
      </c>
      <c r="O13" s="64">
        <v>0</v>
      </c>
      <c r="P13" s="2" t="s">
        <v>510</v>
      </c>
      <c r="Q13" s="2" t="s">
        <v>510</v>
      </c>
      <c r="R13" s="2">
        <v>0</v>
      </c>
      <c r="S13" s="2" t="s">
        <v>510</v>
      </c>
      <c r="T13" s="59" t="s">
        <v>114</v>
      </c>
      <c r="U13" s="62">
        <v>99840</v>
      </c>
      <c r="V13" s="62">
        <v>0</v>
      </c>
      <c r="W13" s="62">
        <v>0</v>
      </c>
      <c r="X13" s="62">
        <v>0</v>
      </c>
      <c r="Y13" s="62">
        <v>99840</v>
      </c>
      <c r="Z13" s="62">
        <v>0</v>
      </c>
      <c r="AA13" s="62">
        <v>0</v>
      </c>
      <c r="AB13" s="59"/>
      <c r="AC13" s="59"/>
      <c r="AD13" s="62">
        <v>0</v>
      </c>
      <c r="AE13" s="59"/>
      <c r="AF13" s="2">
        <v>0</v>
      </c>
      <c r="AG13" s="2" t="s">
        <v>510</v>
      </c>
      <c r="AH13" s="2" t="s">
        <v>510</v>
      </c>
      <c r="AI13" s="5">
        <v>0</v>
      </c>
      <c r="AJ13" s="59">
        <v>213168682389153</v>
      </c>
      <c r="AK13" s="59"/>
      <c r="AL13" s="62">
        <v>0</v>
      </c>
      <c r="AM13" s="62">
        <v>0</v>
      </c>
      <c r="AN13" s="59"/>
      <c r="AO13" s="61">
        <v>44512</v>
      </c>
      <c r="AP13" s="59"/>
      <c r="AQ13" s="59">
        <v>2</v>
      </c>
      <c r="AR13" s="59"/>
      <c r="AS13" s="59" t="s">
        <v>33</v>
      </c>
      <c r="AT13" s="59">
        <v>1</v>
      </c>
      <c r="AU13" s="59">
        <v>20220130</v>
      </c>
      <c r="AV13" s="59">
        <v>20220103</v>
      </c>
      <c r="AW13" s="62">
        <v>99840</v>
      </c>
      <c r="AX13" s="62">
        <v>0</v>
      </c>
      <c r="AY13" s="59"/>
      <c r="AZ13" s="63">
        <v>44621</v>
      </c>
    </row>
    <row r="14" spans="1:52" x14ac:dyDescent="0.2">
      <c r="A14" s="59">
        <v>891380054</v>
      </c>
      <c r="B14" s="59" t="s">
        <v>268</v>
      </c>
      <c r="C14" s="59" t="s">
        <v>83</v>
      </c>
      <c r="D14" s="59">
        <v>189023</v>
      </c>
      <c r="E14" s="59" t="s">
        <v>293</v>
      </c>
      <c r="F14" s="59" t="s">
        <v>294</v>
      </c>
      <c r="G14" s="59" t="s">
        <v>83</v>
      </c>
      <c r="H14" s="59">
        <v>189023</v>
      </c>
      <c r="I14" s="59" t="s">
        <v>113</v>
      </c>
      <c r="J14" s="61">
        <v>44515</v>
      </c>
      <c r="K14" s="62">
        <v>159107</v>
      </c>
      <c r="L14" s="62">
        <v>159107</v>
      </c>
      <c r="M14" s="59" t="s">
        <v>115</v>
      </c>
      <c r="N14" s="59" t="s">
        <v>72</v>
      </c>
      <c r="O14" s="64">
        <v>0</v>
      </c>
      <c r="P14" s="2" t="s">
        <v>510</v>
      </c>
      <c r="Q14" s="2" t="s">
        <v>510</v>
      </c>
      <c r="R14" s="2">
        <v>0</v>
      </c>
      <c r="S14" s="2" t="s">
        <v>510</v>
      </c>
      <c r="T14" s="59" t="s">
        <v>114</v>
      </c>
      <c r="U14" s="62">
        <v>159107</v>
      </c>
      <c r="V14" s="62">
        <v>0</v>
      </c>
      <c r="W14" s="62">
        <v>0</v>
      </c>
      <c r="X14" s="62">
        <v>0</v>
      </c>
      <c r="Y14" s="62">
        <v>159107</v>
      </c>
      <c r="Z14" s="62">
        <v>0</v>
      </c>
      <c r="AA14" s="62">
        <v>0</v>
      </c>
      <c r="AB14" s="59"/>
      <c r="AC14" s="59"/>
      <c r="AD14" s="62">
        <v>0</v>
      </c>
      <c r="AE14" s="59"/>
      <c r="AF14" s="2">
        <v>0</v>
      </c>
      <c r="AG14" s="2" t="s">
        <v>510</v>
      </c>
      <c r="AH14" s="2" t="s">
        <v>510</v>
      </c>
      <c r="AI14" s="5">
        <v>0</v>
      </c>
      <c r="AJ14" s="59">
        <v>213188516375049</v>
      </c>
      <c r="AK14" s="59"/>
      <c r="AL14" s="62">
        <v>0</v>
      </c>
      <c r="AM14" s="62">
        <v>0</v>
      </c>
      <c r="AN14" s="59"/>
      <c r="AO14" s="61">
        <v>44515</v>
      </c>
      <c r="AP14" s="59"/>
      <c r="AQ14" s="59">
        <v>2</v>
      </c>
      <c r="AR14" s="59"/>
      <c r="AS14" s="59" t="s">
        <v>33</v>
      </c>
      <c r="AT14" s="59">
        <v>1</v>
      </c>
      <c r="AU14" s="59">
        <v>20220130</v>
      </c>
      <c r="AV14" s="59">
        <v>20220103</v>
      </c>
      <c r="AW14" s="62">
        <v>159107</v>
      </c>
      <c r="AX14" s="62">
        <v>0</v>
      </c>
      <c r="AY14" s="59"/>
      <c r="AZ14" s="63">
        <v>44621</v>
      </c>
    </row>
    <row r="15" spans="1:52" x14ac:dyDescent="0.2">
      <c r="A15" s="59">
        <v>891380054</v>
      </c>
      <c r="B15" s="59" t="s">
        <v>268</v>
      </c>
      <c r="C15" s="59" t="s">
        <v>83</v>
      </c>
      <c r="D15" s="59">
        <v>189138</v>
      </c>
      <c r="E15" s="59" t="s">
        <v>295</v>
      </c>
      <c r="F15" s="59" t="s">
        <v>296</v>
      </c>
      <c r="G15" s="59" t="s">
        <v>83</v>
      </c>
      <c r="H15" s="59">
        <v>189138</v>
      </c>
      <c r="I15" s="59" t="s">
        <v>113</v>
      </c>
      <c r="J15" s="61">
        <v>44515</v>
      </c>
      <c r="K15" s="62">
        <v>82650</v>
      </c>
      <c r="L15" s="62">
        <v>82650</v>
      </c>
      <c r="M15" s="59" t="s">
        <v>115</v>
      </c>
      <c r="N15" s="59" t="s">
        <v>72</v>
      </c>
      <c r="O15" s="64">
        <v>0</v>
      </c>
      <c r="P15" s="2" t="s">
        <v>510</v>
      </c>
      <c r="Q15" s="2" t="s">
        <v>510</v>
      </c>
      <c r="R15" s="2">
        <v>0</v>
      </c>
      <c r="S15" s="2" t="s">
        <v>510</v>
      </c>
      <c r="T15" s="59" t="s">
        <v>114</v>
      </c>
      <c r="U15" s="62">
        <v>82650</v>
      </c>
      <c r="V15" s="62">
        <v>0</v>
      </c>
      <c r="W15" s="62">
        <v>0</v>
      </c>
      <c r="X15" s="62">
        <v>0</v>
      </c>
      <c r="Y15" s="62">
        <v>82650</v>
      </c>
      <c r="Z15" s="62">
        <v>0</v>
      </c>
      <c r="AA15" s="62">
        <v>0</v>
      </c>
      <c r="AB15" s="59"/>
      <c r="AC15" s="59"/>
      <c r="AD15" s="62">
        <v>0</v>
      </c>
      <c r="AE15" s="59"/>
      <c r="AF15" s="2">
        <v>0</v>
      </c>
      <c r="AG15" s="2" t="s">
        <v>510</v>
      </c>
      <c r="AH15" s="2" t="s">
        <v>510</v>
      </c>
      <c r="AI15" s="5">
        <v>0</v>
      </c>
      <c r="AJ15" s="59">
        <v>213198516748884</v>
      </c>
      <c r="AK15" s="59"/>
      <c r="AL15" s="62">
        <v>0</v>
      </c>
      <c r="AM15" s="62">
        <v>0</v>
      </c>
      <c r="AN15" s="59"/>
      <c r="AO15" s="61">
        <v>44515</v>
      </c>
      <c r="AP15" s="59"/>
      <c r="AQ15" s="59">
        <v>2</v>
      </c>
      <c r="AR15" s="59"/>
      <c r="AS15" s="59" t="s">
        <v>33</v>
      </c>
      <c r="AT15" s="59">
        <v>1</v>
      </c>
      <c r="AU15" s="59">
        <v>20220130</v>
      </c>
      <c r="AV15" s="59">
        <v>20220103</v>
      </c>
      <c r="AW15" s="62">
        <v>82650</v>
      </c>
      <c r="AX15" s="62">
        <v>0</v>
      </c>
      <c r="AY15" s="59"/>
      <c r="AZ15" s="63">
        <v>44621</v>
      </c>
    </row>
    <row r="16" spans="1:52" x14ac:dyDescent="0.2">
      <c r="A16" s="59">
        <v>891380054</v>
      </c>
      <c r="B16" s="59" t="s">
        <v>268</v>
      </c>
      <c r="C16" s="59" t="s">
        <v>83</v>
      </c>
      <c r="D16" s="59">
        <v>191291</v>
      </c>
      <c r="E16" s="59" t="s">
        <v>297</v>
      </c>
      <c r="F16" s="59" t="s">
        <v>298</v>
      </c>
      <c r="G16" s="59" t="s">
        <v>83</v>
      </c>
      <c r="H16" s="59">
        <v>191291</v>
      </c>
      <c r="I16" s="59" t="s">
        <v>113</v>
      </c>
      <c r="J16" s="61">
        <v>44518</v>
      </c>
      <c r="K16" s="62">
        <v>52128</v>
      </c>
      <c r="L16" s="62">
        <v>52128</v>
      </c>
      <c r="M16" s="59" t="s">
        <v>115</v>
      </c>
      <c r="N16" s="59" t="s">
        <v>72</v>
      </c>
      <c r="O16" s="64">
        <v>0</v>
      </c>
      <c r="P16" s="2" t="s">
        <v>510</v>
      </c>
      <c r="Q16" s="2" t="s">
        <v>510</v>
      </c>
      <c r="R16" s="2">
        <v>0</v>
      </c>
      <c r="S16" s="2" t="s">
        <v>510</v>
      </c>
      <c r="T16" s="59" t="s">
        <v>114</v>
      </c>
      <c r="U16" s="62">
        <v>52128</v>
      </c>
      <c r="V16" s="62">
        <v>0</v>
      </c>
      <c r="W16" s="62">
        <v>0</v>
      </c>
      <c r="X16" s="62">
        <v>0</v>
      </c>
      <c r="Y16" s="62">
        <v>52128</v>
      </c>
      <c r="Z16" s="62">
        <v>0</v>
      </c>
      <c r="AA16" s="62">
        <v>0</v>
      </c>
      <c r="AB16" s="59"/>
      <c r="AC16" s="59"/>
      <c r="AD16" s="62">
        <v>0</v>
      </c>
      <c r="AE16" s="59"/>
      <c r="AF16" s="2">
        <v>0</v>
      </c>
      <c r="AG16" s="2" t="s">
        <v>510</v>
      </c>
      <c r="AH16" s="2" t="s">
        <v>510</v>
      </c>
      <c r="AI16" s="5">
        <v>0</v>
      </c>
      <c r="AJ16" s="59">
        <v>213228678648168</v>
      </c>
      <c r="AK16" s="59"/>
      <c r="AL16" s="62">
        <v>0</v>
      </c>
      <c r="AM16" s="62">
        <v>0</v>
      </c>
      <c r="AN16" s="59"/>
      <c r="AO16" s="61">
        <v>44518</v>
      </c>
      <c r="AP16" s="59"/>
      <c r="AQ16" s="59">
        <v>2</v>
      </c>
      <c r="AR16" s="59"/>
      <c r="AS16" s="59" t="s">
        <v>33</v>
      </c>
      <c r="AT16" s="59">
        <v>1</v>
      </c>
      <c r="AU16" s="59">
        <v>20220130</v>
      </c>
      <c r="AV16" s="59">
        <v>20220103</v>
      </c>
      <c r="AW16" s="62">
        <v>52128</v>
      </c>
      <c r="AX16" s="62">
        <v>0</v>
      </c>
      <c r="AY16" s="59"/>
      <c r="AZ16" s="63">
        <v>44621</v>
      </c>
    </row>
    <row r="17" spans="1:52" x14ac:dyDescent="0.2">
      <c r="A17" s="59">
        <v>891380054</v>
      </c>
      <c r="B17" s="59" t="s">
        <v>268</v>
      </c>
      <c r="C17" s="59" t="s">
        <v>83</v>
      </c>
      <c r="D17" s="59">
        <v>179205</v>
      </c>
      <c r="E17" s="59" t="s">
        <v>299</v>
      </c>
      <c r="F17" s="59" t="s">
        <v>300</v>
      </c>
      <c r="G17" s="59" t="s">
        <v>83</v>
      </c>
      <c r="H17" s="59">
        <v>179205</v>
      </c>
      <c r="I17" s="59" t="s">
        <v>113</v>
      </c>
      <c r="J17" s="61">
        <v>44495</v>
      </c>
      <c r="K17" s="62">
        <v>29690</v>
      </c>
      <c r="L17" s="62">
        <v>29690</v>
      </c>
      <c r="M17" s="59" t="s">
        <v>115</v>
      </c>
      <c r="N17" s="59" t="s">
        <v>72</v>
      </c>
      <c r="O17" s="64">
        <v>0</v>
      </c>
      <c r="P17" s="2" t="s">
        <v>510</v>
      </c>
      <c r="Q17" s="2" t="s">
        <v>510</v>
      </c>
      <c r="R17" s="2">
        <v>0</v>
      </c>
      <c r="S17" s="2" t="s">
        <v>510</v>
      </c>
      <c r="T17" s="59" t="s">
        <v>114</v>
      </c>
      <c r="U17" s="62">
        <v>29690</v>
      </c>
      <c r="V17" s="62">
        <v>0</v>
      </c>
      <c r="W17" s="62">
        <v>0</v>
      </c>
      <c r="X17" s="62">
        <v>0</v>
      </c>
      <c r="Y17" s="62">
        <v>29690</v>
      </c>
      <c r="Z17" s="62">
        <v>0</v>
      </c>
      <c r="AA17" s="62">
        <v>0</v>
      </c>
      <c r="AB17" s="59"/>
      <c r="AC17" s="59"/>
      <c r="AD17" s="62">
        <v>0</v>
      </c>
      <c r="AE17" s="59"/>
      <c r="AF17" s="2">
        <v>0</v>
      </c>
      <c r="AG17" s="2" t="s">
        <v>510</v>
      </c>
      <c r="AH17" s="2" t="s">
        <v>510</v>
      </c>
      <c r="AI17" s="5">
        <v>0</v>
      </c>
      <c r="AJ17" s="59">
        <v>212998633518675</v>
      </c>
      <c r="AK17" s="59"/>
      <c r="AL17" s="62">
        <v>0</v>
      </c>
      <c r="AM17" s="62">
        <v>0</v>
      </c>
      <c r="AN17" s="59"/>
      <c r="AO17" s="61">
        <v>44495</v>
      </c>
      <c r="AP17" s="59"/>
      <c r="AQ17" s="59">
        <v>2</v>
      </c>
      <c r="AR17" s="59"/>
      <c r="AS17" s="59" t="s">
        <v>33</v>
      </c>
      <c r="AT17" s="59">
        <v>1</v>
      </c>
      <c r="AU17" s="59">
        <v>20211130</v>
      </c>
      <c r="AV17" s="59">
        <v>20211122</v>
      </c>
      <c r="AW17" s="62">
        <v>29690</v>
      </c>
      <c r="AX17" s="62">
        <v>0</v>
      </c>
      <c r="AY17" s="59"/>
      <c r="AZ17" s="63">
        <v>44621</v>
      </c>
    </row>
    <row r="18" spans="1:52" x14ac:dyDescent="0.2">
      <c r="A18" s="59">
        <v>891380054</v>
      </c>
      <c r="B18" s="59" t="s">
        <v>268</v>
      </c>
      <c r="C18" s="59" t="s">
        <v>83</v>
      </c>
      <c r="D18" s="59">
        <v>173808</v>
      </c>
      <c r="E18" s="59" t="s">
        <v>301</v>
      </c>
      <c r="F18" s="59" t="s">
        <v>302</v>
      </c>
      <c r="G18" s="59" t="s">
        <v>83</v>
      </c>
      <c r="H18" s="59">
        <v>173808</v>
      </c>
      <c r="I18" s="59" t="s">
        <v>113</v>
      </c>
      <c r="J18" s="61">
        <v>44486</v>
      </c>
      <c r="K18" s="62">
        <v>120811</v>
      </c>
      <c r="L18" s="62">
        <v>120811</v>
      </c>
      <c r="M18" s="59" t="s">
        <v>115</v>
      </c>
      <c r="N18" s="59" t="s">
        <v>72</v>
      </c>
      <c r="O18" s="64">
        <v>0</v>
      </c>
      <c r="P18" s="2" t="s">
        <v>510</v>
      </c>
      <c r="Q18" s="2" t="s">
        <v>510</v>
      </c>
      <c r="R18" s="2">
        <v>0</v>
      </c>
      <c r="S18" s="2" t="s">
        <v>510</v>
      </c>
      <c r="T18" s="59" t="s">
        <v>114</v>
      </c>
      <c r="U18" s="62">
        <v>120811</v>
      </c>
      <c r="V18" s="62">
        <v>0</v>
      </c>
      <c r="W18" s="62">
        <v>0</v>
      </c>
      <c r="X18" s="62">
        <v>0</v>
      </c>
      <c r="Y18" s="62">
        <v>120811</v>
      </c>
      <c r="Z18" s="62">
        <v>0</v>
      </c>
      <c r="AA18" s="62">
        <v>0</v>
      </c>
      <c r="AB18" s="59"/>
      <c r="AC18" s="59"/>
      <c r="AD18" s="62">
        <v>0</v>
      </c>
      <c r="AE18" s="59"/>
      <c r="AF18" s="2">
        <v>0</v>
      </c>
      <c r="AG18" s="2" t="s">
        <v>510</v>
      </c>
      <c r="AH18" s="2" t="s">
        <v>510</v>
      </c>
      <c r="AI18" s="5">
        <v>0</v>
      </c>
      <c r="AJ18" s="59">
        <v>212908516373077</v>
      </c>
      <c r="AK18" s="59"/>
      <c r="AL18" s="62">
        <v>0</v>
      </c>
      <c r="AM18" s="62">
        <v>0</v>
      </c>
      <c r="AN18" s="59"/>
      <c r="AO18" s="61">
        <v>44486</v>
      </c>
      <c r="AP18" s="59"/>
      <c r="AQ18" s="59">
        <v>2</v>
      </c>
      <c r="AR18" s="59"/>
      <c r="AS18" s="59" t="s">
        <v>33</v>
      </c>
      <c r="AT18" s="59">
        <v>1</v>
      </c>
      <c r="AU18" s="59">
        <v>20211130</v>
      </c>
      <c r="AV18" s="59">
        <v>20211122</v>
      </c>
      <c r="AW18" s="62">
        <v>120811</v>
      </c>
      <c r="AX18" s="62">
        <v>0</v>
      </c>
      <c r="AY18" s="59"/>
      <c r="AZ18" s="63">
        <v>44621</v>
      </c>
    </row>
    <row r="19" spans="1:52" x14ac:dyDescent="0.2">
      <c r="A19" s="59">
        <v>891380054</v>
      </c>
      <c r="B19" s="59" t="s">
        <v>268</v>
      </c>
      <c r="C19" s="59" t="s">
        <v>83</v>
      </c>
      <c r="D19" s="59">
        <v>175074</v>
      </c>
      <c r="E19" s="59" t="s">
        <v>303</v>
      </c>
      <c r="F19" s="59" t="s">
        <v>304</v>
      </c>
      <c r="G19" s="59" t="s">
        <v>83</v>
      </c>
      <c r="H19" s="59">
        <v>175074</v>
      </c>
      <c r="I19" s="59" t="s">
        <v>113</v>
      </c>
      <c r="J19" s="61">
        <v>44489</v>
      </c>
      <c r="K19" s="62">
        <v>419859</v>
      </c>
      <c r="L19" s="62">
        <v>419859</v>
      </c>
      <c r="M19" s="59" t="s">
        <v>115</v>
      </c>
      <c r="N19" s="59" t="s">
        <v>72</v>
      </c>
      <c r="O19" s="64">
        <v>0</v>
      </c>
      <c r="P19" s="2" t="s">
        <v>510</v>
      </c>
      <c r="Q19" s="2" t="s">
        <v>510</v>
      </c>
      <c r="R19" s="2">
        <v>0</v>
      </c>
      <c r="S19" s="2" t="s">
        <v>510</v>
      </c>
      <c r="T19" s="59" t="s">
        <v>114</v>
      </c>
      <c r="U19" s="62">
        <v>419859</v>
      </c>
      <c r="V19" s="62">
        <v>0</v>
      </c>
      <c r="W19" s="62">
        <v>0</v>
      </c>
      <c r="X19" s="62">
        <v>0</v>
      </c>
      <c r="Y19" s="62">
        <v>419859</v>
      </c>
      <c r="Z19" s="62">
        <v>0</v>
      </c>
      <c r="AA19" s="62">
        <v>0</v>
      </c>
      <c r="AB19" s="59"/>
      <c r="AC19" s="59"/>
      <c r="AD19" s="62">
        <v>0</v>
      </c>
      <c r="AE19" s="59"/>
      <c r="AF19" s="2">
        <v>0</v>
      </c>
      <c r="AG19" s="2" t="s">
        <v>510</v>
      </c>
      <c r="AH19" s="2" t="s">
        <v>510</v>
      </c>
      <c r="AI19" s="5">
        <v>0</v>
      </c>
      <c r="AJ19" s="59">
        <v>212918606505119</v>
      </c>
      <c r="AK19" s="59"/>
      <c r="AL19" s="62">
        <v>0</v>
      </c>
      <c r="AM19" s="62">
        <v>0</v>
      </c>
      <c r="AN19" s="59"/>
      <c r="AO19" s="61">
        <v>44489</v>
      </c>
      <c r="AP19" s="59"/>
      <c r="AQ19" s="59">
        <v>2</v>
      </c>
      <c r="AR19" s="59"/>
      <c r="AS19" s="59" t="s">
        <v>33</v>
      </c>
      <c r="AT19" s="59">
        <v>1</v>
      </c>
      <c r="AU19" s="59">
        <v>20211130</v>
      </c>
      <c r="AV19" s="59">
        <v>20211122</v>
      </c>
      <c r="AW19" s="62">
        <v>419859</v>
      </c>
      <c r="AX19" s="62">
        <v>0</v>
      </c>
      <c r="AY19" s="59"/>
      <c r="AZ19" s="63">
        <v>44621</v>
      </c>
    </row>
    <row r="20" spans="1:52" x14ac:dyDescent="0.2">
      <c r="A20" s="59">
        <v>891380054</v>
      </c>
      <c r="B20" s="59" t="s">
        <v>268</v>
      </c>
      <c r="C20" s="59" t="s">
        <v>83</v>
      </c>
      <c r="D20" s="59">
        <v>181815</v>
      </c>
      <c r="E20" s="59" t="s">
        <v>305</v>
      </c>
      <c r="F20" s="59" t="s">
        <v>306</v>
      </c>
      <c r="G20" s="59" t="s">
        <v>83</v>
      </c>
      <c r="H20" s="59">
        <v>181815</v>
      </c>
      <c r="I20" s="59" t="s">
        <v>113</v>
      </c>
      <c r="J20" s="61">
        <v>44500</v>
      </c>
      <c r="K20" s="62">
        <v>15190</v>
      </c>
      <c r="L20" s="62">
        <v>15190</v>
      </c>
      <c r="M20" s="59" t="s">
        <v>115</v>
      </c>
      <c r="N20" s="59" t="s">
        <v>72</v>
      </c>
      <c r="O20" s="64">
        <v>0</v>
      </c>
      <c r="P20" s="2" t="s">
        <v>510</v>
      </c>
      <c r="Q20" s="2" t="s">
        <v>510</v>
      </c>
      <c r="R20" s="2">
        <v>0</v>
      </c>
      <c r="S20" s="2" t="s">
        <v>510</v>
      </c>
      <c r="T20" s="59" t="s">
        <v>114</v>
      </c>
      <c r="U20" s="62">
        <v>15190</v>
      </c>
      <c r="V20" s="62">
        <v>0</v>
      </c>
      <c r="W20" s="62">
        <v>0</v>
      </c>
      <c r="X20" s="62">
        <v>0</v>
      </c>
      <c r="Y20" s="62">
        <v>15190</v>
      </c>
      <c r="Z20" s="62">
        <v>0</v>
      </c>
      <c r="AA20" s="62">
        <v>0</v>
      </c>
      <c r="AB20" s="59"/>
      <c r="AC20" s="59"/>
      <c r="AD20" s="62">
        <v>0</v>
      </c>
      <c r="AE20" s="59"/>
      <c r="AF20" s="2">
        <v>0</v>
      </c>
      <c r="AG20" s="2" t="s">
        <v>510</v>
      </c>
      <c r="AH20" s="2" t="s">
        <v>510</v>
      </c>
      <c r="AI20" s="5">
        <v>0</v>
      </c>
      <c r="AJ20" s="59">
        <v>213048516123350</v>
      </c>
      <c r="AK20" s="59"/>
      <c r="AL20" s="62">
        <v>0</v>
      </c>
      <c r="AM20" s="62">
        <v>0</v>
      </c>
      <c r="AN20" s="59"/>
      <c r="AO20" s="61">
        <v>44500</v>
      </c>
      <c r="AP20" s="59"/>
      <c r="AQ20" s="59">
        <v>2</v>
      </c>
      <c r="AR20" s="59"/>
      <c r="AS20" s="59" t="s">
        <v>33</v>
      </c>
      <c r="AT20" s="59">
        <v>1</v>
      </c>
      <c r="AU20" s="59">
        <v>20211130</v>
      </c>
      <c r="AV20" s="59">
        <v>20211122</v>
      </c>
      <c r="AW20" s="62">
        <v>15190</v>
      </c>
      <c r="AX20" s="62">
        <v>0</v>
      </c>
      <c r="AY20" s="59"/>
      <c r="AZ20" s="63">
        <v>44621</v>
      </c>
    </row>
    <row r="21" spans="1:52" x14ac:dyDescent="0.2">
      <c r="A21" s="59">
        <v>891380054</v>
      </c>
      <c r="B21" s="59" t="s">
        <v>268</v>
      </c>
      <c r="C21" s="59" t="s">
        <v>83</v>
      </c>
      <c r="D21" s="59">
        <v>181880</v>
      </c>
      <c r="E21" s="59" t="s">
        <v>307</v>
      </c>
      <c r="F21" s="59" t="s">
        <v>308</v>
      </c>
      <c r="G21" s="59" t="s">
        <v>83</v>
      </c>
      <c r="H21" s="59">
        <v>181880</v>
      </c>
      <c r="I21" s="59" t="s">
        <v>113</v>
      </c>
      <c r="J21" s="61">
        <v>44500</v>
      </c>
      <c r="K21" s="62">
        <v>1125590</v>
      </c>
      <c r="L21" s="62">
        <v>1125590</v>
      </c>
      <c r="M21" s="59" t="s">
        <v>115</v>
      </c>
      <c r="N21" s="59" t="s">
        <v>72</v>
      </c>
      <c r="O21" s="64">
        <v>0</v>
      </c>
      <c r="P21" s="2" t="s">
        <v>510</v>
      </c>
      <c r="Q21" s="2" t="s">
        <v>510</v>
      </c>
      <c r="R21" s="2">
        <v>0</v>
      </c>
      <c r="S21" s="2" t="s">
        <v>510</v>
      </c>
      <c r="T21" s="59" t="s">
        <v>114</v>
      </c>
      <c r="U21" s="62">
        <v>1125590</v>
      </c>
      <c r="V21" s="62">
        <v>0</v>
      </c>
      <c r="W21" s="62">
        <v>0</v>
      </c>
      <c r="X21" s="62">
        <v>0</v>
      </c>
      <c r="Y21" s="62">
        <v>1125590</v>
      </c>
      <c r="Z21" s="62">
        <v>0</v>
      </c>
      <c r="AA21" s="62">
        <v>0</v>
      </c>
      <c r="AB21" s="59"/>
      <c r="AC21" s="59"/>
      <c r="AD21" s="62">
        <v>0</v>
      </c>
      <c r="AE21" s="59"/>
      <c r="AF21" s="2">
        <v>0</v>
      </c>
      <c r="AG21" s="2" t="s">
        <v>510</v>
      </c>
      <c r="AH21" s="2" t="s">
        <v>510</v>
      </c>
      <c r="AI21" s="5">
        <v>0</v>
      </c>
      <c r="AJ21" s="59">
        <v>213018516287101</v>
      </c>
      <c r="AK21" s="59"/>
      <c r="AL21" s="62">
        <v>0</v>
      </c>
      <c r="AM21" s="62">
        <v>0</v>
      </c>
      <c r="AN21" s="59"/>
      <c r="AO21" s="61">
        <v>44500</v>
      </c>
      <c r="AP21" s="59"/>
      <c r="AQ21" s="59">
        <v>2</v>
      </c>
      <c r="AR21" s="59"/>
      <c r="AS21" s="59" t="s">
        <v>33</v>
      </c>
      <c r="AT21" s="59">
        <v>1</v>
      </c>
      <c r="AU21" s="59">
        <v>20211130</v>
      </c>
      <c r="AV21" s="59">
        <v>20211122</v>
      </c>
      <c r="AW21" s="62">
        <v>1125590</v>
      </c>
      <c r="AX21" s="62">
        <v>0</v>
      </c>
      <c r="AY21" s="59"/>
      <c r="AZ21" s="63">
        <v>44621</v>
      </c>
    </row>
    <row r="22" spans="1:52" x14ac:dyDescent="0.2">
      <c r="A22" s="59">
        <v>891380054</v>
      </c>
      <c r="B22" s="59" t="s">
        <v>268</v>
      </c>
      <c r="C22" s="59" t="s">
        <v>83</v>
      </c>
      <c r="D22" s="59">
        <v>181908</v>
      </c>
      <c r="E22" s="59" t="s">
        <v>309</v>
      </c>
      <c r="F22" s="59" t="s">
        <v>310</v>
      </c>
      <c r="G22" s="59" t="s">
        <v>83</v>
      </c>
      <c r="H22" s="59">
        <v>181908</v>
      </c>
      <c r="I22" s="59" t="s">
        <v>113</v>
      </c>
      <c r="J22" s="61">
        <v>44500</v>
      </c>
      <c r="K22" s="62">
        <v>134823</v>
      </c>
      <c r="L22" s="62">
        <v>134823</v>
      </c>
      <c r="M22" s="59" t="s">
        <v>115</v>
      </c>
      <c r="N22" s="59" t="s">
        <v>72</v>
      </c>
      <c r="O22" s="64">
        <v>0</v>
      </c>
      <c r="P22" s="2" t="s">
        <v>510</v>
      </c>
      <c r="Q22" s="2" t="s">
        <v>510</v>
      </c>
      <c r="R22" s="2">
        <v>0</v>
      </c>
      <c r="S22" s="2" t="s">
        <v>510</v>
      </c>
      <c r="T22" s="59" t="s">
        <v>114</v>
      </c>
      <c r="U22" s="62">
        <v>134823</v>
      </c>
      <c r="V22" s="62">
        <v>0</v>
      </c>
      <c r="W22" s="62">
        <v>0</v>
      </c>
      <c r="X22" s="62">
        <v>0</v>
      </c>
      <c r="Y22" s="62">
        <v>134823</v>
      </c>
      <c r="Z22" s="62">
        <v>0</v>
      </c>
      <c r="AA22" s="62">
        <v>0</v>
      </c>
      <c r="AB22" s="59"/>
      <c r="AC22" s="61"/>
      <c r="AD22" s="62">
        <v>0</v>
      </c>
      <c r="AE22" s="59"/>
      <c r="AF22" s="2">
        <v>0</v>
      </c>
      <c r="AG22" s="2" t="s">
        <v>510</v>
      </c>
      <c r="AH22" s="2" t="s">
        <v>510</v>
      </c>
      <c r="AI22" s="5">
        <v>0</v>
      </c>
      <c r="AJ22" s="59">
        <v>213038516344717</v>
      </c>
      <c r="AK22" s="59"/>
      <c r="AL22" s="62">
        <v>0</v>
      </c>
      <c r="AM22" s="62">
        <v>0</v>
      </c>
      <c r="AN22" s="59"/>
      <c r="AO22" s="61">
        <v>44500</v>
      </c>
      <c r="AP22" s="59"/>
      <c r="AQ22" s="59">
        <v>2</v>
      </c>
      <c r="AR22" s="59"/>
      <c r="AS22" s="59" t="s">
        <v>33</v>
      </c>
      <c r="AT22" s="59">
        <v>1</v>
      </c>
      <c r="AU22" s="59">
        <v>20211130</v>
      </c>
      <c r="AV22" s="59">
        <v>20211122</v>
      </c>
      <c r="AW22" s="62">
        <v>134823</v>
      </c>
      <c r="AX22" s="62">
        <v>0</v>
      </c>
      <c r="AY22" s="59"/>
      <c r="AZ22" s="63">
        <v>44621</v>
      </c>
    </row>
    <row r="23" spans="1:52" x14ac:dyDescent="0.2">
      <c r="A23" s="59">
        <v>891380054</v>
      </c>
      <c r="B23" s="59" t="s">
        <v>268</v>
      </c>
      <c r="C23" s="59" t="s">
        <v>83</v>
      </c>
      <c r="D23" s="59">
        <v>182144</v>
      </c>
      <c r="E23" s="59" t="s">
        <v>311</v>
      </c>
      <c r="F23" s="59" t="s">
        <v>312</v>
      </c>
      <c r="G23" s="59" t="s">
        <v>83</v>
      </c>
      <c r="H23" s="59">
        <v>182144</v>
      </c>
      <c r="I23" s="59" t="s">
        <v>113</v>
      </c>
      <c r="J23" s="61">
        <v>44501</v>
      </c>
      <c r="K23" s="62">
        <v>15190</v>
      </c>
      <c r="L23" s="62">
        <v>15190</v>
      </c>
      <c r="M23" s="59" t="s">
        <v>115</v>
      </c>
      <c r="N23" s="59" t="s">
        <v>72</v>
      </c>
      <c r="O23" s="64">
        <v>0</v>
      </c>
      <c r="P23" s="2" t="s">
        <v>510</v>
      </c>
      <c r="Q23" s="2" t="s">
        <v>510</v>
      </c>
      <c r="R23" s="2">
        <v>0</v>
      </c>
      <c r="S23" s="2" t="s">
        <v>510</v>
      </c>
      <c r="T23" s="59" t="s">
        <v>114</v>
      </c>
      <c r="U23" s="62">
        <v>15190</v>
      </c>
      <c r="V23" s="62">
        <v>0</v>
      </c>
      <c r="W23" s="62">
        <v>0</v>
      </c>
      <c r="X23" s="62">
        <v>0</v>
      </c>
      <c r="Y23" s="62">
        <v>15190</v>
      </c>
      <c r="Z23" s="62">
        <v>0</v>
      </c>
      <c r="AA23" s="62">
        <v>0</v>
      </c>
      <c r="AB23" s="59"/>
      <c r="AC23" s="59"/>
      <c r="AD23" s="62">
        <v>0</v>
      </c>
      <c r="AE23" s="59"/>
      <c r="AF23" s="2">
        <v>0</v>
      </c>
      <c r="AG23" s="2" t="s">
        <v>510</v>
      </c>
      <c r="AH23" s="2" t="s">
        <v>510</v>
      </c>
      <c r="AI23" s="5">
        <v>0</v>
      </c>
      <c r="AJ23" s="59">
        <v>213058516725213</v>
      </c>
      <c r="AK23" s="59"/>
      <c r="AL23" s="62">
        <v>0</v>
      </c>
      <c r="AM23" s="62">
        <v>0</v>
      </c>
      <c r="AN23" s="59"/>
      <c r="AO23" s="61">
        <v>44501</v>
      </c>
      <c r="AP23" s="59"/>
      <c r="AQ23" s="59">
        <v>2</v>
      </c>
      <c r="AR23" s="59"/>
      <c r="AS23" s="59" t="s">
        <v>33</v>
      </c>
      <c r="AT23" s="59">
        <v>1</v>
      </c>
      <c r="AU23" s="59">
        <v>20220130</v>
      </c>
      <c r="AV23" s="59">
        <v>20220103</v>
      </c>
      <c r="AW23" s="62">
        <v>15190</v>
      </c>
      <c r="AX23" s="62">
        <v>0</v>
      </c>
      <c r="AY23" s="59"/>
      <c r="AZ23" s="63">
        <v>44621</v>
      </c>
    </row>
    <row r="24" spans="1:52" x14ac:dyDescent="0.2">
      <c r="A24" s="59">
        <v>891380054</v>
      </c>
      <c r="B24" s="59" t="s">
        <v>268</v>
      </c>
      <c r="C24" s="59" t="s">
        <v>83</v>
      </c>
      <c r="D24" s="59">
        <v>183383</v>
      </c>
      <c r="E24" s="59" t="s">
        <v>313</v>
      </c>
      <c r="F24" s="59" t="s">
        <v>314</v>
      </c>
      <c r="G24" s="59" t="s">
        <v>83</v>
      </c>
      <c r="H24" s="59">
        <v>183383</v>
      </c>
      <c r="I24" s="59" t="s">
        <v>113</v>
      </c>
      <c r="J24" s="61">
        <v>44504</v>
      </c>
      <c r="K24" s="62">
        <v>15190</v>
      </c>
      <c r="L24" s="62">
        <v>15190</v>
      </c>
      <c r="M24" s="59" t="s">
        <v>115</v>
      </c>
      <c r="N24" s="59" t="s">
        <v>72</v>
      </c>
      <c r="O24" s="64">
        <v>0</v>
      </c>
      <c r="P24" s="2" t="s">
        <v>510</v>
      </c>
      <c r="Q24" s="2" t="s">
        <v>510</v>
      </c>
      <c r="R24" s="2">
        <v>0</v>
      </c>
      <c r="S24" s="2" t="s">
        <v>510</v>
      </c>
      <c r="T24" s="59" t="s">
        <v>114</v>
      </c>
      <c r="U24" s="62">
        <v>15190</v>
      </c>
      <c r="V24" s="62">
        <v>0</v>
      </c>
      <c r="W24" s="62">
        <v>0</v>
      </c>
      <c r="X24" s="62">
        <v>0</v>
      </c>
      <c r="Y24" s="62">
        <v>15190</v>
      </c>
      <c r="Z24" s="62">
        <v>0</v>
      </c>
      <c r="AA24" s="62">
        <v>0</v>
      </c>
      <c r="AB24" s="59"/>
      <c r="AC24" s="59"/>
      <c r="AD24" s="62">
        <v>0</v>
      </c>
      <c r="AE24" s="59"/>
      <c r="AF24" s="2">
        <v>0</v>
      </c>
      <c r="AG24" s="2" t="s">
        <v>510</v>
      </c>
      <c r="AH24" s="2" t="s">
        <v>510</v>
      </c>
      <c r="AI24" s="5">
        <v>0</v>
      </c>
      <c r="AJ24" s="59">
        <v>213088516093969</v>
      </c>
      <c r="AK24" s="59"/>
      <c r="AL24" s="62">
        <v>0</v>
      </c>
      <c r="AM24" s="62">
        <v>0</v>
      </c>
      <c r="AN24" s="59"/>
      <c r="AO24" s="61">
        <v>44504</v>
      </c>
      <c r="AP24" s="59"/>
      <c r="AQ24" s="59">
        <v>2</v>
      </c>
      <c r="AR24" s="59"/>
      <c r="AS24" s="59" t="s">
        <v>33</v>
      </c>
      <c r="AT24" s="59">
        <v>1</v>
      </c>
      <c r="AU24" s="59">
        <v>20220130</v>
      </c>
      <c r="AV24" s="59">
        <v>20220103</v>
      </c>
      <c r="AW24" s="62">
        <v>15190</v>
      </c>
      <c r="AX24" s="62">
        <v>0</v>
      </c>
      <c r="AY24" s="59"/>
      <c r="AZ24" s="63">
        <v>44621</v>
      </c>
    </row>
    <row r="25" spans="1:52" x14ac:dyDescent="0.2">
      <c r="A25" s="59">
        <v>891380054</v>
      </c>
      <c r="B25" s="59" t="s">
        <v>268</v>
      </c>
      <c r="C25" s="59" t="s">
        <v>83</v>
      </c>
      <c r="D25" s="59">
        <v>183711</v>
      </c>
      <c r="E25" s="59" t="s">
        <v>315</v>
      </c>
      <c r="F25" s="59" t="s">
        <v>316</v>
      </c>
      <c r="G25" s="59" t="s">
        <v>83</v>
      </c>
      <c r="H25" s="59">
        <v>183711</v>
      </c>
      <c r="I25" s="59" t="s">
        <v>113</v>
      </c>
      <c r="J25" s="61">
        <v>44504</v>
      </c>
      <c r="K25" s="62">
        <v>136721</v>
      </c>
      <c r="L25" s="62">
        <v>136721</v>
      </c>
      <c r="M25" s="59" t="s">
        <v>115</v>
      </c>
      <c r="N25" s="59" t="s">
        <v>72</v>
      </c>
      <c r="O25" s="64">
        <v>0</v>
      </c>
      <c r="P25" s="2" t="s">
        <v>510</v>
      </c>
      <c r="Q25" s="2" t="s">
        <v>510</v>
      </c>
      <c r="R25" s="2">
        <v>0</v>
      </c>
      <c r="S25" s="2" t="s">
        <v>510</v>
      </c>
      <c r="T25" s="59" t="s">
        <v>114</v>
      </c>
      <c r="U25" s="62">
        <v>136721</v>
      </c>
      <c r="V25" s="62">
        <v>0</v>
      </c>
      <c r="W25" s="62">
        <v>0</v>
      </c>
      <c r="X25" s="62">
        <v>0</v>
      </c>
      <c r="Y25" s="62">
        <v>136721</v>
      </c>
      <c r="Z25" s="62">
        <v>0</v>
      </c>
      <c r="AA25" s="62">
        <v>0</v>
      </c>
      <c r="AB25" s="59"/>
      <c r="AC25" s="59"/>
      <c r="AD25" s="62">
        <v>0</v>
      </c>
      <c r="AE25" s="59"/>
      <c r="AF25" s="2">
        <v>0</v>
      </c>
      <c r="AG25" s="2" t="s">
        <v>510</v>
      </c>
      <c r="AH25" s="2" t="s">
        <v>510</v>
      </c>
      <c r="AI25" s="5">
        <v>0</v>
      </c>
      <c r="AJ25" s="59">
        <v>213078516767761</v>
      </c>
      <c r="AK25" s="59"/>
      <c r="AL25" s="62">
        <v>0</v>
      </c>
      <c r="AM25" s="62">
        <v>0</v>
      </c>
      <c r="AN25" s="59"/>
      <c r="AO25" s="61">
        <v>44504</v>
      </c>
      <c r="AP25" s="59"/>
      <c r="AQ25" s="59">
        <v>2</v>
      </c>
      <c r="AR25" s="59"/>
      <c r="AS25" s="59" t="s">
        <v>33</v>
      </c>
      <c r="AT25" s="59">
        <v>1</v>
      </c>
      <c r="AU25" s="59">
        <v>20220130</v>
      </c>
      <c r="AV25" s="59">
        <v>20220103</v>
      </c>
      <c r="AW25" s="62">
        <v>136721</v>
      </c>
      <c r="AX25" s="62">
        <v>0</v>
      </c>
      <c r="AY25" s="59"/>
      <c r="AZ25" s="63">
        <v>44621</v>
      </c>
    </row>
    <row r="26" spans="1:52" x14ac:dyDescent="0.2">
      <c r="A26" s="59">
        <v>891380054</v>
      </c>
      <c r="B26" s="59" t="s">
        <v>268</v>
      </c>
      <c r="C26" s="59" t="s">
        <v>83</v>
      </c>
      <c r="D26" s="59">
        <v>184591</v>
      </c>
      <c r="E26" s="59" t="s">
        <v>317</v>
      </c>
      <c r="F26" s="59" t="s">
        <v>318</v>
      </c>
      <c r="G26" s="59" t="s">
        <v>83</v>
      </c>
      <c r="H26" s="59">
        <v>184591</v>
      </c>
      <c r="I26" s="59" t="s">
        <v>113</v>
      </c>
      <c r="J26" s="61">
        <v>44506</v>
      </c>
      <c r="K26" s="62">
        <v>18390</v>
      </c>
      <c r="L26" s="62">
        <v>18390</v>
      </c>
      <c r="M26" s="59" t="s">
        <v>115</v>
      </c>
      <c r="N26" s="59" t="s">
        <v>72</v>
      </c>
      <c r="O26" s="64">
        <v>0</v>
      </c>
      <c r="P26" s="2" t="s">
        <v>510</v>
      </c>
      <c r="Q26" s="2" t="s">
        <v>510</v>
      </c>
      <c r="R26" s="2">
        <v>0</v>
      </c>
      <c r="S26" s="2" t="s">
        <v>510</v>
      </c>
      <c r="T26" s="59" t="s">
        <v>114</v>
      </c>
      <c r="U26" s="62">
        <v>18390</v>
      </c>
      <c r="V26" s="62">
        <v>0</v>
      </c>
      <c r="W26" s="62">
        <v>0</v>
      </c>
      <c r="X26" s="62">
        <v>0</v>
      </c>
      <c r="Y26" s="62">
        <v>18390</v>
      </c>
      <c r="Z26" s="62">
        <v>0</v>
      </c>
      <c r="AA26" s="62">
        <v>0</v>
      </c>
      <c r="AB26" s="59"/>
      <c r="AC26" s="59"/>
      <c r="AD26" s="62">
        <v>0</v>
      </c>
      <c r="AE26" s="59"/>
      <c r="AF26" s="2">
        <v>0</v>
      </c>
      <c r="AG26" s="2" t="s">
        <v>510</v>
      </c>
      <c r="AH26" s="2" t="s">
        <v>510</v>
      </c>
      <c r="AI26" s="5">
        <v>0</v>
      </c>
      <c r="AJ26" s="59">
        <v>213108516062133</v>
      </c>
      <c r="AK26" s="59"/>
      <c r="AL26" s="62">
        <v>0</v>
      </c>
      <c r="AM26" s="62">
        <v>0</v>
      </c>
      <c r="AN26" s="59"/>
      <c r="AO26" s="61">
        <v>44506</v>
      </c>
      <c r="AP26" s="59"/>
      <c r="AQ26" s="59">
        <v>2</v>
      </c>
      <c r="AR26" s="59"/>
      <c r="AS26" s="59" t="s">
        <v>33</v>
      </c>
      <c r="AT26" s="59">
        <v>1</v>
      </c>
      <c r="AU26" s="59">
        <v>20220130</v>
      </c>
      <c r="AV26" s="59">
        <v>20220103</v>
      </c>
      <c r="AW26" s="62">
        <v>18390</v>
      </c>
      <c r="AX26" s="62">
        <v>0</v>
      </c>
      <c r="AY26" s="59"/>
      <c r="AZ26" s="63">
        <v>44621</v>
      </c>
    </row>
    <row r="27" spans="1:52" x14ac:dyDescent="0.2">
      <c r="A27" s="59">
        <v>891380054</v>
      </c>
      <c r="B27" s="59" t="s">
        <v>268</v>
      </c>
      <c r="C27" s="59" t="s">
        <v>83</v>
      </c>
      <c r="D27" s="59">
        <v>184716</v>
      </c>
      <c r="E27" s="59" t="s">
        <v>319</v>
      </c>
      <c r="F27" s="59" t="s">
        <v>320</v>
      </c>
      <c r="G27" s="59" t="s">
        <v>83</v>
      </c>
      <c r="H27" s="59">
        <v>184716</v>
      </c>
      <c r="I27" s="59" t="s">
        <v>113</v>
      </c>
      <c r="J27" s="61">
        <v>44506</v>
      </c>
      <c r="K27" s="62">
        <v>36602</v>
      </c>
      <c r="L27" s="62">
        <v>36602</v>
      </c>
      <c r="M27" s="59" t="s">
        <v>115</v>
      </c>
      <c r="N27" s="59" t="s">
        <v>72</v>
      </c>
      <c r="O27" s="64">
        <v>0</v>
      </c>
      <c r="P27" s="2" t="s">
        <v>510</v>
      </c>
      <c r="Q27" s="2" t="s">
        <v>510</v>
      </c>
      <c r="R27" s="2">
        <v>0</v>
      </c>
      <c r="S27" s="2" t="s">
        <v>510</v>
      </c>
      <c r="T27" s="59" t="s">
        <v>114</v>
      </c>
      <c r="U27" s="62">
        <v>36602</v>
      </c>
      <c r="V27" s="62">
        <v>0</v>
      </c>
      <c r="W27" s="62">
        <v>0</v>
      </c>
      <c r="X27" s="62">
        <v>0</v>
      </c>
      <c r="Y27" s="62">
        <v>36602</v>
      </c>
      <c r="Z27" s="62">
        <v>0</v>
      </c>
      <c r="AA27" s="62">
        <v>0</v>
      </c>
      <c r="AB27" s="59"/>
      <c r="AC27" s="59"/>
      <c r="AD27" s="62">
        <v>0</v>
      </c>
      <c r="AE27" s="59"/>
      <c r="AF27" s="2">
        <v>0</v>
      </c>
      <c r="AG27" s="2" t="s">
        <v>510</v>
      </c>
      <c r="AH27" s="2" t="s">
        <v>510</v>
      </c>
      <c r="AI27" s="5">
        <v>0</v>
      </c>
      <c r="AJ27" s="59">
        <v>213108523500999</v>
      </c>
      <c r="AK27" s="59"/>
      <c r="AL27" s="62">
        <v>0</v>
      </c>
      <c r="AM27" s="62">
        <v>0</v>
      </c>
      <c r="AN27" s="59"/>
      <c r="AO27" s="61">
        <v>44506</v>
      </c>
      <c r="AP27" s="59"/>
      <c r="AQ27" s="59">
        <v>2</v>
      </c>
      <c r="AR27" s="59"/>
      <c r="AS27" s="59" t="s">
        <v>33</v>
      </c>
      <c r="AT27" s="59">
        <v>1</v>
      </c>
      <c r="AU27" s="59">
        <v>20220130</v>
      </c>
      <c r="AV27" s="59">
        <v>20220103</v>
      </c>
      <c r="AW27" s="62">
        <v>36602</v>
      </c>
      <c r="AX27" s="62">
        <v>0</v>
      </c>
      <c r="AY27" s="59"/>
      <c r="AZ27" s="63">
        <v>44621</v>
      </c>
    </row>
    <row r="28" spans="1:52" x14ac:dyDescent="0.2">
      <c r="A28" s="59">
        <v>891380054</v>
      </c>
      <c r="B28" s="59" t="s">
        <v>268</v>
      </c>
      <c r="C28" s="59" t="s">
        <v>83</v>
      </c>
      <c r="D28" s="59">
        <v>184794</v>
      </c>
      <c r="E28" s="59" t="s">
        <v>321</v>
      </c>
      <c r="F28" s="59" t="s">
        <v>322</v>
      </c>
      <c r="G28" s="59" t="s">
        <v>83</v>
      </c>
      <c r="H28" s="59">
        <v>184794</v>
      </c>
      <c r="I28" s="59" t="s">
        <v>113</v>
      </c>
      <c r="J28" s="61">
        <v>44507</v>
      </c>
      <c r="K28" s="62">
        <v>127391</v>
      </c>
      <c r="L28" s="62">
        <v>127391</v>
      </c>
      <c r="M28" s="59" t="s">
        <v>115</v>
      </c>
      <c r="N28" s="59" t="s">
        <v>72</v>
      </c>
      <c r="O28" s="64">
        <v>0</v>
      </c>
      <c r="P28" s="2" t="s">
        <v>510</v>
      </c>
      <c r="Q28" s="2" t="s">
        <v>510</v>
      </c>
      <c r="R28" s="2">
        <v>0</v>
      </c>
      <c r="S28" s="2" t="s">
        <v>510</v>
      </c>
      <c r="T28" s="59" t="s">
        <v>114</v>
      </c>
      <c r="U28" s="62">
        <v>127391</v>
      </c>
      <c r="V28" s="62">
        <v>0</v>
      </c>
      <c r="W28" s="62">
        <v>0</v>
      </c>
      <c r="X28" s="62">
        <v>0</v>
      </c>
      <c r="Y28" s="62">
        <v>127391</v>
      </c>
      <c r="Z28" s="62">
        <v>0</v>
      </c>
      <c r="AA28" s="62">
        <v>0</v>
      </c>
      <c r="AB28" s="59"/>
      <c r="AC28" s="59"/>
      <c r="AD28" s="62">
        <v>0</v>
      </c>
      <c r="AE28" s="59"/>
      <c r="AF28" s="2">
        <v>0</v>
      </c>
      <c r="AG28" s="2" t="s">
        <v>510</v>
      </c>
      <c r="AH28" s="2" t="s">
        <v>510</v>
      </c>
      <c r="AI28" s="5">
        <v>0</v>
      </c>
      <c r="AJ28" s="59">
        <v>213118516031939</v>
      </c>
      <c r="AK28" s="59"/>
      <c r="AL28" s="62">
        <v>0</v>
      </c>
      <c r="AM28" s="62">
        <v>0</v>
      </c>
      <c r="AN28" s="59"/>
      <c r="AO28" s="61">
        <v>44507</v>
      </c>
      <c r="AP28" s="59"/>
      <c r="AQ28" s="59">
        <v>2</v>
      </c>
      <c r="AR28" s="59"/>
      <c r="AS28" s="59" t="s">
        <v>33</v>
      </c>
      <c r="AT28" s="59">
        <v>1</v>
      </c>
      <c r="AU28" s="59">
        <v>20220130</v>
      </c>
      <c r="AV28" s="59">
        <v>20220103</v>
      </c>
      <c r="AW28" s="62">
        <v>127391</v>
      </c>
      <c r="AX28" s="62">
        <v>0</v>
      </c>
      <c r="AY28" s="59"/>
      <c r="AZ28" s="63">
        <v>44621</v>
      </c>
    </row>
    <row r="29" spans="1:52" x14ac:dyDescent="0.2">
      <c r="A29" s="59">
        <v>891380054</v>
      </c>
      <c r="B29" s="59" t="s">
        <v>268</v>
      </c>
      <c r="C29" s="59" t="s">
        <v>83</v>
      </c>
      <c r="D29" s="59">
        <v>187159</v>
      </c>
      <c r="E29" s="59" t="s">
        <v>323</v>
      </c>
      <c r="F29" s="59" t="s">
        <v>324</v>
      </c>
      <c r="G29" s="59" t="s">
        <v>83</v>
      </c>
      <c r="H29" s="59">
        <v>187159</v>
      </c>
      <c r="I29" s="59" t="s">
        <v>113</v>
      </c>
      <c r="J29" s="61">
        <v>44511</v>
      </c>
      <c r="K29" s="62">
        <v>15190</v>
      </c>
      <c r="L29" s="62">
        <v>15190</v>
      </c>
      <c r="M29" s="59" t="s">
        <v>115</v>
      </c>
      <c r="N29" s="59" t="s">
        <v>72</v>
      </c>
      <c r="O29" s="64">
        <v>0</v>
      </c>
      <c r="P29" s="2" t="s">
        <v>510</v>
      </c>
      <c r="Q29" s="2" t="s">
        <v>510</v>
      </c>
      <c r="R29" s="2">
        <v>0</v>
      </c>
      <c r="S29" s="2" t="s">
        <v>510</v>
      </c>
      <c r="T29" s="59" t="s">
        <v>114</v>
      </c>
      <c r="U29" s="62">
        <v>15190</v>
      </c>
      <c r="V29" s="62">
        <v>0</v>
      </c>
      <c r="W29" s="62">
        <v>0</v>
      </c>
      <c r="X29" s="62">
        <v>0</v>
      </c>
      <c r="Y29" s="62">
        <v>15190</v>
      </c>
      <c r="Z29" s="62">
        <v>0</v>
      </c>
      <c r="AA29" s="62">
        <v>0</v>
      </c>
      <c r="AB29" s="59"/>
      <c r="AC29" s="59"/>
      <c r="AD29" s="62">
        <v>0</v>
      </c>
      <c r="AE29" s="59"/>
      <c r="AF29" s="2">
        <v>0</v>
      </c>
      <c r="AG29" s="2" t="s">
        <v>510</v>
      </c>
      <c r="AH29" s="2" t="s">
        <v>510</v>
      </c>
      <c r="AI29" s="5">
        <v>0</v>
      </c>
      <c r="AJ29" s="59">
        <v>213108661518707</v>
      </c>
      <c r="AK29" s="59"/>
      <c r="AL29" s="62">
        <v>0</v>
      </c>
      <c r="AM29" s="62">
        <v>0</v>
      </c>
      <c r="AN29" s="59"/>
      <c r="AO29" s="61">
        <v>44511</v>
      </c>
      <c r="AP29" s="59"/>
      <c r="AQ29" s="59">
        <v>2</v>
      </c>
      <c r="AR29" s="59"/>
      <c r="AS29" s="59" t="s">
        <v>33</v>
      </c>
      <c r="AT29" s="59">
        <v>1</v>
      </c>
      <c r="AU29" s="59">
        <v>20220130</v>
      </c>
      <c r="AV29" s="59">
        <v>20220103</v>
      </c>
      <c r="AW29" s="62">
        <v>15190</v>
      </c>
      <c r="AX29" s="62">
        <v>0</v>
      </c>
      <c r="AY29" s="59"/>
      <c r="AZ29" s="63">
        <v>44621</v>
      </c>
    </row>
    <row r="30" spans="1:52" x14ac:dyDescent="0.2">
      <c r="A30" s="59">
        <v>891380054</v>
      </c>
      <c r="B30" s="59" t="s">
        <v>268</v>
      </c>
      <c r="C30" s="59" t="s">
        <v>83</v>
      </c>
      <c r="D30" s="59">
        <v>164194</v>
      </c>
      <c r="E30" s="59" t="s">
        <v>325</v>
      </c>
      <c r="F30" s="59" t="s">
        <v>326</v>
      </c>
      <c r="G30" s="59" t="s">
        <v>83</v>
      </c>
      <c r="H30" s="59">
        <v>164194</v>
      </c>
      <c r="I30" s="59" t="s">
        <v>113</v>
      </c>
      <c r="J30" s="61">
        <v>44468</v>
      </c>
      <c r="K30" s="62">
        <v>1194400</v>
      </c>
      <c r="L30" s="62">
        <v>1194400</v>
      </c>
      <c r="M30" s="59" t="s">
        <v>115</v>
      </c>
      <c r="N30" s="59" t="s">
        <v>72</v>
      </c>
      <c r="O30" s="64">
        <v>1194400</v>
      </c>
      <c r="P30" s="2">
        <v>1221897353</v>
      </c>
      <c r="Q30" s="2" t="s">
        <v>510</v>
      </c>
      <c r="R30" s="2">
        <v>0</v>
      </c>
      <c r="S30" s="2" t="s">
        <v>510</v>
      </c>
      <c r="T30" s="59" t="s">
        <v>114</v>
      </c>
      <c r="U30" s="62">
        <v>1194400</v>
      </c>
      <c r="V30" s="62">
        <v>0</v>
      </c>
      <c r="W30" s="62">
        <v>0</v>
      </c>
      <c r="X30" s="62">
        <v>0</v>
      </c>
      <c r="Y30" s="62">
        <v>1194400</v>
      </c>
      <c r="Z30" s="62">
        <v>0</v>
      </c>
      <c r="AA30" s="62">
        <v>0</v>
      </c>
      <c r="AB30" s="59"/>
      <c r="AC30" s="59"/>
      <c r="AD30" s="62">
        <v>0</v>
      </c>
      <c r="AE30" s="59"/>
      <c r="AF30" s="2">
        <v>0</v>
      </c>
      <c r="AG30" s="2" t="s">
        <v>510</v>
      </c>
      <c r="AH30" s="2" t="s">
        <v>510</v>
      </c>
      <c r="AI30" s="5">
        <v>0</v>
      </c>
      <c r="AJ30" s="59">
        <v>212663353782610</v>
      </c>
      <c r="AK30" s="59"/>
      <c r="AL30" s="62">
        <v>0</v>
      </c>
      <c r="AM30" s="62">
        <v>0</v>
      </c>
      <c r="AN30" s="59"/>
      <c r="AO30" s="61">
        <v>44468</v>
      </c>
      <c r="AP30" s="59"/>
      <c r="AQ30" s="59">
        <v>2</v>
      </c>
      <c r="AR30" s="59"/>
      <c r="AS30" s="59" t="s">
        <v>33</v>
      </c>
      <c r="AT30" s="59">
        <v>1</v>
      </c>
      <c r="AU30" s="59">
        <v>20211030</v>
      </c>
      <c r="AV30" s="59">
        <v>20211015</v>
      </c>
      <c r="AW30" s="62">
        <v>1194400</v>
      </c>
      <c r="AX30" s="62">
        <v>0</v>
      </c>
      <c r="AY30" s="59"/>
      <c r="AZ30" s="63">
        <v>44621</v>
      </c>
    </row>
    <row r="31" spans="1:52" hidden="1" x14ac:dyDescent="0.2">
      <c r="A31" s="2">
        <v>891380054</v>
      </c>
      <c r="B31" s="2" t="s">
        <v>268</v>
      </c>
      <c r="C31" s="2" t="s">
        <v>83</v>
      </c>
      <c r="D31" s="2">
        <v>164245</v>
      </c>
      <c r="E31" s="2" t="s">
        <v>327</v>
      </c>
      <c r="F31" s="2" t="s">
        <v>328</v>
      </c>
      <c r="G31" s="2" t="s">
        <v>83</v>
      </c>
      <c r="H31" s="2">
        <v>164245</v>
      </c>
      <c r="I31" s="2" t="s">
        <v>113</v>
      </c>
      <c r="J31" s="3">
        <v>44468</v>
      </c>
      <c r="K31" s="2">
        <v>112988</v>
      </c>
      <c r="L31" s="2">
        <v>112988</v>
      </c>
      <c r="M31" s="2" t="s">
        <v>115</v>
      </c>
      <c r="N31" s="59" t="s">
        <v>66</v>
      </c>
      <c r="O31" s="64">
        <v>0</v>
      </c>
      <c r="P31" s="2" t="s">
        <v>510</v>
      </c>
      <c r="Q31" s="2" t="s">
        <v>510</v>
      </c>
      <c r="R31" s="2">
        <v>0</v>
      </c>
      <c r="S31" s="2" t="s">
        <v>510</v>
      </c>
      <c r="T31" s="2" t="s">
        <v>114</v>
      </c>
      <c r="U31" s="2">
        <v>112988</v>
      </c>
      <c r="V31" s="2">
        <v>0</v>
      </c>
      <c r="W31" s="2">
        <v>0</v>
      </c>
      <c r="X31" s="2">
        <v>0</v>
      </c>
      <c r="Y31" s="2">
        <v>112988</v>
      </c>
      <c r="Z31" s="2">
        <v>0</v>
      </c>
      <c r="AA31" s="2">
        <v>0</v>
      </c>
      <c r="AB31" s="2"/>
      <c r="AC31" s="2"/>
      <c r="AD31" s="2">
        <v>0</v>
      </c>
      <c r="AE31" s="2"/>
      <c r="AF31" s="2">
        <v>-112988</v>
      </c>
      <c r="AG31" s="2">
        <v>22011829</v>
      </c>
      <c r="AH31" s="3">
        <v>44614</v>
      </c>
      <c r="AI31" s="5">
        <v>2959743</v>
      </c>
      <c r="AJ31" s="2">
        <v>212728523359094</v>
      </c>
      <c r="AK31" s="2"/>
      <c r="AL31" s="2">
        <v>0</v>
      </c>
      <c r="AM31" s="2">
        <v>0</v>
      </c>
      <c r="AN31" s="2"/>
      <c r="AO31" s="3">
        <v>44468</v>
      </c>
      <c r="AP31" s="2"/>
      <c r="AQ31" s="2">
        <v>2</v>
      </c>
      <c r="AR31" s="2"/>
      <c r="AS31" s="2" t="s">
        <v>33</v>
      </c>
      <c r="AT31" s="2">
        <v>1</v>
      </c>
      <c r="AU31" s="2">
        <v>20211030</v>
      </c>
      <c r="AV31" s="2">
        <v>20211012</v>
      </c>
      <c r="AW31" s="2">
        <v>112988</v>
      </c>
      <c r="AX31" s="2">
        <v>0</v>
      </c>
      <c r="AY31" s="2"/>
      <c r="AZ31" s="3">
        <v>44621</v>
      </c>
    </row>
    <row r="32" spans="1:52" x14ac:dyDescent="0.2">
      <c r="A32" s="2">
        <v>891380054</v>
      </c>
      <c r="B32" s="2" t="s">
        <v>268</v>
      </c>
      <c r="C32" s="2" t="s">
        <v>83</v>
      </c>
      <c r="D32" s="2">
        <v>166217</v>
      </c>
      <c r="E32" s="2" t="s">
        <v>329</v>
      </c>
      <c r="F32" s="2" t="s">
        <v>330</v>
      </c>
      <c r="G32" s="2" t="s">
        <v>83</v>
      </c>
      <c r="H32" s="2">
        <v>166217</v>
      </c>
      <c r="I32" s="2" t="s">
        <v>113</v>
      </c>
      <c r="J32" s="3">
        <v>44471</v>
      </c>
      <c r="K32" s="2">
        <v>77364</v>
      </c>
      <c r="L32" s="2">
        <v>77364</v>
      </c>
      <c r="M32" s="2" t="s">
        <v>115</v>
      </c>
      <c r="N32" s="59" t="s">
        <v>72</v>
      </c>
      <c r="O32" s="64">
        <v>0</v>
      </c>
      <c r="P32" s="2" t="s">
        <v>510</v>
      </c>
      <c r="Q32" s="2" t="s">
        <v>510</v>
      </c>
      <c r="R32" s="2">
        <v>0</v>
      </c>
      <c r="S32" s="2" t="s">
        <v>510</v>
      </c>
      <c r="T32" s="2" t="s">
        <v>114</v>
      </c>
      <c r="U32" s="2">
        <v>77364</v>
      </c>
      <c r="V32" s="2">
        <v>0</v>
      </c>
      <c r="W32" s="2">
        <v>0</v>
      </c>
      <c r="X32" s="2">
        <v>0</v>
      </c>
      <c r="Y32" s="2">
        <v>77364</v>
      </c>
      <c r="Z32" s="2">
        <v>0</v>
      </c>
      <c r="AA32" s="2">
        <v>0</v>
      </c>
      <c r="AB32" s="2"/>
      <c r="AC32" s="2"/>
      <c r="AD32" s="2">
        <v>0</v>
      </c>
      <c r="AE32" s="2"/>
      <c r="AF32" s="2">
        <v>0</v>
      </c>
      <c r="AG32" s="2" t="s">
        <v>510</v>
      </c>
      <c r="AH32" s="2" t="s">
        <v>510</v>
      </c>
      <c r="AI32" s="5">
        <v>0</v>
      </c>
      <c r="AJ32" s="2">
        <v>212758516586883</v>
      </c>
      <c r="AK32" s="2"/>
      <c r="AL32" s="2">
        <v>0</v>
      </c>
      <c r="AM32" s="2">
        <v>0</v>
      </c>
      <c r="AN32" s="2"/>
      <c r="AO32" s="3">
        <v>44471</v>
      </c>
      <c r="AP32" s="2"/>
      <c r="AQ32" s="2">
        <v>2</v>
      </c>
      <c r="AR32" s="2"/>
      <c r="AS32" s="2" t="s">
        <v>33</v>
      </c>
      <c r="AT32" s="2">
        <v>1</v>
      </c>
      <c r="AU32" s="2">
        <v>20211130</v>
      </c>
      <c r="AV32" s="2">
        <v>20211122</v>
      </c>
      <c r="AW32" s="2">
        <v>77364</v>
      </c>
      <c r="AX32" s="2">
        <v>0</v>
      </c>
      <c r="AY32" s="2"/>
      <c r="AZ32" s="3">
        <v>44621</v>
      </c>
    </row>
    <row r="33" spans="1:52" x14ac:dyDescent="0.2">
      <c r="A33" s="2">
        <v>891380054</v>
      </c>
      <c r="B33" s="2" t="s">
        <v>268</v>
      </c>
      <c r="C33" s="2" t="s">
        <v>83</v>
      </c>
      <c r="D33" s="2">
        <v>167274</v>
      </c>
      <c r="E33" s="2" t="s">
        <v>331</v>
      </c>
      <c r="F33" s="2" t="s">
        <v>332</v>
      </c>
      <c r="G33" s="2" t="s">
        <v>83</v>
      </c>
      <c r="H33" s="2">
        <v>167274</v>
      </c>
      <c r="I33" s="2" t="s">
        <v>113</v>
      </c>
      <c r="J33" s="3">
        <v>44474</v>
      </c>
      <c r="K33" s="2">
        <v>1958137</v>
      </c>
      <c r="L33" s="2">
        <v>1958137</v>
      </c>
      <c r="M33" s="2" t="s">
        <v>115</v>
      </c>
      <c r="N33" s="59" t="s">
        <v>72</v>
      </c>
      <c r="O33" s="64">
        <v>0</v>
      </c>
      <c r="P33" s="2" t="s">
        <v>510</v>
      </c>
      <c r="Q33" s="2" t="s">
        <v>510</v>
      </c>
      <c r="R33" s="2">
        <v>0</v>
      </c>
      <c r="S33" s="2" t="s">
        <v>510</v>
      </c>
      <c r="T33" s="2" t="s">
        <v>114</v>
      </c>
      <c r="U33" s="2">
        <v>1958137</v>
      </c>
      <c r="V33" s="2">
        <v>0</v>
      </c>
      <c r="W33" s="2">
        <v>0</v>
      </c>
      <c r="X33" s="2">
        <v>0</v>
      </c>
      <c r="Y33" s="2">
        <v>1958137</v>
      </c>
      <c r="Z33" s="2">
        <v>0</v>
      </c>
      <c r="AA33" s="2">
        <v>0</v>
      </c>
      <c r="AB33" s="2"/>
      <c r="AC33" s="2"/>
      <c r="AD33" s="2">
        <v>0</v>
      </c>
      <c r="AE33" s="2"/>
      <c r="AF33" s="2">
        <v>0</v>
      </c>
      <c r="AG33" s="2" t="s">
        <v>510</v>
      </c>
      <c r="AH33" s="2" t="s">
        <v>510</v>
      </c>
      <c r="AI33" s="5">
        <v>0</v>
      </c>
      <c r="AJ33" s="2">
        <v>212748523575129</v>
      </c>
      <c r="AK33" s="2"/>
      <c r="AL33" s="2">
        <v>0</v>
      </c>
      <c r="AM33" s="2">
        <v>0</v>
      </c>
      <c r="AN33" s="2"/>
      <c r="AO33" s="3">
        <v>44474</v>
      </c>
      <c r="AP33" s="2"/>
      <c r="AQ33" s="2">
        <v>2</v>
      </c>
      <c r="AR33" s="2"/>
      <c r="AS33" s="2" t="s">
        <v>33</v>
      </c>
      <c r="AT33" s="2">
        <v>1</v>
      </c>
      <c r="AU33" s="2">
        <v>20211130</v>
      </c>
      <c r="AV33" s="2">
        <v>20211122</v>
      </c>
      <c r="AW33" s="2">
        <v>1958137</v>
      </c>
      <c r="AX33" s="2">
        <v>0</v>
      </c>
      <c r="AY33" s="2"/>
      <c r="AZ33" s="3">
        <v>44621</v>
      </c>
    </row>
    <row r="34" spans="1:52" hidden="1" x14ac:dyDescent="0.2">
      <c r="A34" s="2">
        <v>891380054</v>
      </c>
      <c r="B34" s="2" t="s">
        <v>268</v>
      </c>
      <c r="C34" s="2" t="s">
        <v>83</v>
      </c>
      <c r="D34" s="2">
        <v>163199</v>
      </c>
      <c r="E34" s="2" t="s">
        <v>333</v>
      </c>
      <c r="F34" s="2" t="s">
        <v>334</v>
      </c>
      <c r="G34" s="2" t="s">
        <v>83</v>
      </c>
      <c r="H34" s="2">
        <v>163199</v>
      </c>
      <c r="I34" s="2" t="s">
        <v>113</v>
      </c>
      <c r="J34" s="3">
        <v>44466</v>
      </c>
      <c r="K34" s="2">
        <v>15190</v>
      </c>
      <c r="L34" s="2">
        <v>15190</v>
      </c>
      <c r="M34" s="2" t="s">
        <v>115</v>
      </c>
      <c r="N34" s="59" t="s">
        <v>66</v>
      </c>
      <c r="O34" s="64">
        <v>0</v>
      </c>
      <c r="P34" s="2" t="s">
        <v>510</v>
      </c>
      <c r="Q34" s="2" t="s">
        <v>510</v>
      </c>
      <c r="R34" s="2">
        <v>0</v>
      </c>
      <c r="S34" s="2" t="s">
        <v>510</v>
      </c>
      <c r="T34" s="2" t="s">
        <v>114</v>
      </c>
      <c r="U34" s="2">
        <v>15190</v>
      </c>
      <c r="V34" s="2">
        <v>0</v>
      </c>
      <c r="W34" s="2">
        <v>0</v>
      </c>
      <c r="X34" s="2">
        <v>0</v>
      </c>
      <c r="Y34" s="2">
        <v>15190</v>
      </c>
      <c r="Z34" s="2">
        <v>0</v>
      </c>
      <c r="AA34" s="2">
        <v>0</v>
      </c>
      <c r="AB34" s="2"/>
      <c r="AC34" s="2"/>
      <c r="AD34" s="2">
        <v>0</v>
      </c>
      <c r="AE34" s="2"/>
      <c r="AF34" s="2">
        <v>-15190</v>
      </c>
      <c r="AG34" s="2">
        <v>22011829</v>
      </c>
      <c r="AH34" s="3">
        <v>44614</v>
      </c>
      <c r="AI34" s="5">
        <v>2959743</v>
      </c>
      <c r="AJ34" s="2">
        <v>212708516598662</v>
      </c>
      <c r="AK34" s="2"/>
      <c r="AL34" s="2">
        <v>0</v>
      </c>
      <c r="AM34" s="2">
        <v>0</v>
      </c>
      <c r="AN34" s="2"/>
      <c r="AO34" s="3">
        <v>44466</v>
      </c>
      <c r="AP34" s="2"/>
      <c r="AQ34" s="2">
        <v>2</v>
      </c>
      <c r="AR34" s="2"/>
      <c r="AS34" s="2" t="s">
        <v>33</v>
      </c>
      <c r="AT34" s="2">
        <v>1</v>
      </c>
      <c r="AU34" s="2">
        <v>20211030</v>
      </c>
      <c r="AV34" s="2">
        <v>20211012</v>
      </c>
      <c r="AW34" s="2">
        <v>15190</v>
      </c>
      <c r="AX34" s="2">
        <v>0</v>
      </c>
      <c r="AY34" s="2"/>
      <c r="AZ34" s="3">
        <v>44621</v>
      </c>
    </row>
    <row r="35" spans="1:52" hidden="1" x14ac:dyDescent="0.2">
      <c r="A35" s="2">
        <v>891380054</v>
      </c>
      <c r="B35" s="2" t="s">
        <v>268</v>
      </c>
      <c r="C35" s="2" t="s">
        <v>83</v>
      </c>
      <c r="D35" s="2">
        <v>139160</v>
      </c>
      <c r="E35" s="2" t="s">
        <v>335</v>
      </c>
      <c r="F35" s="2" t="s">
        <v>336</v>
      </c>
      <c r="G35" s="2" t="s">
        <v>83</v>
      </c>
      <c r="H35" s="2">
        <v>139160</v>
      </c>
      <c r="I35" s="2" t="s">
        <v>113</v>
      </c>
      <c r="J35" s="3">
        <v>44413</v>
      </c>
      <c r="K35" s="2">
        <v>32390</v>
      </c>
      <c r="L35" s="2">
        <v>32390</v>
      </c>
      <c r="M35" s="2" t="s">
        <v>115</v>
      </c>
      <c r="N35" s="59" t="s">
        <v>66</v>
      </c>
      <c r="O35" s="64">
        <v>0</v>
      </c>
      <c r="P35" s="2" t="s">
        <v>510</v>
      </c>
      <c r="Q35" s="2" t="s">
        <v>510</v>
      </c>
      <c r="R35" s="2">
        <v>0</v>
      </c>
      <c r="S35" s="2" t="s">
        <v>510</v>
      </c>
      <c r="T35" s="2" t="s">
        <v>114</v>
      </c>
      <c r="U35" s="2">
        <v>32390</v>
      </c>
      <c r="V35" s="2">
        <v>0</v>
      </c>
      <c r="W35" s="2">
        <v>0</v>
      </c>
      <c r="X35" s="2">
        <v>0</v>
      </c>
      <c r="Y35" s="2">
        <v>32390</v>
      </c>
      <c r="Z35" s="2">
        <v>0</v>
      </c>
      <c r="AA35" s="2">
        <v>0</v>
      </c>
      <c r="AB35" s="2"/>
      <c r="AC35" s="2"/>
      <c r="AD35" s="2">
        <v>0</v>
      </c>
      <c r="AE35" s="2"/>
      <c r="AF35" s="2">
        <v>-32390</v>
      </c>
      <c r="AG35" s="2">
        <v>22011829</v>
      </c>
      <c r="AH35" s="3">
        <v>44614</v>
      </c>
      <c r="AI35" s="5">
        <v>2959743</v>
      </c>
      <c r="AJ35" s="2">
        <v>212178683538448</v>
      </c>
      <c r="AK35" s="2"/>
      <c r="AL35" s="2">
        <v>0</v>
      </c>
      <c r="AM35" s="2">
        <v>0</v>
      </c>
      <c r="AN35" s="2"/>
      <c r="AO35" s="3">
        <v>44413</v>
      </c>
      <c r="AP35" s="2"/>
      <c r="AQ35" s="2">
        <v>2</v>
      </c>
      <c r="AR35" s="2"/>
      <c r="AS35" s="2" t="s">
        <v>33</v>
      </c>
      <c r="AT35" s="2">
        <v>1</v>
      </c>
      <c r="AU35" s="2">
        <v>20210930</v>
      </c>
      <c r="AV35" s="2">
        <v>20210919</v>
      </c>
      <c r="AW35" s="2">
        <v>32390</v>
      </c>
      <c r="AX35" s="2">
        <v>0</v>
      </c>
      <c r="AY35" s="2"/>
      <c r="AZ35" s="3">
        <v>44621</v>
      </c>
    </row>
    <row r="36" spans="1:52" hidden="1" x14ac:dyDescent="0.2">
      <c r="A36" s="2">
        <v>891380054</v>
      </c>
      <c r="B36" s="2" t="s">
        <v>268</v>
      </c>
      <c r="C36" s="2" t="s">
        <v>83</v>
      </c>
      <c r="D36" s="2">
        <v>139257</v>
      </c>
      <c r="E36" s="2" t="s">
        <v>337</v>
      </c>
      <c r="F36" s="2" t="s">
        <v>338</v>
      </c>
      <c r="G36" s="2" t="s">
        <v>83</v>
      </c>
      <c r="H36" s="2">
        <v>139257</v>
      </c>
      <c r="I36" s="2" t="s">
        <v>113</v>
      </c>
      <c r="J36" s="3">
        <v>44414</v>
      </c>
      <c r="K36" s="2">
        <v>15190</v>
      </c>
      <c r="L36" s="2">
        <v>15190</v>
      </c>
      <c r="M36" s="2" t="s">
        <v>115</v>
      </c>
      <c r="N36" s="59" t="s">
        <v>66</v>
      </c>
      <c r="O36" s="64">
        <v>0</v>
      </c>
      <c r="P36" s="2" t="s">
        <v>510</v>
      </c>
      <c r="Q36" s="2" t="s">
        <v>510</v>
      </c>
      <c r="R36" s="2">
        <v>0</v>
      </c>
      <c r="S36" s="2" t="s">
        <v>510</v>
      </c>
      <c r="T36" s="2" t="s">
        <v>114</v>
      </c>
      <c r="U36" s="2">
        <v>15190</v>
      </c>
      <c r="V36" s="2">
        <v>0</v>
      </c>
      <c r="W36" s="2">
        <v>0</v>
      </c>
      <c r="X36" s="2">
        <v>0</v>
      </c>
      <c r="Y36" s="2">
        <v>15190</v>
      </c>
      <c r="Z36" s="2">
        <v>0</v>
      </c>
      <c r="AA36" s="2">
        <v>0</v>
      </c>
      <c r="AB36" s="2"/>
      <c r="AC36" s="2"/>
      <c r="AD36" s="2">
        <v>0</v>
      </c>
      <c r="AE36" s="2"/>
      <c r="AF36" s="2">
        <v>-15190</v>
      </c>
      <c r="AG36" s="2">
        <v>22011829</v>
      </c>
      <c r="AH36" s="3">
        <v>44614</v>
      </c>
      <c r="AI36" s="5">
        <v>2959743</v>
      </c>
      <c r="AJ36" s="2">
        <v>212178670492730</v>
      </c>
      <c r="AK36" s="2"/>
      <c r="AL36" s="2">
        <v>0</v>
      </c>
      <c r="AM36" s="2">
        <v>0</v>
      </c>
      <c r="AN36" s="2"/>
      <c r="AO36" s="3">
        <v>44414</v>
      </c>
      <c r="AP36" s="2"/>
      <c r="AQ36" s="2">
        <v>2</v>
      </c>
      <c r="AR36" s="2"/>
      <c r="AS36" s="2" t="s">
        <v>33</v>
      </c>
      <c r="AT36" s="2">
        <v>1</v>
      </c>
      <c r="AU36" s="2">
        <v>20210930</v>
      </c>
      <c r="AV36" s="2">
        <v>20210919</v>
      </c>
      <c r="AW36" s="2">
        <v>15190</v>
      </c>
      <c r="AX36" s="2">
        <v>0</v>
      </c>
      <c r="AY36" s="2"/>
      <c r="AZ36" s="3">
        <v>44621</v>
      </c>
    </row>
    <row r="37" spans="1:52" x14ac:dyDescent="0.2">
      <c r="A37" s="2">
        <v>891380054</v>
      </c>
      <c r="B37" s="2" t="s">
        <v>268</v>
      </c>
      <c r="C37" s="2" t="s">
        <v>83</v>
      </c>
      <c r="D37" s="2">
        <v>161054</v>
      </c>
      <c r="E37" s="2" t="s">
        <v>339</v>
      </c>
      <c r="F37" s="2" t="s">
        <v>340</v>
      </c>
      <c r="G37" s="2" t="s">
        <v>83</v>
      </c>
      <c r="H37" s="2">
        <v>161054</v>
      </c>
      <c r="I37" s="2" t="s">
        <v>113</v>
      </c>
      <c r="J37" s="3">
        <v>44462</v>
      </c>
      <c r="K37" s="2">
        <v>33334</v>
      </c>
      <c r="L37" s="2">
        <v>33334</v>
      </c>
      <c r="M37" s="2" t="s">
        <v>115</v>
      </c>
      <c r="N37" s="2" t="s">
        <v>72</v>
      </c>
      <c r="O37" s="64">
        <v>33334</v>
      </c>
      <c r="P37" s="2">
        <v>1221897349</v>
      </c>
      <c r="Q37" s="2" t="s">
        <v>510</v>
      </c>
      <c r="R37" s="2">
        <v>0</v>
      </c>
      <c r="S37" s="2" t="s">
        <v>510</v>
      </c>
      <c r="T37" s="2" t="s">
        <v>114</v>
      </c>
      <c r="U37" s="2">
        <v>33334</v>
      </c>
      <c r="V37" s="2">
        <v>0</v>
      </c>
      <c r="W37" s="2">
        <v>0</v>
      </c>
      <c r="X37" s="2">
        <v>0</v>
      </c>
      <c r="Y37" s="2">
        <v>33334</v>
      </c>
      <c r="Z37" s="2">
        <v>0</v>
      </c>
      <c r="AA37" s="2">
        <v>0</v>
      </c>
      <c r="AB37" s="2"/>
      <c r="AC37" s="2"/>
      <c r="AD37" s="2">
        <v>0</v>
      </c>
      <c r="AE37" s="2"/>
      <c r="AF37" s="2">
        <v>0</v>
      </c>
      <c r="AG37" s="2" t="s">
        <v>510</v>
      </c>
      <c r="AH37" s="2" t="s">
        <v>510</v>
      </c>
      <c r="AI37" s="5">
        <v>0</v>
      </c>
      <c r="AJ37" s="2">
        <v>212388495307080</v>
      </c>
      <c r="AK37" s="2"/>
      <c r="AL37" s="2">
        <v>0</v>
      </c>
      <c r="AM37" s="2">
        <v>0</v>
      </c>
      <c r="AN37" s="2"/>
      <c r="AO37" s="3">
        <v>44462</v>
      </c>
      <c r="AP37" s="2"/>
      <c r="AQ37" s="2">
        <v>2</v>
      </c>
      <c r="AR37" s="2"/>
      <c r="AS37" s="2" t="s">
        <v>33</v>
      </c>
      <c r="AT37" s="2">
        <v>1</v>
      </c>
      <c r="AU37" s="2">
        <v>20211030</v>
      </c>
      <c r="AV37" s="2">
        <v>20211015</v>
      </c>
      <c r="AW37" s="2">
        <v>33334</v>
      </c>
      <c r="AX37" s="2">
        <v>0</v>
      </c>
      <c r="AY37" s="2"/>
      <c r="AZ37" s="3">
        <v>44621</v>
      </c>
    </row>
    <row r="38" spans="1:52" hidden="1" x14ac:dyDescent="0.2">
      <c r="A38" s="2">
        <v>891380054</v>
      </c>
      <c r="B38" s="2" t="s">
        <v>268</v>
      </c>
      <c r="C38" s="2" t="s">
        <v>83</v>
      </c>
      <c r="D38" s="2">
        <v>161506</v>
      </c>
      <c r="E38" s="2" t="s">
        <v>341</v>
      </c>
      <c r="F38" s="2" t="s">
        <v>342</v>
      </c>
      <c r="G38" s="2" t="s">
        <v>83</v>
      </c>
      <c r="H38" s="2">
        <v>161506</v>
      </c>
      <c r="I38" s="2" t="s">
        <v>113</v>
      </c>
      <c r="J38" s="3">
        <v>44462</v>
      </c>
      <c r="K38" s="2">
        <v>205042</v>
      </c>
      <c r="L38" s="2">
        <v>205042</v>
      </c>
      <c r="M38" s="2" t="s">
        <v>115</v>
      </c>
      <c r="N38" s="59" t="s">
        <v>66</v>
      </c>
      <c r="O38" s="64">
        <v>0</v>
      </c>
      <c r="P38" s="2" t="s">
        <v>510</v>
      </c>
      <c r="Q38" s="2" t="s">
        <v>510</v>
      </c>
      <c r="R38" s="2">
        <v>0</v>
      </c>
      <c r="S38" s="2" t="s">
        <v>510</v>
      </c>
      <c r="T38" s="2" t="s">
        <v>114</v>
      </c>
      <c r="U38" s="2">
        <v>205042</v>
      </c>
      <c r="V38" s="2">
        <v>0</v>
      </c>
      <c r="W38" s="2">
        <v>0</v>
      </c>
      <c r="X38" s="2">
        <v>0</v>
      </c>
      <c r="Y38" s="2">
        <v>205042</v>
      </c>
      <c r="Z38" s="2">
        <v>0</v>
      </c>
      <c r="AA38" s="2">
        <v>0</v>
      </c>
      <c r="AB38" s="2"/>
      <c r="AC38" s="2"/>
      <c r="AD38" s="2">
        <v>0</v>
      </c>
      <c r="AE38" s="2"/>
      <c r="AF38" s="2">
        <v>-205042</v>
      </c>
      <c r="AG38" s="2">
        <v>22011829</v>
      </c>
      <c r="AH38" s="3">
        <v>44614</v>
      </c>
      <c r="AI38" s="5">
        <v>2959743</v>
      </c>
      <c r="AJ38" s="2">
        <v>212668666633589</v>
      </c>
      <c r="AK38" s="2"/>
      <c r="AL38" s="2">
        <v>0</v>
      </c>
      <c r="AM38" s="2">
        <v>0</v>
      </c>
      <c r="AN38" s="2"/>
      <c r="AO38" s="3">
        <v>44462</v>
      </c>
      <c r="AP38" s="2"/>
      <c r="AQ38" s="2">
        <v>2</v>
      </c>
      <c r="AR38" s="2"/>
      <c r="AS38" s="2" t="s">
        <v>33</v>
      </c>
      <c r="AT38" s="2">
        <v>1</v>
      </c>
      <c r="AU38" s="2">
        <v>20211030</v>
      </c>
      <c r="AV38" s="2">
        <v>20211012</v>
      </c>
      <c r="AW38" s="2">
        <v>205042</v>
      </c>
      <c r="AX38" s="2">
        <v>0</v>
      </c>
      <c r="AY38" s="2"/>
      <c r="AZ38" s="3">
        <v>44621</v>
      </c>
    </row>
    <row r="39" spans="1:52" hidden="1" x14ac:dyDescent="0.2">
      <c r="A39" s="2">
        <v>891380054</v>
      </c>
      <c r="B39" s="2" t="s">
        <v>268</v>
      </c>
      <c r="C39" s="2" t="s">
        <v>83</v>
      </c>
      <c r="D39" s="2">
        <v>154710</v>
      </c>
      <c r="E39" s="2" t="s">
        <v>343</v>
      </c>
      <c r="F39" s="2" t="s">
        <v>344</v>
      </c>
      <c r="G39" s="2" t="s">
        <v>83</v>
      </c>
      <c r="H39" s="2">
        <v>154710</v>
      </c>
      <c r="I39" s="2" t="s">
        <v>113</v>
      </c>
      <c r="J39" s="3">
        <v>44449</v>
      </c>
      <c r="K39" s="2">
        <v>122476</v>
      </c>
      <c r="L39" s="2">
        <v>122476</v>
      </c>
      <c r="M39" s="2" t="s">
        <v>115</v>
      </c>
      <c r="N39" s="59" t="s">
        <v>66</v>
      </c>
      <c r="O39" s="64">
        <v>0</v>
      </c>
      <c r="P39" s="2" t="s">
        <v>510</v>
      </c>
      <c r="Q39" s="2" t="s">
        <v>510</v>
      </c>
      <c r="R39" s="2">
        <v>0</v>
      </c>
      <c r="S39" s="2" t="s">
        <v>510</v>
      </c>
      <c r="T39" s="2" t="s">
        <v>114</v>
      </c>
      <c r="U39" s="2">
        <v>122476</v>
      </c>
      <c r="V39" s="2">
        <v>0</v>
      </c>
      <c r="W39" s="2">
        <v>0</v>
      </c>
      <c r="X39" s="2">
        <v>0</v>
      </c>
      <c r="Y39" s="2">
        <v>122476</v>
      </c>
      <c r="Z39" s="2">
        <v>0</v>
      </c>
      <c r="AA39" s="2">
        <v>0</v>
      </c>
      <c r="AB39" s="2"/>
      <c r="AC39" s="2"/>
      <c r="AD39" s="2">
        <v>0</v>
      </c>
      <c r="AE39" s="2"/>
      <c r="AF39" s="2">
        <v>-122476</v>
      </c>
      <c r="AG39" s="2">
        <v>22011829</v>
      </c>
      <c r="AH39" s="3">
        <v>44614</v>
      </c>
      <c r="AI39" s="5">
        <v>2959743</v>
      </c>
      <c r="AJ39" s="2">
        <v>212528659776623</v>
      </c>
      <c r="AK39" s="2"/>
      <c r="AL39" s="2">
        <v>0</v>
      </c>
      <c r="AM39" s="2">
        <v>0</v>
      </c>
      <c r="AN39" s="2"/>
      <c r="AO39" s="3">
        <v>44449</v>
      </c>
      <c r="AP39" s="2"/>
      <c r="AQ39" s="2">
        <v>2</v>
      </c>
      <c r="AR39" s="2"/>
      <c r="AS39" s="2" t="s">
        <v>33</v>
      </c>
      <c r="AT39" s="2">
        <v>1</v>
      </c>
      <c r="AU39" s="2">
        <v>20211030</v>
      </c>
      <c r="AV39" s="2">
        <v>20211012</v>
      </c>
      <c r="AW39" s="2">
        <v>122476</v>
      </c>
      <c r="AX39" s="2">
        <v>0</v>
      </c>
      <c r="AY39" s="2"/>
      <c r="AZ39" s="3">
        <v>44621</v>
      </c>
    </row>
    <row r="40" spans="1:52" hidden="1" x14ac:dyDescent="0.2">
      <c r="A40" s="2">
        <v>891380054</v>
      </c>
      <c r="B40" s="2" t="s">
        <v>268</v>
      </c>
      <c r="C40" s="2" t="s">
        <v>83</v>
      </c>
      <c r="D40" s="2">
        <v>155368</v>
      </c>
      <c r="E40" s="2" t="s">
        <v>345</v>
      </c>
      <c r="F40" s="2" t="s">
        <v>346</v>
      </c>
      <c r="G40" s="2" t="s">
        <v>83</v>
      </c>
      <c r="H40" s="2">
        <v>155368</v>
      </c>
      <c r="I40" s="2" t="s">
        <v>113</v>
      </c>
      <c r="J40" s="3">
        <v>44450</v>
      </c>
      <c r="K40" s="2">
        <v>77716</v>
      </c>
      <c r="L40" s="2">
        <v>77716</v>
      </c>
      <c r="M40" s="2" t="s">
        <v>115</v>
      </c>
      <c r="N40" s="59" t="s">
        <v>66</v>
      </c>
      <c r="O40" s="64">
        <v>0</v>
      </c>
      <c r="P40" s="2" t="s">
        <v>510</v>
      </c>
      <c r="Q40" s="2" t="s">
        <v>510</v>
      </c>
      <c r="R40" s="2">
        <v>0</v>
      </c>
      <c r="S40" s="2" t="s">
        <v>510</v>
      </c>
      <c r="T40" s="2" t="s">
        <v>114</v>
      </c>
      <c r="U40" s="2">
        <v>77716</v>
      </c>
      <c r="V40" s="2">
        <v>0</v>
      </c>
      <c r="W40" s="2">
        <v>0</v>
      </c>
      <c r="X40" s="2">
        <v>0</v>
      </c>
      <c r="Y40" s="2">
        <v>77716</v>
      </c>
      <c r="Z40" s="2">
        <v>0</v>
      </c>
      <c r="AA40" s="2">
        <v>0</v>
      </c>
      <c r="AB40" s="2"/>
      <c r="AC40" s="2"/>
      <c r="AD40" s="2">
        <v>0</v>
      </c>
      <c r="AE40" s="2"/>
      <c r="AF40" s="2">
        <v>-77716</v>
      </c>
      <c r="AG40" s="2">
        <v>22011829</v>
      </c>
      <c r="AH40" s="3">
        <v>44614</v>
      </c>
      <c r="AI40" s="5">
        <v>2959743</v>
      </c>
      <c r="AJ40" s="2">
        <v>212548645512240</v>
      </c>
      <c r="AK40" s="2"/>
      <c r="AL40" s="2">
        <v>0</v>
      </c>
      <c r="AM40" s="2">
        <v>0</v>
      </c>
      <c r="AN40" s="2"/>
      <c r="AO40" s="3">
        <v>44450</v>
      </c>
      <c r="AP40" s="2"/>
      <c r="AQ40" s="2">
        <v>2</v>
      </c>
      <c r="AR40" s="2"/>
      <c r="AS40" s="2" t="s">
        <v>33</v>
      </c>
      <c r="AT40" s="2">
        <v>1</v>
      </c>
      <c r="AU40" s="2">
        <v>20211030</v>
      </c>
      <c r="AV40" s="2">
        <v>20211012</v>
      </c>
      <c r="AW40" s="2">
        <v>77716</v>
      </c>
      <c r="AX40" s="2">
        <v>0</v>
      </c>
      <c r="AY40" s="2"/>
      <c r="AZ40" s="3">
        <v>44621</v>
      </c>
    </row>
    <row r="41" spans="1:52" hidden="1" x14ac:dyDescent="0.2">
      <c r="A41" s="2">
        <v>891380054</v>
      </c>
      <c r="B41" s="2" t="s">
        <v>268</v>
      </c>
      <c r="C41" s="2" t="s">
        <v>83</v>
      </c>
      <c r="D41" s="2">
        <v>156408</v>
      </c>
      <c r="E41" s="2" t="s">
        <v>347</v>
      </c>
      <c r="F41" s="2" t="s">
        <v>348</v>
      </c>
      <c r="G41" s="2" t="s">
        <v>83</v>
      </c>
      <c r="H41" s="2">
        <v>156408</v>
      </c>
      <c r="I41" s="2" t="s">
        <v>113</v>
      </c>
      <c r="J41" s="3">
        <v>44453</v>
      </c>
      <c r="K41" s="2">
        <v>146221</v>
      </c>
      <c r="L41" s="2">
        <v>146221</v>
      </c>
      <c r="M41" s="2" t="s">
        <v>115</v>
      </c>
      <c r="N41" s="59" t="s">
        <v>66</v>
      </c>
      <c r="O41" s="64">
        <v>0</v>
      </c>
      <c r="P41" s="2" t="s">
        <v>510</v>
      </c>
      <c r="Q41" s="2" t="s">
        <v>510</v>
      </c>
      <c r="R41" s="2">
        <v>0</v>
      </c>
      <c r="S41" s="2" t="s">
        <v>510</v>
      </c>
      <c r="T41" s="2" t="s">
        <v>114</v>
      </c>
      <c r="U41" s="2">
        <v>146221</v>
      </c>
      <c r="V41" s="2">
        <v>0</v>
      </c>
      <c r="W41" s="2">
        <v>0</v>
      </c>
      <c r="X41" s="2">
        <v>0</v>
      </c>
      <c r="Y41" s="2">
        <v>146221</v>
      </c>
      <c r="Z41" s="2">
        <v>0</v>
      </c>
      <c r="AA41" s="2">
        <v>0</v>
      </c>
      <c r="AB41" s="2"/>
      <c r="AC41" s="2"/>
      <c r="AD41" s="2">
        <v>0</v>
      </c>
      <c r="AE41" s="2"/>
      <c r="AF41" s="2">
        <v>-146221</v>
      </c>
      <c r="AG41" s="2">
        <v>22011829</v>
      </c>
      <c r="AH41" s="3">
        <v>44614</v>
      </c>
      <c r="AI41" s="5">
        <v>2959743</v>
      </c>
      <c r="AJ41" s="2">
        <v>212578686178877</v>
      </c>
      <c r="AK41" s="2"/>
      <c r="AL41" s="2">
        <v>0</v>
      </c>
      <c r="AM41" s="2">
        <v>0</v>
      </c>
      <c r="AN41" s="2"/>
      <c r="AO41" s="3">
        <v>44453</v>
      </c>
      <c r="AP41" s="2"/>
      <c r="AQ41" s="2">
        <v>2</v>
      </c>
      <c r="AR41" s="2"/>
      <c r="AS41" s="2" t="s">
        <v>33</v>
      </c>
      <c r="AT41" s="2">
        <v>1</v>
      </c>
      <c r="AU41" s="2">
        <v>20211030</v>
      </c>
      <c r="AV41" s="2">
        <v>20211012</v>
      </c>
      <c r="AW41" s="2">
        <v>146221</v>
      </c>
      <c r="AX41" s="2">
        <v>0</v>
      </c>
      <c r="AY41" s="2"/>
      <c r="AZ41" s="3">
        <v>44621</v>
      </c>
    </row>
    <row r="42" spans="1:52" hidden="1" x14ac:dyDescent="0.2">
      <c r="A42" s="2">
        <v>891380054</v>
      </c>
      <c r="B42" s="2" t="s">
        <v>268</v>
      </c>
      <c r="C42" s="2" t="s">
        <v>83</v>
      </c>
      <c r="D42" s="2">
        <v>152114</v>
      </c>
      <c r="E42" s="2" t="s">
        <v>349</v>
      </c>
      <c r="F42" s="2" t="s">
        <v>350</v>
      </c>
      <c r="G42" s="2" t="s">
        <v>83</v>
      </c>
      <c r="H42" s="2">
        <v>152114</v>
      </c>
      <c r="I42" s="2" t="s">
        <v>113</v>
      </c>
      <c r="J42" s="3">
        <v>44443</v>
      </c>
      <c r="K42" s="2">
        <v>101905</v>
      </c>
      <c r="L42" s="2">
        <v>101905</v>
      </c>
      <c r="M42" s="2" t="s">
        <v>115</v>
      </c>
      <c r="N42" s="59" t="s">
        <v>66</v>
      </c>
      <c r="O42" s="64">
        <v>0</v>
      </c>
      <c r="P42" s="2" t="s">
        <v>510</v>
      </c>
      <c r="Q42" s="2" t="s">
        <v>510</v>
      </c>
      <c r="R42" s="2">
        <v>0</v>
      </c>
      <c r="S42" s="2" t="s">
        <v>510</v>
      </c>
      <c r="T42" s="2" t="s">
        <v>114</v>
      </c>
      <c r="U42" s="2">
        <v>101905</v>
      </c>
      <c r="V42" s="2">
        <v>0</v>
      </c>
      <c r="W42" s="2">
        <v>0</v>
      </c>
      <c r="X42" s="2">
        <v>0</v>
      </c>
      <c r="Y42" s="2">
        <v>101905</v>
      </c>
      <c r="Z42" s="2">
        <v>0</v>
      </c>
      <c r="AA42" s="2">
        <v>0</v>
      </c>
      <c r="AB42" s="2"/>
      <c r="AC42" s="2"/>
      <c r="AD42" s="2">
        <v>0</v>
      </c>
      <c r="AE42" s="2"/>
      <c r="AF42" s="2">
        <v>-101905</v>
      </c>
      <c r="AG42" s="2">
        <v>22011829</v>
      </c>
      <c r="AH42" s="3">
        <v>44614</v>
      </c>
      <c r="AI42" s="5">
        <v>2959743</v>
      </c>
      <c r="AJ42" s="2">
        <v>212468614584633</v>
      </c>
      <c r="AK42" s="2"/>
      <c r="AL42" s="2">
        <v>0</v>
      </c>
      <c r="AM42" s="2">
        <v>0</v>
      </c>
      <c r="AN42" s="2"/>
      <c r="AO42" s="3">
        <v>44443</v>
      </c>
      <c r="AP42" s="2"/>
      <c r="AQ42" s="2">
        <v>2</v>
      </c>
      <c r="AR42" s="2"/>
      <c r="AS42" s="2" t="s">
        <v>33</v>
      </c>
      <c r="AT42" s="2">
        <v>1</v>
      </c>
      <c r="AU42" s="2">
        <v>20211030</v>
      </c>
      <c r="AV42" s="2">
        <v>20211012</v>
      </c>
      <c r="AW42" s="2">
        <v>101905</v>
      </c>
      <c r="AX42" s="2">
        <v>0</v>
      </c>
      <c r="AY42" s="2"/>
      <c r="AZ42" s="3">
        <v>44621</v>
      </c>
    </row>
    <row r="43" spans="1:52" hidden="1" x14ac:dyDescent="0.2">
      <c r="A43" s="2">
        <v>891380054</v>
      </c>
      <c r="B43" s="2" t="s">
        <v>268</v>
      </c>
      <c r="C43" s="2" t="s">
        <v>83</v>
      </c>
      <c r="D43" s="2">
        <v>154028</v>
      </c>
      <c r="E43" s="2" t="s">
        <v>351</v>
      </c>
      <c r="F43" s="2" t="s">
        <v>352</v>
      </c>
      <c r="G43" s="2" t="s">
        <v>83</v>
      </c>
      <c r="H43" s="2">
        <v>154028</v>
      </c>
      <c r="I43" s="2" t="s">
        <v>113</v>
      </c>
      <c r="J43" s="3">
        <v>44448</v>
      </c>
      <c r="K43" s="2">
        <v>857211</v>
      </c>
      <c r="L43" s="2">
        <v>857211</v>
      </c>
      <c r="M43" s="2" t="s">
        <v>115</v>
      </c>
      <c r="N43" s="59" t="s">
        <v>66</v>
      </c>
      <c r="O43" s="64">
        <v>0</v>
      </c>
      <c r="P43" s="2" t="s">
        <v>510</v>
      </c>
      <c r="Q43" s="2" t="s">
        <v>510</v>
      </c>
      <c r="R43" s="2">
        <v>0</v>
      </c>
      <c r="S43" s="2" t="s">
        <v>510</v>
      </c>
      <c r="T43" s="2" t="s">
        <v>114</v>
      </c>
      <c r="U43" s="2">
        <v>857211</v>
      </c>
      <c r="V43" s="2">
        <v>0</v>
      </c>
      <c r="W43" s="2">
        <v>0</v>
      </c>
      <c r="X43" s="2">
        <v>0</v>
      </c>
      <c r="Y43" s="2">
        <v>857211</v>
      </c>
      <c r="Z43" s="2">
        <v>0</v>
      </c>
      <c r="AA43" s="2">
        <v>0</v>
      </c>
      <c r="AB43" s="2"/>
      <c r="AC43" s="2"/>
      <c r="AD43" s="2">
        <v>0</v>
      </c>
      <c r="AE43" s="2"/>
      <c r="AF43" s="2">
        <v>-857211</v>
      </c>
      <c r="AG43" s="2">
        <v>22011829</v>
      </c>
      <c r="AH43" s="3">
        <v>44614</v>
      </c>
      <c r="AI43" s="5">
        <v>2959743</v>
      </c>
      <c r="AJ43" s="2">
        <v>212478631307226</v>
      </c>
      <c r="AK43" s="2"/>
      <c r="AL43" s="2">
        <v>0</v>
      </c>
      <c r="AM43" s="2">
        <v>0</v>
      </c>
      <c r="AN43" s="2"/>
      <c r="AO43" s="3">
        <v>44448</v>
      </c>
      <c r="AP43" s="2"/>
      <c r="AQ43" s="2">
        <v>2</v>
      </c>
      <c r="AR43" s="2"/>
      <c r="AS43" s="2" t="s">
        <v>33</v>
      </c>
      <c r="AT43" s="2">
        <v>1</v>
      </c>
      <c r="AU43" s="2">
        <v>20211030</v>
      </c>
      <c r="AV43" s="2">
        <v>20211012</v>
      </c>
      <c r="AW43" s="2">
        <v>857211</v>
      </c>
      <c r="AX43" s="2">
        <v>0</v>
      </c>
      <c r="AY43" s="2"/>
      <c r="AZ43" s="3">
        <v>44621</v>
      </c>
    </row>
    <row r="44" spans="1:52" hidden="1" x14ac:dyDescent="0.2">
      <c r="A44" s="2">
        <v>891380054</v>
      </c>
      <c r="B44" s="2" t="s">
        <v>268</v>
      </c>
      <c r="C44" s="2" t="s">
        <v>83</v>
      </c>
      <c r="D44" s="2">
        <v>139699</v>
      </c>
      <c r="E44" s="2" t="s">
        <v>353</v>
      </c>
      <c r="F44" s="2" t="s">
        <v>354</v>
      </c>
      <c r="G44" s="2" t="s">
        <v>83</v>
      </c>
      <c r="H44" s="2">
        <v>139699</v>
      </c>
      <c r="I44" s="2" t="s">
        <v>113</v>
      </c>
      <c r="J44" s="3">
        <v>44414</v>
      </c>
      <c r="K44" s="2">
        <v>112472</v>
      </c>
      <c r="L44" s="2">
        <v>112472</v>
      </c>
      <c r="M44" s="2" t="s">
        <v>115</v>
      </c>
      <c r="N44" s="59" t="s">
        <v>66</v>
      </c>
      <c r="O44" s="64">
        <v>0</v>
      </c>
      <c r="P44" s="2" t="s">
        <v>510</v>
      </c>
      <c r="Q44" s="2" t="s">
        <v>510</v>
      </c>
      <c r="R44" s="2">
        <v>0</v>
      </c>
      <c r="S44" s="2" t="s">
        <v>510</v>
      </c>
      <c r="T44" s="2" t="s">
        <v>114</v>
      </c>
      <c r="U44" s="2">
        <v>112472</v>
      </c>
      <c r="V44" s="2">
        <v>0</v>
      </c>
      <c r="W44" s="2">
        <v>0</v>
      </c>
      <c r="X44" s="2">
        <v>0</v>
      </c>
      <c r="Y44" s="2">
        <v>112472</v>
      </c>
      <c r="Z44" s="2">
        <v>0</v>
      </c>
      <c r="AA44" s="2">
        <v>0</v>
      </c>
      <c r="AB44" s="2"/>
      <c r="AC44" s="2"/>
      <c r="AD44" s="2">
        <v>0</v>
      </c>
      <c r="AE44" s="2"/>
      <c r="AF44" s="2">
        <v>-112472</v>
      </c>
      <c r="AG44" s="2">
        <v>22011829</v>
      </c>
      <c r="AH44" s="3">
        <v>44614</v>
      </c>
      <c r="AI44" s="5">
        <v>2959743</v>
      </c>
      <c r="AJ44" s="2">
        <v>212158667402747</v>
      </c>
      <c r="AK44" s="2"/>
      <c r="AL44" s="2">
        <v>0</v>
      </c>
      <c r="AM44" s="2">
        <v>0</v>
      </c>
      <c r="AN44" s="2"/>
      <c r="AO44" s="3">
        <v>44414</v>
      </c>
      <c r="AP44" s="2"/>
      <c r="AQ44" s="2">
        <v>2</v>
      </c>
      <c r="AR44" s="2"/>
      <c r="AS44" s="2" t="s">
        <v>33</v>
      </c>
      <c r="AT44" s="2">
        <v>1</v>
      </c>
      <c r="AU44" s="2">
        <v>20210930</v>
      </c>
      <c r="AV44" s="2">
        <v>20210919</v>
      </c>
      <c r="AW44" s="2">
        <v>112472</v>
      </c>
      <c r="AX44" s="2">
        <v>0</v>
      </c>
      <c r="AY44" s="2"/>
      <c r="AZ44" s="3">
        <v>44621</v>
      </c>
    </row>
    <row r="45" spans="1:52" hidden="1" x14ac:dyDescent="0.2">
      <c r="A45" s="2">
        <v>891380054</v>
      </c>
      <c r="B45" s="2" t="s">
        <v>268</v>
      </c>
      <c r="C45" s="2" t="s">
        <v>83</v>
      </c>
      <c r="D45" s="2">
        <v>94683</v>
      </c>
      <c r="E45" s="2" t="s">
        <v>355</v>
      </c>
      <c r="F45" s="2" t="s">
        <v>356</v>
      </c>
      <c r="G45" s="2" t="s">
        <v>83</v>
      </c>
      <c r="H45" s="2">
        <v>94683</v>
      </c>
      <c r="I45" s="2" t="s">
        <v>113</v>
      </c>
      <c r="J45" s="3">
        <v>44305</v>
      </c>
      <c r="K45" s="2">
        <v>216994</v>
      </c>
      <c r="L45" s="2">
        <v>216994</v>
      </c>
      <c r="M45" s="2" t="s">
        <v>115</v>
      </c>
      <c r="N45" s="59" t="s">
        <v>66</v>
      </c>
      <c r="O45" s="64">
        <v>0</v>
      </c>
      <c r="P45" s="2" t="s">
        <v>510</v>
      </c>
      <c r="Q45" s="2" t="s">
        <v>510</v>
      </c>
      <c r="R45" s="2">
        <v>0</v>
      </c>
      <c r="S45" s="2" t="s">
        <v>510</v>
      </c>
      <c r="T45" s="2" t="s">
        <v>114</v>
      </c>
      <c r="U45" s="2">
        <v>216994</v>
      </c>
      <c r="V45" s="2">
        <v>0</v>
      </c>
      <c r="W45" s="2">
        <v>0</v>
      </c>
      <c r="X45" s="2">
        <v>0</v>
      </c>
      <c r="Y45" s="2">
        <v>216994</v>
      </c>
      <c r="Z45" s="2">
        <v>0</v>
      </c>
      <c r="AA45" s="2">
        <v>0</v>
      </c>
      <c r="AB45" s="2"/>
      <c r="AC45" s="2"/>
      <c r="AD45" s="2">
        <v>0</v>
      </c>
      <c r="AE45" s="2"/>
      <c r="AF45" s="2">
        <v>-216994</v>
      </c>
      <c r="AG45" s="2">
        <v>22011828</v>
      </c>
      <c r="AH45" s="3">
        <v>44613</v>
      </c>
      <c r="AI45" s="5">
        <v>433525</v>
      </c>
      <c r="AJ45" s="2">
        <v>999999999999999</v>
      </c>
      <c r="AK45" s="2"/>
      <c r="AL45" s="2">
        <v>0</v>
      </c>
      <c r="AM45" s="2">
        <v>0</v>
      </c>
      <c r="AN45" s="2"/>
      <c r="AO45" s="3">
        <v>44305</v>
      </c>
      <c r="AP45" s="2"/>
      <c r="AQ45" s="2">
        <v>2</v>
      </c>
      <c r="AR45" s="2"/>
      <c r="AS45" s="2" t="s">
        <v>33</v>
      </c>
      <c r="AT45" s="2">
        <v>3</v>
      </c>
      <c r="AU45" s="2">
        <v>20211230</v>
      </c>
      <c r="AV45" s="2">
        <v>20211201</v>
      </c>
      <c r="AW45" s="2">
        <v>216994</v>
      </c>
      <c r="AX45" s="2">
        <v>0</v>
      </c>
      <c r="AY45" s="2"/>
      <c r="AZ45" s="3">
        <v>44621</v>
      </c>
    </row>
    <row r="46" spans="1:52" hidden="1" x14ac:dyDescent="0.2">
      <c r="A46" s="2">
        <v>891380054</v>
      </c>
      <c r="B46" s="2" t="s">
        <v>268</v>
      </c>
      <c r="C46" s="2" t="s">
        <v>83</v>
      </c>
      <c r="D46" s="2">
        <v>140146</v>
      </c>
      <c r="E46" s="2" t="s">
        <v>357</v>
      </c>
      <c r="F46" s="2" t="s">
        <v>358</v>
      </c>
      <c r="G46" s="2" t="s">
        <v>83</v>
      </c>
      <c r="H46" s="2">
        <v>140146</v>
      </c>
      <c r="I46" s="2" t="s">
        <v>113</v>
      </c>
      <c r="J46" s="3">
        <v>44417</v>
      </c>
      <c r="K46" s="2">
        <v>33334</v>
      </c>
      <c r="L46" s="2">
        <v>33334</v>
      </c>
      <c r="M46" s="2" t="s">
        <v>115</v>
      </c>
      <c r="N46" s="59" t="s">
        <v>66</v>
      </c>
      <c r="O46" s="64">
        <v>0</v>
      </c>
      <c r="P46" s="2" t="s">
        <v>510</v>
      </c>
      <c r="Q46" s="2" t="s">
        <v>510</v>
      </c>
      <c r="R46" s="2">
        <v>0</v>
      </c>
      <c r="S46" s="2" t="s">
        <v>510</v>
      </c>
      <c r="T46" s="2" t="s">
        <v>114</v>
      </c>
      <c r="U46" s="2">
        <v>33334</v>
      </c>
      <c r="V46" s="2">
        <v>0</v>
      </c>
      <c r="W46" s="2">
        <v>0</v>
      </c>
      <c r="X46" s="2">
        <v>0</v>
      </c>
      <c r="Y46" s="2">
        <v>33334</v>
      </c>
      <c r="Z46" s="2">
        <v>0</v>
      </c>
      <c r="AA46" s="2">
        <v>0</v>
      </c>
      <c r="AB46" s="2"/>
      <c r="AC46" s="2"/>
      <c r="AD46" s="2">
        <v>0</v>
      </c>
      <c r="AE46" s="2"/>
      <c r="AF46" s="2">
        <v>-33334</v>
      </c>
      <c r="AG46" s="2">
        <v>22011829</v>
      </c>
      <c r="AH46" s="3">
        <v>44614</v>
      </c>
      <c r="AI46" s="5">
        <v>2959743</v>
      </c>
      <c r="AJ46" s="2">
        <v>212178495621905</v>
      </c>
      <c r="AK46" s="2"/>
      <c r="AL46" s="2">
        <v>0</v>
      </c>
      <c r="AM46" s="2">
        <v>0</v>
      </c>
      <c r="AN46" s="2"/>
      <c r="AO46" s="3">
        <v>44417</v>
      </c>
      <c r="AP46" s="2"/>
      <c r="AQ46" s="2">
        <v>2</v>
      </c>
      <c r="AR46" s="2"/>
      <c r="AS46" s="2" t="s">
        <v>33</v>
      </c>
      <c r="AT46" s="2">
        <v>1</v>
      </c>
      <c r="AU46" s="2">
        <v>20210930</v>
      </c>
      <c r="AV46" s="2">
        <v>20210919</v>
      </c>
      <c r="AW46" s="2">
        <v>33334</v>
      </c>
      <c r="AX46" s="2">
        <v>0</v>
      </c>
      <c r="AY46" s="2"/>
      <c r="AZ46" s="3">
        <v>44621</v>
      </c>
    </row>
    <row r="47" spans="1:52" hidden="1" x14ac:dyDescent="0.2">
      <c r="A47" s="2">
        <v>891380054</v>
      </c>
      <c r="B47" s="2" t="s">
        <v>268</v>
      </c>
      <c r="C47" s="2" t="s">
        <v>83</v>
      </c>
      <c r="D47" s="2">
        <v>140242</v>
      </c>
      <c r="E47" s="2" t="s">
        <v>359</v>
      </c>
      <c r="F47" s="2" t="s">
        <v>360</v>
      </c>
      <c r="G47" s="2" t="s">
        <v>83</v>
      </c>
      <c r="H47" s="2">
        <v>140242</v>
      </c>
      <c r="I47" s="2" t="s">
        <v>113</v>
      </c>
      <c r="J47" s="3">
        <v>44417</v>
      </c>
      <c r="K47" s="2">
        <v>60000</v>
      </c>
      <c r="L47" s="2">
        <v>60000</v>
      </c>
      <c r="M47" s="2" t="s">
        <v>115</v>
      </c>
      <c r="N47" s="59" t="s">
        <v>66</v>
      </c>
      <c r="O47" s="64">
        <v>0</v>
      </c>
      <c r="P47" s="2" t="s">
        <v>510</v>
      </c>
      <c r="Q47" s="2" t="s">
        <v>510</v>
      </c>
      <c r="R47" s="2">
        <v>0</v>
      </c>
      <c r="S47" s="2" t="s">
        <v>510</v>
      </c>
      <c r="T47" s="2" t="s">
        <v>114</v>
      </c>
      <c r="U47" s="2">
        <v>60000</v>
      </c>
      <c r="V47" s="2">
        <v>0</v>
      </c>
      <c r="W47" s="2">
        <v>0</v>
      </c>
      <c r="X47" s="2">
        <v>0</v>
      </c>
      <c r="Y47" s="2">
        <v>60000</v>
      </c>
      <c r="Z47" s="2">
        <v>0</v>
      </c>
      <c r="AA47" s="2">
        <v>0</v>
      </c>
      <c r="AB47" s="2"/>
      <c r="AC47" s="2"/>
      <c r="AD47" s="2">
        <v>0</v>
      </c>
      <c r="AE47" s="2"/>
      <c r="AF47" s="2">
        <v>-60000</v>
      </c>
      <c r="AG47" s="2">
        <v>22011829</v>
      </c>
      <c r="AH47" s="3">
        <v>44614</v>
      </c>
      <c r="AI47" s="5">
        <v>2959743</v>
      </c>
      <c r="AJ47" s="2">
        <v>211028495666381</v>
      </c>
      <c r="AK47" s="2"/>
      <c r="AL47" s="2">
        <v>0</v>
      </c>
      <c r="AM47" s="2">
        <v>0</v>
      </c>
      <c r="AN47" s="2"/>
      <c r="AO47" s="3">
        <v>44417</v>
      </c>
      <c r="AP47" s="2"/>
      <c r="AQ47" s="2">
        <v>2</v>
      </c>
      <c r="AR47" s="2"/>
      <c r="AS47" s="2" t="s">
        <v>33</v>
      </c>
      <c r="AT47" s="2">
        <v>1</v>
      </c>
      <c r="AU47" s="2">
        <v>20210930</v>
      </c>
      <c r="AV47" s="2">
        <v>20210919</v>
      </c>
      <c r="AW47" s="2">
        <v>60000</v>
      </c>
      <c r="AX47" s="2">
        <v>0</v>
      </c>
      <c r="AY47" s="2"/>
      <c r="AZ47" s="3">
        <v>44621</v>
      </c>
    </row>
    <row r="48" spans="1:52" hidden="1" x14ac:dyDescent="0.2">
      <c r="A48" s="2">
        <v>891380054</v>
      </c>
      <c r="B48" s="2" t="s">
        <v>268</v>
      </c>
      <c r="C48" s="2" t="s">
        <v>83</v>
      </c>
      <c r="D48" s="2">
        <v>150088</v>
      </c>
      <c r="E48" s="2" t="s">
        <v>361</v>
      </c>
      <c r="F48" s="2" t="s">
        <v>362</v>
      </c>
      <c r="G48" s="2" t="s">
        <v>83</v>
      </c>
      <c r="H48" s="2">
        <v>150088</v>
      </c>
      <c r="I48" s="2" t="s">
        <v>113</v>
      </c>
      <c r="J48" s="3">
        <v>44439</v>
      </c>
      <c r="K48" s="2">
        <v>33334</v>
      </c>
      <c r="L48" s="2">
        <v>33334</v>
      </c>
      <c r="M48" s="2" t="s">
        <v>115</v>
      </c>
      <c r="N48" s="59" t="s">
        <v>66</v>
      </c>
      <c r="O48" s="64">
        <v>0</v>
      </c>
      <c r="P48" s="2" t="s">
        <v>510</v>
      </c>
      <c r="Q48" s="2" t="s">
        <v>510</v>
      </c>
      <c r="R48" s="2">
        <v>0</v>
      </c>
      <c r="S48" s="2" t="s">
        <v>510</v>
      </c>
      <c r="T48" s="2" t="s">
        <v>114</v>
      </c>
      <c r="U48" s="2">
        <v>33334</v>
      </c>
      <c r="V48" s="2">
        <v>0</v>
      </c>
      <c r="W48" s="2">
        <v>0</v>
      </c>
      <c r="X48" s="2">
        <v>0</v>
      </c>
      <c r="Y48" s="2">
        <v>33334</v>
      </c>
      <c r="Z48" s="2">
        <v>0</v>
      </c>
      <c r="AA48" s="2">
        <v>0</v>
      </c>
      <c r="AB48" s="2"/>
      <c r="AC48" s="2"/>
      <c r="AD48" s="2">
        <v>0</v>
      </c>
      <c r="AE48" s="2"/>
      <c r="AF48" s="2">
        <v>-33334</v>
      </c>
      <c r="AG48" s="2">
        <v>22011829</v>
      </c>
      <c r="AH48" s="3">
        <v>44614</v>
      </c>
      <c r="AI48" s="5">
        <v>2959743</v>
      </c>
      <c r="AJ48" s="2">
        <v>212148495681742</v>
      </c>
      <c r="AK48" s="2"/>
      <c r="AL48" s="2">
        <v>0</v>
      </c>
      <c r="AM48" s="2">
        <v>0</v>
      </c>
      <c r="AN48" s="2"/>
      <c r="AO48" s="3">
        <v>44439</v>
      </c>
      <c r="AP48" s="2"/>
      <c r="AQ48" s="2">
        <v>2</v>
      </c>
      <c r="AR48" s="2"/>
      <c r="AS48" s="2" t="s">
        <v>33</v>
      </c>
      <c r="AT48" s="2">
        <v>1</v>
      </c>
      <c r="AU48" s="2">
        <v>20210930</v>
      </c>
      <c r="AV48" s="2">
        <v>20210919</v>
      </c>
      <c r="AW48" s="2">
        <v>33334</v>
      </c>
      <c r="AX48" s="2">
        <v>0</v>
      </c>
      <c r="AY48" s="2"/>
      <c r="AZ48" s="3">
        <v>44621</v>
      </c>
    </row>
    <row r="49" spans="1:52" hidden="1" x14ac:dyDescent="0.2">
      <c r="A49" s="2">
        <v>891380054</v>
      </c>
      <c r="B49" s="2" t="s">
        <v>268</v>
      </c>
      <c r="C49" s="2" t="s">
        <v>83</v>
      </c>
      <c r="D49" s="2">
        <v>151572</v>
      </c>
      <c r="E49" s="2" t="s">
        <v>363</v>
      </c>
      <c r="F49" s="2" t="s">
        <v>364</v>
      </c>
      <c r="G49" s="2" t="s">
        <v>83</v>
      </c>
      <c r="H49" s="2">
        <v>151572</v>
      </c>
      <c r="I49" s="2" t="s">
        <v>113</v>
      </c>
      <c r="J49" s="3">
        <v>44442</v>
      </c>
      <c r="K49" s="2">
        <v>122542</v>
      </c>
      <c r="L49" s="2">
        <v>122542</v>
      </c>
      <c r="M49" s="2" t="s">
        <v>115</v>
      </c>
      <c r="N49" s="59" t="s">
        <v>66</v>
      </c>
      <c r="O49" s="64">
        <v>0</v>
      </c>
      <c r="P49" s="2" t="s">
        <v>510</v>
      </c>
      <c r="Q49" s="2" t="s">
        <v>510</v>
      </c>
      <c r="R49" s="2">
        <v>0</v>
      </c>
      <c r="S49" s="2" t="s">
        <v>510</v>
      </c>
      <c r="T49" s="2" t="s">
        <v>114</v>
      </c>
      <c r="U49" s="2">
        <v>122542</v>
      </c>
      <c r="V49" s="2">
        <v>0</v>
      </c>
      <c r="W49" s="2">
        <v>0</v>
      </c>
      <c r="X49" s="2">
        <v>0</v>
      </c>
      <c r="Y49" s="2">
        <v>122542</v>
      </c>
      <c r="Z49" s="2">
        <v>0</v>
      </c>
      <c r="AA49" s="2">
        <v>0</v>
      </c>
      <c r="AB49" s="2"/>
      <c r="AC49" s="2"/>
      <c r="AD49" s="2">
        <v>0</v>
      </c>
      <c r="AE49" s="2"/>
      <c r="AF49" s="2">
        <v>-122542</v>
      </c>
      <c r="AG49" s="2">
        <v>22011829</v>
      </c>
      <c r="AH49" s="3">
        <v>44614</v>
      </c>
      <c r="AI49" s="5">
        <v>2959743</v>
      </c>
      <c r="AJ49" s="2">
        <v>212458689534486</v>
      </c>
      <c r="AK49" s="2"/>
      <c r="AL49" s="2">
        <v>0</v>
      </c>
      <c r="AM49" s="2">
        <v>0</v>
      </c>
      <c r="AN49" s="2"/>
      <c r="AO49" s="3">
        <v>44442</v>
      </c>
      <c r="AP49" s="2"/>
      <c r="AQ49" s="2">
        <v>2</v>
      </c>
      <c r="AR49" s="2"/>
      <c r="AS49" s="2" t="s">
        <v>33</v>
      </c>
      <c r="AT49" s="2">
        <v>1</v>
      </c>
      <c r="AU49" s="2">
        <v>20211030</v>
      </c>
      <c r="AV49" s="2">
        <v>20211012</v>
      </c>
      <c r="AW49" s="2">
        <v>122542</v>
      </c>
      <c r="AX49" s="2">
        <v>0</v>
      </c>
      <c r="AY49" s="2"/>
      <c r="AZ49" s="3">
        <v>44621</v>
      </c>
    </row>
    <row r="50" spans="1:52" x14ac:dyDescent="0.2">
      <c r="A50" s="2">
        <v>891380054</v>
      </c>
      <c r="B50" s="2" t="s">
        <v>268</v>
      </c>
      <c r="C50" s="2" t="s">
        <v>83</v>
      </c>
      <c r="D50" s="2">
        <v>169422</v>
      </c>
      <c r="E50" s="2" t="s">
        <v>365</v>
      </c>
      <c r="F50" s="2" t="s">
        <v>366</v>
      </c>
      <c r="G50" s="2" t="s">
        <v>83</v>
      </c>
      <c r="H50" s="2">
        <v>169422</v>
      </c>
      <c r="I50" s="2" t="s">
        <v>113</v>
      </c>
      <c r="J50" s="3">
        <v>44478</v>
      </c>
      <c r="K50" s="2">
        <v>63247</v>
      </c>
      <c r="L50" s="2">
        <v>63247</v>
      </c>
      <c r="M50" s="2" t="s">
        <v>115</v>
      </c>
      <c r="N50" s="2" t="s">
        <v>72</v>
      </c>
      <c r="O50" s="64">
        <v>63247</v>
      </c>
      <c r="P50" s="2">
        <v>1221904616</v>
      </c>
      <c r="Q50" s="2" t="s">
        <v>510</v>
      </c>
      <c r="R50" s="2">
        <v>0</v>
      </c>
      <c r="S50" s="2" t="s">
        <v>510</v>
      </c>
      <c r="T50" s="2" t="s">
        <v>114</v>
      </c>
      <c r="U50" s="2">
        <v>63247</v>
      </c>
      <c r="V50" s="2">
        <v>0</v>
      </c>
      <c r="W50" s="2">
        <v>0</v>
      </c>
      <c r="X50" s="2">
        <v>0</v>
      </c>
      <c r="Y50" s="2">
        <v>63247</v>
      </c>
      <c r="Z50" s="2">
        <v>0</v>
      </c>
      <c r="AA50" s="2">
        <v>0</v>
      </c>
      <c r="AB50" s="2"/>
      <c r="AC50" s="2"/>
      <c r="AD50" s="2">
        <v>0</v>
      </c>
      <c r="AE50" s="2"/>
      <c r="AF50" s="2">
        <v>0</v>
      </c>
      <c r="AG50" s="2" t="s">
        <v>510</v>
      </c>
      <c r="AH50" s="2" t="s">
        <v>510</v>
      </c>
      <c r="AI50" s="5">
        <v>0</v>
      </c>
      <c r="AJ50" s="2">
        <v>212818516795461</v>
      </c>
      <c r="AK50" s="2"/>
      <c r="AL50" s="2">
        <v>0</v>
      </c>
      <c r="AM50" s="2">
        <v>0</v>
      </c>
      <c r="AN50" s="2"/>
      <c r="AO50" s="3">
        <v>44478</v>
      </c>
      <c r="AP50" s="2"/>
      <c r="AQ50" s="2">
        <v>2</v>
      </c>
      <c r="AR50" s="2"/>
      <c r="AS50" s="2" t="s">
        <v>33</v>
      </c>
      <c r="AT50" s="2">
        <v>1</v>
      </c>
      <c r="AU50" s="2">
        <v>20211130</v>
      </c>
      <c r="AV50" s="2">
        <v>20211122</v>
      </c>
      <c r="AW50" s="2">
        <v>63247</v>
      </c>
      <c r="AX50" s="2">
        <v>0</v>
      </c>
      <c r="AY50" s="2"/>
      <c r="AZ50" s="3">
        <v>44621</v>
      </c>
    </row>
    <row r="51" spans="1:52" x14ac:dyDescent="0.2">
      <c r="A51" s="2">
        <v>891380054</v>
      </c>
      <c r="B51" s="2" t="s">
        <v>268</v>
      </c>
      <c r="C51" s="2" t="s">
        <v>83</v>
      </c>
      <c r="D51" s="2">
        <v>169423</v>
      </c>
      <c r="E51" s="2" t="s">
        <v>367</v>
      </c>
      <c r="F51" s="2" t="s">
        <v>368</v>
      </c>
      <c r="G51" s="2" t="s">
        <v>83</v>
      </c>
      <c r="H51" s="2">
        <v>169423</v>
      </c>
      <c r="I51" s="2" t="s">
        <v>113</v>
      </c>
      <c r="J51" s="3">
        <v>44478</v>
      </c>
      <c r="K51" s="2">
        <v>63247</v>
      </c>
      <c r="L51" s="2">
        <v>63247</v>
      </c>
      <c r="M51" s="2" t="s">
        <v>115</v>
      </c>
      <c r="N51" s="2" t="s">
        <v>72</v>
      </c>
      <c r="O51" s="64">
        <v>63247</v>
      </c>
      <c r="P51" s="2">
        <v>1221904617</v>
      </c>
      <c r="Q51" s="2" t="s">
        <v>510</v>
      </c>
      <c r="R51" s="2">
        <v>0</v>
      </c>
      <c r="S51" s="2" t="s">
        <v>510</v>
      </c>
      <c r="T51" s="2" t="s">
        <v>114</v>
      </c>
      <c r="U51" s="2">
        <v>63247</v>
      </c>
      <c r="V51" s="2">
        <v>0</v>
      </c>
      <c r="W51" s="2">
        <v>0</v>
      </c>
      <c r="X51" s="2">
        <v>0</v>
      </c>
      <c r="Y51" s="2">
        <v>63247</v>
      </c>
      <c r="Z51" s="2">
        <v>0</v>
      </c>
      <c r="AA51" s="2">
        <v>0</v>
      </c>
      <c r="AB51" s="2"/>
      <c r="AC51" s="2"/>
      <c r="AD51" s="2">
        <v>0</v>
      </c>
      <c r="AE51" s="2"/>
      <c r="AF51" s="2">
        <v>0</v>
      </c>
      <c r="AG51" s="2" t="s">
        <v>510</v>
      </c>
      <c r="AH51" s="2" t="s">
        <v>510</v>
      </c>
      <c r="AI51" s="5">
        <v>0</v>
      </c>
      <c r="AJ51" s="2">
        <v>212818516796809</v>
      </c>
      <c r="AK51" s="2"/>
      <c r="AL51" s="2">
        <v>0</v>
      </c>
      <c r="AM51" s="2">
        <v>0</v>
      </c>
      <c r="AN51" s="2"/>
      <c r="AO51" s="3">
        <v>44478</v>
      </c>
      <c r="AP51" s="2"/>
      <c r="AQ51" s="2">
        <v>2</v>
      </c>
      <c r="AR51" s="2"/>
      <c r="AS51" s="2" t="s">
        <v>33</v>
      </c>
      <c r="AT51" s="2">
        <v>1</v>
      </c>
      <c r="AU51" s="2">
        <v>20211130</v>
      </c>
      <c r="AV51" s="2">
        <v>20211122</v>
      </c>
      <c r="AW51" s="2">
        <v>63247</v>
      </c>
      <c r="AX51" s="2">
        <v>0</v>
      </c>
      <c r="AY51" s="2"/>
      <c r="AZ51" s="3">
        <v>44621</v>
      </c>
    </row>
    <row r="52" spans="1:52" x14ac:dyDescent="0.2">
      <c r="A52" s="2">
        <v>891380054</v>
      </c>
      <c r="B52" s="2" t="s">
        <v>268</v>
      </c>
      <c r="C52" s="2" t="s">
        <v>83</v>
      </c>
      <c r="D52" s="2">
        <v>170707</v>
      </c>
      <c r="E52" s="2" t="s">
        <v>369</v>
      </c>
      <c r="F52" s="2" t="s">
        <v>370</v>
      </c>
      <c r="G52" s="2" t="s">
        <v>83</v>
      </c>
      <c r="H52" s="2">
        <v>170707</v>
      </c>
      <c r="I52" s="2" t="s">
        <v>113</v>
      </c>
      <c r="J52" s="3">
        <v>44481</v>
      </c>
      <c r="K52" s="2">
        <v>130388</v>
      </c>
      <c r="L52" s="2">
        <v>130388</v>
      </c>
      <c r="M52" s="2" t="s">
        <v>115</v>
      </c>
      <c r="N52" s="59" t="s">
        <v>72</v>
      </c>
      <c r="O52" s="64">
        <v>0</v>
      </c>
      <c r="P52" s="2" t="s">
        <v>510</v>
      </c>
      <c r="Q52" s="2" t="s">
        <v>510</v>
      </c>
      <c r="R52" s="2">
        <v>0</v>
      </c>
      <c r="S52" s="2" t="s">
        <v>510</v>
      </c>
      <c r="T52" s="2" t="s">
        <v>114</v>
      </c>
      <c r="U52" s="2">
        <v>130388</v>
      </c>
      <c r="V52" s="2">
        <v>0</v>
      </c>
      <c r="W52" s="2">
        <v>0</v>
      </c>
      <c r="X52" s="2">
        <v>0</v>
      </c>
      <c r="Y52" s="2">
        <v>130388</v>
      </c>
      <c r="Z52" s="2">
        <v>0</v>
      </c>
      <c r="AA52" s="2">
        <v>0</v>
      </c>
      <c r="AB52" s="2"/>
      <c r="AC52" s="2"/>
      <c r="AD52" s="2">
        <v>0</v>
      </c>
      <c r="AE52" s="2"/>
      <c r="AF52" s="2">
        <v>0</v>
      </c>
      <c r="AG52" s="2" t="s">
        <v>510</v>
      </c>
      <c r="AH52" s="2" t="s">
        <v>510</v>
      </c>
      <c r="AI52" s="5">
        <v>0</v>
      </c>
      <c r="AJ52" s="2">
        <v>212808516594798</v>
      </c>
      <c r="AK52" s="2"/>
      <c r="AL52" s="2">
        <v>0</v>
      </c>
      <c r="AM52" s="2">
        <v>0</v>
      </c>
      <c r="AN52" s="2"/>
      <c r="AO52" s="3">
        <v>44481</v>
      </c>
      <c r="AP52" s="2"/>
      <c r="AQ52" s="2">
        <v>2</v>
      </c>
      <c r="AR52" s="2"/>
      <c r="AS52" s="2" t="s">
        <v>33</v>
      </c>
      <c r="AT52" s="2">
        <v>1</v>
      </c>
      <c r="AU52" s="2">
        <v>20211130</v>
      </c>
      <c r="AV52" s="2">
        <v>20211122</v>
      </c>
      <c r="AW52" s="2">
        <v>130388</v>
      </c>
      <c r="AX52" s="2">
        <v>0</v>
      </c>
      <c r="AY52" s="2"/>
      <c r="AZ52" s="3">
        <v>44621</v>
      </c>
    </row>
    <row r="53" spans="1:52" x14ac:dyDescent="0.2">
      <c r="A53" s="2">
        <v>891380054</v>
      </c>
      <c r="B53" s="2" t="s">
        <v>268</v>
      </c>
      <c r="C53" s="2" t="s">
        <v>83</v>
      </c>
      <c r="D53" s="2">
        <v>172240</v>
      </c>
      <c r="E53" s="2" t="s">
        <v>371</v>
      </c>
      <c r="F53" s="2" t="s">
        <v>372</v>
      </c>
      <c r="G53" s="2" t="s">
        <v>83</v>
      </c>
      <c r="H53" s="2">
        <v>172240</v>
      </c>
      <c r="I53" s="2" t="s">
        <v>113</v>
      </c>
      <c r="J53" s="3">
        <v>44483</v>
      </c>
      <c r="K53" s="2">
        <v>18338</v>
      </c>
      <c r="L53" s="2">
        <v>18338</v>
      </c>
      <c r="M53" s="2" t="s">
        <v>115</v>
      </c>
      <c r="N53" s="59" t="s">
        <v>72</v>
      </c>
      <c r="O53" s="64">
        <v>0</v>
      </c>
      <c r="P53" s="2" t="s">
        <v>510</v>
      </c>
      <c r="Q53" s="2" t="s">
        <v>510</v>
      </c>
      <c r="R53" s="2">
        <v>0</v>
      </c>
      <c r="S53" s="2" t="s">
        <v>510</v>
      </c>
      <c r="T53" s="2" t="s">
        <v>114</v>
      </c>
      <c r="U53" s="2">
        <v>18338</v>
      </c>
      <c r="V53" s="2">
        <v>0</v>
      </c>
      <c r="W53" s="2">
        <v>0</v>
      </c>
      <c r="X53" s="2">
        <v>0</v>
      </c>
      <c r="Y53" s="2">
        <v>18338</v>
      </c>
      <c r="Z53" s="2">
        <v>0</v>
      </c>
      <c r="AA53" s="2">
        <v>0</v>
      </c>
      <c r="AB53" s="2"/>
      <c r="AC53" s="2"/>
      <c r="AD53" s="2">
        <v>0</v>
      </c>
      <c r="AE53" s="2"/>
      <c r="AF53" s="2">
        <v>0</v>
      </c>
      <c r="AG53" s="2" t="s">
        <v>510</v>
      </c>
      <c r="AH53" s="2" t="s">
        <v>510</v>
      </c>
      <c r="AI53" s="5">
        <v>0</v>
      </c>
      <c r="AJ53" s="2">
        <v>212778676528596</v>
      </c>
      <c r="AK53" s="2"/>
      <c r="AL53" s="2">
        <v>0</v>
      </c>
      <c r="AM53" s="2">
        <v>0</v>
      </c>
      <c r="AN53" s="2"/>
      <c r="AO53" s="3">
        <v>44483</v>
      </c>
      <c r="AP53" s="2"/>
      <c r="AQ53" s="2">
        <v>2</v>
      </c>
      <c r="AR53" s="2"/>
      <c r="AS53" s="2" t="s">
        <v>33</v>
      </c>
      <c r="AT53" s="2">
        <v>1</v>
      </c>
      <c r="AU53" s="2">
        <v>20211130</v>
      </c>
      <c r="AV53" s="2">
        <v>20211122</v>
      </c>
      <c r="AW53" s="2">
        <v>18338</v>
      </c>
      <c r="AX53" s="2">
        <v>0</v>
      </c>
      <c r="AY53" s="2"/>
      <c r="AZ53" s="3">
        <v>44621</v>
      </c>
    </row>
    <row r="54" spans="1:52" x14ac:dyDescent="0.2">
      <c r="A54" s="2">
        <v>891380054</v>
      </c>
      <c r="B54" s="2" t="s">
        <v>268</v>
      </c>
      <c r="C54" s="2" t="s">
        <v>83</v>
      </c>
      <c r="D54" s="2">
        <v>187773</v>
      </c>
      <c r="E54" s="2" t="s">
        <v>373</v>
      </c>
      <c r="F54" s="2" t="s">
        <v>374</v>
      </c>
      <c r="G54" s="2" t="s">
        <v>83</v>
      </c>
      <c r="H54" s="2">
        <v>187773</v>
      </c>
      <c r="I54" s="2" t="s">
        <v>113</v>
      </c>
      <c r="J54" s="3">
        <v>44511</v>
      </c>
      <c r="K54" s="2">
        <v>870</v>
      </c>
      <c r="L54" s="2">
        <v>870</v>
      </c>
      <c r="M54" s="2" t="s">
        <v>115</v>
      </c>
      <c r="N54" s="59" t="s">
        <v>72</v>
      </c>
      <c r="O54" s="64">
        <v>0</v>
      </c>
      <c r="P54" s="2" t="s">
        <v>510</v>
      </c>
      <c r="Q54" s="2" t="s">
        <v>510</v>
      </c>
      <c r="R54" s="2">
        <v>0</v>
      </c>
      <c r="S54" s="2" t="s">
        <v>510</v>
      </c>
      <c r="T54" s="2" t="s">
        <v>114</v>
      </c>
      <c r="U54" s="2">
        <v>870</v>
      </c>
      <c r="V54" s="2">
        <v>0</v>
      </c>
      <c r="W54" s="2">
        <v>0</v>
      </c>
      <c r="X54" s="2">
        <v>0</v>
      </c>
      <c r="Y54" s="2">
        <v>870</v>
      </c>
      <c r="Z54" s="2">
        <v>0</v>
      </c>
      <c r="AA54" s="2">
        <v>0</v>
      </c>
      <c r="AB54" s="2"/>
      <c r="AC54" s="2"/>
      <c r="AD54" s="2">
        <v>0</v>
      </c>
      <c r="AE54" s="2"/>
      <c r="AF54" s="2">
        <v>0</v>
      </c>
      <c r="AG54" s="2" t="s">
        <v>510</v>
      </c>
      <c r="AH54" s="2" t="s">
        <v>510</v>
      </c>
      <c r="AI54" s="5">
        <v>0</v>
      </c>
      <c r="AJ54" s="2">
        <v>213148658653599</v>
      </c>
      <c r="AK54" s="2"/>
      <c r="AL54" s="2">
        <v>0</v>
      </c>
      <c r="AM54" s="2">
        <v>0</v>
      </c>
      <c r="AN54" s="2"/>
      <c r="AO54" s="3">
        <v>44511</v>
      </c>
      <c r="AP54" s="2"/>
      <c r="AQ54" s="2">
        <v>2</v>
      </c>
      <c r="AR54" s="2"/>
      <c r="AS54" s="2" t="s">
        <v>33</v>
      </c>
      <c r="AT54" s="2">
        <v>1</v>
      </c>
      <c r="AU54" s="2">
        <v>20211230</v>
      </c>
      <c r="AV54" s="2">
        <v>20211223</v>
      </c>
      <c r="AW54" s="2">
        <v>870</v>
      </c>
      <c r="AX54" s="2">
        <v>0</v>
      </c>
      <c r="AY54" s="2"/>
      <c r="AZ54" s="3">
        <v>44621</v>
      </c>
    </row>
    <row r="55" spans="1:52" x14ac:dyDescent="0.2">
      <c r="A55" s="2">
        <v>891380054</v>
      </c>
      <c r="B55" s="2" t="s">
        <v>268</v>
      </c>
      <c r="C55" s="2" t="s">
        <v>83</v>
      </c>
      <c r="D55" s="2">
        <v>180469</v>
      </c>
      <c r="E55" s="2" t="s">
        <v>375</v>
      </c>
      <c r="F55" s="2" t="s">
        <v>376</v>
      </c>
      <c r="G55" s="2" t="s">
        <v>83</v>
      </c>
      <c r="H55" s="2">
        <v>180469</v>
      </c>
      <c r="I55" s="2" t="s">
        <v>113</v>
      </c>
      <c r="J55" s="3">
        <v>44497</v>
      </c>
      <c r="K55" s="2">
        <v>84195</v>
      </c>
      <c r="L55" s="2">
        <v>84195</v>
      </c>
      <c r="M55" s="2" t="s">
        <v>115</v>
      </c>
      <c r="N55" s="59" t="s">
        <v>72</v>
      </c>
      <c r="O55" s="64">
        <v>0</v>
      </c>
      <c r="P55" s="2" t="s">
        <v>510</v>
      </c>
      <c r="Q55" s="2" t="s">
        <v>510</v>
      </c>
      <c r="R55" s="2">
        <v>0</v>
      </c>
      <c r="S55" s="2" t="s">
        <v>510</v>
      </c>
      <c r="T55" s="2" t="s">
        <v>114</v>
      </c>
      <c r="U55" s="2">
        <v>84195</v>
      </c>
      <c r="V55" s="2">
        <v>0</v>
      </c>
      <c r="W55" s="2">
        <v>0</v>
      </c>
      <c r="X55" s="2">
        <v>0</v>
      </c>
      <c r="Y55" s="2">
        <v>84195</v>
      </c>
      <c r="Z55" s="2">
        <v>0</v>
      </c>
      <c r="AA55" s="2">
        <v>0</v>
      </c>
      <c r="AB55" s="2"/>
      <c r="AC55" s="2"/>
      <c r="AD55" s="2">
        <v>0</v>
      </c>
      <c r="AE55" s="2"/>
      <c r="AF55" s="2">
        <v>0</v>
      </c>
      <c r="AG55" s="2" t="s">
        <v>510</v>
      </c>
      <c r="AH55" s="2" t="s">
        <v>510</v>
      </c>
      <c r="AI55" s="5">
        <v>0</v>
      </c>
      <c r="AJ55" s="2">
        <v>212988516016551</v>
      </c>
      <c r="AK55" s="2"/>
      <c r="AL55" s="2">
        <v>0</v>
      </c>
      <c r="AM55" s="2">
        <v>0</v>
      </c>
      <c r="AN55" s="2"/>
      <c r="AO55" s="3">
        <v>44497</v>
      </c>
      <c r="AP55" s="2"/>
      <c r="AQ55" s="2">
        <v>2</v>
      </c>
      <c r="AR55" s="2"/>
      <c r="AS55" s="2" t="s">
        <v>33</v>
      </c>
      <c r="AT55" s="2">
        <v>1</v>
      </c>
      <c r="AU55" s="2">
        <v>20211130</v>
      </c>
      <c r="AV55" s="2">
        <v>20211122</v>
      </c>
      <c r="AW55" s="2">
        <v>84195</v>
      </c>
      <c r="AX55" s="2">
        <v>0</v>
      </c>
      <c r="AY55" s="2"/>
      <c r="AZ55" s="3">
        <v>44621</v>
      </c>
    </row>
    <row r="56" spans="1:52" hidden="1" x14ac:dyDescent="0.2">
      <c r="A56" s="2">
        <v>891380054</v>
      </c>
      <c r="B56" s="2" t="s">
        <v>268</v>
      </c>
      <c r="C56" s="2" t="s">
        <v>83</v>
      </c>
      <c r="D56" s="2">
        <v>209080</v>
      </c>
      <c r="E56" s="2" t="s">
        <v>377</v>
      </c>
      <c r="F56" s="2" t="s">
        <v>378</v>
      </c>
      <c r="G56" s="2" t="s">
        <v>83</v>
      </c>
      <c r="H56" s="2">
        <v>209080</v>
      </c>
      <c r="I56" s="2" t="s">
        <v>113</v>
      </c>
      <c r="J56" s="3">
        <v>44552</v>
      </c>
      <c r="K56" s="2">
        <v>15310</v>
      </c>
      <c r="L56" s="2">
        <v>15310</v>
      </c>
      <c r="M56" s="2" t="s">
        <v>115</v>
      </c>
      <c r="N56" s="59" t="s">
        <v>66</v>
      </c>
      <c r="O56" s="64">
        <v>0</v>
      </c>
      <c r="P56" s="2" t="s">
        <v>510</v>
      </c>
      <c r="Q56" s="2" t="s">
        <v>510</v>
      </c>
      <c r="R56" s="2">
        <v>0</v>
      </c>
      <c r="S56" s="2" t="s">
        <v>510</v>
      </c>
      <c r="T56" s="2" t="s">
        <v>114</v>
      </c>
      <c r="U56" s="2">
        <v>15310</v>
      </c>
      <c r="V56" s="2">
        <v>0</v>
      </c>
      <c r="W56" s="2">
        <v>0</v>
      </c>
      <c r="X56" s="2">
        <v>0</v>
      </c>
      <c r="Y56" s="2">
        <v>15310</v>
      </c>
      <c r="Z56" s="2">
        <v>0</v>
      </c>
      <c r="AA56" s="2">
        <v>0</v>
      </c>
      <c r="AB56" s="2"/>
      <c r="AC56" s="2"/>
      <c r="AD56" s="2">
        <v>0</v>
      </c>
      <c r="AE56" s="2"/>
      <c r="AF56" s="2">
        <v>-15310</v>
      </c>
      <c r="AG56" s="2">
        <v>22011828</v>
      </c>
      <c r="AH56" s="3">
        <v>44613</v>
      </c>
      <c r="AI56" s="5">
        <v>433525</v>
      </c>
      <c r="AJ56" s="2">
        <v>213568620512630</v>
      </c>
      <c r="AK56" s="2"/>
      <c r="AL56" s="2">
        <v>0</v>
      </c>
      <c r="AM56" s="2">
        <v>0</v>
      </c>
      <c r="AN56" s="2"/>
      <c r="AO56" s="3">
        <v>44552</v>
      </c>
      <c r="AP56" s="2"/>
      <c r="AQ56" s="2">
        <v>2</v>
      </c>
      <c r="AR56" s="2"/>
      <c r="AS56" s="2" t="s">
        <v>33</v>
      </c>
      <c r="AT56" s="2">
        <v>1</v>
      </c>
      <c r="AU56" s="2">
        <v>20220130</v>
      </c>
      <c r="AV56" s="2">
        <v>20220113</v>
      </c>
      <c r="AW56" s="2">
        <v>15310</v>
      </c>
      <c r="AX56" s="2">
        <v>0</v>
      </c>
      <c r="AY56" s="2"/>
      <c r="AZ56" s="3">
        <v>44621</v>
      </c>
    </row>
    <row r="57" spans="1:52" x14ac:dyDescent="0.2">
      <c r="A57" s="2">
        <v>891380054</v>
      </c>
      <c r="B57" s="2" t="s">
        <v>268</v>
      </c>
      <c r="C57" s="2" t="s">
        <v>83</v>
      </c>
      <c r="D57" s="2">
        <v>210268</v>
      </c>
      <c r="E57" s="2" t="s">
        <v>379</v>
      </c>
      <c r="F57" s="2" t="s">
        <v>380</v>
      </c>
      <c r="G57" s="2" t="s">
        <v>83</v>
      </c>
      <c r="H57" s="2">
        <v>210268</v>
      </c>
      <c r="I57" s="2" t="s">
        <v>113</v>
      </c>
      <c r="J57" s="3">
        <v>44556</v>
      </c>
      <c r="K57" s="2">
        <v>18390</v>
      </c>
      <c r="L57" s="2">
        <v>18390</v>
      </c>
      <c r="M57" s="2" t="s">
        <v>115</v>
      </c>
      <c r="N57" s="59" t="s">
        <v>72</v>
      </c>
      <c r="O57" s="64">
        <v>0</v>
      </c>
      <c r="P57" s="2" t="s">
        <v>510</v>
      </c>
      <c r="Q57" s="2" t="s">
        <v>510</v>
      </c>
      <c r="R57" s="2">
        <v>0</v>
      </c>
      <c r="S57" s="2" t="s">
        <v>510</v>
      </c>
      <c r="T57" s="2" t="s">
        <v>114</v>
      </c>
      <c r="U57" s="2">
        <v>18390</v>
      </c>
      <c r="V57" s="2">
        <v>0</v>
      </c>
      <c r="W57" s="2">
        <v>0</v>
      </c>
      <c r="X57" s="2">
        <v>0</v>
      </c>
      <c r="Y57" s="2">
        <v>18390</v>
      </c>
      <c r="Z57" s="2">
        <v>0</v>
      </c>
      <c r="AA57" s="2">
        <v>0</v>
      </c>
      <c r="AB57" s="2"/>
      <c r="AC57" s="2"/>
      <c r="AD57" s="2">
        <v>0</v>
      </c>
      <c r="AE57" s="2"/>
      <c r="AF57" s="2">
        <v>0</v>
      </c>
      <c r="AG57" s="2" t="s">
        <v>510</v>
      </c>
      <c r="AH57" s="2" t="s">
        <v>510</v>
      </c>
      <c r="AI57" s="5">
        <v>0</v>
      </c>
      <c r="AJ57" s="2">
        <v>213608662436365</v>
      </c>
      <c r="AK57" s="2"/>
      <c r="AL57" s="2">
        <v>0</v>
      </c>
      <c r="AM57" s="2">
        <v>0</v>
      </c>
      <c r="AN57" s="2"/>
      <c r="AO57" s="3">
        <v>44556</v>
      </c>
      <c r="AP57" s="2"/>
      <c r="AQ57" s="2">
        <v>2</v>
      </c>
      <c r="AR57" s="2"/>
      <c r="AS57" s="2" t="s">
        <v>33</v>
      </c>
      <c r="AT57" s="2">
        <v>1</v>
      </c>
      <c r="AU57" s="2">
        <v>20220130</v>
      </c>
      <c r="AV57" s="2">
        <v>20220111</v>
      </c>
      <c r="AW57" s="2">
        <v>18390</v>
      </c>
      <c r="AX57" s="2">
        <v>0</v>
      </c>
      <c r="AY57" s="2"/>
      <c r="AZ57" s="3">
        <v>44621</v>
      </c>
    </row>
    <row r="58" spans="1:52" hidden="1" x14ac:dyDescent="0.2">
      <c r="A58" s="2">
        <v>891380054</v>
      </c>
      <c r="B58" s="2" t="s">
        <v>268</v>
      </c>
      <c r="C58" s="2" t="s">
        <v>83</v>
      </c>
      <c r="D58" s="2">
        <v>203372</v>
      </c>
      <c r="E58" s="2" t="s">
        <v>381</v>
      </c>
      <c r="F58" s="2" t="s">
        <v>382</v>
      </c>
      <c r="G58" s="2" t="s">
        <v>83</v>
      </c>
      <c r="H58" s="2">
        <v>203372</v>
      </c>
      <c r="I58" s="2" t="s">
        <v>113</v>
      </c>
      <c r="J58" s="3">
        <v>44542</v>
      </c>
      <c r="K58" s="2">
        <v>124965</v>
      </c>
      <c r="L58" s="2">
        <v>124965</v>
      </c>
      <c r="M58" s="2" t="s">
        <v>115</v>
      </c>
      <c r="N58" s="59" t="s">
        <v>66</v>
      </c>
      <c r="O58" s="64">
        <v>0</v>
      </c>
      <c r="P58" s="2" t="s">
        <v>510</v>
      </c>
      <c r="Q58" s="2" t="s">
        <v>510</v>
      </c>
      <c r="R58" s="2">
        <v>0</v>
      </c>
      <c r="S58" s="2" t="s">
        <v>510</v>
      </c>
      <c r="T58" s="2" t="s">
        <v>114</v>
      </c>
      <c r="U58" s="2">
        <v>124965</v>
      </c>
      <c r="V58" s="2">
        <v>0</v>
      </c>
      <c r="W58" s="2">
        <v>0</v>
      </c>
      <c r="X58" s="2">
        <v>0</v>
      </c>
      <c r="Y58" s="2">
        <v>124965</v>
      </c>
      <c r="Z58" s="2">
        <v>0</v>
      </c>
      <c r="AA58" s="2">
        <v>0</v>
      </c>
      <c r="AB58" s="2"/>
      <c r="AC58" s="2"/>
      <c r="AD58" s="2">
        <v>0</v>
      </c>
      <c r="AE58" s="2"/>
      <c r="AF58" s="2">
        <v>-124965</v>
      </c>
      <c r="AG58" s="2">
        <v>22011828</v>
      </c>
      <c r="AH58" s="3">
        <v>44613</v>
      </c>
      <c r="AI58" s="5">
        <v>433525</v>
      </c>
      <c r="AJ58" s="2">
        <v>213468588399379</v>
      </c>
      <c r="AK58" s="2"/>
      <c r="AL58" s="2">
        <v>0</v>
      </c>
      <c r="AM58" s="2">
        <v>0</v>
      </c>
      <c r="AN58" s="2"/>
      <c r="AO58" s="3">
        <v>44542</v>
      </c>
      <c r="AP58" s="2"/>
      <c r="AQ58" s="2">
        <v>2</v>
      </c>
      <c r="AR58" s="2"/>
      <c r="AS58" s="2" t="s">
        <v>33</v>
      </c>
      <c r="AT58" s="2">
        <v>1</v>
      </c>
      <c r="AU58" s="2">
        <v>20220130</v>
      </c>
      <c r="AV58" s="2">
        <v>20220113</v>
      </c>
      <c r="AW58" s="2">
        <v>124965</v>
      </c>
      <c r="AX58" s="2">
        <v>0</v>
      </c>
      <c r="AY58" s="2"/>
      <c r="AZ58" s="3">
        <v>44621</v>
      </c>
    </row>
    <row r="59" spans="1:52" x14ac:dyDescent="0.2">
      <c r="A59" s="2">
        <v>891380054</v>
      </c>
      <c r="B59" s="2" t="s">
        <v>268</v>
      </c>
      <c r="C59" s="2" t="s">
        <v>83</v>
      </c>
      <c r="D59" s="2">
        <v>208952</v>
      </c>
      <c r="E59" s="2" t="s">
        <v>383</v>
      </c>
      <c r="F59" s="2" t="s">
        <v>384</v>
      </c>
      <c r="G59" s="2" t="s">
        <v>83</v>
      </c>
      <c r="H59" s="2">
        <v>208952</v>
      </c>
      <c r="I59" s="2" t="s">
        <v>113</v>
      </c>
      <c r="J59" s="3">
        <v>44552</v>
      </c>
      <c r="K59" s="2">
        <v>50578</v>
      </c>
      <c r="L59" s="2">
        <v>50578</v>
      </c>
      <c r="M59" s="2" t="s">
        <v>115</v>
      </c>
      <c r="N59" s="59" t="s">
        <v>72</v>
      </c>
      <c r="O59" s="64">
        <v>0</v>
      </c>
      <c r="P59" s="2" t="s">
        <v>510</v>
      </c>
      <c r="Q59" s="2" t="s">
        <v>510</v>
      </c>
      <c r="R59" s="2">
        <v>0</v>
      </c>
      <c r="S59" s="2" t="s">
        <v>510</v>
      </c>
      <c r="T59" s="2" t="s">
        <v>114</v>
      </c>
      <c r="U59" s="2">
        <v>50578</v>
      </c>
      <c r="V59" s="2">
        <v>0</v>
      </c>
      <c r="W59" s="2">
        <v>0</v>
      </c>
      <c r="X59" s="2">
        <v>0</v>
      </c>
      <c r="Y59" s="2">
        <v>50578</v>
      </c>
      <c r="Z59" s="2">
        <v>0</v>
      </c>
      <c r="AA59" s="2">
        <v>0</v>
      </c>
      <c r="AB59" s="2"/>
      <c r="AC59" s="2"/>
      <c r="AD59" s="2">
        <v>0</v>
      </c>
      <c r="AE59" s="2"/>
      <c r="AF59" s="2">
        <v>0</v>
      </c>
      <c r="AG59" s="2" t="s">
        <v>510</v>
      </c>
      <c r="AH59" s="2" t="s">
        <v>510</v>
      </c>
      <c r="AI59" s="5">
        <v>0</v>
      </c>
      <c r="AJ59" s="2">
        <v>213548662576605</v>
      </c>
      <c r="AK59" s="2"/>
      <c r="AL59" s="2">
        <v>0</v>
      </c>
      <c r="AM59" s="2">
        <v>0</v>
      </c>
      <c r="AN59" s="2"/>
      <c r="AO59" s="3">
        <v>44552</v>
      </c>
      <c r="AP59" s="2"/>
      <c r="AQ59" s="2">
        <v>2</v>
      </c>
      <c r="AR59" s="2"/>
      <c r="AS59" s="2" t="s">
        <v>33</v>
      </c>
      <c r="AT59" s="2">
        <v>1</v>
      </c>
      <c r="AU59" s="2">
        <v>20220130</v>
      </c>
      <c r="AV59" s="2">
        <v>20220111</v>
      </c>
      <c r="AW59" s="2">
        <v>50578</v>
      </c>
      <c r="AX59" s="2">
        <v>0</v>
      </c>
      <c r="AY59" s="2"/>
      <c r="AZ59" s="3">
        <v>44621</v>
      </c>
    </row>
    <row r="60" spans="1:52" hidden="1" x14ac:dyDescent="0.2">
      <c r="A60" s="2">
        <v>891380054</v>
      </c>
      <c r="B60" s="2" t="s">
        <v>268</v>
      </c>
      <c r="C60" s="2" t="s">
        <v>83</v>
      </c>
      <c r="D60" s="2">
        <v>40213</v>
      </c>
      <c r="E60" s="2" t="s">
        <v>385</v>
      </c>
      <c r="F60" s="2" t="s">
        <v>386</v>
      </c>
      <c r="G60" s="2" t="s">
        <v>83</v>
      </c>
      <c r="H60" s="2">
        <v>40213</v>
      </c>
      <c r="I60" s="2">
        <v>1907874867</v>
      </c>
      <c r="J60" s="3">
        <v>44160</v>
      </c>
      <c r="K60" s="2">
        <v>69361762</v>
      </c>
      <c r="L60" s="2">
        <v>867976</v>
      </c>
      <c r="M60" s="2" t="s">
        <v>387</v>
      </c>
      <c r="N60" s="2" t="s">
        <v>66</v>
      </c>
      <c r="O60" s="64">
        <v>0</v>
      </c>
      <c r="P60" s="2" t="s">
        <v>510</v>
      </c>
      <c r="Q60" s="2" t="s">
        <v>510</v>
      </c>
      <c r="R60" s="2">
        <v>0</v>
      </c>
      <c r="S60" s="2" t="s">
        <v>510</v>
      </c>
      <c r="T60" s="2" t="s">
        <v>114</v>
      </c>
      <c r="U60" s="2">
        <v>69361762</v>
      </c>
      <c r="V60" s="2">
        <v>0</v>
      </c>
      <c r="W60" s="2">
        <v>0</v>
      </c>
      <c r="X60" s="2">
        <v>0</v>
      </c>
      <c r="Y60" s="2">
        <v>68971416</v>
      </c>
      <c r="Z60" s="2">
        <v>0</v>
      </c>
      <c r="AA60" s="2">
        <v>0</v>
      </c>
      <c r="AB60" s="2">
        <v>2201076767</v>
      </c>
      <c r="AC60" s="3">
        <v>44376</v>
      </c>
      <c r="AD60" s="2">
        <v>71649024</v>
      </c>
      <c r="AE60" s="2">
        <v>0</v>
      </c>
      <c r="AF60" s="2">
        <v>-63686655</v>
      </c>
      <c r="AG60" s="2">
        <v>22010767</v>
      </c>
      <c r="AH60" s="3">
        <v>44376</v>
      </c>
      <c r="AI60" s="5">
        <v>71649024</v>
      </c>
      <c r="AJ60" s="2">
        <v>210903114652366</v>
      </c>
      <c r="AK60" s="2"/>
      <c r="AL60" s="2">
        <v>390346</v>
      </c>
      <c r="AM60" s="2">
        <v>0</v>
      </c>
      <c r="AN60" s="2"/>
      <c r="AO60" s="3">
        <v>44160</v>
      </c>
      <c r="AP60" s="2"/>
      <c r="AQ60" s="2">
        <v>2</v>
      </c>
      <c r="AR60" s="2"/>
      <c r="AS60" s="2" t="s">
        <v>33</v>
      </c>
      <c r="AT60" s="2">
        <v>3</v>
      </c>
      <c r="AU60" s="2">
        <v>20210901</v>
      </c>
      <c r="AV60" s="2">
        <v>20210819</v>
      </c>
      <c r="AW60" s="2">
        <v>69361762</v>
      </c>
      <c r="AX60" s="2">
        <v>390346</v>
      </c>
      <c r="AY60" s="2" t="s">
        <v>388</v>
      </c>
      <c r="AZ60" s="3">
        <v>44621</v>
      </c>
    </row>
    <row r="61" spans="1:52" hidden="1" x14ac:dyDescent="0.2">
      <c r="A61" s="2">
        <v>891380054</v>
      </c>
      <c r="B61" s="2" t="s">
        <v>268</v>
      </c>
      <c r="C61" s="2" t="s">
        <v>98</v>
      </c>
      <c r="D61" s="2">
        <v>893709</v>
      </c>
      <c r="E61" s="2" t="s">
        <v>389</v>
      </c>
      <c r="F61" s="2" t="s">
        <v>390</v>
      </c>
      <c r="G61" s="2" t="s">
        <v>98</v>
      </c>
      <c r="H61" s="2">
        <v>893709</v>
      </c>
      <c r="I61" s="2">
        <v>1221152524</v>
      </c>
      <c r="J61" s="3">
        <v>42810</v>
      </c>
      <c r="K61" s="2">
        <v>515926</v>
      </c>
      <c r="L61" s="2">
        <v>477926</v>
      </c>
      <c r="M61" s="2" t="s">
        <v>116</v>
      </c>
      <c r="N61" s="2" t="s">
        <v>66</v>
      </c>
      <c r="O61" s="64">
        <v>0</v>
      </c>
      <c r="P61" s="2" t="s">
        <v>510</v>
      </c>
      <c r="Q61" s="2" t="s">
        <v>510</v>
      </c>
      <c r="R61" s="2">
        <v>0</v>
      </c>
      <c r="S61" s="2" t="s">
        <v>510</v>
      </c>
      <c r="T61" s="2" t="s">
        <v>114</v>
      </c>
      <c r="U61" s="2">
        <v>553926</v>
      </c>
      <c r="V61" s="2">
        <v>0</v>
      </c>
      <c r="W61" s="2">
        <v>0</v>
      </c>
      <c r="X61" s="2">
        <v>0</v>
      </c>
      <c r="Y61" s="2">
        <v>553926</v>
      </c>
      <c r="Z61" s="2">
        <v>0</v>
      </c>
      <c r="AA61" s="2">
        <v>0</v>
      </c>
      <c r="AB61" s="2">
        <v>4800020929</v>
      </c>
      <c r="AC61" s="2">
        <v>42898</v>
      </c>
      <c r="AD61" s="2">
        <v>26299094</v>
      </c>
      <c r="AE61" s="2">
        <v>0</v>
      </c>
      <c r="AF61" s="2">
        <v>515926</v>
      </c>
      <c r="AG61" s="2">
        <v>48000209</v>
      </c>
      <c r="AH61" s="3">
        <v>42898</v>
      </c>
      <c r="AI61" s="5">
        <v>0</v>
      </c>
      <c r="AJ61" s="2">
        <v>170453103342476</v>
      </c>
      <c r="AK61" s="2"/>
      <c r="AL61" s="2">
        <v>0</v>
      </c>
      <c r="AM61" s="2">
        <v>0</v>
      </c>
      <c r="AN61" s="2"/>
      <c r="AO61" s="3">
        <v>42810</v>
      </c>
      <c r="AP61" s="2"/>
      <c r="AQ61" s="2">
        <v>2</v>
      </c>
      <c r="AR61" s="2"/>
      <c r="AS61" s="2" t="s">
        <v>33</v>
      </c>
      <c r="AT61" s="2">
        <v>2</v>
      </c>
      <c r="AU61" s="2">
        <v>20170530</v>
      </c>
      <c r="AV61" s="2">
        <v>20170519</v>
      </c>
      <c r="AW61" s="2">
        <v>553926</v>
      </c>
      <c r="AX61" s="2">
        <v>0</v>
      </c>
      <c r="AY61" s="2"/>
      <c r="AZ61" s="3">
        <v>44621</v>
      </c>
    </row>
    <row r="62" spans="1:52" hidden="1" x14ac:dyDescent="0.2">
      <c r="A62" s="2">
        <v>891380054</v>
      </c>
      <c r="B62" s="2" t="s">
        <v>268</v>
      </c>
      <c r="C62" s="2" t="s">
        <v>83</v>
      </c>
      <c r="D62" s="2">
        <v>142574</v>
      </c>
      <c r="E62" s="2" t="s">
        <v>391</v>
      </c>
      <c r="F62" s="2" t="s">
        <v>392</v>
      </c>
      <c r="G62" s="2" t="s">
        <v>83</v>
      </c>
      <c r="H62" s="2">
        <v>142574</v>
      </c>
      <c r="I62" s="2" t="s">
        <v>113</v>
      </c>
      <c r="J62" s="3">
        <v>44421</v>
      </c>
      <c r="K62" s="2">
        <v>379383</v>
      </c>
      <c r="L62" s="2">
        <v>350383</v>
      </c>
      <c r="M62" s="2" t="s">
        <v>116</v>
      </c>
      <c r="N62" s="2" t="s">
        <v>66</v>
      </c>
      <c r="O62" s="64">
        <v>0</v>
      </c>
      <c r="P62" s="2" t="s">
        <v>510</v>
      </c>
      <c r="Q62" s="2" t="s">
        <v>510</v>
      </c>
      <c r="R62" s="2">
        <v>0</v>
      </c>
      <c r="S62" s="2" t="s">
        <v>510</v>
      </c>
      <c r="T62" s="2" t="s">
        <v>114</v>
      </c>
      <c r="U62" s="2">
        <v>350383</v>
      </c>
      <c r="V62" s="2">
        <v>0</v>
      </c>
      <c r="W62" s="2">
        <v>0</v>
      </c>
      <c r="X62" s="2">
        <v>0</v>
      </c>
      <c r="Y62" s="2">
        <v>350383</v>
      </c>
      <c r="Z62" s="2">
        <v>0</v>
      </c>
      <c r="AA62" s="2">
        <v>0</v>
      </c>
      <c r="AB62" s="2"/>
      <c r="AC62" s="2"/>
      <c r="AD62" s="2">
        <v>0</v>
      </c>
      <c r="AE62" s="2"/>
      <c r="AF62" s="2">
        <v>350383</v>
      </c>
      <c r="AG62" s="2">
        <v>22011829</v>
      </c>
      <c r="AH62" s="3">
        <v>44614</v>
      </c>
      <c r="AI62" s="5">
        <v>2959743</v>
      </c>
      <c r="AJ62" s="2">
        <v>211728495587712</v>
      </c>
      <c r="AK62" s="2"/>
      <c r="AL62" s="2">
        <v>0</v>
      </c>
      <c r="AM62" s="2">
        <v>0</v>
      </c>
      <c r="AN62" s="2"/>
      <c r="AO62" s="3">
        <v>44421</v>
      </c>
      <c r="AP62" s="2"/>
      <c r="AQ62" s="2">
        <v>2</v>
      </c>
      <c r="AR62" s="2"/>
      <c r="AS62" s="2" t="s">
        <v>33</v>
      </c>
      <c r="AT62" s="2">
        <v>1</v>
      </c>
      <c r="AU62" s="2">
        <v>20210930</v>
      </c>
      <c r="AV62" s="2">
        <v>20210919</v>
      </c>
      <c r="AW62" s="2">
        <v>350383</v>
      </c>
      <c r="AX62" s="2">
        <v>0</v>
      </c>
      <c r="AY62" s="2"/>
      <c r="AZ62" s="3">
        <v>44621</v>
      </c>
    </row>
    <row r="63" spans="1:52" hidden="1" x14ac:dyDescent="0.2">
      <c r="A63" s="2">
        <v>891380054</v>
      </c>
      <c r="B63" s="2" t="s">
        <v>268</v>
      </c>
      <c r="C63" s="2" t="s">
        <v>83</v>
      </c>
      <c r="D63" s="2">
        <v>142657</v>
      </c>
      <c r="E63" s="2" t="s">
        <v>393</v>
      </c>
      <c r="F63" s="2" t="s">
        <v>394</v>
      </c>
      <c r="G63" s="2" t="s">
        <v>83</v>
      </c>
      <c r="H63" s="2">
        <v>142657</v>
      </c>
      <c r="I63" s="2" t="s">
        <v>113</v>
      </c>
      <c r="J63" s="3">
        <v>44421</v>
      </c>
      <c r="K63" s="2">
        <v>20000</v>
      </c>
      <c r="L63" s="2">
        <v>16500</v>
      </c>
      <c r="M63" s="2" t="s">
        <v>116</v>
      </c>
      <c r="N63" s="2" t="s">
        <v>66</v>
      </c>
      <c r="O63" s="64">
        <v>0</v>
      </c>
      <c r="P63" s="2" t="s">
        <v>510</v>
      </c>
      <c r="Q63" s="2" t="s">
        <v>510</v>
      </c>
      <c r="R63" s="2">
        <v>0</v>
      </c>
      <c r="S63" s="2" t="s">
        <v>510</v>
      </c>
      <c r="T63" s="2" t="s">
        <v>114</v>
      </c>
      <c r="U63" s="2">
        <v>16500</v>
      </c>
      <c r="V63" s="2">
        <v>0</v>
      </c>
      <c r="W63" s="2">
        <v>0</v>
      </c>
      <c r="X63" s="2">
        <v>0</v>
      </c>
      <c r="Y63" s="2">
        <v>16500</v>
      </c>
      <c r="Z63" s="2">
        <v>0</v>
      </c>
      <c r="AA63" s="2">
        <v>0</v>
      </c>
      <c r="AB63" s="2"/>
      <c r="AC63" s="2"/>
      <c r="AD63" s="2">
        <v>0</v>
      </c>
      <c r="AE63" s="2"/>
      <c r="AF63" s="2">
        <v>16500</v>
      </c>
      <c r="AG63" s="2">
        <v>22011829</v>
      </c>
      <c r="AH63" s="3">
        <v>44614</v>
      </c>
      <c r="AI63" s="5">
        <v>2959743</v>
      </c>
      <c r="AJ63" s="2">
        <v>211108495564788</v>
      </c>
      <c r="AK63" s="2"/>
      <c r="AL63" s="2">
        <v>0</v>
      </c>
      <c r="AM63" s="2">
        <v>0</v>
      </c>
      <c r="AN63" s="2"/>
      <c r="AO63" s="3">
        <v>44421</v>
      </c>
      <c r="AP63" s="2"/>
      <c r="AQ63" s="2">
        <v>2</v>
      </c>
      <c r="AR63" s="2"/>
      <c r="AS63" s="2" t="s">
        <v>33</v>
      </c>
      <c r="AT63" s="2">
        <v>1</v>
      </c>
      <c r="AU63" s="2">
        <v>20210930</v>
      </c>
      <c r="AV63" s="2">
        <v>20210919</v>
      </c>
      <c r="AW63" s="2">
        <v>16500</v>
      </c>
      <c r="AX63" s="2">
        <v>0</v>
      </c>
      <c r="AY63" s="2"/>
      <c r="AZ63" s="3">
        <v>44621</v>
      </c>
    </row>
    <row r="64" spans="1:52" hidden="1" x14ac:dyDescent="0.2">
      <c r="A64" s="2">
        <v>891380054</v>
      </c>
      <c r="B64" s="2" t="s">
        <v>268</v>
      </c>
      <c r="C64" s="2" t="s">
        <v>83</v>
      </c>
      <c r="D64" s="2">
        <v>142709</v>
      </c>
      <c r="E64" s="2" t="s">
        <v>395</v>
      </c>
      <c r="F64" s="2" t="s">
        <v>396</v>
      </c>
      <c r="G64" s="2" t="s">
        <v>83</v>
      </c>
      <c r="H64" s="2">
        <v>142709</v>
      </c>
      <c r="I64" s="2" t="s">
        <v>113</v>
      </c>
      <c r="J64" s="3">
        <v>44421</v>
      </c>
      <c r="K64" s="2">
        <v>20000</v>
      </c>
      <c r="L64" s="2">
        <v>16500</v>
      </c>
      <c r="M64" s="2" t="s">
        <v>116</v>
      </c>
      <c r="N64" s="2" t="s">
        <v>66</v>
      </c>
      <c r="O64" s="64">
        <v>0</v>
      </c>
      <c r="P64" s="2" t="s">
        <v>510</v>
      </c>
      <c r="Q64" s="2" t="s">
        <v>510</v>
      </c>
      <c r="R64" s="2">
        <v>0</v>
      </c>
      <c r="S64" s="2" t="s">
        <v>510</v>
      </c>
      <c r="T64" s="2" t="s">
        <v>114</v>
      </c>
      <c r="U64" s="2">
        <v>16500</v>
      </c>
      <c r="V64" s="2">
        <v>0</v>
      </c>
      <c r="W64" s="2">
        <v>0</v>
      </c>
      <c r="X64" s="2">
        <v>0</v>
      </c>
      <c r="Y64" s="2">
        <v>16500</v>
      </c>
      <c r="Z64" s="2">
        <v>0</v>
      </c>
      <c r="AA64" s="2">
        <v>0</v>
      </c>
      <c r="AB64" s="2"/>
      <c r="AC64" s="2"/>
      <c r="AD64" s="2">
        <v>0</v>
      </c>
      <c r="AE64" s="2"/>
      <c r="AF64" s="2">
        <v>16500</v>
      </c>
      <c r="AG64" s="2">
        <v>22011829</v>
      </c>
      <c r="AH64" s="3">
        <v>44614</v>
      </c>
      <c r="AI64" s="5">
        <v>2959743</v>
      </c>
      <c r="AJ64" s="2">
        <v>212178495621443</v>
      </c>
      <c r="AK64" s="2"/>
      <c r="AL64" s="2">
        <v>0</v>
      </c>
      <c r="AM64" s="2">
        <v>0</v>
      </c>
      <c r="AN64" s="2"/>
      <c r="AO64" s="3">
        <v>44421</v>
      </c>
      <c r="AP64" s="2"/>
      <c r="AQ64" s="2">
        <v>2</v>
      </c>
      <c r="AR64" s="2"/>
      <c r="AS64" s="2" t="s">
        <v>33</v>
      </c>
      <c r="AT64" s="2">
        <v>1</v>
      </c>
      <c r="AU64" s="2">
        <v>20210930</v>
      </c>
      <c r="AV64" s="2">
        <v>20210919</v>
      </c>
      <c r="AW64" s="2">
        <v>16500</v>
      </c>
      <c r="AX64" s="2">
        <v>0</v>
      </c>
      <c r="AY64" s="2"/>
      <c r="AZ64" s="3">
        <v>44621</v>
      </c>
    </row>
    <row r="65" spans="1:52" hidden="1" x14ac:dyDescent="0.2">
      <c r="A65" s="2">
        <v>891380054</v>
      </c>
      <c r="B65" s="2" t="s">
        <v>268</v>
      </c>
      <c r="C65" s="2" t="s">
        <v>83</v>
      </c>
      <c r="D65" s="2">
        <v>139663</v>
      </c>
      <c r="E65" s="2" t="s">
        <v>397</v>
      </c>
      <c r="F65" s="2" t="s">
        <v>398</v>
      </c>
      <c r="G65" s="2" t="s">
        <v>83</v>
      </c>
      <c r="H65" s="2">
        <v>139663</v>
      </c>
      <c r="I65" s="2" t="s">
        <v>113</v>
      </c>
      <c r="J65" s="3">
        <v>44414</v>
      </c>
      <c r="K65" s="2">
        <v>63088</v>
      </c>
      <c r="L65" s="2">
        <v>59588</v>
      </c>
      <c r="M65" s="2" t="s">
        <v>116</v>
      </c>
      <c r="N65" s="2" t="s">
        <v>66</v>
      </c>
      <c r="O65" s="64">
        <v>0</v>
      </c>
      <c r="P65" s="2" t="s">
        <v>510</v>
      </c>
      <c r="Q65" s="2" t="s">
        <v>510</v>
      </c>
      <c r="R65" s="2">
        <v>0</v>
      </c>
      <c r="S65" s="2" t="s">
        <v>510</v>
      </c>
      <c r="T65" s="2" t="s">
        <v>114</v>
      </c>
      <c r="U65" s="2">
        <v>59588</v>
      </c>
      <c r="V65" s="2">
        <v>0</v>
      </c>
      <c r="W65" s="2">
        <v>0</v>
      </c>
      <c r="X65" s="2">
        <v>0</v>
      </c>
      <c r="Y65" s="2">
        <v>59588</v>
      </c>
      <c r="Z65" s="2">
        <v>0</v>
      </c>
      <c r="AA65" s="2">
        <v>0</v>
      </c>
      <c r="AB65" s="2"/>
      <c r="AC65" s="2"/>
      <c r="AD65" s="2">
        <v>0</v>
      </c>
      <c r="AE65" s="2"/>
      <c r="AF65" s="2">
        <v>59588</v>
      </c>
      <c r="AG65" s="2">
        <v>22011829</v>
      </c>
      <c r="AH65" s="3">
        <v>44614</v>
      </c>
      <c r="AI65" s="5">
        <v>2959743</v>
      </c>
      <c r="AJ65" s="2">
        <v>211108495564107</v>
      </c>
      <c r="AK65" s="2"/>
      <c r="AL65" s="2">
        <v>0</v>
      </c>
      <c r="AM65" s="2">
        <v>0</v>
      </c>
      <c r="AN65" s="2"/>
      <c r="AO65" s="3">
        <v>44414</v>
      </c>
      <c r="AP65" s="2"/>
      <c r="AQ65" s="2">
        <v>2</v>
      </c>
      <c r="AR65" s="2"/>
      <c r="AS65" s="2" t="s">
        <v>33</v>
      </c>
      <c r="AT65" s="2">
        <v>1</v>
      </c>
      <c r="AU65" s="2">
        <v>20210930</v>
      </c>
      <c r="AV65" s="2">
        <v>20210919</v>
      </c>
      <c r="AW65" s="2">
        <v>59588</v>
      </c>
      <c r="AX65" s="2">
        <v>0</v>
      </c>
      <c r="AY65" s="2"/>
      <c r="AZ65" s="3">
        <v>44621</v>
      </c>
    </row>
    <row r="66" spans="1:52" x14ac:dyDescent="0.2">
      <c r="A66" s="2">
        <v>891380054</v>
      </c>
      <c r="B66" s="2" t="s">
        <v>268</v>
      </c>
      <c r="C66" s="2" t="s">
        <v>83</v>
      </c>
      <c r="D66" s="2">
        <v>151596</v>
      </c>
      <c r="E66" s="2" t="s">
        <v>399</v>
      </c>
      <c r="F66" s="2" t="s">
        <v>400</v>
      </c>
      <c r="G66" s="2" t="s">
        <v>83</v>
      </c>
      <c r="H66" s="2">
        <v>151596</v>
      </c>
      <c r="I66" s="2" t="s">
        <v>113</v>
      </c>
      <c r="J66" s="3">
        <v>44442</v>
      </c>
      <c r="K66" s="2">
        <v>33284</v>
      </c>
      <c r="L66" s="2">
        <v>29784</v>
      </c>
      <c r="M66" s="2" t="s">
        <v>116</v>
      </c>
      <c r="N66" s="2" t="s">
        <v>72</v>
      </c>
      <c r="O66" s="64">
        <v>29784</v>
      </c>
      <c r="P66" s="2">
        <v>1221897343</v>
      </c>
      <c r="Q66" s="2" t="s">
        <v>510</v>
      </c>
      <c r="R66" s="2">
        <v>0</v>
      </c>
      <c r="S66" s="2" t="s">
        <v>510</v>
      </c>
      <c r="T66" s="2" t="s">
        <v>114</v>
      </c>
      <c r="U66" s="2">
        <v>29784</v>
      </c>
      <c r="V66" s="2">
        <v>0</v>
      </c>
      <c r="W66" s="2">
        <v>0</v>
      </c>
      <c r="X66" s="2">
        <v>0</v>
      </c>
      <c r="Y66" s="2">
        <v>29784</v>
      </c>
      <c r="Z66" s="2">
        <v>0</v>
      </c>
      <c r="AA66" s="2">
        <v>0</v>
      </c>
      <c r="AB66" s="2"/>
      <c r="AC66" s="2"/>
      <c r="AD66" s="2">
        <v>0</v>
      </c>
      <c r="AE66" s="2"/>
      <c r="AF66" s="2">
        <v>0</v>
      </c>
      <c r="AG66" s="2" t="s">
        <v>510</v>
      </c>
      <c r="AH66" s="2" t="s">
        <v>510</v>
      </c>
      <c r="AI66" s="5">
        <v>0</v>
      </c>
      <c r="AJ66" s="2">
        <v>212458495317868</v>
      </c>
      <c r="AK66" s="2"/>
      <c r="AL66" s="2">
        <v>0</v>
      </c>
      <c r="AM66" s="2">
        <v>0</v>
      </c>
      <c r="AN66" s="2"/>
      <c r="AO66" s="3">
        <v>44442</v>
      </c>
      <c r="AP66" s="2"/>
      <c r="AQ66" s="2">
        <v>2</v>
      </c>
      <c r="AR66" s="2"/>
      <c r="AS66" s="2" t="s">
        <v>33</v>
      </c>
      <c r="AT66" s="2">
        <v>1</v>
      </c>
      <c r="AU66" s="2">
        <v>20211030</v>
      </c>
      <c r="AV66" s="2">
        <v>20211015</v>
      </c>
      <c r="AW66" s="2">
        <v>29784</v>
      </c>
      <c r="AX66" s="2">
        <v>0</v>
      </c>
      <c r="AY66" s="2"/>
      <c r="AZ66" s="3">
        <v>44621</v>
      </c>
    </row>
    <row r="67" spans="1:52" x14ac:dyDescent="0.2">
      <c r="A67" s="2">
        <v>891380054</v>
      </c>
      <c r="B67" s="2" t="s">
        <v>268</v>
      </c>
      <c r="C67" s="2" t="s">
        <v>83</v>
      </c>
      <c r="D67" s="2">
        <v>151658</v>
      </c>
      <c r="E67" s="2" t="s">
        <v>401</v>
      </c>
      <c r="F67" s="2" t="s">
        <v>402</v>
      </c>
      <c r="G67" s="2" t="s">
        <v>83</v>
      </c>
      <c r="H67" s="2">
        <v>151658</v>
      </c>
      <c r="I67" s="2" t="s">
        <v>113</v>
      </c>
      <c r="J67" s="3">
        <v>44442</v>
      </c>
      <c r="K67" s="2">
        <v>25358</v>
      </c>
      <c r="L67" s="2">
        <v>21858</v>
      </c>
      <c r="M67" s="2" t="s">
        <v>116</v>
      </c>
      <c r="N67" s="2" t="s">
        <v>72</v>
      </c>
      <c r="O67" s="64">
        <v>21858</v>
      </c>
      <c r="P67" s="2">
        <v>1221897344</v>
      </c>
      <c r="Q67" s="2" t="s">
        <v>510</v>
      </c>
      <c r="R67" s="2">
        <v>0</v>
      </c>
      <c r="S67" s="2" t="s">
        <v>510</v>
      </c>
      <c r="T67" s="2" t="s">
        <v>114</v>
      </c>
      <c r="U67" s="2">
        <v>21858</v>
      </c>
      <c r="V67" s="2">
        <v>0</v>
      </c>
      <c r="W67" s="2">
        <v>0</v>
      </c>
      <c r="X67" s="2">
        <v>0</v>
      </c>
      <c r="Y67" s="2">
        <v>21858</v>
      </c>
      <c r="Z67" s="2">
        <v>0</v>
      </c>
      <c r="AA67" s="2">
        <v>0</v>
      </c>
      <c r="AB67" s="2"/>
      <c r="AC67" s="2"/>
      <c r="AD67" s="2">
        <v>0</v>
      </c>
      <c r="AE67" s="2"/>
      <c r="AF67" s="2">
        <v>0</v>
      </c>
      <c r="AG67" s="2" t="s">
        <v>510</v>
      </c>
      <c r="AH67" s="2" t="s">
        <v>510</v>
      </c>
      <c r="AI67" s="5">
        <v>0</v>
      </c>
      <c r="AJ67" s="2">
        <v>212458495336528</v>
      </c>
      <c r="AK67" s="2"/>
      <c r="AL67" s="2">
        <v>0</v>
      </c>
      <c r="AM67" s="2">
        <v>0</v>
      </c>
      <c r="AN67" s="2"/>
      <c r="AO67" s="3">
        <v>44442</v>
      </c>
      <c r="AP67" s="2"/>
      <c r="AQ67" s="2">
        <v>2</v>
      </c>
      <c r="AR67" s="2"/>
      <c r="AS67" s="2" t="s">
        <v>33</v>
      </c>
      <c r="AT67" s="2">
        <v>1</v>
      </c>
      <c r="AU67" s="2">
        <v>20211030</v>
      </c>
      <c r="AV67" s="2">
        <v>20211015</v>
      </c>
      <c r="AW67" s="2">
        <v>21858</v>
      </c>
      <c r="AX67" s="2">
        <v>0</v>
      </c>
      <c r="AY67" s="2"/>
      <c r="AZ67" s="3">
        <v>44621</v>
      </c>
    </row>
    <row r="68" spans="1:52" x14ac:dyDescent="0.2">
      <c r="A68" s="2">
        <v>891380054</v>
      </c>
      <c r="B68" s="2" t="s">
        <v>268</v>
      </c>
      <c r="C68" s="2" t="s">
        <v>83</v>
      </c>
      <c r="D68" s="2">
        <v>151927</v>
      </c>
      <c r="E68" s="2" t="s">
        <v>403</v>
      </c>
      <c r="F68" s="2" t="s">
        <v>404</v>
      </c>
      <c r="G68" s="2" t="s">
        <v>83</v>
      </c>
      <c r="H68" s="2">
        <v>151927</v>
      </c>
      <c r="I68" s="2" t="s">
        <v>113</v>
      </c>
      <c r="J68" s="3">
        <v>44442</v>
      </c>
      <c r="K68" s="2">
        <v>20000</v>
      </c>
      <c r="L68" s="2">
        <v>16500</v>
      </c>
      <c r="M68" s="2" t="s">
        <v>116</v>
      </c>
      <c r="N68" s="2" t="s">
        <v>72</v>
      </c>
      <c r="O68" s="64">
        <v>16500</v>
      </c>
      <c r="P68" s="2">
        <v>1221897345</v>
      </c>
      <c r="Q68" s="2" t="s">
        <v>510</v>
      </c>
      <c r="R68" s="2">
        <v>0</v>
      </c>
      <c r="S68" s="2" t="s">
        <v>510</v>
      </c>
      <c r="T68" s="2" t="s">
        <v>114</v>
      </c>
      <c r="U68" s="2">
        <v>16500</v>
      </c>
      <c r="V68" s="2">
        <v>0</v>
      </c>
      <c r="W68" s="2">
        <v>0</v>
      </c>
      <c r="X68" s="2">
        <v>0</v>
      </c>
      <c r="Y68" s="2">
        <v>16500</v>
      </c>
      <c r="Z68" s="2">
        <v>0</v>
      </c>
      <c r="AA68" s="2">
        <v>0</v>
      </c>
      <c r="AB68" s="2"/>
      <c r="AC68" s="2"/>
      <c r="AD68" s="2">
        <v>0</v>
      </c>
      <c r="AE68" s="2"/>
      <c r="AF68" s="2">
        <v>0</v>
      </c>
      <c r="AG68" s="2" t="s">
        <v>510</v>
      </c>
      <c r="AH68" s="2" t="s">
        <v>510</v>
      </c>
      <c r="AI68" s="5">
        <v>0</v>
      </c>
      <c r="AJ68" s="2">
        <v>212378495634114</v>
      </c>
      <c r="AK68" s="2"/>
      <c r="AL68" s="2">
        <v>0</v>
      </c>
      <c r="AM68" s="2">
        <v>0</v>
      </c>
      <c r="AN68" s="2"/>
      <c r="AO68" s="3">
        <v>44442</v>
      </c>
      <c r="AP68" s="2"/>
      <c r="AQ68" s="2">
        <v>2</v>
      </c>
      <c r="AR68" s="2"/>
      <c r="AS68" s="2" t="s">
        <v>33</v>
      </c>
      <c r="AT68" s="2">
        <v>1</v>
      </c>
      <c r="AU68" s="2">
        <v>20211030</v>
      </c>
      <c r="AV68" s="2">
        <v>20211015</v>
      </c>
      <c r="AW68" s="2">
        <v>16500</v>
      </c>
      <c r="AX68" s="2">
        <v>0</v>
      </c>
      <c r="AY68" s="2"/>
      <c r="AZ68" s="3">
        <v>44621</v>
      </c>
    </row>
    <row r="69" spans="1:52" x14ac:dyDescent="0.2">
      <c r="A69" s="2">
        <v>891380054</v>
      </c>
      <c r="B69" s="2" t="s">
        <v>268</v>
      </c>
      <c r="C69" s="2" t="s">
        <v>83</v>
      </c>
      <c r="D69" s="2">
        <v>154644</v>
      </c>
      <c r="E69" s="2" t="s">
        <v>405</v>
      </c>
      <c r="F69" s="2" t="s">
        <v>406</v>
      </c>
      <c r="G69" s="2" t="s">
        <v>83</v>
      </c>
      <c r="H69" s="2">
        <v>154644</v>
      </c>
      <c r="I69" s="2" t="s">
        <v>113</v>
      </c>
      <c r="J69" s="3">
        <v>44448</v>
      </c>
      <c r="K69" s="2">
        <v>34423</v>
      </c>
      <c r="L69" s="2">
        <v>30923</v>
      </c>
      <c r="M69" s="2" t="s">
        <v>116</v>
      </c>
      <c r="N69" s="2" t="s">
        <v>72</v>
      </c>
      <c r="O69" s="64">
        <v>30923</v>
      </c>
      <c r="P69" s="2">
        <v>1221897346</v>
      </c>
      <c r="Q69" s="2" t="s">
        <v>510</v>
      </c>
      <c r="R69" s="2">
        <v>0</v>
      </c>
      <c r="S69" s="2" t="s">
        <v>510</v>
      </c>
      <c r="T69" s="2" t="s">
        <v>114</v>
      </c>
      <c r="U69" s="2">
        <v>30923</v>
      </c>
      <c r="V69" s="2">
        <v>0</v>
      </c>
      <c r="W69" s="2">
        <v>0</v>
      </c>
      <c r="X69" s="2">
        <v>0</v>
      </c>
      <c r="Y69" s="2">
        <v>30923</v>
      </c>
      <c r="Z69" s="2">
        <v>0</v>
      </c>
      <c r="AA69" s="2">
        <v>0</v>
      </c>
      <c r="AB69" s="2"/>
      <c r="AC69" s="2"/>
      <c r="AD69" s="2">
        <v>0</v>
      </c>
      <c r="AE69" s="2"/>
      <c r="AF69" s="2">
        <v>0</v>
      </c>
      <c r="AG69" s="2" t="s">
        <v>510</v>
      </c>
      <c r="AH69" s="2" t="s">
        <v>510</v>
      </c>
      <c r="AI69" s="5">
        <v>0</v>
      </c>
      <c r="AJ69" s="2">
        <v>211678516559612</v>
      </c>
      <c r="AK69" s="2"/>
      <c r="AL69" s="2">
        <v>0</v>
      </c>
      <c r="AM69" s="2">
        <v>0</v>
      </c>
      <c r="AN69" s="2"/>
      <c r="AO69" s="3">
        <v>44448</v>
      </c>
      <c r="AP69" s="2"/>
      <c r="AQ69" s="2">
        <v>2</v>
      </c>
      <c r="AR69" s="2"/>
      <c r="AS69" s="2" t="s">
        <v>33</v>
      </c>
      <c r="AT69" s="2">
        <v>1</v>
      </c>
      <c r="AU69" s="2">
        <v>20211030</v>
      </c>
      <c r="AV69" s="2">
        <v>20211015</v>
      </c>
      <c r="AW69" s="2">
        <v>30923</v>
      </c>
      <c r="AX69" s="2">
        <v>0</v>
      </c>
      <c r="AY69" s="2"/>
      <c r="AZ69" s="3">
        <v>44621</v>
      </c>
    </row>
    <row r="70" spans="1:52" x14ac:dyDescent="0.2">
      <c r="A70" s="2">
        <v>891380054</v>
      </c>
      <c r="B70" s="2" t="s">
        <v>268</v>
      </c>
      <c r="C70" s="2" t="s">
        <v>83</v>
      </c>
      <c r="D70" s="2">
        <v>156824</v>
      </c>
      <c r="E70" s="2" t="s">
        <v>407</v>
      </c>
      <c r="F70" s="2" t="s">
        <v>408</v>
      </c>
      <c r="G70" s="2" t="s">
        <v>83</v>
      </c>
      <c r="H70" s="2">
        <v>156824</v>
      </c>
      <c r="I70" s="2" t="s">
        <v>113</v>
      </c>
      <c r="J70" s="3">
        <v>44454</v>
      </c>
      <c r="K70" s="2">
        <v>7900</v>
      </c>
      <c r="L70" s="2">
        <v>4400</v>
      </c>
      <c r="M70" s="2" t="s">
        <v>116</v>
      </c>
      <c r="N70" s="2" t="s">
        <v>72</v>
      </c>
      <c r="O70" s="64">
        <v>4400</v>
      </c>
      <c r="P70" s="2">
        <v>1221897347</v>
      </c>
      <c r="Q70" s="2" t="s">
        <v>510</v>
      </c>
      <c r="R70" s="2">
        <v>0</v>
      </c>
      <c r="S70" s="2" t="s">
        <v>510</v>
      </c>
      <c r="T70" s="2" t="s">
        <v>114</v>
      </c>
      <c r="U70" s="2">
        <v>4400</v>
      </c>
      <c r="V70" s="2">
        <v>0</v>
      </c>
      <c r="W70" s="2">
        <v>0</v>
      </c>
      <c r="X70" s="2">
        <v>0</v>
      </c>
      <c r="Y70" s="2">
        <v>4400</v>
      </c>
      <c r="Z70" s="2">
        <v>0</v>
      </c>
      <c r="AA70" s="2">
        <v>0</v>
      </c>
      <c r="AB70" s="2"/>
      <c r="AC70" s="2"/>
      <c r="AD70" s="2">
        <v>0</v>
      </c>
      <c r="AE70" s="2"/>
      <c r="AF70" s="2">
        <v>0</v>
      </c>
      <c r="AG70" s="2" t="s">
        <v>510</v>
      </c>
      <c r="AH70" s="2" t="s">
        <v>510</v>
      </c>
      <c r="AI70" s="5">
        <v>0</v>
      </c>
      <c r="AJ70" s="2">
        <v>211728516287251</v>
      </c>
      <c r="AK70" s="2"/>
      <c r="AL70" s="2">
        <v>0</v>
      </c>
      <c r="AM70" s="2">
        <v>0</v>
      </c>
      <c r="AN70" s="2"/>
      <c r="AO70" s="3">
        <v>44454</v>
      </c>
      <c r="AP70" s="2"/>
      <c r="AQ70" s="2">
        <v>2</v>
      </c>
      <c r="AR70" s="2"/>
      <c r="AS70" s="2" t="s">
        <v>33</v>
      </c>
      <c r="AT70" s="2">
        <v>1</v>
      </c>
      <c r="AU70" s="2">
        <v>20211030</v>
      </c>
      <c r="AV70" s="2">
        <v>20211015</v>
      </c>
      <c r="AW70" s="2">
        <v>4400</v>
      </c>
      <c r="AX70" s="2">
        <v>0</v>
      </c>
      <c r="AY70" s="2"/>
      <c r="AZ70" s="3">
        <v>44621</v>
      </c>
    </row>
    <row r="71" spans="1:52" x14ac:dyDescent="0.2">
      <c r="A71" s="2">
        <v>891380054</v>
      </c>
      <c r="B71" s="2" t="s">
        <v>268</v>
      </c>
      <c r="C71" s="2" t="s">
        <v>83</v>
      </c>
      <c r="D71" s="2">
        <v>158524</v>
      </c>
      <c r="E71" s="2" t="s">
        <v>409</v>
      </c>
      <c r="F71" s="2" t="s">
        <v>410</v>
      </c>
      <c r="G71" s="2" t="s">
        <v>83</v>
      </c>
      <c r="H71" s="2">
        <v>158524</v>
      </c>
      <c r="I71" s="2" t="s">
        <v>113</v>
      </c>
      <c r="J71" s="3">
        <v>44456</v>
      </c>
      <c r="K71" s="2">
        <v>65000</v>
      </c>
      <c r="L71" s="2">
        <v>61500</v>
      </c>
      <c r="M71" s="2" t="s">
        <v>116</v>
      </c>
      <c r="N71" s="2" t="s">
        <v>72</v>
      </c>
      <c r="O71" s="64">
        <v>61500</v>
      </c>
      <c r="P71" s="2">
        <v>1221897348</v>
      </c>
      <c r="Q71" s="2" t="s">
        <v>510</v>
      </c>
      <c r="R71" s="2">
        <v>0</v>
      </c>
      <c r="S71" s="2" t="s">
        <v>510</v>
      </c>
      <c r="T71" s="2" t="s">
        <v>114</v>
      </c>
      <c r="U71" s="2">
        <v>61500</v>
      </c>
      <c r="V71" s="2">
        <v>0</v>
      </c>
      <c r="W71" s="2">
        <v>0</v>
      </c>
      <c r="X71" s="2">
        <v>0</v>
      </c>
      <c r="Y71" s="2">
        <v>61500</v>
      </c>
      <c r="Z71" s="2">
        <v>0</v>
      </c>
      <c r="AA71" s="2">
        <v>0</v>
      </c>
      <c r="AB71" s="2"/>
      <c r="AC71" s="2"/>
      <c r="AD71" s="2">
        <v>0</v>
      </c>
      <c r="AE71" s="2"/>
      <c r="AF71" s="2">
        <v>0</v>
      </c>
      <c r="AG71" s="2" t="s">
        <v>510</v>
      </c>
      <c r="AH71" s="2" t="s">
        <v>510</v>
      </c>
      <c r="AI71" s="5">
        <v>0</v>
      </c>
      <c r="AJ71" s="2">
        <v>212248495364507</v>
      </c>
      <c r="AK71" s="2"/>
      <c r="AL71" s="2">
        <v>0</v>
      </c>
      <c r="AM71" s="2">
        <v>0</v>
      </c>
      <c r="AN71" s="2"/>
      <c r="AO71" s="3">
        <v>44456</v>
      </c>
      <c r="AP71" s="2"/>
      <c r="AQ71" s="2">
        <v>2</v>
      </c>
      <c r="AR71" s="2"/>
      <c r="AS71" s="2" t="s">
        <v>33</v>
      </c>
      <c r="AT71" s="2">
        <v>1</v>
      </c>
      <c r="AU71" s="2">
        <v>20211030</v>
      </c>
      <c r="AV71" s="2">
        <v>20211015</v>
      </c>
      <c r="AW71" s="2">
        <v>61500</v>
      </c>
      <c r="AX71" s="2">
        <v>0</v>
      </c>
      <c r="AY71" s="2"/>
      <c r="AZ71" s="3">
        <v>44621</v>
      </c>
    </row>
    <row r="72" spans="1:52" hidden="1" x14ac:dyDescent="0.2">
      <c r="A72" s="2">
        <v>891380054</v>
      </c>
      <c r="B72" s="2" t="s">
        <v>268</v>
      </c>
      <c r="C72" s="2" t="s">
        <v>83</v>
      </c>
      <c r="D72" s="2">
        <v>137125</v>
      </c>
      <c r="E72" s="2" t="s">
        <v>411</v>
      </c>
      <c r="F72" s="2" t="s">
        <v>412</v>
      </c>
      <c r="G72" s="2" t="s">
        <v>83</v>
      </c>
      <c r="H72" s="2">
        <v>137125</v>
      </c>
      <c r="I72" s="2" t="s">
        <v>113</v>
      </c>
      <c r="J72" s="3">
        <v>44410</v>
      </c>
      <c r="K72" s="2">
        <v>16660</v>
      </c>
      <c r="L72" s="2">
        <v>13160</v>
      </c>
      <c r="M72" s="2" t="s">
        <v>116</v>
      </c>
      <c r="N72" s="2" t="s">
        <v>66</v>
      </c>
      <c r="O72" s="64">
        <v>0</v>
      </c>
      <c r="P72" s="2" t="s">
        <v>510</v>
      </c>
      <c r="Q72" s="2" t="s">
        <v>510</v>
      </c>
      <c r="R72" s="2">
        <v>0</v>
      </c>
      <c r="S72" s="2" t="s">
        <v>510</v>
      </c>
      <c r="T72" s="2" t="s">
        <v>114</v>
      </c>
      <c r="U72" s="2">
        <v>13160</v>
      </c>
      <c r="V72" s="2">
        <v>0</v>
      </c>
      <c r="W72" s="2">
        <v>0</v>
      </c>
      <c r="X72" s="2">
        <v>0</v>
      </c>
      <c r="Y72" s="2">
        <v>13160</v>
      </c>
      <c r="Z72" s="2">
        <v>0</v>
      </c>
      <c r="AA72" s="2">
        <v>0</v>
      </c>
      <c r="AB72" s="2"/>
      <c r="AC72" s="2"/>
      <c r="AD72" s="2">
        <v>0</v>
      </c>
      <c r="AE72" s="2"/>
      <c r="AF72" s="2">
        <v>13160</v>
      </c>
      <c r="AG72" s="2">
        <v>22011829</v>
      </c>
      <c r="AH72" s="3">
        <v>44614</v>
      </c>
      <c r="AI72" s="5">
        <v>2959743</v>
      </c>
      <c r="AJ72" s="2">
        <v>211738495350914</v>
      </c>
      <c r="AK72" s="2"/>
      <c r="AL72" s="2">
        <v>0</v>
      </c>
      <c r="AM72" s="2">
        <v>0</v>
      </c>
      <c r="AN72" s="2"/>
      <c r="AO72" s="3">
        <v>44410</v>
      </c>
      <c r="AP72" s="2"/>
      <c r="AQ72" s="2">
        <v>2</v>
      </c>
      <c r="AR72" s="2"/>
      <c r="AS72" s="2" t="s">
        <v>33</v>
      </c>
      <c r="AT72" s="2">
        <v>1</v>
      </c>
      <c r="AU72" s="2">
        <v>20210930</v>
      </c>
      <c r="AV72" s="2">
        <v>20210919</v>
      </c>
      <c r="AW72" s="2">
        <v>13160</v>
      </c>
      <c r="AX72" s="2">
        <v>0</v>
      </c>
      <c r="AY72" s="2"/>
      <c r="AZ72" s="3">
        <v>44621</v>
      </c>
    </row>
    <row r="73" spans="1:52" x14ac:dyDescent="0.2">
      <c r="A73" s="2">
        <v>891380054</v>
      </c>
      <c r="B73" s="2" t="s">
        <v>268</v>
      </c>
      <c r="C73" s="2" t="s">
        <v>83</v>
      </c>
      <c r="D73" s="2">
        <v>161661</v>
      </c>
      <c r="E73" s="2" t="s">
        <v>413</v>
      </c>
      <c r="F73" s="2" t="s">
        <v>414</v>
      </c>
      <c r="G73" s="2" t="s">
        <v>83</v>
      </c>
      <c r="H73" s="2">
        <v>161661</v>
      </c>
      <c r="I73" s="2" t="s">
        <v>113</v>
      </c>
      <c r="J73" s="3">
        <v>44463</v>
      </c>
      <c r="K73" s="2">
        <v>20000</v>
      </c>
      <c r="L73" s="2">
        <v>16500</v>
      </c>
      <c r="M73" s="2" t="s">
        <v>116</v>
      </c>
      <c r="N73" s="2" t="s">
        <v>72</v>
      </c>
      <c r="O73" s="64">
        <v>16500</v>
      </c>
      <c r="P73" s="2">
        <v>1221897350</v>
      </c>
      <c r="Q73" s="2" t="s">
        <v>510</v>
      </c>
      <c r="R73" s="2">
        <v>0</v>
      </c>
      <c r="S73" s="2" t="s">
        <v>510</v>
      </c>
      <c r="T73" s="2" t="s">
        <v>114</v>
      </c>
      <c r="U73" s="2">
        <v>16500</v>
      </c>
      <c r="V73" s="2">
        <v>0</v>
      </c>
      <c r="W73" s="2">
        <v>0</v>
      </c>
      <c r="X73" s="2">
        <v>0</v>
      </c>
      <c r="Y73" s="2">
        <v>16500</v>
      </c>
      <c r="Z73" s="2">
        <v>0</v>
      </c>
      <c r="AA73" s="2">
        <v>0</v>
      </c>
      <c r="AB73" s="2"/>
      <c r="AC73" s="2"/>
      <c r="AD73" s="2">
        <v>0</v>
      </c>
      <c r="AE73" s="2"/>
      <c r="AF73" s="2">
        <v>0</v>
      </c>
      <c r="AG73" s="2" t="s">
        <v>510</v>
      </c>
      <c r="AH73" s="2" t="s">
        <v>510</v>
      </c>
      <c r="AI73" s="5">
        <v>0</v>
      </c>
      <c r="AJ73" s="2">
        <v>212308495376660</v>
      </c>
      <c r="AK73" s="2"/>
      <c r="AL73" s="2">
        <v>0</v>
      </c>
      <c r="AM73" s="2">
        <v>0</v>
      </c>
      <c r="AN73" s="2"/>
      <c r="AO73" s="3">
        <v>44463</v>
      </c>
      <c r="AP73" s="2"/>
      <c r="AQ73" s="2">
        <v>2</v>
      </c>
      <c r="AR73" s="2"/>
      <c r="AS73" s="2" t="s">
        <v>33</v>
      </c>
      <c r="AT73" s="2">
        <v>1</v>
      </c>
      <c r="AU73" s="2">
        <v>20211030</v>
      </c>
      <c r="AV73" s="2">
        <v>20211015</v>
      </c>
      <c r="AW73" s="2">
        <v>16500</v>
      </c>
      <c r="AX73" s="2">
        <v>0</v>
      </c>
      <c r="AY73" s="2"/>
      <c r="AZ73" s="3">
        <v>44621</v>
      </c>
    </row>
    <row r="74" spans="1:52" x14ac:dyDescent="0.2">
      <c r="A74" s="2">
        <v>891380054</v>
      </c>
      <c r="B74" s="2" t="s">
        <v>268</v>
      </c>
      <c r="C74" s="2" t="s">
        <v>83</v>
      </c>
      <c r="D74" s="2">
        <v>164115</v>
      </c>
      <c r="E74" s="2" t="s">
        <v>415</v>
      </c>
      <c r="F74" s="2" t="s">
        <v>416</v>
      </c>
      <c r="G74" s="2" t="s">
        <v>83</v>
      </c>
      <c r="H74" s="2">
        <v>164115</v>
      </c>
      <c r="I74" s="2" t="s">
        <v>113</v>
      </c>
      <c r="J74" s="3">
        <v>44468</v>
      </c>
      <c r="K74" s="2">
        <v>33334</v>
      </c>
      <c r="L74" s="2">
        <v>29834</v>
      </c>
      <c r="M74" s="2" t="s">
        <v>116</v>
      </c>
      <c r="N74" s="2" t="s">
        <v>72</v>
      </c>
      <c r="O74" s="64">
        <v>29834</v>
      </c>
      <c r="P74" s="2">
        <v>1221897351</v>
      </c>
      <c r="Q74" s="2" t="s">
        <v>510</v>
      </c>
      <c r="R74" s="2">
        <v>0</v>
      </c>
      <c r="S74" s="2" t="s">
        <v>510</v>
      </c>
      <c r="T74" s="2" t="s">
        <v>114</v>
      </c>
      <c r="U74" s="2">
        <v>29834</v>
      </c>
      <c r="V74" s="2">
        <v>0</v>
      </c>
      <c r="W74" s="2">
        <v>0</v>
      </c>
      <c r="X74" s="2">
        <v>0</v>
      </c>
      <c r="Y74" s="2">
        <v>29834</v>
      </c>
      <c r="Z74" s="2">
        <v>0</v>
      </c>
      <c r="AA74" s="2">
        <v>0</v>
      </c>
      <c r="AB74" s="2"/>
      <c r="AC74" s="2"/>
      <c r="AD74" s="2">
        <v>0</v>
      </c>
      <c r="AE74" s="2"/>
      <c r="AF74" s="2">
        <v>0</v>
      </c>
      <c r="AG74" s="2" t="s">
        <v>510</v>
      </c>
      <c r="AH74" s="2" t="s">
        <v>510</v>
      </c>
      <c r="AI74" s="5">
        <v>0</v>
      </c>
      <c r="AJ74" s="2">
        <v>211618516561548</v>
      </c>
      <c r="AK74" s="2"/>
      <c r="AL74" s="2">
        <v>0</v>
      </c>
      <c r="AM74" s="2">
        <v>0</v>
      </c>
      <c r="AN74" s="2"/>
      <c r="AO74" s="3">
        <v>44468</v>
      </c>
      <c r="AP74" s="2"/>
      <c r="AQ74" s="2">
        <v>2</v>
      </c>
      <c r="AR74" s="2"/>
      <c r="AS74" s="2" t="s">
        <v>33</v>
      </c>
      <c r="AT74" s="2">
        <v>1</v>
      </c>
      <c r="AU74" s="2">
        <v>20211030</v>
      </c>
      <c r="AV74" s="2">
        <v>20211015</v>
      </c>
      <c r="AW74" s="2">
        <v>29834</v>
      </c>
      <c r="AX74" s="2">
        <v>0</v>
      </c>
      <c r="AY74" s="2"/>
      <c r="AZ74" s="3">
        <v>44621</v>
      </c>
    </row>
    <row r="75" spans="1:52" x14ac:dyDescent="0.2">
      <c r="A75" s="2">
        <v>891380054</v>
      </c>
      <c r="B75" s="2" t="s">
        <v>268</v>
      </c>
      <c r="C75" s="2" t="s">
        <v>83</v>
      </c>
      <c r="D75" s="2">
        <v>164117</v>
      </c>
      <c r="E75" s="2" t="s">
        <v>417</v>
      </c>
      <c r="F75" s="2" t="s">
        <v>418</v>
      </c>
      <c r="G75" s="2" t="s">
        <v>83</v>
      </c>
      <c r="H75" s="2">
        <v>164117</v>
      </c>
      <c r="I75" s="2" t="s">
        <v>113</v>
      </c>
      <c r="J75" s="3">
        <v>44468</v>
      </c>
      <c r="K75" s="2">
        <v>18008</v>
      </c>
      <c r="L75" s="2">
        <v>14508</v>
      </c>
      <c r="M75" s="2" t="s">
        <v>116</v>
      </c>
      <c r="N75" s="2" t="s">
        <v>72</v>
      </c>
      <c r="O75" s="64">
        <v>14508</v>
      </c>
      <c r="P75" s="2">
        <v>1221897352</v>
      </c>
      <c r="Q75" s="2" t="s">
        <v>510</v>
      </c>
      <c r="R75" s="2">
        <v>0</v>
      </c>
      <c r="S75" s="2" t="s">
        <v>510</v>
      </c>
      <c r="T75" s="2" t="s">
        <v>114</v>
      </c>
      <c r="U75" s="2">
        <v>14508</v>
      </c>
      <c r="V75" s="2">
        <v>0</v>
      </c>
      <c r="W75" s="2">
        <v>0</v>
      </c>
      <c r="X75" s="2">
        <v>0</v>
      </c>
      <c r="Y75" s="2">
        <v>14508</v>
      </c>
      <c r="Z75" s="2">
        <v>0</v>
      </c>
      <c r="AA75" s="2">
        <v>0</v>
      </c>
      <c r="AB75" s="2"/>
      <c r="AC75" s="2"/>
      <c r="AD75" s="2">
        <v>0</v>
      </c>
      <c r="AE75" s="2"/>
      <c r="AF75" s="2">
        <v>0</v>
      </c>
      <c r="AG75" s="2" t="s">
        <v>510</v>
      </c>
      <c r="AH75" s="2" t="s">
        <v>510</v>
      </c>
      <c r="AI75" s="5">
        <v>0</v>
      </c>
      <c r="AJ75" s="2">
        <v>212508495289377</v>
      </c>
      <c r="AK75" s="2"/>
      <c r="AL75" s="2">
        <v>0</v>
      </c>
      <c r="AM75" s="2">
        <v>0</v>
      </c>
      <c r="AN75" s="2"/>
      <c r="AO75" s="3">
        <v>44468</v>
      </c>
      <c r="AP75" s="2"/>
      <c r="AQ75" s="2">
        <v>2</v>
      </c>
      <c r="AR75" s="2"/>
      <c r="AS75" s="2" t="s">
        <v>33</v>
      </c>
      <c r="AT75" s="2">
        <v>1</v>
      </c>
      <c r="AU75" s="2">
        <v>20211030</v>
      </c>
      <c r="AV75" s="2">
        <v>20211015</v>
      </c>
      <c r="AW75" s="2">
        <v>14508</v>
      </c>
      <c r="AX75" s="2">
        <v>0</v>
      </c>
      <c r="AY75" s="2"/>
      <c r="AZ75" s="3">
        <v>44621</v>
      </c>
    </row>
    <row r="76" spans="1:52" x14ac:dyDescent="0.2">
      <c r="A76" s="2">
        <v>891380054</v>
      </c>
      <c r="B76" s="2" t="s">
        <v>268</v>
      </c>
      <c r="C76" s="2" t="s">
        <v>83</v>
      </c>
      <c r="D76" s="2">
        <v>180227</v>
      </c>
      <c r="E76" s="2" t="s">
        <v>419</v>
      </c>
      <c r="F76" s="2" t="s">
        <v>420</v>
      </c>
      <c r="G76" s="2" t="s">
        <v>83</v>
      </c>
      <c r="H76" s="2">
        <v>180227</v>
      </c>
      <c r="I76" s="2" t="s">
        <v>113</v>
      </c>
      <c r="J76" s="3">
        <v>44497</v>
      </c>
      <c r="K76" s="2">
        <v>202738</v>
      </c>
      <c r="L76" s="2">
        <v>193838</v>
      </c>
      <c r="M76" s="2" t="s">
        <v>116</v>
      </c>
      <c r="N76" s="2" t="s">
        <v>72</v>
      </c>
      <c r="O76" s="64">
        <v>0</v>
      </c>
      <c r="P76" s="2" t="s">
        <v>510</v>
      </c>
      <c r="Q76" s="2" t="s">
        <v>510</v>
      </c>
      <c r="R76" s="2">
        <v>0</v>
      </c>
      <c r="S76" s="2" t="s">
        <v>510</v>
      </c>
      <c r="T76" s="2" t="s">
        <v>114</v>
      </c>
      <c r="U76" s="2">
        <v>193838</v>
      </c>
      <c r="V76" s="2">
        <v>0</v>
      </c>
      <c r="W76" s="2">
        <v>0</v>
      </c>
      <c r="X76" s="2">
        <v>0</v>
      </c>
      <c r="Y76" s="2">
        <v>193838</v>
      </c>
      <c r="Z76" s="2">
        <v>0</v>
      </c>
      <c r="AA76" s="2">
        <v>0</v>
      </c>
      <c r="AB76" s="2"/>
      <c r="AC76" s="2"/>
      <c r="AD76" s="2">
        <v>0</v>
      </c>
      <c r="AE76" s="2"/>
      <c r="AF76" s="2">
        <v>0</v>
      </c>
      <c r="AG76" s="2" t="s">
        <v>510</v>
      </c>
      <c r="AH76" s="2" t="s">
        <v>510</v>
      </c>
      <c r="AI76" s="5">
        <v>0</v>
      </c>
      <c r="AJ76" s="2">
        <v>212818516392601</v>
      </c>
      <c r="AK76" s="2"/>
      <c r="AL76" s="2">
        <v>0</v>
      </c>
      <c r="AM76" s="2">
        <v>0</v>
      </c>
      <c r="AN76" s="2"/>
      <c r="AO76" s="3">
        <v>44497</v>
      </c>
      <c r="AP76" s="2"/>
      <c r="AQ76" s="2">
        <v>2</v>
      </c>
      <c r="AR76" s="2"/>
      <c r="AS76" s="2" t="s">
        <v>33</v>
      </c>
      <c r="AT76" s="2">
        <v>1</v>
      </c>
      <c r="AU76" s="2">
        <v>20211130</v>
      </c>
      <c r="AV76" s="2">
        <v>20211122</v>
      </c>
      <c r="AW76" s="2">
        <v>193838</v>
      </c>
      <c r="AX76" s="2">
        <v>0</v>
      </c>
      <c r="AY76" s="2"/>
      <c r="AZ76" s="3">
        <v>44621</v>
      </c>
    </row>
    <row r="77" spans="1:52" x14ac:dyDescent="0.2">
      <c r="A77" s="2">
        <v>891380054</v>
      </c>
      <c r="B77" s="2" t="s">
        <v>268</v>
      </c>
      <c r="C77" s="2" t="s">
        <v>83</v>
      </c>
      <c r="D77" s="2">
        <v>202684</v>
      </c>
      <c r="E77" s="2" t="s">
        <v>421</v>
      </c>
      <c r="F77" s="2" t="s">
        <v>422</v>
      </c>
      <c r="G77" s="2" t="s">
        <v>83</v>
      </c>
      <c r="H77" s="2">
        <v>202684</v>
      </c>
      <c r="I77" s="2" t="s">
        <v>113</v>
      </c>
      <c r="J77" s="3">
        <v>44540</v>
      </c>
      <c r="K77" s="2">
        <v>46796</v>
      </c>
      <c r="L77" s="2">
        <v>43296</v>
      </c>
      <c r="M77" s="2" t="s">
        <v>116</v>
      </c>
      <c r="N77" s="2" t="s">
        <v>72</v>
      </c>
      <c r="O77" s="64">
        <v>0</v>
      </c>
      <c r="P77" s="2" t="s">
        <v>510</v>
      </c>
      <c r="Q77" s="2" t="s">
        <v>510</v>
      </c>
      <c r="R77" s="2">
        <v>0</v>
      </c>
      <c r="S77" s="2" t="s">
        <v>510</v>
      </c>
      <c r="T77" s="2" t="s">
        <v>114</v>
      </c>
      <c r="U77" s="2">
        <v>43296</v>
      </c>
      <c r="V77" s="2">
        <v>0</v>
      </c>
      <c r="W77" s="2">
        <v>0</v>
      </c>
      <c r="X77" s="2">
        <v>0</v>
      </c>
      <c r="Y77" s="2">
        <v>43296</v>
      </c>
      <c r="Z77" s="2">
        <v>0</v>
      </c>
      <c r="AA77" s="2">
        <v>0</v>
      </c>
      <c r="AB77" s="2"/>
      <c r="AC77" s="2"/>
      <c r="AD77" s="2">
        <v>0</v>
      </c>
      <c r="AE77" s="2"/>
      <c r="AF77" s="2">
        <v>0</v>
      </c>
      <c r="AG77" s="2" t="s">
        <v>510</v>
      </c>
      <c r="AH77" s="2" t="s">
        <v>510</v>
      </c>
      <c r="AI77" s="5">
        <v>0</v>
      </c>
      <c r="AJ77" s="2">
        <v>213228495525436</v>
      </c>
      <c r="AK77" s="2"/>
      <c r="AL77" s="2">
        <v>0</v>
      </c>
      <c r="AM77" s="2">
        <v>0</v>
      </c>
      <c r="AN77" s="2"/>
      <c r="AO77" s="3">
        <v>44540</v>
      </c>
      <c r="AP77" s="2"/>
      <c r="AQ77" s="2">
        <v>2</v>
      </c>
      <c r="AR77" s="2"/>
      <c r="AS77" s="2" t="s">
        <v>33</v>
      </c>
      <c r="AT77" s="2">
        <v>1</v>
      </c>
      <c r="AU77" s="2">
        <v>20220130</v>
      </c>
      <c r="AV77" s="2">
        <v>20220113</v>
      </c>
      <c r="AW77" s="2">
        <v>43296</v>
      </c>
      <c r="AX77" s="2">
        <v>0</v>
      </c>
      <c r="AY77" s="2"/>
      <c r="AZ77" s="3">
        <v>44621</v>
      </c>
    </row>
    <row r="78" spans="1:52" x14ac:dyDescent="0.2">
      <c r="A78" s="2">
        <v>891380054</v>
      </c>
      <c r="B78" s="2" t="s">
        <v>268</v>
      </c>
      <c r="C78" s="2" t="s">
        <v>83</v>
      </c>
      <c r="D78" s="2">
        <v>204329</v>
      </c>
      <c r="E78" s="2" t="s">
        <v>423</v>
      </c>
      <c r="F78" s="2" t="s">
        <v>424</v>
      </c>
      <c r="G78" s="2" t="s">
        <v>83</v>
      </c>
      <c r="H78" s="2">
        <v>204329</v>
      </c>
      <c r="I78" s="2" t="s">
        <v>113</v>
      </c>
      <c r="J78" s="3">
        <v>44544</v>
      </c>
      <c r="K78" s="2">
        <v>38545</v>
      </c>
      <c r="L78" s="2">
        <v>35045</v>
      </c>
      <c r="M78" s="2" t="s">
        <v>116</v>
      </c>
      <c r="N78" s="2" t="s">
        <v>72</v>
      </c>
      <c r="O78" s="64">
        <v>0</v>
      </c>
      <c r="P78" s="2" t="s">
        <v>510</v>
      </c>
      <c r="Q78" s="2" t="s">
        <v>510</v>
      </c>
      <c r="R78" s="2">
        <v>0</v>
      </c>
      <c r="S78" s="2" t="s">
        <v>510</v>
      </c>
      <c r="T78" s="2" t="s">
        <v>114</v>
      </c>
      <c r="U78" s="2">
        <v>35045</v>
      </c>
      <c r="V78" s="2">
        <v>0</v>
      </c>
      <c r="W78" s="2">
        <v>0</v>
      </c>
      <c r="X78" s="2">
        <v>0</v>
      </c>
      <c r="Y78" s="2">
        <v>35045</v>
      </c>
      <c r="Z78" s="2">
        <v>0</v>
      </c>
      <c r="AA78" s="2">
        <v>0</v>
      </c>
      <c r="AB78" s="2"/>
      <c r="AC78" s="2"/>
      <c r="AD78" s="2">
        <v>0</v>
      </c>
      <c r="AE78" s="2"/>
      <c r="AF78" s="2">
        <v>0</v>
      </c>
      <c r="AG78" s="2" t="s">
        <v>510</v>
      </c>
      <c r="AH78" s="2" t="s">
        <v>510</v>
      </c>
      <c r="AI78" s="5">
        <v>0</v>
      </c>
      <c r="AJ78" s="2">
        <v>213228495326125</v>
      </c>
      <c r="AK78" s="2"/>
      <c r="AL78" s="2">
        <v>0</v>
      </c>
      <c r="AM78" s="2">
        <v>0</v>
      </c>
      <c r="AN78" s="2"/>
      <c r="AO78" s="3">
        <v>44544</v>
      </c>
      <c r="AP78" s="2"/>
      <c r="AQ78" s="2">
        <v>2</v>
      </c>
      <c r="AR78" s="2"/>
      <c r="AS78" s="2" t="s">
        <v>33</v>
      </c>
      <c r="AT78" s="2">
        <v>1</v>
      </c>
      <c r="AU78" s="2">
        <v>20220130</v>
      </c>
      <c r="AV78" s="2">
        <v>20220113</v>
      </c>
      <c r="AW78" s="2">
        <v>35045</v>
      </c>
      <c r="AX78" s="2">
        <v>0</v>
      </c>
      <c r="AY78" s="2"/>
      <c r="AZ78" s="3">
        <v>44621</v>
      </c>
    </row>
    <row r="79" spans="1:52" x14ac:dyDescent="0.2">
      <c r="A79" s="2">
        <v>891380054</v>
      </c>
      <c r="B79" s="2" t="s">
        <v>268</v>
      </c>
      <c r="C79" s="2" t="s">
        <v>83</v>
      </c>
      <c r="D79" s="2">
        <v>204330</v>
      </c>
      <c r="E79" s="2" t="s">
        <v>425</v>
      </c>
      <c r="F79" s="2" t="s">
        <v>426</v>
      </c>
      <c r="G79" s="2" t="s">
        <v>83</v>
      </c>
      <c r="H79" s="2">
        <v>204330</v>
      </c>
      <c r="I79" s="2" t="s">
        <v>113</v>
      </c>
      <c r="J79" s="3">
        <v>44544</v>
      </c>
      <c r="K79" s="2">
        <v>35403</v>
      </c>
      <c r="L79" s="2">
        <v>31903</v>
      </c>
      <c r="M79" s="2" t="s">
        <v>116</v>
      </c>
      <c r="N79" s="2" t="s">
        <v>72</v>
      </c>
      <c r="O79" s="64">
        <v>0</v>
      </c>
      <c r="P79" s="2" t="s">
        <v>510</v>
      </c>
      <c r="Q79" s="2" t="s">
        <v>510</v>
      </c>
      <c r="R79" s="2">
        <v>0</v>
      </c>
      <c r="S79" s="2" t="s">
        <v>510</v>
      </c>
      <c r="T79" s="2" t="s">
        <v>114</v>
      </c>
      <c r="U79" s="2">
        <v>31903</v>
      </c>
      <c r="V79" s="2">
        <v>0</v>
      </c>
      <c r="W79" s="2">
        <v>0</v>
      </c>
      <c r="X79" s="2">
        <v>0</v>
      </c>
      <c r="Y79" s="2">
        <v>31903</v>
      </c>
      <c r="Z79" s="2">
        <v>0</v>
      </c>
      <c r="AA79" s="2">
        <v>0</v>
      </c>
      <c r="AB79" s="2"/>
      <c r="AC79" s="2"/>
      <c r="AD79" s="2">
        <v>0</v>
      </c>
      <c r="AE79" s="2"/>
      <c r="AF79" s="2">
        <v>0</v>
      </c>
      <c r="AG79" s="2" t="s">
        <v>510</v>
      </c>
      <c r="AH79" s="2" t="s">
        <v>510</v>
      </c>
      <c r="AI79" s="5">
        <v>0</v>
      </c>
      <c r="AJ79" s="2">
        <v>213438495343562</v>
      </c>
      <c r="AK79" s="2"/>
      <c r="AL79" s="2">
        <v>0</v>
      </c>
      <c r="AM79" s="2">
        <v>0</v>
      </c>
      <c r="AN79" s="2"/>
      <c r="AO79" s="3">
        <v>44544</v>
      </c>
      <c r="AP79" s="2"/>
      <c r="AQ79" s="2">
        <v>2</v>
      </c>
      <c r="AR79" s="2"/>
      <c r="AS79" s="2" t="s">
        <v>33</v>
      </c>
      <c r="AT79" s="2">
        <v>1</v>
      </c>
      <c r="AU79" s="2">
        <v>20220130</v>
      </c>
      <c r="AV79" s="2">
        <v>20220113</v>
      </c>
      <c r="AW79" s="2">
        <v>31903</v>
      </c>
      <c r="AX79" s="2">
        <v>0</v>
      </c>
      <c r="AY79" s="2"/>
      <c r="AZ79" s="3">
        <v>44621</v>
      </c>
    </row>
    <row r="80" spans="1:52" x14ac:dyDescent="0.2">
      <c r="A80" s="2">
        <v>891380054</v>
      </c>
      <c r="B80" s="2" t="s">
        <v>268</v>
      </c>
      <c r="C80" s="2" t="s">
        <v>83</v>
      </c>
      <c r="D80" s="2">
        <v>206194</v>
      </c>
      <c r="E80" s="2" t="s">
        <v>427</v>
      </c>
      <c r="F80" s="2" t="s">
        <v>428</v>
      </c>
      <c r="G80" s="2" t="s">
        <v>83</v>
      </c>
      <c r="H80" s="2">
        <v>206194</v>
      </c>
      <c r="I80" s="2" t="s">
        <v>113</v>
      </c>
      <c r="J80" s="3">
        <v>44547</v>
      </c>
      <c r="K80" s="2">
        <v>20000</v>
      </c>
      <c r="L80" s="2">
        <v>16500</v>
      </c>
      <c r="M80" s="2" t="s">
        <v>116</v>
      </c>
      <c r="N80" s="2" t="s">
        <v>72</v>
      </c>
      <c r="O80" s="64">
        <v>0</v>
      </c>
      <c r="P80" s="2" t="s">
        <v>510</v>
      </c>
      <c r="Q80" s="2" t="s">
        <v>510</v>
      </c>
      <c r="R80" s="2">
        <v>0</v>
      </c>
      <c r="S80" s="2" t="s">
        <v>510</v>
      </c>
      <c r="T80" s="2" t="s">
        <v>114</v>
      </c>
      <c r="U80" s="2">
        <v>16500</v>
      </c>
      <c r="V80" s="2">
        <v>0</v>
      </c>
      <c r="W80" s="2">
        <v>0</v>
      </c>
      <c r="X80" s="2">
        <v>0</v>
      </c>
      <c r="Y80" s="2">
        <v>16500</v>
      </c>
      <c r="Z80" s="2">
        <v>0</v>
      </c>
      <c r="AA80" s="2">
        <v>0</v>
      </c>
      <c r="AB80" s="2"/>
      <c r="AC80" s="2"/>
      <c r="AD80" s="2">
        <v>0</v>
      </c>
      <c r="AE80" s="2"/>
      <c r="AF80" s="2">
        <v>0</v>
      </c>
      <c r="AG80" s="2" t="s">
        <v>510</v>
      </c>
      <c r="AH80" s="2" t="s">
        <v>510</v>
      </c>
      <c r="AI80" s="5">
        <v>0</v>
      </c>
      <c r="AJ80" s="2">
        <v>212938495522724</v>
      </c>
      <c r="AK80" s="2"/>
      <c r="AL80" s="2">
        <v>0</v>
      </c>
      <c r="AM80" s="2">
        <v>0</v>
      </c>
      <c r="AN80" s="2"/>
      <c r="AO80" s="3">
        <v>44547</v>
      </c>
      <c r="AP80" s="2"/>
      <c r="AQ80" s="2">
        <v>2</v>
      </c>
      <c r="AR80" s="2"/>
      <c r="AS80" s="2" t="s">
        <v>33</v>
      </c>
      <c r="AT80" s="2">
        <v>1</v>
      </c>
      <c r="AU80" s="2">
        <v>20220130</v>
      </c>
      <c r="AV80" s="2">
        <v>20220113</v>
      </c>
      <c r="AW80" s="2">
        <v>16500</v>
      </c>
      <c r="AX80" s="2">
        <v>0</v>
      </c>
      <c r="AY80" s="2"/>
      <c r="AZ80" s="3">
        <v>44621</v>
      </c>
    </row>
    <row r="81" spans="1:52" x14ac:dyDescent="0.2">
      <c r="A81" s="2">
        <v>891380054</v>
      </c>
      <c r="B81" s="2" t="s">
        <v>268</v>
      </c>
      <c r="C81" s="2" t="s">
        <v>83</v>
      </c>
      <c r="D81" s="2">
        <v>206410</v>
      </c>
      <c r="E81" s="2" t="s">
        <v>429</v>
      </c>
      <c r="F81" s="2" t="s">
        <v>430</v>
      </c>
      <c r="G81" s="2" t="s">
        <v>83</v>
      </c>
      <c r="H81" s="2">
        <v>206410</v>
      </c>
      <c r="I81" s="2" t="s">
        <v>113</v>
      </c>
      <c r="J81" s="3">
        <v>44547</v>
      </c>
      <c r="K81" s="2">
        <v>65000</v>
      </c>
      <c r="L81" s="2">
        <v>61500</v>
      </c>
      <c r="M81" s="2" t="s">
        <v>116</v>
      </c>
      <c r="N81" s="2" t="s">
        <v>72</v>
      </c>
      <c r="O81" s="64">
        <v>0</v>
      </c>
      <c r="P81" s="2" t="s">
        <v>510</v>
      </c>
      <c r="Q81" s="2" t="s">
        <v>510</v>
      </c>
      <c r="R81" s="2">
        <v>0</v>
      </c>
      <c r="S81" s="2" t="s">
        <v>510</v>
      </c>
      <c r="T81" s="2" t="s">
        <v>114</v>
      </c>
      <c r="U81" s="2">
        <v>61500</v>
      </c>
      <c r="V81" s="2">
        <v>0</v>
      </c>
      <c r="W81" s="2">
        <v>0</v>
      </c>
      <c r="X81" s="2">
        <v>0</v>
      </c>
      <c r="Y81" s="2">
        <v>61500</v>
      </c>
      <c r="Z81" s="2">
        <v>0</v>
      </c>
      <c r="AA81" s="2">
        <v>0</v>
      </c>
      <c r="AB81" s="2"/>
      <c r="AC81" s="2"/>
      <c r="AD81" s="2">
        <v>0</v>
      </c>
      <c r="AE81" s="2"/>
      <c r="AF81" s="2">
        <v>0</v>
      </c>
      <c r="AG81" s="2" t="s">
        <v>510</v>
      </c>
      <c r="AH81" s="2" t="s">
        <v>510</v>
      </c>
      <c r="AI81" s="5">
        <v>0</v>
      </c>
      <c r="AJ81" s="2">
        <v>213438495428414</v>
      </c>
      <c r="AK81" s="2"/>
      <c r="AL81" s="2">
        <v>0</v>
      </c>
      <c r="AM81" s="2">
        <v>0</v>
      </c>
      <c r="AN81" s="2"/>
      <c r="AO81" s="3">
        <v>44547</v>
      </c>
      <c r="AP81" s="2"/>
      <c r="AQ81" s="2">
        <v>2</v>
      </c>
      <c r="AR81" s="2"/>
      <c r="AS81" s="2" t="s">
        <v>33</v>
      </c>
      <c r="AT81" s="2">
        <v>1</v>
      </c>
      <c r="AU81" s="2">
        <v>20220130</v>
      </c>
      <c r="AV81" s="2">
        <v>20220113</v>
      </c>
      <c r="AW81" s="2">
        <v>61500</v>
      </c>
      <c r="AX81" s="2">
        <v>0</v>
      </c>
      <c r="AY81" s="2"/>
      <c r="AZ81" s="3">
        <v>44621</v>
      </c>
    </row>
    <row r="82" spans="1:52" x14ac:dyDescent="0.2">
      <c r="A82" s="2">
        <v>891380054</v>
      </c>
      <c r="B82" s="2" t="s">
        <v>268</v>
      </c>
      <c r="C82" s="2" t="s">
        <v>83</v>
      </c>
      <c r="D82" s="2">
        <v>206551</v>
      </c>
      <c r="E82" s="2" t="s">
        <v>431</v>
      </c>
      <c r="F82" s="2" t="s">
        <v>432</v>
      </c>
      <c r="G82" s="2" t="s">
        <v>83</v>
      </c>
      <c r="H82" s="2">
        <v>206551</v>
      </c>
      <c r="I82" s="2" t="s">
        <v>113</v>
      </c>
      <c r="J82" s="3">
        <v>44547</v>
      </c>
      <c r="K82" s="2">
        <v>20000</v>
      </c>
      <c r="L82" s="2">
        <v>16500</v>
      </c>
      <c r="M82" s="2" t="s">
        <v>116</v>
      </c>
      <c r="N82" s="2" t="s">
        <v>72</v>
      </c>
      <c r="O82" s="64">
        <v>0</v>
      </c>
      <c r="P82" s="2" t="s">
        <v>510</v>
      </c>
      <c r="Q82" s="2" t="s">
        <v>510</v>
      </c>
      <c r="R82" s="2">
        <v>0</v>
      </c>
      <c r="S82" s="2" t="s">
        <v>510</v>
      </c>
      <c r="T82" s="2" t="s">
        <v>114</v>
      </c>
      <c r="U82" s="2">
        <v>16500</v>
      </c>
      <c r="V82" s="2">
        <v>0</v>
      </c>
      <c r="W82" s="2">
        <v>0</v>
      </c>
      <c r="X82" s="2">
        <v>0</v>
      </c>
      <c r="Y82" s="2">
        <v>16500</v>
      </c>
      <c r="Z82" s="2">
        <v>0</v>
      </c>
      <c r="AA82" s="2">
        <v>0</v>
      </c>
      <c r="AB82" s="2"/>
      <c r="AC82" s="2"/>
      <c r="AD82" s="2">
        <v>0</v>
      </c>
      <c r="AE82" s="2"/>
      <c r="AF82" s="2">
        <v>0</v>
      </c>
      <c r="AG82" s="2" t="s">
        <v>510</v>
      </c>
      <c r="AH82" s="2" t="s">
        <v>510</v>
      </c>
      <c r="AI82" s="5">
        <v>0</v>
      </c>
      <c r="AJ82" s="2">
        <v>213228495526464</v>
      </c>
      <c r="AK82" s="2"/>
      <c r="AL82" s="2">
        <v>0</v>
      </c>
      <c r="AM82" s="2">
        <v>0</v>
      </c>
      <c r="AN82" s="2"/>
      <c r="AO82" s="3">
        <v>44547</v>
      </c>
      <c r="AP82" s="2"/>
      <c r="AQ82" s="2">
        <v>2</v>
      </c>
      <c r="AR82" s="2"/>
      <c r="AS82" s="2" t="s">
        <v>33</v>
      </c>
      <c r="AT82" s="2">
        <v>1</v>
      </c>
      <c r="AU82" s="2">
        <v>20220130</v>
      </c>
      <c r="AV82" s="2">
        <v>20220113</v>
      </c>
      <c r="AW82" s="2">
        <v>16500</v>
      </c>
      <c r="AX82" s="2">
        <v>0</v>
      </c>
      <c r="AY82" s="2"/>
      <c r="AZ82" s="3">
        <v>44621</v>
      </c>
    </row>
    <row r="83" spans="1:52" x14ac:dyDescent="0.2">
      <c r="A83" s="2">
        <v>891380054</v>
      </c>
      <c r="B83" s="2" t="s">
        <v>268</v>
      </c>
      <c r="C83" s="2" t="s">
        <v>83</v>
      </c>
      <c r="D83" s="2">
        <v>168438</v>
      </c>
      <c r="E83" s="2" t="s">
        <v>433</v>
      </c>
      <c r="F83" s="2" t="s">
        <v>434</v>
      </c>
      <c r="G83" s="2" t="s">
        <v>83</v>
      </c>
      <c r="H83" s="2">
        <v>168438</v>
      </c>
      <c r="I83" s="2" t="s">
        <v>113</v>
      </c>
      <c r="J83" s="3">
        <v>44476</v>
      </c>
      <c r="K83" s="2">
        <v>33334</v>
      </c>
      <c r="L83" s="2">
        <v>29834</v>
      </c>
      <c r="M83" s="2" t="s">
        <v>116</v>
      </c>
      <c r="N83" s="2" t="s">
        <v>72</v>
      </c>
      <c r="O83" s="64">
        <v>0</v>
      </c>
      <c r="P83" s="2" t="s">
        <v>510</v>
      </c>
      <c r="Q83" s="2" t="s">
        <v>510</v>
      </c>
      <c r="R83" s="2">
        <v>0</v>
      </c>
      <c r="S83" s="2" t="s">
        <v>510</v>
      </c>
      <c r="T83" s="2" t="s">
        <v>114</v>
      </c>
      <c r="U83" s="2">
        <v>29834</v>
      </c>
      <c r="V83" s="2">
        <v>0</v>
      </c>
      <c r="W83" s="2">
        <v>0</v>
      </c>
      <c r="X83" s="2">
        <v>0</v>
      </c>
      <c r="Y83" s="2">
        <v>29834</v>
      </c>
      <c r="Z83" s="2">
        <v>0</v>
      </c>
      <c r="AA83" s="2">
        <v>0</v>
      </c>
      <c r="AB83" s="2"/>
      <c r="AC83" s="2"/>
      <c r="AD83" s="2">
        <v>0</v>
      </c>
      <c r="AE83" s="2"/>
      <c r="AF83" s="2">
        <v>0</v>
      </c>
      <c r="AG83" s="2" t="s">
        <v>510</v>
      </c>
      <c r="AH83" s="2" t="s">
        <v>510</v>
      </c>
      <c r="AI83" s="5">
        <v>0</v>
      </c>
      <c r="AJ83" s="2">
        <v>212508495293915</v>
      </c>
      <c r="AK83" s="2"/>
      <c r="AL83" s="2">
        <v>0</v>
      </c>
      <c r="AM83" s="2">
        <v>0</v>
      </c>
      <c r="AN83" s="2"/>
      <c r="AO83" s="3">
        <v>44476</v>
      </c>
      <c r="AP83" s="2"/>
      <c r="AQ83" s="2">
        <v>2</v>
      </c>
      <c r="AR83" s="2"/>
      <c r="AS83" s="2" t="s">
        <v>33</v>
      </c>
      <c r="AT83" s="2">
        <v>1</v>
      </c>
      <c r="AU83" s="2">
        <v>20211130</v>
      </c>
      <c r="AV83" s="2">
        <v>20211122</v>
      </c>
      <c r="AW83" s="2">
        <v>29834</v>
      </c>
      <c r="AX83" s="2">
        <v>0</v>
      </c>
      <c r="AY83" s="2"/>
      <c r="AZ83" s="3">
        <v>44621</v>
      </c>
    </row>
    <row r="84" spans="1:52" x14ac:dyDescent="0.2">
      <c r="A84" s="2">
        <v>891380054</v>
      </c>
      <c r="B84" s="2" t="s">
        <v>268</v>
      </c>
      <c r="C84" s="2" t="s">
        <v>83</v>
      </c>
      <c r="D84" s="2">
        <v>181319</v>
      </c>
      <c r="E84" s="2" t="s">
        <v>435</v>
      </c>
      <c r="F84" s="2" t="s">
        <v>436</v>
      </c>
      <c r="G84" s="2" t="s">
        <v>83</v>
      </c>
      <c r="H84" s="2">
        <v>181319</v>
      </c>
      <c r="I84" s="2" t="s">
        <v>113</v>
      </c>
      <c r="J84" s="3">
        <v>44498</v>
      </c>
      <c r="K84" s="2">
        <v>65000</v>
      </c>
      <c r="L84" s="2">
        <v>61500</v>
      </c>
      <c r="M84" s="2" t="s">
        <v>116</v>
      </c>
      <c r="N84" s="2" t="s">
        <v>72</v>
      </c>
      <c r="O84" s="64">
        <v>0</v>
      </c>
      <c r="P84" s="2" t="s">
        <v>510</v>
      </c>
      <c r="Q84" s="2" t="s">
        <v>510</v>
      </c>
      <c r="R84" s="2">
        <v>0</v>
      </c>
      <c r="S84" s="2" t="s">
        <v>510</v>
      </c>
      <c r="T84" s="2" t="s">
        <v>114</v>
      </c>
      <c r="U84" s="2">
        <v>61500</v>
      </c>
      <c r="V84" s="2">
        <v>0</v>
      </c>
      <c r="W84" s="2">
        <v>0</v>
      </c>
      <c r="X84" s="2">
        <v>0</v>
      </c>
      <c r="Y84" s="2">
        <v>61500</v>
      </c>
      <c r="Z84" s="2">
        <v>0</v>
      </c>
      <c r="AA84" s="2">
        <v>0</v>
      </c>
      <c r="AB84" s="2"/>
      <c r="AC84" s="2"/>
      <c r="AD84" s="2">
        <v>0</v>
      </c>
      <c r="AE84" s="2"/>
      <c r="AF84" s="2">
        <v>0</v>
      </c>
      <c r="AG84" s="2" t="s">
        <v>510</v>
      </c>
      <c r="AH84" s="2" t="s">
        <v>510</v>
      </c>
      <c r="AI84" s="5">
        <v>0</v>
      </c>
      <c r="AJ84" s="2">
        <v>212938495619072</v>
      </c>
      <c r="AK84" s="2"/>
      <c r="AL84" s="2">
        <v>0</v>
      </c>
      <c r="AM84" s="2">
        <v>0</v>
      </c>
      <c r="AN84" s="2"/>
      <c r="AO84" s="3">
        <v>44498</v>
      </c>
      <c r="AP84" s="2"/>
      <c r="AQ84" s="2">
        <v>2</v>
      </c>
      <c r="AR84" s="2"/>
      <c r="AS84" s="2" t="s">
        <v>33</v>
      </c>
      <c r="AT84" s="2">
        <v>1</v>
      </c>
      <c r="AU84" s="2">
        <v>20211130</v>
      </c>
      <c r="AV84" s="2">
        <v>20211122</v>
      </c>
      <c r="AW84" s="2">
        <v>61500</v>
      </c>
      <c r="AX84" s="2">
        <v>0</v>
      </c>
      <c r="AY84" s="2"/>
      <c r="AZ84" s="3">
        <v>44621</v>
      </c>
    </row>
    <row r="85" spans="1:52" x14ac:dyDescent="0.2">
      <c r="A85" s="2">
        <v>891380054</v>
      </c>
      <c r="B85" s="2" t="s">
        <v>268</v>
      </c>
      <c r="C85" s="2" t="s">
        <v>83</v>
      </c>
      <c r="D85" s="2">
        <v>181321</v>
      </c>
      <c r="E85" s="2" t="s">
        <v>437</v>
      </c>
      <c r="F85" s="2" t="s">
        <v>438</v>
      </c>
      <c r="G85" s="2" t="s">
        <v>83</v>
      </c>
      <c r="H85" s="2">
        <v>181321</v>
      </c>
      <c r="I85" s="2" t="s">
        <v>113</v>
      </c>
      <c r="J85" s="3">
        <v>44498</v>
      </c>
      <c r="K85" s="2">
        <v>65000</v>
      </c>
      <c r="L85" s="2">
        <v>61500</v>
      </c>
      <c r="M85" s="2" t="s">
        <v>116</v>
      </c>
      <c r="N85" s="2" t="s">
        <v>72</v>
      </c>
      <c r="O85" s="64">
        <v>0</v>
      </c>
      <c r="P85" s="2" t="s">
        <v>510</v>
      </c>
      <c r="Q85" s="2" t="s">
        <v>510</v>
      </c>
      <c r="R85" s="2">
        <v>0</v>
      </c>
      <c r="S85" s="2" t="s">
        <v>510</v>
      </c>
      <c r="T85" s="2" t="s">
        <v>114</v>
      </c>
      <c r="U85" s="2">
        <v>61500</v>
      </c>
      <c r="V85" s="2">
        <v>0</v>
      </c>
      <c r="W85" s="2">
        <v>0</v>
      </c>
      <c r="X85" s="2">
        <v>0</v>
      </c>
      <c r="Y85" s="2">
        <v>61500</v>
      </c>
      <c r="Z85" s="2">
        <v>0</v>
      </c>
      <c r="AA85" s="2">
        <v>0</v>
      </c>
      <c r="AB85" s="2"/>
      <c r="AC85" s="2"/>
      <c r="AD85" s="2">
        <v>0</v>
      </c>
      <c r="AE85" s="2"/>
      <c r="AF85" s="2">
        <v>0</v>
      </c>
      <c r="AG85" s="2" t="s">
        <v>510</v>
      </c>
      <c r="AH85" s="2" t="s">
        <v>510</v>
      </c>
      <c r="AI85" s="5">
        <v>0</v>
      </c>
      <c r="AJ85" s="2">
        <v>212958495584999</v>
      </c>
      <c r="AK85" s="2"/>
      <c r="AL85" s="2">
        <v>0</v>
      </c>
      <c r="AM85" s="2">
        <v>0</v>
      </c>
      <c r="AN85" s="2"/>
      <c r="AO85" s="3">
        <v>44498</v>
      </c>
      <c r="AP85" s="2"/>
      <c r="AQ85" s="2">
        <v>2</v>
      </c>
      <c r="AR85" s="2"/>
      <c r="AS85" s="2" t="s">
        <v>33</v>
      </c>
      <c r="AT85" s="2">
        <v>1</v>
      </c>
      <c r="AU85" s="2">
        <v>20211130</v>
      </c>
      <c r="AV85" s="2">
        <v>20211122</v>
      </c>
      <c r="AW85" s="2">
        <v>61500</v>
      </c>
      <c r="AX85" s="2">
        <v>0</v>
      </c>
      <c r="AY85" s="2"/>
      <c r="AZ85" s="3">
        <v>44621</v>
      </c>
    </row>
    <row r="86" spans="1:52" x14ac:dyDescent="0.2">
      <c r="A86" s="2">
        <v>891380054</v>
      </c>
      <c r="B86" s="2" t="s">
        <v>268</v>
      </c>
      <c r="C86" s="2" t="s">
        <v>83</v>
      </c>
      <c r="D86" s="2">
        <v>181628</v>
      </c>
      <c r="E86" s="2" t="s">
        <v>439</v>
      </c>
      <c r="F86" s="2" t="s">
        <v>440</v>
      </c>
      <c r="G86" s="2" t="s">
        <v>83</v>
      </c>
      <c r="H86" s="2">
        <v>181628</v>
      </c>
      <c r="I86" s="2" t="s">
        <v>113</v>
      </c>
      <c r="J86" s="3">
        <v>44499</v>
      </c>
      <c r="K86" s="2">
        <v>65000</v>
      </c>
      <c r="L86" s="2">
        <v>61500</v>
      </c>
      <c r="M86" s="2" t="s">
        <v>116</v>
      </c>
      <c r="N86" s="2" t="s">
        <v>72</v>
      </c>
      <c r="O86" s="64">
        <v>0</v>
      </c>
      <c r="P86" s="2" t="s">
        <v>510</v>
      </c>
      <c r="Q86" s="2" t="s">
        <v>510</v>
      </c>
      <c r="R86" s="2">
        <v>0</v>
      </c>
      <c r="S86" s="2" t="s">
        <v>510</v>
      </c>
      <c r="T86" s="2" t="s">
        <v>114</v>
      </c>
      <c r="U86" s="2">
        <v>61500</v>
      </c>
      <c r="V86" s="2">
        <v>0</v>
      </c>
      <c r="W86" s="2">
        <v>0</v>
      </c>
      <c r="X86" s="2">
        <v>0</v>
      </c>
      <c r="Y86" s="2">
        <v>61500</v>
      </c>
      <c r="Z86" s="2">
        <v>0</v>
      </c>
      <c r="AA86" s="2">
        <v>0</v>
      </c>
      <c r="AB86" s="2"/>
      <c r="AC86" s="2"/>
      <c r="AD86" s="2">
        <v>0</v>
      </c>
      <c r="AE86" s="2"/>
      <c r="AF86" s="2">
        <v>0</v>
      </c>
      <c r="AG86" s="2" t="s">
        <v>510</v>
      </c>
      <c r="AH86" s="2" t="s">
        <v>510</v>
      </c>
      <c r="AI86" s="5">
        <v>0</v>
      </c>
      <c r="AJ86" s="2">
        <v>212858495443922</v>
      </c>
      <c r="AK86" s="2"/>
      <c r="AL86" s="2">
        <v>0</v>
      </c>
      <c r="AM86" s="2">
        <v>0</v>
      </c>
      <c r="AN86" s="2"/>
      <c r="AO86" s="3">
        <v>44499</v>
      </c>
      <c r="AP86" s="2"/>
      <c r="AQ86" s="2">
        <v>2</v>
      </c>
      <c r="AR86" s="2"/>
      <c r="AS86" s="2" t="s">
        <v>33</v>
      </c>
      <c r="AT86" s="2">
        <v>1</v>
      </c>
      <c r="AU86" s="2">
        <v>20211130</v>
      </c>
      <c r="AV86" s="2">
        <v>20211122</v>
      </c>
      <c r="AW86" s="2">
        <v>61500</v>
      </c>
      <c r="AX86" s="2">
        <v>0</v>
      </c>
      <c r="AY86" s="2"/>
      <c r="AZ86" s="3">
        <v>44621</v>
      </c>
    </row>
    <row r="87" spans="1:52" x14ac:dyDescent="0.2">
      <c r="A87" s="2">
        <v>891380054</v>
      </c>
      <c r="B87" s="2" t="s">
        <v>268</v>
      </c>
      <c r="C87" s="2" t="s">
        <v>83</v>
      </c>
      <c r="D87" s="2">
        <v>172969</v>
      </c>
      <c r="E87" s="2" t="s">
        <v>441</v>
      </c>
      <c r="F87" s="2" t="s">
        <v>442</v>
      </c>
      <c r="G87" s="2" t="s">
        <v>83</v>
      </c>
      <c r="H87" s="2">
        <v>172969</v>
      </c>
      <c r="I87" s="2" t="s">
        <v>113</v>
      </c>
      <c r="J87" s="3">
        <v>44484</v>
      </c>
      <c r="K87" s="2">
        <v>65000</v>
      </c>
      <c r="L87" s="2">
        <v>61500</v>
      </c>
      <c r="M87" s="2" t="s">
        <v>116</v>
      </c>
      <c r="N87" s="2" t="s">
        <v>72</v>
      </c>
      <c r="O87" s="64">
        <v>0</v>
      </c>
      <c r="P87" s="2" t="s">
        <v>510</v>
      </c>
      <c r="Q87" s="2" t="s">
        <v>510</v>
      </c>
      <c r="R87" s="2">
        <v>0</v>
      </c>
      <c r="S87" s="2" t="s">
        <v>510</v>
      </c>
      <c r="T87" s="2" t="s">
        <v>114</v>
      </c>
      <c r="U87" s="2">
        <v>61500</v>
      </c>
      <c r="V87" s="2">
        <v>0</v>
      </c>
      <c r="W87" s="2">
        <v>0</v>
      </c>
      <c r="X87" s="2">
        <v>0</v>
      </c>
      <c r="Y87" s="2">
        <v>61500</v>
      </c>
      <c r="Z87" s="2">
        <v>0</v>
      </c>
      <c r="AA87" s="2">
        <v>0</v>
      </c>
      <c r="AB87" s="2"/>
      <c r="AC87" s="2"/>
      <c r="AD87" s="2">
        <v>0</v>
      </c>
      <c r="AE87" s="2"/>
      <c r="AF87" s="2">
        <v>0</v>
      </c>
      <c r="AG87" s="2" t="s">
        <v>510</v>
      </c>
      <c r="AH87" s="2" t="s">
        <v>510</v>
      </c>
      <c r="AI87" s="5">
        <v>0</v>
      </c>
      <c r="AJ87" s="2">
        <v>212678495350303</v>
      </c>
      <c r="AK87" s="2"/>
      <c r="AL87" s="2">
        <v>0</v>
      </c>
      <c r="AM87" s="2">
        <v>0</v>
      </c>
      <c r="AN87" s="2"/>
      <c r="AO87" s="3">
        <v>44484</v>
      </c>
      <c r="AP87" s="2"/>
      <c r="AQ87" s="2">
        <v>2</v>
      </c>
      <c r="AR87" s="2"/>
      <c r="AS87" s="2" t="s">
        <v>33</v>
      </c>
      <c r="AT87" s="2">
        <v>1</v>
      </c>
      <c r="AU87" s="2">
        <v>20211130</v>
      </c>
      <c r="AV87" s="2">
        <v>20211122</v>
      </c>
      <c r="AW87" s="2">
        <v>61500</v>
      </c>
      <c r="AX87" s="2">
        <v>0</v>
      </c>
      <c r="AY87" s="2"/>
      <c r="AZ87" s="3">
        <v>44621</v>
      </c>
    </row>
    <row r="88" spans="1:52" x14ac:dyDescent="0.2">
      <c r="A88" s="2">
        <v>891380054</v>
      </c>
      <c r="B88" s="2" t="s">
        <v>268</v>
      </c>
      <c r="C88" s="2" t="s">
        <v>83</v>
      </c>
      <c r="D88" s="2">
        <v>175481</v>
      </c>
      <c r="E88" s="2" t="s">
        <v>443</v>
      </c>
      <c r="F88" s="2" t="s">
        <v>444</v>
      </c>
      <c r="G88" s="2" t="s">
        <v>83</v>
      </c>
      <c r="H88" s="2">
        <v>175481</v>
      </c>
      <c r="I88" s="2" t="s">
        <v>113</v>
      </c>
      <c r="J88" s="3">
        <v>44489</v>
      </c>
      <c r="K88" s="2">
        <v>33334</v>
      </c>
      <c r="L88" s="2">
        <v>29834</v>
      </c>
      <c r="M88" s="2" t="s">
        <v>116</v>
      </c>
      <c r="N88" s="2" t="s">
        <v>72</v>
      </c>
      <c r="O88" s="64">
        <v>0</v>
      </c>
      <c r="P88" s="2" t="s">
        <v>510</v>
      </c>
      <c r="Q88" s="2" t="s">
        <v>510</v>
      </c>
      <c r="R88" s="2">
        <v>0</v>
      </c>
      <c r="S88" s="2" t="s">
        <v>510</v>
      </c>
      <c r="T88" s="2" t="s">
        <v>114</v>
      </c>
      <c r="U88" s="2">
        <v>29834</v>
      </c>
      <c r="V88" s="2">
        <v>0</v>
      </c>
      <c r="W88" s="2">
        <v>0</v>
      </c>
      <c r="X88" s="2">
        <v>0</v>
      </c>
      <c r="Y88" s="2">
        <v>29834</v>
      </c>
      <c r="Z88" s="2">
        <v>0</v>
      </c>
      <c r="AA88" s="2">
        <v>0</v>
      </c>
      <c r="AB88" s="2"/>
      <c r="AC88" s="2"/>
      <c r="AD88" s="2">
        <v>0</v>
      </c>
      <c r="AE88" s="2"/>
      <c r="AF88" s="2">
        <v>0</v>
      </c>
      <c r="AG88" s="2" t="s">
        <v>510</v>
      </c>
      <c r="AH88" s="2" t="s">
        <v>510</v>
      </c>
      <c r="AI88" s="5">
        <v>0</v>
      </c>
      <c r="AJ88" s="2">
        <v>212438495421134</v>
      </c>
      <c r="AK88" s="2"/>
      <c r="AL88" s="2">
        <v>0</v>
      </c>
      <c r="AM88" s="2">
        <v>0</v>
      </c>
      <c r="AN88" s="2"/>
      <c r="AO88" s="3">
        <v>44489</v>
      </c>
      <c r="AP88" s="2"/>
      <c r="AQ88" s="2">
        <v>2</v>
      </c>
      <c r="AR88" s="2"/>
      <c r="AS88" s="2" t="s">
        <v>33</v>
      </c>
      <c r="AT88" s="2">
        <v>1</v>
      </c>
      <c r="AU88" s="2">
        <v>20211130</v>
      </c>
      <c r="AV88" s="2">
        <v>20211122</v>
      </c>
      <c r="AW88" s="2">
        <v>29834</v>
      </c>
      <c r="AX88" s="2">
        <v>0</v>
      </c>
      <c r="AY88" s="2"/>
      <c r="AZ88" s="3">
        <v>44621</v>
      </c>
    </row>
    <row r="89" spans="1:52" x14ac:dyDescent="0.2">
      <c r="A89" s="2">
        <v>891380054</v>
      </c>
      <c r="B89" s="2" t="s">
        <v>268</v>
      </c>
      <c r="C89" s="2" t="s">
        <v>83</v>
      </c>
      <c r="D89" s="2">
        <v>187985</v>
      </c>
      <c r="E89" s="2" t="s">
        <v>445</v>
      </c>
      <c r="F89" s="2" t="s">
        <v>446</v>
      </c>
      <c r="G89" s="2" t="s">
        <v>83</v>
      </c>
      <c r="H89" s="2">
        <v>187985</v>
      </c>
      <c r="I89" s="2" t="s">
        <v>113</v>
      </c>
      <c r="J89" s="3">
        <v>44512</v>
      </c>
      <c r="K89" s="2">
        <v>20000</v>
      </c>
      <c r="L89" s="2">
        <v>16500</v>
      </c>
      <c r="M89" s="2" t="s">
        <v>116</v>
      </c>
      <c r="N89" s="2" t="s">
        <v>72</v>
      </c>
      <c r="O89" s="64">
        <v>0</v>
      </c>
      <c r="P89" s="2" t="s">
        <v>510</v>
      </c>
      <c r="Q89" s="2" t="s">
        <v>510</v>
      </c>
      <c r="R89" s="2">
        <v>0</v>
      </c>
      <c r="S89" s="2" t="s">
        <v>510</v>
      </c>
      <c r="T89" s="2" t="s">
        <v>114</v>
      </c>
      <c r="U89" s="2">
        <v>16500</v>
      </c>
      <c r="V89" s="2">
        <v>0</v>
      </c>
      <c r="W89" s="2">
        <v>0</v>
      </c>
      <c r="X89" s="2">
        <v>0</v>
      </c>
      <c r="Y89" s="2">
        <v>16500</v>
      </c>
      <c r="Z89" s="2">
        <v>0</v>
      </c>
      <c r="AA89" s="2">
        <v>0</v>
      </c>
      <c r="AB89" s="2"/>
      <c r="AC89" s="2"/>
      <c r="AD89" s="2">
        <v>0</v>
      </c>
      <c r="AE89" s="2"/>
      <c r="AF89" s="2">
        <v>0</v>
      </c>
      <c r="AG89" s="2" t="s">
        <v>510</v>
      </c>
      <c r="AH89" s="2" t="s">
        <v>510</v>
      </c>
      <c r="AI89" s="5">
        <v>0</v>
      </c>
      <c r="AJ89" s="2">
        <v>212958495273995</v>
      </c>
      <c r="AK89" s="2"/>
      <c r="AL89" s="2">
        <v>0</v>
      </c>
      <c r="AM89" s="2">
        <v>0</v>
      </c>
      <c r="AN89" s="2"/>
      <c r="AO89" s="3">
        <v>44512</v>
      </c>
      <c r="AP89" s="2"/>
      <c r="AQ89" s="2">
        <v>2</v>
      </c>
      <c r="AR89" s="2"/>
      <c r="AS89" s="2" t="s">
        <v>33</v>
      </c>
      <c r="AT89" s="2">
        <v>1</v>
      </c>
      <c r="AU89" s="2">
        <v>20211230</v>
      </c>
      <c r="AV89" s="2">
        <v>20211223</v>
      </c>
      <c r="AW89" s="2">
        <v>16500</v>
      </c>
      <c r="AX89" s="2">
        <v>0</v>
      </c>
      <c r="AY89" s="2"/>
      <c r="AZ89" s="3">
        <v>44621</v>
      </c>
    </row>
    <row r="90" spans="1:52" x14ac:dyDescent="0.2">
      <c r="A90" s="2">
        <v>891380054</v>
      </c>
      <c r="B90" s="2" t="s">
        <v>268</v>
      </c>
      <c r="C90" s="2" t="s">
        <v>83</v>
      </c>
      <c r="D90" s="2">
        <v>188155</v>
      </c>
      <c r="E90" s="2" t="s">
        <v>447</v>
      </c>
      <c r="F90" s="2" t="s">
        <v>448</v>
      </c>
      <c r="G90" s="2" t="s">
        <v>83</v>
      </c>
      <c r="H90" s="2">
        <v>188155</v>
      </c>
      <c r="I90" s="2" t="s">
        <v>113</v>
      </c>
      <c r="J90" s="3">
        <v>44512</v>
      </c>
      <c r="K90" s="2">
        <v>34423</v>
      </c>
      <c r="L90" s="2">
        <v>30923</v>
      </c>
      <c r="M90" s="2" t="s">
        <v>116</v>
      </c>
      <c r="N90" s="2" t="s">
        <v>72</v>
      </c>
      <c r="O90" s="64">
        <v>0</v>
      </c>
      <c r="P90" s="2" t="s">
        <v>510</v>
      </c>
      <c r="Q90" s="2" t="s">
        <v>510</v>
      </c>
      <c r="R90" s="2">
        <v>0</v>
      </c>
      <c r="S90" s="2" t="s">
        <v>510</v>
      </c>
      <c r="T90" s="2" t="s">
        <v>114</v>
      </c>
      <c r="U90" s="2">
        <v>30923</v>
      </c>
      <c r="V90" s="2">
        <v>0</v>
      </c>
      <c r="W90" s="2">
        <v>0</v>
      </c>
      <c r="X90" s="2">
        <v>0</v>
      </c>
      <c r="Y90" s="2">
        <v>30923</v>
      </c>
      <c r="Z90" s="2">
        <v>0</v>
      </c>
      <c r="AA90" s="2">
        <v>0</v>
      </c>
      <c r="AB90" s="2"/>
      <c r="AC90" s="2"/>
      <c r="AD90" s="2">
        <v>0</v>
      </c>
      <c r="AE90" s="2"/>
      <c r="AF90" s="2">
        <v>0</v>
      </c>
      <c r="AG90" s="2" t="s">
        <v>510</v>
      </c>
      <c r="AH90" s="2" t="s">
        <v>510</v>
      </c>
      <c r="AI90" s="5">
        <v>0</v>
      </c>
      <c r="AJ90" s="2">
        <v>213008495604189</v>
      </c>
      <c r="AK90" s="2"/>
      <c r="AL90" s="2">
        <v>0</v>
      </c>
      <c r="AM90" s="2">
        <v>0</v>
      </c>
      <c r="AN90" s="2"/>
      <c r="AO90" s="3">
        <v>44512</v>
      </c>
      <c r="AP90" s="2"/>
      <c r="AQ90" s="2">
        <v>2</v>
      </c>
      <c r="AR90" s="2"/>
      <c r="AS90" s="2" t="s">
        <v>33</v>
      </c>
      <c r="AT90" s="2">
        <v>1</v>
      </c>
      <c r="AU90" s="2">
        <v>20211230</v>
      </c>
      <c r="AV90" s="2">
        <v>20211223</v>
      </c>
      <c r="AW90" s="2">
        <v>30923</v>
      </c>
      <c r="AX90" s="2">
        <v>0</v>
      </c>
      <c r="AY90" s="2"/>
      <c r="AZ90" s="3">
        <v>44621</v>
      </c>
    </row>
    <row r="91" spans="1:52" x14ac:dyDescent="0.2">
      <c r="A91" s="2">
        <v>891380054</v>
      </c>
      <c r="B91" s="2" t="s">
        <v>268</v>
      </c>
      <c r="C91" s="2" t="s">
        <v>83</v>
      </c>
      <c r="D91" s="2">
        <v>191567</v>
      </c>
      <c r="E91" s="2" t="s">
        <v>449</v>
      </c>
      <c r="F91" s="2" t="s">
        <v>450</v>
      </c>
      <c r="G91" s="2" t="s">
        <v>83</v>
      </c>
      <c r="H91" s="2">
        <v>191567</v>
      </c>
      <c r="I91" s="2" t="s">
        <v>113</v>
      </c>
      <c r="J91" s="3">
        <v>44519</v>
      </c>
      <c r="K91" s="2">
        <v>52400</v>
      </c>
      <c r="L91" s="2">
        <v>48900</v>
      </c>
      <c r="M91" s="2" t="s">
        <v>116</v>
      </c>
      <c r="N91" s="2" t="s">
        <v>72</v>
      </c>
      <c r="O91" s="64">
        <v>0</v>
      </c>
      <c r="P91" s="2" t="s">
        <v>510</v>
      </c>
      <c r="Q91" s="2" t="s">
        <v>510</v>
      </c>
      <c r="R91" s="2">
        <v>0</v>
      </c>
      <c r="S91" s="2" t="s">
        <v>510</v>
      </c>
      <c r="T91" s="2" t="s">
        <v>114</v>
      </c>
      <c r="U91" s="2">
        <v>48900</v>
      </c>
      <c r="V91" s="2">
        <v>0</v>
      </c>
      <c r="W91" s="2">
        <v>0</v>
      </c>
      <c r="X91" s="2">
        <v>0</v>
      </c>
      <c r="Y91" s="2">
        <v>48900</v>
      </c>
      <c r="Z91" s="2">
        <v>0</v>
      </c>
      <c r="AA91" s="2">
        <v>0</v>
      </c>
      <c r="AB91" s="2"/>
      <c r="AC91" s="2"/>
      <c r="AD91" s="2">
        <v>0</v>
      </c>
      <c r="AE91" s="2"/>
      <c r="AF91" s="2">
        <v>0</v>
      </c>
      <c r="AG91" s="2" t="s">
        <v>510</v>
      </c>
      <c r="AH91" s="2" t="s">
        <v>510</v>
      </c>
      <c r="AI91" s="5">
        <v>0</v>
      </c>
      <c r="AJ91" s="2">
        <v>212378495644628</v>
      </c>
      <c r="AK91" s="2"/>
      <c r="AL91" s="2">
        <v>0</v>
      </c>
      <c r="AM91" s="2">
        <v>0</v>
      </c>
      <c r="AN91" s="2"/>
      <c r="AO91" s="3">
        <v>44519</v>
      </c>
      <c r="AP91" s="2"/>
      <c r="AQ91" s="2">
        <v>2</v>
      </c>
      <c r="AR91" s="2"/>
      <c r="AS91" s="2" t="s">
        <v>33</v>
      </c>
      <c r="AT91" s="2">
        <v>1</v>
      </c>
      <c r="AU91" s="2">
        <v>20211230</v>
      </c>
      <c r="AV91" s="2">
        <v>20211223</v>
      </c>
      <c r="AW91" s="2">
        <v>48900</v>
      </c>
      <c r="AX91" s="2">
        <v>0</v>
      </c>
      <c r="AY91" s="2"/>
      <c r="AZ91" s="3">
        <v>44621</v>
      </c>
    </row>
    <row r="92" spans="1:52" x14ac:dyDescent="0.2">
      <c r="A92" s="2">
        <v>891380054</v>
      </c>
      <c r="B92" s="2" t="s">
        <v>268</v>
      </c>
      <c r="C92" s="2" t="s">
        <v>83</v>
      </c>
      <c r="D92" s="2">
        <v>192400</v>
      </c>
      <c r="E92" s="2" t="s">
        <v>451</v>
      </c>
      <c r="F92" s="2" t="s">
        <v>452</v>
      </c>
      <c r="G92" s="2" t="s">
        <v>83</v>
      </c>
      <c r="H92" s="2">
        <v>192400</v>
      </c>
      <c r="I92" s="2" t="s">
        <v>113</v>
      </c>
      <c r="J92" s="3">
        <v>44521</v>
      </c>
      <c r="K92" s="2">
        <v>1715147</v>
      </c>
      <c r="L92" s="2">
        <v>1517905</v>
      </c>
      <c r="M92" s="2" t="s">
        <v>116</v>
      </c>
      <c r="N92" s="2" t="s">
        <v>72</v>
      </c>
      <c r="O92" s="64">
        <v>0</v>
      </c>
      <c r="P92" s="2" t="s">
        <v>510</v>
      </c>
      <c r="Q92" s="2" t="s">
        <v>510</v>
      </c>
      <c r="R92" s="2">
        <v>0</v>
      </c>
      <c r="S92" s="2" t="s">
        <v>510</v>
      </c>
      <c r="T92" s="2" t="s">
        <v>114</v>
      </c>
      <c r="U92" s="2">
        <v>1517905</v>
      </c>
      <c r="V92" s="2">
        <v>0</v>
      </c>
      <c r="W92" s="2">
        <v>0</v>
      </c>
      <c r="X92" s="2">
        <v>0</v>
      </c>
      <c r="Y92" s="2">
        <v>1517905</v>
      </c>
      <c r="Z92" s="2">
        <v>0</v>
      </c>
      <c r="AA92" s="2">
        <v>0</v>
      </c>
      <c r="AB92" s="2"/>
      <c r="AC92" s="2"/>
      <c r="AD92" s="2">
        <v>0</v>
      </c>
      <c r="AE92" s="2"/>
      <c r="AF92" s="2">
        <v>0</v>
      </c>
      <c r="AG92" s="2" t="s">
        <v>510</v>
      </c>
      <c r="AH92" s="2" t="s">
        <v>510</v>
      </c>
      <c r="AI92" s="5">
        <v>0</v>
      </c>
      <c r="AJ92" s="2">
        <v>213148523448962</v>
      </c>
      <c r="AK92" s="2"/>
      <c r="AL92" s="2">
        <v>0</v>
      </c>
      <c r="AM92" s="2">
        <v>0</v>
      </c>
      <c r="AN92" s="2"/>
      <c r="AO92" s="3">
        <v>44521</v>
      </c>
      <c r="AP92" s="2"/>
      <c r="AQ92" s="2">
        <v>2</v>
      </c>
      <c r="AR92" s="2"/>
      <c r="AS92" s="2" t="s">
        <v>33</v>
      </c>
      <c r="AT92" s="2">
        <v>1</v>
      </c>
      <c r="AU92" s="2">
        <v>20220130</v>
      </c>
      <c r="AV92" s="2">
        <v>20220103</v>
      </c>
      <c r="AW92" s="2">
        <v>1517905</v>
      </c>
      <c r="AX92" s="2">
        <v>0</v>
      </c>
      <c r="AY92" s="2"/>
      <c r="AZ92" s="3">
        <v>44621</v>
      </c>
    </row>
    <row r="93" spans="1:52" x14ac:dyDescent="0.2">
      <c r="A93" s="2">
        <v>891380054</v>
      </c>
      <c r="B93" s="2" t="s">
        <v>268</v>
      </c>
      <c r="C93" s="2" t="s">
        <v>83</v>
      </c>
      <c r="D93" s="2">
        <v>194709</v>
      </c>
      <c r="E93" s="2" t="s">
        <v>453</v>
      </c>
      <c r="F93" s="2" t="s">
        <v>454</v>
      </c>
      <c r="G93" s="2" t="s">
        <v>83</v>
      </c>
      <c r="H93" s="2">
        <v>194709</v>
      </c>
      <c r="I93" s="2" t="s">
        <v>113</v>
      </c>
      <c r="J93" s="3">
        <v>44525</v>
      </c>
      <c r="K93" s="2">
        <v>37075</v>
      </c>
      <c r="L93" s="2">
        <v>33575</v>
      </c>
      <c r="M93" s="2" t="s">
        <v>116</v>
      </c>
      <c r="N93" s="2" t="s">
        <v>72</v>
      </c>
      <c r="O93" s="64">
        <v>0</v>
      </c>
      <c r="P93" s="2" t="s">
        <v>510</v>
      </c>
      <c r="Q93" s="2" t="s">
        <v>510</v>
      </c>
      <c r="R93" s="2">
        <v>0</v>
      </c>
      <c r="S93" s="2" t="s">
        <v>510</v>
      </c>
      <c r="T93" s="2" t="s">
        <v>114</v>
      </c>
      <c r="U93" s="2">
        <v>33575</v>
      </c>
      <c r="V93" s="2">
        <v>0</v>
      </c>
      <c r="W93" s="2">
        <v>0</v>
      </c>
      <c r="X93" s="2">
        <v>0</v>
      </c>
      <c r="Y93" s="2">
        <v>33575</v>
      </c>
      <c r="Z93" s="2">
        <v>0</v>
      </c>
      <c r="AA93" s="2">
        <v>0</v>
      </c>
      <c r="AB93" s="2"/>
      <c r="AC93" s="2"/>
      <c r="AD93" s="2">
        <v>0</v>
      </c>
      <c r="AE93" s="2"/>
      <c r="AF93" s="2">
        <v>0</v>
      </c>
      <c r="AG93" s="2" t="s">
        <v>510</v>
      </c>
      <c r="AH93" s="2" t="s">
        <v>510</v>
      </c>
      <c r="AI93" s="5">
        <v>0</v>
      </c>
      <c r="AJ93" s="2">
        <v>213238495532109</v>
      </c>
      <c r="AK93" s="2"/>
      <c r="AL93" s="2">
        <v>0</v>
      </c>
      <c r="AM93" s="2">
        <v>0</v>
      </c>
      <c r="AN93" s="2"/>
      <c r="AO93" s="3">
        <v>44525</v>
      </c>
      <c r="AP93" s="2"/>
      <c r="AQ93" s="2">
        <v>2</v>
      </c>
      <c r="AR93" s="2"/>
      <c r="AS93" s="2" t="s">
        <v>33</v>
      </c>
      <c r="AT93" s="2">
        <v>1</v>
      </c>
      <c r="AU93" s="2">
        <v>20211230</v>
      </c>
      <c r="AV93" s="2">
        <v>20211223</v>
      </c>
      <c r="AW93" s="2">
        <v>33575</v>
      </c>
      <c r="AX93" s="2">
        <v>0</v>
      </c>
      <c r="AY93" s="2"/>
      <c r="AZ93" s="3">
        <v>44621</v>
      </c>
    </row>
    <row r="94" spans="1:52" hidden="1" x14ac:dyDescent="0.2">
      <c r="A94" s="2">
        <v>891380054</v>
      </c>
      <c r="B94" s="2" t="s">
        <v>268</v>
      </c>
      <c r="C94" s="2" t="s">
        <v>83</v>
      </c>
      <c r="D94" s="2">
        <v>85821</v>
      </c>
      <c r="E94" s="2" t="s">
        <v>455</v>
      </c>
      <c r="F94" s="2" t="s">
        <v>102</v>
      </c>
      <c r="G94" s="2" t="s">
        <v>83</v>
      </c>
      <c r="H94" s="2">
        <v>85821</v>
      </c>
      <c r="I94" s="2" t="s">
        <v>113</v>
      </c>
      <c r="J94" s="3">
        <v>44281</v>
      </c>
      <c r="K94" s="2">
        <v>20000</v>
      </c>
      <c r="L94" s="2">
        <v>16500</v>
      </c>
      <c r="M94" s="2" t="s">
        <v>456</v>
      </c>
      <c r="N94" s="2" t="s">
        <v>67</v>
      </c>
      <c r="O94" s="64">
        <v>0</v>
      </c>
      <c r="P94" s="2" t="s">
        <v>510</v>
      </c>
      <c r="Q94" s="2" t="s">
        <v>510</v>
      </c>
      <c r="R94" s="2">
        <v>16500</v>
      </c>
      <c r="S94" s="2" t="s">
        <v>82</v>
      </c>
      <c r="T94" s="2" t="s">
        <v>114</v>
      </c>
      <c r="U94" s="2">
        <v>16500</v>
      </c>
      <c r="V94" s="2">
        <v>0</v>
      </c>
      <c r="W94" s="2">
        <v>0</v>
      </c>
      <c r="X94" s="2">
        <v>0</v>
      </c>
      <c r="Y94" s="2">
        <v>0</v>
      </c>
      <c r="Z94" s="2">
        <v>16500</v>
      </c>
      <c r="AA94" s="2">
        <v>0</v>
      </c>
      <c r="AB94" s="2"/>
      <c r="AC94" s="2"/>
      <c r="AD94" s="2">
        <v>0</v>
      </c>
      <c r="AE94" s="2"/>
      <c r="AF94" s="2">
        <v>0</v>
      </c>
      <c r="AG94" s="2" t="s">
        <v>510</v>
      </c>
      <c r="AH94" s="2" t="s">
        <v>510</v>
      </c>
      <c r="AI94" s="5">
        <v>0</v>
      </c>
      <c r="AJ94" s="2"/>
      <c r="AK94" s="2"/>
      <c r="AL94" s="2">
        <v>0</v>
      </c>
      <c r="AM94" s="2">
        <v>16500</v>
      </c>
      <c r="AN94" s="2" t="s">
        <v>457</v>
      </c>
      <c r="AO94" s="3">
        <v>44281</v>
      </c>
      <c r="AP94" s="2"/>
      <c r="AQ94" s="2">
        <v>9</v>
      </c>
      <c r="AR94" s="2"/>
      <c r="AS94" s="2" t="s">
        <v>33</v>
      </c>
      <c r="AT94" s="2">
        <v>1</v>
      </c>
      <c r="AU94" s="2">
        <v>21001231</v>
      </c>
      <c r="AV94" s="2">
        <v>20210412</v>
      </c>
      <c r="AW94" s="2">
        <v>16500</v>
      </c>
      <c r="AX94" s="2">
        <v>0</v>
      </c>
      <c r="AY94" s="2"/>
      <c r="AZ94" s="3">
        <v>44621</v>
      </c>
    </row>
    <row r="95" spans="1:52" hidden="1" x14ac:dyDescent="0.2">
      <c r="A95" s="2">
        <v>891380054</v>
      </c>
      <c r="B95" s="2" t="s">
        <v>268</v>
      </c>
      <c r="C95" s="2" t="s">
        <v>89</v>
      </c>
      <c r="D95" s="2">
        <v>336128</v>
      </c>
      <c r="E95" s="2" t="s">
        <v>458</v>
      </c>
      <c r="F95" s="2" t="s">
        <v>111</v>
      </c>
      <c r="G95" s="2" t="s">
        <v>89</v>
      </c>
      <c r="H95" s="2">
        <v>336128</v>
      </c>
      <c r="I95" s="2" t="s">
        <v>113</v>
      </c>
      <c r="J95" s="3">
        <v>44043</v>
      </c>
      <c r="K95" s="2">
        <v>1716364</v>
      </c>
      <c r="L95" s="2">
        <v>1716364</v>
      </c>
      <c r="M95" s="2" t="s">
        <v>456</v>
      </c>
      <c r="N95" s="2" t="s">
        <v>67</v>
      </c>
      <c r="O95" s="64">
        <v>0</v>
      </c>
      <c r="P95" s="2" t="s">
        <v>510</v>
      </c>
      <c r="Q95" s="2" t="s">
        <v>510</v>
      </c>
      <c r="R95" s="2">
        <v>1716364</v>
      </c>
      <c r="S95" s="2" t="s">
        <v>82</v>
      </c>
      <c r="T95" s="2" t="s">
        <v>114</v>
      </c>
      <c r="U95" s="2">
        <v>1716364</v>
      </c>
      <c r="V95" s="2">
        <v>0</v>
      </c>
      <c r="W95" s="2">
        <v>0</v>
      </c>
      <c r="X95" s="2">
        <v>0</v>
      </c>
      <c r="Y95" s="2">
        <v>0</v>
      </c>
      <c r="Z95" s="2">
        <v>1716364</v>
      </c>
      <c r="AA95" s="2">
        <v>0</v>
      </c>
      <c r="AB95" s="2"/>
      <c r="AC95" s="2"/>
      <c r="AD95" s="2">
        <v>0</v>
      </c>
      <c r="AE95" s="2"/>
      <c r="AF95" s="2">
        <v>0</v>
      </c>
      <c r="AG95" s="2" t="s">
        <v>510</v>
      </c>
      <c r="AH95" s="2" t="s">
        <v>510</v>
      </c>
      <c r="AI95" s="5">
        <v>0</v>
      </c>
      <c r="AJ95" s="2">
        <v>201918589008460</v>
      </c>
      <c r="AK95" s="2"/>
      <c r="AL95" s="2">
        <v>0</v>
      </c>
      <c r="AM95" s="2">
        <v>1716364</v>
      </c>
      <c r="AN95" s="2" t="s">
        <v>459</v>
      </c>
      <c r="AO95" s="3">
        <v>44043</v>
      </c>
      <c r="AP95" s="2"/>
      <c r="AQ95" s="2">
        <v>9</v>
      </c>
      <c r="AR95" s="2"/>
      <c r="AS95" s="2" t="s">
        <v>33</v>
      </c>
      <c r="AT95" s="2">
        <v>3</v>
      </c>
      <c r="AU95" s="2">
        <v>21001231</v>
      </c>
      <c r="AV95" s="2">
        <v>20210906</v>
      </c>
      <c r="AW95" s="2">
        <v>1716364</v>
      </c>
      <c r="AX95" s="2">
        <v>0</v>
      </c>
      <c r="AY95" s="2"/>
      <c r="AZ95" s="3">
        <v>44621</v>
      </c>
    </row>
    <row r="96" spans="1:52" hidden="1" x14ac:dyDescent="0.2">
      <c r="A96" s="2">
        <v>891380054</v>
      </c>
      <c r="B96" s="2" t="s">
        <v>268</v>
      </c>
      <c r="C96" s="2" t="s">
        <v>89</v>
      </c>
      <c r="D96" s="2">
        <v>336130</v>
      </c>
      <c r="E96" s="2" t="s">
        <v>460</v>
      </c>
      <c r="F96" s="2" t="s">
        <v>90</v>
      </c>
      <c r="G96" s="2" t="s">
        <v>89</v>
      </c>
      <c r="H96" s="2">
        <v>336130</v>
      </c>
      <c r="I96" s="2" t="s">
        <v>113</v>
      </c>
      <c r="J96" s="3">
        <v>44043</v>
      </c>
      <c r="K96" s="2">
        <v>59400</v>
      </c>
      <c r="L96" s="2">
        <v>59400</v>
      </c>
      <c r="M96" s="2" t="s">
        <v>456</v>
      </c>
      <c r="N96" s="2" t="s">
        <v>67</v>
      </c>
      <c r="O96" s="64">
        <v>0</v>
      </c>
      <c r="P96" s="2" t="s">
        <v>510</v>
      </c>
      <c r="Q96" s="2" t="s">
        <v>510</v>
      </c>
      <c r="R96" s="2">
        <v>59400</v>
      </c>
      <c r="S96" s="2" t="s">
        <v>82</v>
      </c>
      <c r="T96" s="2" t="s">
        <v>114</v>
      </c>
      <c r="U96" s="2">
        <v>59400</v>
      </c>
      <c r="V96" s="2">
        <v>0</v>
      </c>
      <c r="W96" s="2">
        <v>0</v>
      </c>
      <c r="X96" s="2">
        <v>0</v>
      </c>
      <c r="Y96" s="2">
        <v>0</v>
      </c>
      <c r="Z96" s="2">
        <v>59400</v>
      </c>
      <c r="AA96" s="2">
        <v>0</v>
      </c>
      <c r="AB96" s="2"/>
      <c r="AC96" s="2"/>
      <c r="AD96" s="2">
        <v>0</v>
      </c>
      <c r="AE96" s="2"/>
      <c r="AF96" s="2">
        <v>0</v>
      </c>
      <c r="AG96" s="2" t="s">
        <v>510</v>
      </c>
      <c r="AH96" s="2" t="s">
        <v>510</v>
      </c>
      <c r="AI96" s="5">
        <v>0</v>
      </c>
      <c r="AJ96" s="2"/>
      <c r="AK96" s="2"/>
      <c r="AL96" s="2">
        <v>0</v>
      </c>
      <c r="AM96" s="2">
        <v>59400</v>
      </c>
      <c r="AN96" s="2" t="s">
        <v>461</v>
      </c>
      <c r="AO96" s="3">
        <v>44043</v>
      </c>
      <c r="AP96" s="2"/>
      <c r="AQ96" s="2">
        <v>9</v>
      </c>
      <c r="AR96" s="2"/>
      <c r="AS96" s="2" t="s">
        <v>33</v>
      </c>
      <c r="AT96" s="2">
        <v>2</v>
      </c>
      <c r="AU96" s="2">
        <v>21001231</v>
      </c>
      <c r="AV96" s="2">
        <v>20210409</v>
      </c>
      <c r="AW96" s="2">
        <v>59400</v>
      </c>
      <c r="AX96" s="2">
        <v>0</v>
      </c>
      <c r="AY96" s="2"/>
      <c r="AZ96" s="3">
        <v>44621</v>
      </c>
    </row>
    <row r="97" spans="1:52" hidden="1" x14ac:dyDescent="0.2">
      <c r="A97" s="2">
        <v>891380054</v>
      </c>
      <c r="B97" s="2" t="s">
        <v>268</v>
      </c>
      <c r="C97" s="2" t="s">
        <v>83</v>
      </c>
      <c r="D97" s="2">
        <v>53396</v>
      </c>
      <c r="E97" s="2" t="s">
        <v>462</v>
      </c>
      <c r="F97" s="2" t="s">
        <v>88</v>
      </c>
      <c r="G97" s="2" t="s">
        <v>83</v>
      </c>
      <c r="H97" s="2">
        <v>53396</v>
      </c>
      <c r="I97" s="2" t="s">
        <v>113</v>
      </c>
      <c r="J97" s="3">
        <v>44201</v>
      </c>
      <c r="K97" s="2">
        <v>35450432</v>
      </c>
      <c r="L97" s="2">
        <v>35450432</v>
      </c>
      <c r="M97" s="2" t="s">
        <v>456</v>
      </c>
      <c r="N97" s="2" t="s">
        <v>67</v>
      </c>
      <c r="O97" s="64">
        <v>0</v>
      </c>
      <c r="P97" s="2" t="s">
        <v>510</v>
      </c>
      <c r="Q97" s="2" t="s">
        <v>510</v>
      </c>
      <c r="R97" s="2">
        <v>35450432</v>
      </c>
      <c r="S97" s="2" t="s">
        <v>82</v>
      </c>
      <c r="T97" s="2" t="s">
        <v>114</v>
      </c>
      <c r="U97" s="2">
        <v>35450432</v>
      </c>
      <c r="V97" s="2">
        <v>0</v>
      </c>
      <c r="W97" s="2">
        <v>0</v>
      </c>
      <c r="X97" s="2">
        <v>0</v>
      </c>
      <c r="Y97" s="2">
        <v>0</v>
      </c>
      <c r="Z97" s="2">
        <v>35450432</v>
      </c>
      <c r="AA97" s="2">
        <v>0</v>
      </c>
      <c r="AB97" s="2"/>
      <c r="AC97" s="2"/>
      <c r="AD97" s="2">
        <v>0</v>
      </c>
      <c r="AE97" s="2"/>
      <c r="AF97" s="2">
        <v>0</v>
      </c>
      <c r="AG97" s="2" t="s">
        <v>510</v>
      </c>
      <c r="AH97" s="2" t="s">
        <v>510</v>
      </c>
      <c r="AI97" s="5">
        <v>0</v>
      </c>
      <c r="AJ97" s="2"/>
      <c r="AK97" s="2"/>
      <c r="AL97" s="2">
        <v>0</v>
      </c>
      <c r="AM97" s="2">
        <v>35450432</v>
      </c>
      <c r="AN97" s="2" t="s">
        <v>463</v>
      </c>
      <c r="AO97" s="3">
        <v>44201</v>
      </c>
      <c r="AP97" s="2"/>
      <c r="AQ97" s="2">
        <v>9</v>
      </c>
      <c r="AR97" s="2"/>
      <c r="AS97" s="2" t="s">
        <v>33</v>
      </c>
      <c r="AT97" s="2">
        <v>2</v>
      </c>
      <c r="AU97" s="2">
        <v>21001231</v>
      </c>
      <c r="AV97" s="2">
        <v>20210409</v>
      </c>
      <c r="AW97" s="2">
        <v>35450432</v>
      </c>
      <c r="AX97" s="2">
        <v>0</v>
      </c>
      <c r="AY97" s="2"/>
      <c r="AZ97" s="3">
        <v>44621</v>
      </c>
    </row>
    <row r="98" spans="1:52" hidden="1" x14ac:dyDescent="0.2">
      <c r="A98" s="2">
        <v>891380054</v>
      </c>
      <c r="B98" s="2" t="s">
        <v>268</v>
      </c>
      <c r="C98" s="2" t="s">
        <v>83</v>
      </c>
      <c r="D98" s="2">
        <v>67618</v>
      </c>
      <c r="E98" s="2" t="s">
        <v>464</v>
      </c>
      <c r="F98" s="2" t="s">
        <v>85</v>
      </c>
      <c r="G98" s="2" t="s">
        <v>83</v>
      </c>
      <c r="H98" s="2">
        <v>67618</v>
      </c>
      <c r="I98" s="2" t="s">
        <v>113</v>
      </c>
      <c r="J98" s="3">
        <v>44238</v>
      </c>
      <c r="K98" s="2">
        <v>10403516</v>
      </c>
      <c r="L98" s="2">
        <v>10403516</v>
      </c>
      <c r="M98" s="2" t="s">
        <v>456</v>
      </c>
      <c r="N98" s="2" t="s">
        <v>67</v>
      </c>
      <c r="O98" s="64">
        <v>0</v>
      </c>
      <c r="P98" s="2" t="s">
        <v>510</v>
      </c>
      <c r="Q98" s="2" t="s">
        <v>510</v>
      </c>
      <c r="R98" s="2">
        <v>10403516</v>
      </c>
      <c r="S98" s="2" t="s">
        <v>82</v>
      </c>
      <c r="T98" s="2" t="s">
        <v>114</v>
      </c>
      <c r="U98" s="2">
        <v>10403516</v>
      </c>
      <c r="V98" s="2">
        <v>0</v>
      </c>
      <c r="W98" s="2">
        <v>0</v>
      </c>
      <c r="X98" s="2">
        <v>0</v>
      </c>
      <c r="Y98" s="2">
        <v>0</v>
      </c>
      <c r="Z98" s="2">
        <v>10403516</v>
      </c>
      <c r="AA98" s="2">
        <v>0</v>
      </c>
      <c r="AB98" s="2"/>
      <c r="AC98" s="2"/>
      <c r="AD98" s="2">
        <v>0</v>
      </c>
      <c r="AE98" s="2"/>
      <c r="AF98" s="2">
        <v>0</v>
      </c>
      <c r="AG98" s="2" t="s">
        <v>510</v>
      </c>
      <c r="AH98" s="2" t="s">
        <v>510</v>
      </c>
      <c r="AI98" s="5">
        <v>0</v>
      </c>
      <c r="AJ98" s="2">
        <v>210318624561542</v>
      </c>
      <c r="AK98" s="2"/>
      <c r="AL98" s="2">
        <v>0</v>
      </c>
      <c r="AM98" s="2">
        <v>10403516</v>
      </c>
      <c r="AN98" s="2" t="s">
        <v>465</v>
      </c>
      <c r="AO98" s="3">
        <v>44238</v>
      </c>
      <c r="AP98" s="2"/>
      <c r="AQ98" s="2">
        <v>9</v>
      </c>
      <c r="AR98" s="2"/>
      <c r="AS98" s="2" t="s">
        <v>33</v>
      </c>
      <c r="AT98" s="2">
        <v>1</v>
      </c>
      <c r="AU98" s="2">
        <v>21001231</v>
      </c>
      <c r="AV98" s="2">
        <v>20210308</v>
      </c>
      <c r="AW98" s="2">
        <v>10403516</v>
      </c>
      <c r="AX98" s="2">
        <v>0</v>
      </c>
      <c r="AY98" s="2"/>
      <c r="AZ98" s="3">
        <v>44621</v>
      </c>
    </row>
    <row r="99" spans="1:52" hidden="1" x14ac:dyDescent="0.2">
      <c r="A99" s="2">
        <v>891380054</v>
      </c>
      <c r="B99" s="2" t="s">
        <v>268</v>
      </c>
      <c r="C99" s="2" t="s">
        <v>83</v>
      </c>
      <c r="D99" s="2">
        <v>40193</v>
      </c>
      <c r="E99" s="2" t="s">
        <v>466</v>
      </c>
      <c r="F99" s="2" t="s">
        <v>86</v>
      </c>
      <c r="G99" s="2" t="s">
        <v>83</v>
      </c>
      <c r="H99" s="2">
        <v>40193</v>
      </c>
      <c r="I99" s="2" t="s">
        <v>113</v>
      </c>
      <c r="J99" s="3">
        <v>44160</v>
      </c>
      <c r="K99" s="2">
        <v>68000</v>
      </c>
      <c r="L99" s="2">
        <v>68000</v>
      </c>
      <c r="M99" s="2" t="s">
        <v>456</v>
      </c>
      <c r="N99" s="2" t="s">
        <v>67</v>
      </c>
      <c r="O99" s="64">
        <v>0</v>
      </c>
      <c r="P99" s="2" t="s">
        <v>510</v>
      </c>
      <c r="Q99" s="2" t="s">
        <v>510</v>
      </c>
      <c r="R99" s="2">
        <v>68000</v>
      </c>
      <c r="S99" s="2" t="s">
        <v>82</v>
      </c>
      <c r="T99" s="2" t="s">
        <v>114</v>
      </c>
      <c r="U99" s="2">
        <v>68000</v>
      </c>
      <c r="V99" s="2">
        <v>0</v>
      </c>
      <c r="W99" s="2">
        <v>0</v>
      </c>
      <c r="X99" s="2">
        <v>0</v>
      </c>
      <c r="Y99" s="2">
        <v>0</v>
      </c>
      <c r="Z99" s="2">
        <v>68000</v>
      </c>
      <c r="AA99" s="2">
        <v>0</v>
      </c>
      <c r="AB99" s="2"/>
      <c r="AC99" s="2"/>
      <c r="AD99" s="2">
        <v>0</v>
      </c>
      <c r="AE99" s="2"/>
      <c r="AF99" s="2">
        <v>0</v>
      </c>
      <c r="AG99" s="2" t="s">
        <v>510</v>
      </c>
      <c r="AH99" s="2" t="s">
        <v>510</v>
      </c>
      <c r="AI99" s="5">
        <v>0</v>
      </c>
      <c r="AJ99" s="2"/>
      <c r="AK99" s="2"/>
      <c r="AL99" s="2">
        <v>0</v>
      </c>
      <c r="AM99" s="2">
        <v>68000</v>
      </c>
      <c r="AN99" s="2" t="s">
        <v>467</v>
      </c>
      <c r="AO99" s="3">
        <v>44160</v>
      </c>
      <c r="AP99" s="2"/>
      <c r="AQ99" s="2">
        <v>9</v>
      </c>
      <c r="AR99" s="2"/>
      <c r="AS99" s="2" t="s">
        <v>33</v>
      </c>
      <c r="AT99" s="2">
        <v>2</v>
      </c>
      <c r="AU99" s="2">
        <v>21001231</v>
      </c>
      <c r="AV99" s="2">
        <v>20210409</v>
      </c>
      <c r="AW99" s="2">
        <v>68000</v>
      </c>
      <c r="AX99" s="2">
        <v>0</v>
      </c>
      <c r="AY99" s="2"/>
      <c r="AZ99" s="3">
        <v>44621</v>
      </c>
    </row>
    <row r="100" spans="1:52" hidden="1" x14ac:dyDescent="0.2">
      <c r="A100" s="2">
        <v>891380054</v>
      </c>
      <c r="B100" s="2" t="s">
        <v>268</v>
      </c>
      <c r="C100" s="2" t="s">
        <v>83</v>
      </c>
      <c r="D100" s="2">
        <v>40205</v>
      </c>
      <c r="E100" s="2" t="s">
        <v>468</v>
      </c>
      <c r="F100" s="2" t="s">
        <v>87</v>
      </c>
      <c r="G100" s="2" t="s">
        <v>83</v>
      </c>
      <c r="H100" s="2">
        <v>40205</v>
      </c>
      <c r="I100" s="2" t="s">
        <v>113</v>
      </c>
      <c r="J100" s="3">
        <v>44160</v>
      </c>
      <c r="K100" s="2">
        <v>122200</v>
      </c>
      <c r="L100" s="2">
        <v>122200</v>
      </c>
      <c r="M100" s="2" t="s">
        <v>456</v>
      </c>
      <c r="N100" s="2" t="s">
        <v>67</v>
      </c>
      <c r="O100" s="64">
        <v>0</v>
      </c>
      <c r="P100" s="2" t="s">
        <v>510</v>
      </c>
      <c r="Q100" s="2" t="s">
        <v>510</v>
      </c>
      <c r="R100" s="2">
        <v>122200</v>
      </c>
      <c r="S100" s="2" t="s">
        <v>82</v>
      </c>
      <c r="T100" s="2" t="s">
        <v>114</v>
      </c>
      <c r="U100" s="2">
        <v>122200</v>
      </c>
      <c r="V100" s="2">
        <v>0</v>
      </c>
      <c r="W100" s="2">
        <v>0</v>
      </c>
      <c r="X100" s="2">
        <v>0</v>
      </c>
      <c r="Y100" s="2">
        <v>0</v>
      </c>
      <c r="Z100" s="2">
        <v>122200</v>
      </c>
      <c r="AA100" s="2">
        <v>0</v>
      </c>
      <c r="AB100" s="2"/>
      <c r="AC100" s="2"/>
      <c r="AD100" s="2">
        <v>0</v>
      </c>
      <c r="AE100" s="2"/>
      <c r="AF100" s="2">
        <v>0</v>
      </c>
      <c r="AG100" s="2" t="s">
        <v>510</v>
      </c>
      <c r="AH100" s="2" t="s">
        <v>510</v>
      </c>
      <c r="AI100" s="5">
        <v>0</v>
      </c>
      <c r="AJ100" s="2"/>
      <c r="AK100" s="2"/>
      <c r="AL100" s="2">
        <v>0</v>
      </c>
      <c r="AM100" s="2">
        <v>122200</v>
      </c>
      <c r="AN100" s="2" t="s">
        <v>469</v>
      </c>
      <c r="AO100" s="3">
        <v>44160</v>
      </c>
      <c r="AP100" s="2"/>
      <c r="AQ100" s="2">
        <v>9</v>
      </c>
      <c r="AR100" s="2"/>
      <c r="AS100" s="2" t="s">
        <v>33</v>
      </c>
      <c r="AT100" s="2">
        <v>2</v>
      </c>
      <c r="AU100" s="2">
        <v>21001231</v>
      </c>
      <c r="AV100" s="2">
        <v>20210409</v>
      </c>
      <c r="AW100" s="2">
        <v>122200</v>
      </c>
      <c r="AX100" s="2">
        <v>0</v>
      </c>
      <c r="AY100" s="2"/>
      <c r="AZ100" s="3">
        <v>44621</v>
      </c>
    </row>
    <row r="101" spans="1:52" hidden="1" x14ac:dyDescent="0.2">
      <c r="A101" s="2">
        <v>891380054</v>
      </c>
      <c r="B101" s="2" t="s">
        <v>268</v>
      </c>
      <c r="C101" s="2" t="s">
        <v>83</v>
      </c>
      <c r="D101" s="2">
        <v>139700</v>
      </c>
      <c r="E101" s="2" t="s">
        <v>470</v>
      </c>
      <c r="F101" s="2" t="s">
        <v>103</v>
      </c>
      <c r="G101" s="2" t="s">
        <v>83</v>
      </c>
      <c r="H101" s="2">
        <v>139700</v>
      </c>
      <c r="I101" s="2" t="s">
        <v>113</v>
      </c>
      <c r="J101" s="3">
        <v>44414</v>
      </c>
      <c r="K101" s="2">
        <v>216994</v>
      </c>
      <c r="L101" s="2">
        <v>216994</v>
      </c>
      <c r="M101" s="2" t="s">
        <v>456</v>
      </c>
      <c r="N101" s="2" t="s">
        <v>67</v>
      </c>
      <c r="O101" s="64">
        <v>0</v>
      </c>
      <c r="P101" s="2" t="s">
        <v>510</v>
      </c>
      <c r="Q101" s="2" t="s">
        <v>510</v>
      </c>
      <c r="R101" s="2">
        <v>216994</v>
      </c>
      <c r="S101" s="2" t="s">
        <v>82</v>
      </c>
      <c r="T101" s="2" t="s">
        <v>114</v>
      </c>
      <c r="U101" s="2">
        <v>216994</v>
      </c>
      <c r="V101" s="2">
        <v>0</v>
      </c>
      <c r="W101" s="2">
        <v>0</v>
      </c>
      <c r="X101" s="2">
        <v>0</v>
      </c>
      <c r="Y101" s="2">
        <v>0</v>
      </c>
      <c r="Z101" s="2">
        <v>216994</v>
      </c>
      <c r="AA101" s="2">
        <v>0</v>
      </c>
      <c r="AB101" s="2"/>
      <c r="AC101" s="2"/>
      <c r="AD101" s="2">
        <v>0</v>
      </c>
      <c r="AE101" s="2"/>
      <c r="AF101" s="2">
        <v>0</v>
      </c>
      <c r="AG101" s="2" t="s">
        <v>510</v>
      </c>
      <c r="AH101" s="2" t="s">
        <v>510</v>
      </c>
      <c r="AI101" s="5">
        <v>0</v>
      </c>
      <c r="AJ101" s="2"/>
      <c r="AK101" s="2"/>
      <c r="AL101" s="2">
        <v>0</v>
      </c>
      <c r="AM101" s="2">
        <v>216994</v>
      </c>
      <c r="AN101" s="2" t="s">
        <v>471</v>
      </c>
      <c r="AO101" s="3">
        <v>44414</v>
      </c>
      <c r="AP101" s="2"/>
      <c r="AQ101" s="2">
        <v>9</v>
      </c>
      <c r="AR101" s="2"/>
      <c r="AS101" s="2" t="s">
        <v>33</v>
      </c>
      <c r="AT101" s="2">
        <v>1</v>
      </c>
      <c r="AU101" s="2">
        <v>21001231</v>
      </c>
      <c r="AV101" s="2">
        <v>20210919</v>
      </c>
      <c r="AW101" s="2">
        <v>216994</v>
      </c>
      <c r="AX101" s="2">
        <v>0</v>
      </c>
      <c r="AY101" s="2"/>
      <c r="AZ101" s="3">
        <v>44621</v>
      </c>
    </row>
    <row r="102" spans="1:52" hidden="1" x14ac:dyDescent="0.2">
      <c r="A102" s="2">
        <v>891380054</v>
      </c>
      <c r="B102" s="2" t="s">
        <v>268</v>
      </c>
      <c r="C102" s="2" t="s">
        <v>83</v>
      </c>
      <c r="D102" s="2">
        <v>187772</v>
      </c>
      <c r="E102" s="2" t="s">
        <v>472</v>
      </c>
      <c r="F102" s="2" t="s">
        <v>109</v>
      </c>
      <c r="G102" s="2" t="s">
        <v>83</v>
      </c>
      <c r="H102" s="2">
        <v>187772</v>
      </c>
      <c r="I102" s="2" t="s">
        <v>113</v>
      </c>
      <c r="J102" s="3">
        <v>44511</v>
      </c>
      <c r="K102" s="2">
        <v>1976217</v>
      </c>
      <c r="L102" s="2">
        <v>1976217</v>
      </c>
      <c r="M102" s="2" t="s">
        <v>456</v>
      </c>
      <c r="N102" s="2" t="s">
        <v>67</v>
      </c>
      <c r="O102" s="64">
        <v>0</v>
      </c>
      <c r="P102" s="2" t="s">
        <v>510</v>
      </c>
      <c r="Q102" s="2" t="s">
        <v>510</v>
      </c>
      <c r="R102" s="2">
        <v>1976217</v>
      </c>
      <c r="S102" s="2" t="s">
        <v>82</v>
      </c>
      <c r="T102" s="2" t="s">
        <v>114</v>
      </c>
      <c r="U102" s="2">
        <v>1976217</v>
      </c>
      <c r="V102" s="2">
        <v>0</v>
      </c>
      <c r="W102" s="2">
        <v>0</v>
      </c>
      <c r="X102" s="2">
        <v>0</v>
      </c>
      <c r="Y102" s="2">
        <v>0</v>
      </c>
      <c r="Z102" s="2">
        <v>1976217</v>
      </c>
      <c r="AA102" s="2">
        <v>0</v>
      </c>
      <c r="AB102" s="2"/>
      <c r="AC102" s="2"/>
      <c r="AD102" s="2">
        <v>0</v>
      </c>
      <c r="AE102" s="2"/>
      <c r="AF102" s="2">
        <v>0</v>
      </c>
      <c r="AG102" s="2" t="s">
        <v>510</v>
      </c>
      <c r="AH102" s="2" t="s">
        <v>510</v>
      </c>
      <c r="AI102" s="5">
        <v>0</v>
      </c>
      <c r="AJ102" s="2"/>
      <c r="AK102" s="2"/>
      <c r="AL102" s="2">
        <v>0</v>
      </c>
      <c r="AM102" s="2">
        <v>1976217</v>
      </c>
      <c r="AN102" s="2" t="s">
        <v>473</v>
      </c>
      <c r="AO102" s="3">
        <v>44511</v>
      </c>
      <c r="AP102" s="2"/>
      <c r="AQ102" s="2">
        <v>9</v>
      </c>
      <c r="AR102" s="2"/>
      <c r="AS102" s="2" t="s">
        <v>33</v>
      </c>
      <c r="AT102" s="2">
        <v>1</v>
      </c>
      <c r="AU102" s="2">
        <v>21001231</v>
      </c>
      <c r="AV102" s="2">
        <v>20220112</v>
      </c>
      <c r="AW102" s="2">
        <v>1976217</v>
      </c>
      <c r="AX102" s="2">
        <v>0</v>
      </c>
      <c r="AY102" s="2"/>
      <c r="AZ102" s="3">
        <v>44621</v>
      </c>
    </row>
    <row r="103" spans="1:52" hidden="1" x14ac:dyDescent="0.2">
      <c r="A103" s="2">
        <v>891380054</v>
      </c>
      <c r="B103" s="2" t="s">
        <v>268</v>
      </c>
      <c r="C103" s="2" t="s">
        <v>83</v>
      </c>
      <c r="D103" s="2">
        <v>193787</v>
      </c>
      <c r="E103" s="2" t="s">
        <v>474</v>
      </c>
      <c r="F103" s="2" t="s">
        <v>92</v>
      </c>
      <c r="G103" s="2" t="s">
        <v>83</v>
      </c>
      <c r="H103" s="2">
        <v>193787</v>
      </c>
      <c r="I103" s="2" t="s">
        <v>113</v>
      </c>
      <c r="J103" s="3">
        <v>44523</v>
      </c>
      <c r="K103" s="2">
        <v>216994</v>
      </c>
      <c r="L103" s="2">
        <v>216994</v>
      </c>
      <c r="M103" s="2" t="s">
        <v>456</v>
      </c>
      <c r="N103" s="2" t="s">
        <v>67</v>
      </c>
      <c r="O103" s="64">
        <v>0</v>
      </c>
      <c r="P103" s="2" t="s">
        <v>510</v>
      </c>
      <c r="Q103" s="2" t="s">
        <v>510</v>
      </c>
      <c r="R103" s="2">
        <v>216994</v>
      </c>
      <c r="S103" s="2" t="s">
        <v>82</v>
      </c>
      <c r="T103" s="2" t="s">
        <v>114</v>
      </c>
      <c r="U103" s="2">
        <v>216994</v>
      </c>
      <c r="V103" s="2">
        <v>0</v>
      </c>
      <c r="W103" s="2">
        <v>0</v>
      </c>
      <c r="X103" s="2">
        <v>0</v>
      </c>
      <c r="Y103" s="2">
        <v>0</v>
      </c>
      <c r="Z103" s="2">
        <v>216994</v>
      </c>
      <c r="AA103" s="2">
        <v>0</v>
      </c>
      <c r="AB103" s="2"/>
      <c r="AC103" s="2"/>
      <c r="AD103" s="2">
        <v>0</v>
      </c>
      <c r="AE103" s="2"/>
      <c r="AF103" s="2">
        <v>0</v>
      </c>
      <c r="AG103" s="2" t="s">
        <v>510</v>
      </c>
      <c r="AH103" s="2" t="s">
        <v>510</v>
      </c>
      <c r="AI103" s="5">
        <v>0</v>
      </c>
      <c r="AJ103" s="2"/>
      <c r="AK103" s="2"/>
      <c r="AL103" s="2">
        <v>0</v>
      </c>
      <c r="AM103" s="2">
        <v>216994</v>
      </c>
      <c r="AN103" s="2" t="s">
        <v>475</v>
      </c>
      <c r="AO103" s="3">
        <v>44523</v>
      </c>
      <c r="AP103" s="2"/>
      <c r="AQ103" s="2">
        <v>9</v>
      </c>
      <c r="AR103" s="2"/>
      <c r="AS103" s="2" t="s">
        <v>33</v>
      </c>
      <c r="AT103" s="2">
        <v>1</v>
      </c>
      <c r="AU103" s="2">
        <v>21001231</v>
      </c>
      <c r="AV103" s="2">
        <v>20211223</v>
      </c>
      <c r="AW103" s="2">
        <v>216994</v>
      </c>
      <c r="AX103" s="2">
        <v>0</v>
      </c>
      <c r="AY103" s="2"/>
      <c r="AZ103" s="3">
        <v>44621</v>
      </c>
    </row>
    <row r="104" spans="1:52" hidden="1" x14ac:dyDescent="0.2">
      <c r="A104" s="2">
        <v>891380054</v>
      </c>
      <c r="B104" s="2" t="s">
        <v>268</v>
      </c>
      <c r="C104" s="2" t="s">
        <v>83</v>
      </c>
      <c r="D104" s="2">
        <v>146375</v>
      </c>
      <c r="E104" s="2" t="s">
        <v>476</v>
      </c>
      <c r="F104" s="2" t="s">
        <v>93</v>
      </c>
      <c r="G104" s="2" t="s">
        <v>83</v>
      </c>
      <c r="H104" s="2">
        <v>146375</v>
      </c>
      <c r="I104" s="2" t="s">
        <v>113</v>
      </c>
      <c r="J104" s="3">
        <v>44431</v>
      </c>
      <c r="K104" s="2">
        <v>216994</v>
      </c>
      <c r="L104" s="2">
        <v>216994</v>
      </c>
      <c r="M104" s="2" t="s">
        <v>456</v>
      </c>
      <c r="N104" s="2" t="s">
        <v>67</v>
      </c>
      <c r="O104" s="64">
        <v>0</v>
      </c>
      <c r="P104" s="2" t="s">
        <v>510</v>
      </c>
      <c r="Q104" s="2" t="s">
        <v>510</v>
      </c>
      <c r="R104" s="2">
        <v>216994</v>
      </c>
      <c r="S104" s="2" t="s">
        <v>82</v>
      </c>
      <c r="T104" s="2" t="s">
        <v>114</v>
      </c>
      <c r="U104" s="2">
        <v>216994</v>
      </c>
      <c r="V104" s="2">
        <v>0</v>
      </c>
      <c r="W104" s="2">
        <v>0</v>
      </c>
      <c r="X104" s="2">
        <v>0</v>
      </c>
      <c r="Y104" s="2">
        <v>0</v>
      </c>
      <c r="Z104" s="2">
        <v>216994</v>
      </c>
      <c r="AA104" s="2">
        <v>0</v>
      </c>
      <c r="AB104" s="2"/>
      <c r="AC104" s="2"/>
      <c r="AD104" s="2">
        <v>0</v>
      </c>
      <c r="AE104" s="2"/>
      <c r="AF104" s="2">
        <v>0</v>
      </c>
      <c r="AG104" s="2" t="s">
        <v>510</v>
      </c>
      <c r="AH104" s="2" t="s">
        <v>510</v>
      </c>
      <c r="AI104" s="5">
        <v>0</v>
      </c>
      <c r="AJ104" s="2"/>
      <c r="AK104" s="2"/>
      <c r="AL104" s="2">
        <v>0</v>
      </c>
      <c r="AM104" s="2">
        <v>216994</v>
      </c>
      <c r="AN104" s="2" t="s">
        <v>477</v>
      </c>
      <c r="AO104" s="3">
        <v>44431</v>
      </c>
      <c r="AP104" s="2"/>
      <c r="AQ104" s="2">
        <v>9</v>
      </c>
      <c r="AR104" s="2"/>
      <c r="AS104" s="2" t="s">
        <v>33</v>
      </c>
      <c r="AT104" s="2">
        <v>1</v>
      </c>
      <c r="AU104" s="2">
        <v>21001231</v>
      </c>
      <c r="AV104" s="2">
        <v>20210919</v>
      </c>
      <c r="AW104" s="2">
        <v>216994</v>
      </c>
      <c r="AX104" s="2">
        <v>0</v>
      </c>
      <c r="AY104" s="2"/>
      <c r="AZ104" s="3">
        <v>44621</v>
      </c>
    </row>
    <row r="105" spans="1:52" hidden="1" x14ac:dyDescent="0.2">
      <c r="A105" s="2">
        <v>891380054</v>
      </c>
      <c r="B105" s="2" t="s">
        <v>268</v>
      </c>
      <c r="C105" s="2" t="s">
        <v>83</v>
      </c>
      <c r="D105" s="2">
        <v>147000</v>
      </c>
      <c r="E105" s="2" t="s">
        <v>478</v>
      </c>
      <c r="F105" s="2" t="s">
        <v>104</v>
      </c>
      <c r="G105" s="2" t="s">
        <v>83</v>
      </c>
      <c r="H105" s="2">
        <v>147000</v>
      </c>
      <c r="I105" s="2" t="s">
        <v>113</v>
      </c>
      <c r="J105" s="3">
        <v>44432</v>
      </c>
      <c r="K105" s="2">
        <v>216994</v>
      </c>
      <c r="L105" s="2">
        <v>216994</v>
      </c>
      <c r="M105" s="2" t="s">
        <v>456</v>
      </c>
      <c r="N105" s="2" t="s">
        <v>67</v>
      </c>
      <c r="O105" s="64">
        <v>0</v>
      </c>
      <c r="P105" s="2" t="s">
        <v>510</v>
      </c>
      <c r="Q105" s="2" t="s">
        <v>510</v>
      </c>
      <c r="R105" s="2">
        <v>216994</v>
      </c>
      <c r="S105" s="2" t="s">
        <v>82</v>
      </c>
      <c r="T105" s="2" t="s">
        <v>114</v>
      </c>
      <c r="U105" s="2">
        <v>216994</v>
      </c>
      <c r="V105" s="2">
        <v>0</v>
      </c>
      <c r="W105" s="2">
        <v>0</v>
      </c>
      <c r="X105" s="2">
        <v>0</v>
      </c>
      <c r="Y105" s="2">
        <v>0</v>
      </c>
      <c r="Z105" s="2">
        <v>216994</v>
      </c>
      <c r="AA105" s="2">
        <v>0</v>
      </c>
      <c r="AB105" s="2"/>
      <c r="AC105" s="2"/>
      <c r="AD105" s="2">
        <v>0</v>
      </c>
      <c r="AE105" s="2"/>
      <c r="AF105" s="2">
        <v>0</v>
      </c>
      <c r="AG105" s="2" t="s">
        <v>510</v>
      </c>
      <c r="AH105" s="2" t="s">
        <v>510</v>
      </c>
      <c r="AI105" s="5">
        <v>0</v>
      </c>
      <c r="AJ105" s="2"/>
      <c r="AK105" s="2"/>
      <c r="AL105" s="2">
        <v>0</v>
      </c>
      <c r="AM105" s="2">
        <v>216994</v>
      </c>
      <c r="AN105" s="2" t="s">
        <v>479</v>
      </c>
      <c r="AO105" s="3">
        <v>44432</v>
      </c>
      <c r="AP105" s="2"/>
      <c r="AQ105" s="2">
        <v>9</v>
      </c>
      <c r="AR105" s="2"/>
      <c r="AS105" s="2" t="s">
        <v>33</v>
      </c>
      <c r="AT105" s="2">
        <v>1</v>
      </c>
      <c r="AU105" s="2">
        <v>21001231</v>
      </c>
      <c r="AV105" s="2">
        <v>20210919</v>
      </c>
      <c r="AW105" s="2">
        <v>216994</v>
      </c>
      <c r="AX105" s="2">
        <v>0</v>
      </c>
      <c r="AY105" s="2"/>
      <c r="AZ105" s="3">
        <v>44621</v>
      </c>
    </row>
    <row r="106" spans="1:52" hidden="1" x14ac:dyDescent="0.2">
      <c r="A106" s="2">
        <v>891380054</v>
      </c>
      <c r="B106" s="2" t="s">
        <v>268</v>
      </c>
      <c r="C106" s="2" t="s">
        <v>83</v>
      </c>
      <c r="D106" s="2">
        <v>147010</v>
      </c>
      <c r="E106" s="2" t="s">
        <v>480</v>
      </c>
      <c r="F106" s="2" t="s">
        <v>105</v>
      </c>
      <c r="G106" s="2" t="s">
        <v>83</v>
      </c>
      <c r="H106" s="2">
        <v>147010</v>
      </c>
      <c r="I106" s="2" t="s">
        <v>113</v>
      </c>
      <c r="J106" s="3">
        <v>44432</v>
      </c>
      <c r="K106" s="2">
        <v>216994</v>
      </c>
      <c r="L106" s="2">
        <v>216994</v>
      </c>
      <c r="M106" s="2" t="s">
        <v>456</v>
      </c>
      <c r="N106" s="2" t="s">
        <v>67</v>
      </c>
      <c r="O106" s="64">
        <v>0</v>
      </c>
      <c r="P106" s="2" t="s">
        <v>510</v>
      </c>
      <c r="Q106" s="2" t="s">
        <v>510</v>
      </c>
      <c r="R106" s="2">
        <v>216994</v>
      </c>
      <c r="S106" s="2" t="s">
        <v>82</v>
      </c>
      <c r="T106" s="2" t="s">
        <v>114</v>
      </c>
      <c r="U106" s="2">
        <v>216994</v>
      </c>
      <c r="V106" s="2">
        <v>0</v>
      </c>
      <c r="W106" s="2">
        <v>0</v>
      </c>
      <c r="X106" s="2">
        <v>0</v>
      </c>
      <c r="Y106" s="2">
        <v>0</v>
      </c>
      <c r="Z106" s="2">
        <v>216994</v>
      </c>
      <c r="AA106" s="2">
        <v>0</v>
      </c>
      <c r="AB106" s="2"/>
      <c r="AC106" s="2"/>
      <c r="AD106" s="2">
        <v>0</v>
      </c>
      <c r="AE106" s="2"/>
      <c r="AF106" s="2">
        <v>0</v>
      </c>
      <c r="AG106" s="2" t="s">
        <v>510</v>
      </c>
      <c r="AH106" s="2" t="s">
        <v>510</v>
      </c>
      <c r="AI106" s="5">
        <v>0</v>
      </c>
      <c r="AJ106" s="2"/>
      <c r="AK106" s="2"/>
      <c r="AL106" s="2">
        <v>0</v>
      </c>
      <c r="AM106" s="2">
        <v>216994</v>
      </c>
      <c r="AN106" s="2" t="s">
        <v>481</v>
      </c>
      <c r="AO106" s="3">
        <v>44432</v>
      </c>
      <c r="AP106" s="2"/>
      <c r="AQ106" s="2">
        <v>9</v>
      </c>
      <c r="AR106" s="2"/>
      <c r="AS106" s="2" t="s">
        <v>33</v>
      </c>
      <c r="AT106" s="2">
        <v>1</v>
      </c>
      <c r="AU106" s="2">
        <v>21001231</v>
      </c>
      <c r="AV106" s="2">
        <v>20210919</v>
      </c>
      <c r="AW106" s="2">
        <v>216994</v>
      </c>
      <c r="AX106" s="2">
        <v>0</v>
      </c>
      <c r="AY106" s="2"/>
      <c r="AZ106" s="3">
        <v>44621</v>
      </c>
    </row>
    <row r="107" spans="1:52" hidden="1" x14ac:dyDescent="0.2">
      <c r="A107" s="2">
        <v>891380054</v>
      </c>
      <c r="B107" s="2" t="s">
        <v>268</v>
      </c>
      <c r="C107" s="2" t="s">
        <v>83</v>
      </c>
      <c r="D107" s="2">
        <v>209079</v>
      </c>
      <c r="E107" s="2" t="s">
        <v>482</v>
      </c>
      <c r="F107" s="2" t="s">
        <v>97</v>
      </c>
      <c r="G107" s="2" t="s">
        <v>83</v>
      </c>
      <c r="H107" s="2">
        <v>209079</v>
      </c>
      <c r="I107" s="2" t="s">
        <v>113</v>
      </c>
      <c r="J107" s="3">
        <v>44552</v>
      </c>
      <c r="K107" s="2">
        <v>216994</v>
      </c>
      <c r="L107" s="2">
        <v>216994</v>
      </c>
      <c r="M107" s="2" t="s">
        <v>456</v>
      </c>
      <c r="N107" s="2" t="s">
        <v>67</v>
      </c>
      <c r="O107" s="64">
        <v>0</v>
      </c>
      <c r="P107" s="2" t="s">
        <v>510</v>
      </c>
      <c r="Q107" s="2" t="s">
        <v>510</v>
      </c>
      <c r="R107" s="2">
        <v>216994</v>
      </c>
      <c r="S107" s="2" t="s">
        <v>82</v>
      </c>
      <c r="T107" s="2" t="s">
        <v>114</v>
      </c>
      <c r="U107" s="2">
        <v>216994</v>
      </c>
      <c r="V107" s="2">
        <v>0</v>
      </c>
      <c r="W107" s="2">
        <v>0</v>
      </c>
      <c r="X107" s="2">
        <v>0</v>
      </c>
      <c r="Y107" s="2">
        <v>0</v>
      </c>
      <c r="Z107" s="2">
        <v>216994</v>
      </c>
      <c r="AA107" s="2">
        <v>0</v>
      </c>
      <c r="AB107" s="2"/>
      <c r="AC107" s="2"/>
      <c r="AD107" s="2">
        <v>0</v>
      </c>
      <c r="AE107" s="2"/>
      <c r="AF107" s="2">
        <v>0</v>
      </c>
      <c r="AG107" s="2" t="s">
        <v>510</v>
      </c>
      <c r="AH107" s="2" t="s">
        <v>510</v>
      </c>
      <c r="AI107" s="5">
        <v>0</v>
      </c>
      <c r="AJ107" s="2"/>
      <c r="AK107" s="2"/>
      <c r="AL107" s="2">
        <v>0</v>
      </c>
      <c r="AM107" s="2">
        <v>216994</v>
      </c>
      <c r="AN107" s="2" t="s">
        <v>483</v>
      </c>
      <c r="AO107" s="3">
        <v>44552</v>
      </c>
      <c r="AP107" s="2"/>
      <c r="AQ107" s="2">
        <v>9</v>
      </c>
      <c r="AR107" s="2"/>
      <c r="AS107" s="2" t="s">
        <v>33</v>
      </c>
      <c r="AT107" s="2">
        <v>1</v>
      </c>
      <c r="AU107" s="2">
        <v>21001231</v>
      </c>
      <c r="AV107" s="2">
        <v>20220124</v>
      </c>
      <c r="AW107" s="2">
        <v>216994</v>
      </c>
      <c r="AX107" s="2">
        <v>0</v>
      </c>
      <c r="AY107" s="2"/>
      <c r="AZ107" s="3">
        <v>44621</v>
      </c>
    </row>
    <row r="108" spans="1:52" hidden="1" x14ac:dyDescent="0.2">
      <c r="A108" s="2">
        <v>891380054</v>
      </c>
      <c r="B108" s="2" t="s">
        <v>268</v>
      </c>
      <c r="C108" s="2" t="s">
        <v>83</v>
      </c>
      <c r="D108" s="2">
        <v>208949</v>
      </c>
      <c r="E108" s="2" t="s">
        <v>484</v>
      </c>
      <c r="F108" s="2" t="s">
        <v>107</v>
      </c>
      <c r="G108" s="2" t="s">
        <v>83</v>
      </c>
      <c r="H108" s="2">
        <v>208949</v>
      </c>
      <c r="I108" s="2" t="s">
        <v>113</v>
      </c>
      <c r="J108" s="3">
        <v>44552</v>
      </c>
      <c r="K108" s="2">
        <v>216994</v>
      </c>
      <c r="L108" s="2">
        <v>216994</v>
      </c>
      <c r="M108" s="2" t="s">
        <v>456</v>
      </c>
      <c r="N108" s="2" t="s">
        <v>67</v>
      </c>
      <c r="O108" s="64">
        <v>0</v>
      </c>
      <c r="P108" s="2" t="s">
        <v>510</v>
      </c>
      <c r="Q108" s="2" t="s">
        <v>510</v>
      </c>
      <c r="R108" s="2">
        <v>216994</v>
      </c>
      <c r="S108" s="2" t="s">
        <v>82</v>
      </c>
      <c r="T108" s="2" t="s">
        <v>114</v>
      </c>
      <c r="U108" s="2">
        <v>216994</v>
      </c>
      <c r="V108" s="2">
        <v>0</v>
      </c>
      <c r="W108" s="2">
        <v>0</v>
      </c>
      <c r="X108" s="2">
        <v>0</v>
      </c>
      <c r="Y108" s="2">
        <v>0</v>
      </c>
      <c r="Z108" s="2">
        <v>216994</v>
      </c>
      <c r="AA108" s="2">
        <v>0</v>
      </c>
      <c r="AB108" s="2"/>
      <c r="AC108" s="2"/>
      <c r="AD108" s="2">
        <v>0</v>
      </c>
      <c r="AE108" s="2"/>
      <c r="AF108" s="2">
        <v>0</v>
      </c>
      <c r="AG108" s="2" t="s">
        <v>510</v>
      </c>
      <c r="AH108" s="2" t="s">
        <v>510</v>
      </c>
      <c r="AI108" s="5">
        <v>0</v>
      </c>
      <c r="AJ108" s="2"/>
      <c r="AK108" s="2"/>
      <c r="AL108" s="2">
        <v>0</v>
      </c>
      <c r="AM108" s="2">
        <v>216994</v>
      </c>
      <c r="AN108" s="2" t="s">
        <v>485</v>
      </c>
      <c r="AO108" s="3">
        <v>44552</v>
      </c>
      <c r="AP108" s="2"/>
      <c r="AQ108" s="2">
        <v>9</v>
      </c>
      <c r="AR108" s="2"/>
      <c r="AS108" s="2" t="s">
        <v>33</v>
      </c>
      <c r="AT108" s="2">
        <v>1</v>
      </c>
      <c r="AU108" s="2">
        <v>21001231</v>
      </c>
      <c r="AV108" s="2">
        <v>20220111</v>
      </c>
      <c r="AW108" s="2">
        <v>216994</v>
      </c>
      <c r="AX108" s="2">
        <v>0</v>
      </c>
      <c r="AY108" s="2"/>
      <c r="AZ108" s="3">
        <v>44621</v>
      </c>
    </row>
    <row r="109" spans="1:52" hidden="1" x14ac:dyDescent="0.2">
      <c r="A109" s="2">
        <v>891380054</v>
      </c>
      <c r="B109" s="2" t="s">
        <v>268</v>
      </c>
      <c r="C109" s="2" t="s">
        <v>83</v>
      </c>
      <c r="D109" s="2">
        <v>203373</v>
      </c>
      <c r="E109" s="2" t="s">
        <v>486</v>
      </c>
      <c r="F109" s="2" t="s">
        <v>108</v>
      </c>
      <c r="G109" s="2" t="s">
        <v>83</v>
      </c>
      <c r="H109" s="2">
        <v>203373</v>
      </c>
      <c r="I109" s="2" t="s">
        <v>113</v>
      </c>
      <c r="J109" s="3">
        <v>44542</v>
      </c>
      <c r="K109" s="2">
        <v>216994</v>
      </c>
      <c r="L109" s="2">
        <v>216994</v>
      </c>
      <c r="M109" s="2" t="s">
        <v>456</v>
      </c>
      <c r="N109" s="2" t="s">
        <v>67</v>
      </c>
      <c r="O109" s="64">
        <v>0</v>
      </c>
      <c r="P109" s="2" t="s">
        <v>510</v>
      </c>
      <c r="Q109" s="2" t="s">
        <v>510</v>
      </c>
      <c r="R109" s="2">
        <v>216994</v>
      </c>
      <c r="S109" s="2" t="s">
        <v>82</v>
      </c>
      <c r="T109" s="2" t="s">
        <v>114</v>
      </c>
      <c r="U109" s="2">
        <v>216994</v>
      </c>
      <c r="V109" s="2">
        <v>0</v>
      </c>
      <c r="W109" s="2">
        <v>0</v>
      </c>
      <c r="X109" s="2">
        <v>0</v>
      </c>
      <c r="Y109" s="2">
        <v>0</v>
      </c>
      <c r="Z109" s="2">
        <v>216994</v>
      </c>
      <c r="AA109" s="2">
        <v>0</v>
      </c>
      <c r="AB109" s="2"/>
      <c r="AC109" s="2"/>
      <c r="AD109" s="2">
        <v>0</v>
      </c>
      <c r="AE109" s="2"/>
      <c r="AF109" s="2">
        <v>0</v>
      </c>
      <c r="AG109" s="2" t="s">
        <v>510</v>
      </c>
      <c r="AH109" s="2" t="s">
        <v>510</v>
      </c>
      <c r="AI109" s="5">
        <v>0</v>
      </c>
      <c r="AJ109" s="2"/>
      <c r="AK109" s="2"/>
      <c r="AL109" s="2">
        <v>0</v>
      </c>
      <c r="AM109" s="2">
        <v>216994</v>
      </c>
      <c r="AN109" s="2" t="s">
        <v>487</v>
      </c>
      <c r="AO109" s="3">
        <v>44542</v>
      </c>
      <c r="AP109" s="2"/>
      <c r="AQ109" s="2">
        <v>9</v>
      </c>
      <c r="AR109" s="2"/>
      <c r="AS109" s="2" t="s">
        <v>33</v>
      </c>
      <c r="AT109" s="2">
        <v>1</v>
      </c>
      <c r="AU109" s="2">
        <v>21001231</v>
      </c>
      <c r="AV109" s="2">
        <v>20220111</v>
      </c>
      <c r="AW109" s="2">
        <v>216994</v>
      </c>
      <c r="AX109" s="2">
        <v>0</v>
      </c>
      <c r="AY109" s="2"/>
      <c r="AZ109" s="3">
        <v>44621</v>
      </c>
    </row>
    <row r="110" spans="1:52" hidden="1" x14ac:dyDescent="0.2">
      <c r="A110" s="2">
        <v>891380054</v>
      </c>
      <c r="B110" s="2" t="s">
        <v>268</v>
      </c>
      <c r="C110" s="2" t="s">
        <v>83</v>
      </c>
      <c r="D110" s="2">
        <v>169377</v>
      </c>
      <c r="E110" s="2" t="s">
        <v>488</v>
      </c>
      <c r="F110" s="2" t="s">
        <v>99</v>
      </c>
      <c r="G110" s="2" t="s">
        <v>83</v>
      </c>
      <c r="H110" s="2">
        <v>169377</v>
      </c>
      <c r="I110" s="2" t="s">
        <v>113</v>
      </c>
      <c r="J110" s="3">
        <v>44477</v>
      </c>
      <c r="K110" s="2">
        <v>385416</v>
      </c>
      <c r="L110" s="2">
        <v>385416</v>
      </c>
      <c r="M110" s="2" t="s">
        <v>456</v>
      </c>
      <c r="N110" s="2" t="s">
        <v>67</v>
      </c>
      <c r="O110" s="64">
        <v>0</v>
      </c>
      <c r="P110" s="2" t="s">
        <v>510</v>
      </c>
      <c r="Q110" s="2" t="s">
        <v>510</v>
      </c>
      <c r="R110" s="2">
        <v>385416</v>
      </c>
      <c r="S110" s="2" t="s">
        <v>82</v>
      </c>
      <c r="T110" s="2" t="s">
        <v>114</v>
      </c>
      <c r="U110" s="2">
        <v>385416</v>
      </c>
      <c r="V110" s="2">
        <v>0</v>
      </c>
      <c r="W110" s="2">
        <v>0</v>
      </c>
      <c r="X110" s="2">
        <v>0</v>
      </c>
      <c r="Y110" s="2">
        <v>0</v>
      </c>
      <c r="Z110" s="2">
        <v>385416</v>
      </c>
      <c r="AA110" s="2">
        <v>0</v>
      </c>
      <c r="AB110" s="2"/>
      <c r="AC110" s="2"/>
      <c r="AD110" s="2">
        <v>0</v>
      </c>
      <c r="AE110" s="2"/>
      <c r="AF110" s="2">
        <v>0</v>
      </c>
      <c r="AG110" s="2" t="s">
        <v>510</v>
      </c>
      <c r="AH110" s="2" t="s">
        <v>510</v>
      </c>
      <c r="AI110" s="5">
        <v>0</v>
      </c>
      <c r="AJ110" s="2"/>
      <c r="AK110" s="2"/>
      <c r="AL110" s="2">
        <v>0</v>
      </c>
      <c r="AM110" s="2">
        <v>385416</v>
      </c>
      <c r="AN110" s="2" t="s">
        <v>489</v>
      </c>
      <c r="AO110" s="3">
        <v>44477</v>
      </c>
      <c r="AP110" s="2"/>
      <c r="AQ110" s="2">
        <v>9</v>
      </c>
      <c r="AR110" s="2"/>
      <c r="AS110" s="2" t="s">
        <v>33</v>
      </c>
      <c r="AT110" s="2">
        <v>1</v>
      </c>
      <c r="AU110" s="2">
        <v>21001231</v>
      </c>
      <c r="AV110" s="2">
        <v>20211122</v>
      </c>
      <c r="AW110" s="2">
        <v>385416</v>
      </c>
      <c r="AX110" s="2">
        <v>0</v>
      </c>
      <c r="AY110" s="2"/>
      <c r="AZ110" s="3">
        <v>44621</v>
      </c>
    </row>
    <row r="111" spans="1:52" hidden="1" x14ac:dyDescent="0.2">
      <c r="A111" s="2">
        <v>891380054</v>
      </c>
      <c r="B111" s="2" t="s">
        <v>268</v>
      </c>
      <c r="C111" s="2" t="s">
        <v>83</v>
      </c>
      <c r="D111" s="2">
        <v>169378</v>
      </c>
      <c r="E111" s="2" t="s">
        <v>490</v>
      </c>
      <c r="F111" s="2" t="s">
        <v>100</v>
      </c>
      <c r="G111" s="2" t="s">
        <v>83</v>
      </c>
      <c r="H111" s="2">
        <v>169378</v>
      </c>
      <c r="I111" s="2" t="s">
        <v>113</v>
      </c>
      <c r="J111" s="3">
        <v>44477</v>
      </c>
      <c r="K111" s="2">
        <v>123753</v>
      </c>
      <c r="L111" s="2">
        <v>123753</v>
      </c>
      <c r="M111" s="2" t="s">
        <v>456</v>
      </c>
      <c r="N111" s="2" t="s">
        <v>67</v>
      </c>
      <c r="O111" s="64">
        <v>0</v>
      </c>
      <c r="P111" s="2" t="s">
        <v>510</v>
      </c>
      <c r="Q111" s="2" t="s">
        <v>510</v>
      </c>
      <c r="R111" s="2">
        <v>123753</v>
      </c>
      <c r="S111" s="2" t="s">
        <v>82</v>
      </c>
      <c r="T111" s="2" t="s">
        <v>114</v>
      </c>
      <c r="U111" s="2">
        <v>123753</v>
      </c>
      <c r="V111" s="2">
        <v>0</v>
      </c>
      <c r="W111" s="2">
        <v>0</v>
      </c>
      <c r="X111" s="2">
        <v>0</v>
      </c>
      <c r="Y111" s="2">
        <v>0</v>
      </c>
      <c r="Z111" s="2">
        <v>123753</v>
      </c>
      <c r="AA111" s="2">
        <v>0</v>
      </c>
      <c r="AB111" s="2"/>
      <c r="AC111" s="2"/>
      <c r="AD111" s="2">
        <v>0</v>
      </c>
      <c r="AE111" s="2"/>
      <c r="AF111" s="2">
        <v>0</v>
      </c>
      <c r="AG111" s="2" t="s">
        <v>510</v>
      </c>
      <c r="AH111" s="2" t="s">
        <v>510</v>
      </c>
      <c r="AI111" s="5">
        <v>0</v>
      </c>
      <c r="AJ111" s="2"/>
      <c r="AK111" s="2"/>
      <c r="AL111" s="2">
        <v>0</v>
      </c>
      <c r="AM111" s="2">
        <v>123753</v>
      </c>
      <c r="AN111" s="2" t="s">
        <v>489</v>
      </c>
      <c r="AO111" s="3">
        <v>44477</v>
      </c>
      <c r="AP111" s="2"/>
      <c r="AQ111" s="2">
        <v>9</v>
      </c>
      <c r="AR111" s="2"/>
      <c r="AS111" s="2" t="s">
        <v>33</v>
      </c>
      <c r="AT111" s="2">
        <v>1</v>
      </c>
      <c r="AU111" s="2">
        <v>21001231</v>
      </c>
      <c r="AV111" s="2">
        <v>20211122</v>
      </c>
      <c r="AW111" s="2">
        <v>123753</v>
      </c>
      <c r="AX111" s="2">
        <v>0</v>
      </c>
      <c r="AY111" s="2"/>
      <c r="AZ111" s="3">
        <v>44621</v>
      </c>
    </row>
    <row r="112" spans="1:52" hidden="1" x14ac:dyDescent="0.2">
      <c r="A112" s="2">
        <v>891380054</v>
      </c>
      <c r="B112" s="2" t="s">
        <v>268</v>
      </c>
      <c r="C112" s="2" t="s">
        <v>83</v>
      </c>
      <c r="D112" s="2">
        <v>170883</v>
      </c>
      <c r="E112" s="2" t="s">
        <v>491</v>
      </c>
      <c r="F112" s="2" t="s">
        <v>84</v>
      </c>
      <c r="G112" s="2" t="s">
        <v>83</v>
      </c>
      <c r="H112" s="2">
        <v>170883</v>
      </c>
      <c r="I112" s="2" t="s">
        <v>113</v>
      </c>
      <c r="J112" s="3">
        <v>44481</v>
      </c>
      <c r="K112" s="2">
        <v>27113918</v>
      </c>
      <c r="L112" s="2">
        <v>27113918</v>
      </c>
      <c r="M112" s="2" t="s">
        <v>456</v>
      </c>
      <c r="N112" s="2" t="s">
        <v>67</v>
      </c>
      <c r="O112" s="64">
        <v>0</v>
      </c>
      <c r="P112" s="2" t="s">
        <v>510</v>
      </c>
      <c r="Q112" s="2" t="s">
        <v>510</v>
      </c>
      <c r="R112" s="2">
        <v>27113918</v>
      </c>
      <c r="S112" s="2" t="s">
        <v>82</v>
      </c>
      <c r="T112" s="2" t="s">
        <v>114</v>
      </c>
      <c r="U112" s="2">
        <v>27113918</v>
      </c>
      <c r="V112" s="2">
        <v>0</v>
      </c>
      <c r="W112" s="2">
        <v>0</v>
      </c>
      <c r="X112" s="2">
        <v>0</v>
      </c>
      <c r="Y112" s="2">
        <v>0</v>
      </c>
      <c r="Z112" s="2">
        <v>27113918</v>
      </c>
      <c r="AA112" s="2">
        <v>0</v>
      </c>
      <c r="AB112" s="2"/>
      <c r="AC112" s="2"/>
      <c r="AD112" s="2">
        <v>0</v>
      </c>
      <c r="AE112" s="2"/>
      <c r="AF112" s="2">
        <v>0</v>
      </c>
      <c r="AG112" s="2" t="s">
        <v>510</v>
      </c>
      <c r="AH112" s="2" t="s">
        <v>510</v>
      </c>
      <c r="AI112" s="5">
        <v>0</v>
      </c>
      <c r="AJ112" s="2"/>
      <c r="AK112" s="2"/>
      <c r="AL112" s="2">
        <v>0</v>
      </c>
      <c r="AM112" s="2">
        <v>27113918</v>
      </c>
      <c r="AN112" s="2" t="s">
        <v>492</v>
      </c>
      <c r="AO112" s="3">
        <v>44481</v>
      </c>
      <c r="AP112" s="2"/>
      <c r="AQ112" s="2">
        <v>9</v>
      </c>
      <c r="AR112" s="2"/>
      <c r="AS112" s="2" t="s">
        <v>33</v>
      </c>
      <c r="AT112" s="2">
        <v>1</v>
      </c>
      <c r="AU112" s="2">
        <v>21001231</v>
      </c>
      <c r="AV112" s="2">
        <v>20211122</v>
      </c>
      <c r="AW112" s="2">
        <v>27113918</v>
      </c>
      <c r="AX112" s="2">
        <v>0</v>
      </c>
      <c r="AY112" s="2"/>
      <c r="AZ112" s="3">
        <v>44621</v>
      </c>
    </row>
    <row r="113" spans="1:52" hidden="1" x14ac:dyDescent="0.2">
      <c r="A113" s="2">
        <v>891380054</v>
      </c>
      <c r="B113" s="2" t="s">
        <v>268</v>
      </c>
      <c r="C113" s="2" t="s">
        <v>83</v>
      </c>
      <c r="D113" s="2">
        <v>87478</v>
      </c>
      <c r="E113" s="2" t="s">
        <v>493</v>
      </c>
      <c r="F113" s="2" t="s">
        <v>101</v>
      </c>
      <c r="G113" s="2" t="s">
        <v>83</v>
      </c>
      <c r="H113" s="2">
        <v>87478</v>
      </c>
      <c r="I113" s="2" t="s">
        <v>113</v>
      </c>
      <c r="J113" s="3">
        <v>44285</v>
      </c>
      <c r="K113" s="2">
        <v>601180</v>
      </c>
      <c r="L113" s="2">
        <v>601180</v>
      </c>
      <c r="M113" s="2" t="s">
        <v>456</v>
      </c>
      <c r="N113" s="2" t="s">
        <v>67</v>
      </c>
      <c r="O113" s="64">
        <v>0</v>
      </c>
      <c r="P113" s="2" t="s">
        <v>510</v>
      </c>
      <c r="Q113" s="2" t="s">
        <v>510</v>
      </c>
      <c r="R113" s="2">
        <v>601180</v>
      </c>
      <c r="S113" s="2" t="s">
        <v>82</v>
      </c>
      <c r="T113" s="2" t="s">
        <v>114</v>
      </c>
      <c r="U113" s="2">
        <v>601180</v>
      </c>
      <c r="V113" s="2">
        <v>0</v>
      </c>
      <c r="W113" s="2">
        <v>0</v>
      </c>
      <c r="X113" s="2">
        <v>0</v>
      </c>
      <c r="Y113" s="2">
        <v>0</v>
      </c>
      <c r="Z113" s="2">
        <v>601180</v>
      </c>
      <c r="AA113" s="2">
        <v>0</v>
      </c>
      <c r="AB113" s="2"/>
      <c r="AC113" s="2"/>
      <c r="AD113" s="2">
        <v>0</v>
      </c>
      <c r="AE113" s="2"/>
      <c r="AF113" s="2">
        <v>0</v>
      </c>
      <c r="AG113" s="2" t="s">
        <v>510</v>
      </c>
      <c r="AH113" s="2" t="s">
        <v>510</v>
      </c>
      <c r="AI113" s="5">
        <v>0</v>
      </c>
      <c r="AJ113" s="2"/>
      <c r="AK113" s="2"/>
      <c r="AL113" s="2">
        <v>0</v>
      </c>
      <c r="AM113" s="2">
        <v>601180</v>
      </c>
      <c r="AN113" s="2" t="s">
        <v>494</v>
      </c>
      <c r="AO113" s="3">
        <v>44285</v>
      </c>
      <c r="AP113" s="2"/>
      <c r="AQ113" s="2">
        <v>9</v>
      </c>
      <c r="AR113" s="2"/>
      <c r="AS113" s="2" t="s">
        <v>33</v>
      </c>
      <c r="AT113" s="2">
        <v>1</v>
      </c>
      <c r="AU113" s="2">
        <v>21001231</v>
      </c>
      <c r="AV113" s="2">
        <v>20210413</v>
      </c>
      <c r="AW113" s="2">
        <v>601180</v>
      </c>
      <c r="AX113" s="2">
        <v>0</v>
      </c>
      <c r="AY113" s="2"/>
      <c r="AZ113" s="3">
        <v>44621</v>
      </c>
    </row>
    <row r="114" spans="1:52" hidden="1" x14ac:dyDescent="0.2">
      <c r="A114" s="2">
        <v>891380054</v>
      </c>
      <c r="B114" s="2" t="s">
        <v>268</v>
      </c>
      <c r="C114" s="2" t="s">
        <v>83</v>
      </c>
      <c r="D114" s="2">
        <v>103177</v>
      </c>
      <c r="E114" s="2" t="s">
        <v>495</v>
      </c>
      <c r="F114" s="2" t="s">
        <v>106</v>
      </c>
      <c r="G114" s="2" t="s">
        <v>83</v>
      </c>
      <c r="H114" s="2">
        <v>103177</v>
      </c>
      <c r="I114" s="2" t="s">
        <v>113</v>
      </c>
      <c r="J114" s="3">
        <v>44331</v>
      </c>
      <c r="K114" s="2">
        <v>216994</v>
      </c>
      <c r="L114" s="2">
        <v>216994</v>
      </c>
      <c r="M114" s="2" t="s">
        <v>456</v>
      </c>
      <c r="N114" s="2" t="s">
        <v>67</v>
      </c>
      <c r="O114" s="64">
        <v>0</v>
      </c>
      <c r="P114" s="2" t="s">
        <v>510</v>
      </c>
      <c r="Q114" s="2" t="s">
        <v>510</v>
      </c>
      <c r="R114" s="2">
        <v>216994</v>
      </c>
      <c r="S114" s="2" t="s">
        <v>82</v>
      </c>
      <c r="T114" s="2" t="s">
        <v>114</v>
      </c>
      <c r="U114" s="2">
        <v>216994</v>
      </c>
      <c r="V114" s="2">
        <v>0</v>
      </c>
      <c r="W114" s="2">
        <v>0</v>
      </c>
      <c r="X114" s="2">
        <v>0</v>
      </c>
      <c r="Y114" s="2">
        <v>0</v>
      </c>
      <c r="Z114" s="2">
        <v>216994</v>
      </c>
      <c r="AA114" s="2">
        <v>0</v>
      </c>
      <c r="AB114" s="2"/>
      <c r="AC114" s="2"/>
      <c r="AD114" s="2">
        <v>0</v>
      </c>
      <c r="AE114" s="2"/>
      <c r="AF114" s="2">
        <v>0</v>
      </c>
      <c r="AG114" s="2" t="s">
        <v>510</v>
      </c>
      <c r="AH114" s="2" t="s">
        <v>510</v>
      </c>
      <c r="AI114" s="5">
        <v>0</v>
      </c>
      <c r="AJ114" s="2"/>
      <c r="AK114" s="2"/>
      <c r="AL114" s="2">
        <v>0</v>
      </c>
      <c r="AM114" s="2">
        <v>216994</v>
      </c>
      <c r="AN114" s="2" t="s">
        <v>496</v>
      </c>
      <c r="AO114" s="3">
        <v>44331</v>
      </c>
      <c r="AP114" s="2"/>
      <c r="AQ114" s="2">
        <v>9</v>
      </c>
      <c r="AR114" s="2"/>
      <c r="AS114" s="2" t="s">
        <v>33</v>
      </c>
      <c r="AT114" s="2">
        <v>1</v>
      </c>
      <c r="AU114" s="2">
        <v>21001231</v>
      </c>
      <c r="AV114" s="2">
        <v>20210610</v>
      </c>
      <c r="AW114" s="2">
        <v>216994</v>
      </c>
      <c r="AX114" s="2">
        <v>0</v>
      </c>
      <c r="AY114" s="2"/>
      <c r="AZ114" s="3">
        <v>44621</v>
      </c>
    </row>
    <row r="115" spans="1:52" hidden="1" x14ac:dyDescent="0.2">
      <c r="A115" s="2">
        <v>891380054</v>
      </c>
      <c r="B115" s="2" t="s">
        <v>268</v>
      </c>
      <c r="C115" s="2" t="s">
        <v>83</v>
      </c>
      <c r="D115" s="2">
        <v>135086</v>
      </c>
      <c r="E115" s="2" t="s">
        <v>497</v>
      </c>
      <c r="F115" s="2" t="s">
        <v>110</v>
      </c>
      <c r="G115" s="2" t="s">
        <v>83</v>
      </c>
      <c r="H115" s="2">
        <v>135086</v>
      </c>
      <c r="I115" s="2" t="s">
        <v>113</v>
      </c>
      <c r="J115" s="3">
        <v>44405</v>
      </c>
      <c r="K115" s="2">
        <v>216994</v>
      </c>
      <c r="L115" s="2">
        <v>216994</v>
      </c>
      <c r="M115" s="2" t="s">
        <v>456</v>
      </c>
      <c r="N115" s="2" t="s">
        <v>67</v>
      </c>
      <c r="O115" s="64">
        <v>0</v>
      </c>
      <c r="P115" s="2" t="s">
        <v>510</v>
      </c>
      <c r="Q115" s="2" t="s">
        <v>510</v>
      </c>
      <c r="R115" s="2">
        <v>216994</v>
      </c>
      <c r="S115" s="2" t="s">
        <v>82</v>
      </c>
      <c r="T115" s="2" t="s">
        <v>114</v>
      </c>
      <c r="U115" s="2">
        <v>216994</v>
      </c>
      <c r="V115" s="2">
        <v>0</v>
      </c>
      <c r="W115" s="2">
        <v>0</v>
      </c>
      <c r="X115" s="2">
        <v>0</v>
      </c>
      <c r="Y115" s="2">
        <v>0</v>
      </c>
      <c r="Z115" s="2">
        <v>216994</v>
      </c>
      <c r="AA115" s="2">
        <v>0</v>
      </c>
      <c r="AB115" s="2"/>
      <c r="AC115" s="2"/>
      <c r="AD115" s="2">
        <v>0</v>
      </c>
      <c r="AE115" s="2"/>
      <c r="AF115" s="2">
        <v>0</v>
      </c>
      <c r="AG115" s="2" t="s">
        <v>510</v>
      </c>
      <c r="AH115" s="2" t="s">
        <v>510</v>
      </c>
      <c r="AI115" s="5">
        <v>0</v>
      </c>
      <c r="AJ115" s="2"/>
      <c r="AK115" s="2"/>
      <c r="AL115" s="2">
        <v>0</v>
      </c>
      <c r="AM115" s="2">
        <v>216994</v>
      </c>
      <c r="AN115" s="2" t="s">
        <v>498</v>
      </c>
      <c r="AO115" s="3">
        <v>44405</v>
      </c>
      <c r="AP115" s="2"/>
      <c r="AQ115" s="2">
        <v>9</v>
      </c>
      <c r="AR115" s="2"/>
      <c r="AS115" s="2" t="s">
        <v>33</v>
      </c>
      <c r="AT115" s="2">
        <v>1</v>
      </c>
      <c r="AU115" s="2">
        <v>21001231</v>
      </c>
      <c r="AV115" s="2">
        <v>20210823</v>
      </c>
      <c r="AW115" s="2">
        <v>216994</v>
      </c>
      <c r="AX115" s="2">
        <v>0</v>
      </c>
      <c r="AY115" s="2"/>
      <c r="AZ115" s="3">
        <v>44621</v>
      </c>
    </row>
    <row r="116" spans="1:52" x14ac:dyDescent="0.2">
      <c r="A116" s="2">
        <v>891380054</v>
      </c>
      <c r="B116" s="2" t="s">
        <v>268</v>
      </c>
      <c r="C116" s="2" t="s">
        <v>83</v>
      </c>
      <c r="D116" s="2">
        <v>135051</v>
      </c>
      <c r="E116" s="2" t="s">
        <v>499</v>
      </c>
      <c r="F116" s="2" t="s">
        <v>91</v>
      </c>
      <c r="G116" s="2" t="s">
        <v>83</v>
      </c>
      <c r="H116" s="2">
        <v>135051</v>
      </c>
      <c r="I116" s="2" t="s">
        <v>113</v>
      </c>
      <c r="J116" s="3">
        <v>44405</v>
      </c>
      <c r="K116" s="2">
        <v>6038546</v>
      </c>
      <c r="L116" s="2">
        <v>6038546</v>
      </c>
      <c r="M116" s="2" t="s">
        <v>500</v>
      </c>
      <c r="N116" s="2" t="s">
        <v>72</v>
      </c>
      <c r="O116" s="64">
        <v>5889138</v>
      </c>
      <c r="P116" s="2">
        <v>1221904520</v>
      </c>
      <c r="Q116" s="2" t="s">
        <v>510</v>
      </c>
      <c r="R116" s="2">
        <v>149408</v>
      </c>
      <c r="S116" s="2" t="s">
        <v>43</v>
      </c>
      <c r="T116" s="2" t="s">
        <v>114</v>
      </c>
      <c r="U116" s="2">
        <v>6038546</v>
      </c>
      <c r="V116" s="2">
        <v>0</v>
      </c>
      <c r="W116" s="2">
        <v>0</v>
      </c>
      <c r="X116" s="2">
        <v>0</v>
      </c>
      <c r="Y116" s="2">
        <v>5889138</v>
      </c>
      <c r="Z116" s="2">
        <v>149408</v>
      </c>
      <c r="AA116" s="2">
        <v>0</v>
      </c>
      <c r="AB116" s="2"/>
      <c r="AC116" s="2"/>
      <c r="AD116" s="2">
        <v>0</v>
      </c>
      <c r="AE116" s="2"/>
      <c r="AF116" s="2">
        <v>0</v>
      </c>
      <c r="AG116" s="2" t="s">
        <v>510</v>
      </c>
      <c r="AH116" s="2" t="s">
        <v>510</v>
      </c>
      <c r="AI116" s="5">
        <v>0</v>
      </c>
      <c r="AJ116" s="2">
        <v>211928686459177</v>
      </c>
      <c r="AK116" s="2"/>
      <c r="AL116" s="2">
        <v>0</v>
      </c>
      <c r="AM116" s="2">
        <v>149408</v>
      </c>
      <c r="AN116" s="2" t="s">
        <v>501</v>
      </c>
      <c r="AO116" s="3">
        <v>44405</v>
      </c>
      <c r="AP116" s="2"/>
      <c r="AQ116" s="2">
        <v>9</v>
      </c>
      <c r="AR116" s="2"/>
      <c r="AS116" s="2" t="s">
        <v>33</v>
      </c>
      <c r="AT116" s="2">
        <v>1</v>
      </c>
      <c r="AU116" s="2">
        <v>21001231</v>
      </c>
      <c r="AV116" s="2">
        <v>20211222</v>
      </c>
      <c r="AW116" s="2">
        <v>6038546</v>
      </c>
      <c r="AX116" s="2">
        <v>0</v>
      </c>
      <c r="AY116" s="2"/>
      <c r="AZ116" s="3">
        <v>44621</v>
      </c>
    </row>
    <row r="117" spans="1:52" hidden="1" x14ac:dyDescent="0.2">
      <c r="A117" s="2">
        <v>891380054</v>
      </c>
      <c r="B117" s="2" t="s">
        <v>268</v>
      </c>
      <c r="C117" s="2" t="s">
        <v>83</v>
      </c>
      <c r="D117" s="2">
        <v>144582</v>
      </c>
      <c r="E117" s="2" t="s">
        <v>502</v>
      </c>
      <c r="F117" s="2" t="s">
        <v>94</v>
      </c>
      <c r="G117" s="2" t="s">
        <v>83</v>
      </c>
      <c r="H117" s="2">
        <v>144582</v>
      </c>
      <c r="I117" s="2" t="s">
        <v>113</v>
      </c>
      <c r="J117" s="3">
        <v>44427</v>
      </c>
      <c r="K117" s="2">
        <v>20000</v>
      </c>
      <c r="L117" s="2">
        <v>16500</v>
      </c>
      <c r="M117" s="2" t="s">
        <v>500</v>
      </c>
      <c r="N117" s="2" t="s">
        <v>66</v>
      </c>
      <c r="O117" s="64">
        <v>0</v>
      </c>
      <c r="P117" s="2" t="s">
        <v>510</v>
      </c>
      <c r="Q117" s="2" t="s">
        <v>510</v>
      </c>
      <c r="R117" s="2">
        <v>3500</v>
      </c>
      <c r="S117" s="2" t="s">
        <v>43</v>
      </c>
      <c r="T117" s="2" t="s">
        <v>114</v>
      </c>
      <c r="U117" s="2">
        <v>20000</v>
      </c>
      <c r="V117" s="2">
        <v>0</v>
      </c>
      <c r="W117" s="2">
        <v>0</v>
      </c>
      <c r="X117" s="2">
        <v>0</v>
      </c>
      <c r="Y117" s="2">
        <v>16500</v>
      </c>
      <c r="Z117" s="2">
        <v>3500</v>
      </c>
      <c r="AA117" s="2">
        <v>0</v>
      </c>
      <c r="AB117" s="2"/>
      <c r="AC117" s="2"/>
      <c r="AD117" s="2">
        <v>0</v>
      </c>
      <c r="AE117" s="2"/>
      <c r="AF117" s="2">
        <v>-16500</v>
      </c>
      <c r="AG117" s="2">
        <v>22011829</v>
      </c>
      <c r="AH117" s="3">
        <v>44614</v>
      </c>
      <c r="AI117" s="5">
        <v>2959743</v>
      </c>
      <c r="AJ117" s="2">
        <v>212298495382233</v>
      </c>
      <c r="AK117" s="2"/>
      <c r="AL117" s="2">
        <v>0</v>
      </c>
      <c r="AM117" s="2">
        <v>3500</v>
      </c>
      <c r="AN117" s="2" t="s">
        <v>503</v>
      </c>
      <c r="AO117" s="3">
        <v>44427</v>
      </c>
      <c r="AP117" s="2"/>
      <c r="AQ117" s="2">
        <v>9</v>
      </c>
      <c r="AR117" s="2"/>
      <c r="AS117" s="2" t="s">
        <v>33</v>
      </c>
      <c r="AT117" s="2">
        <v>1</v>
      </c>
      <c r="AU117" s="2">
        <v>21001231</v>
      </c>
      <c r="AV117" s="2">
        <v>20210919</v>
      </c>
      <c r="AW117" s="2">
        <v>20000</v>
      </c>
      <c r="AX117" s="2">
        <v>0</v>
      </c>
      <c r="AY117" s="2"/>
      <c r="AZ117" s="3">
        <v>44621</v>
      </c>
    </row>
    <row r="118" spans="1:52" hidden="1" x14ac:dyDescent="0.2">
      <c r="A118" s="2">
        <v>891380054</v>
      </c>
      <c r="B118" s="2" t="s">
        <v>268</v>
      </c>
      <c r="C118" s="2" t="s">
        <v>83</v>
      </c>
      <c r="D118" s="2">
        <v>147624</v>
      </c>
      <c r="E118" s="2" t="s">
        <v>504</v>
      </c>
      <c r="F118" s="2" t="s">
        <v>95</v>
      </c>
      <c r="G118" s="2" t="s">
        <v>83</v>
      </c>
      <c r="H118" s="2">
        <v>147624</v>
      </c>
      <c r="I118" s="2" t="s">
        <v>113</v>
      </c>
      <c r="J118" s="3">
        <v>44433</v>
      </c>
      <c r="K118" s="2">
        <v>33334</v>
      </c>
      <c r="L118" s="2">
        <v>29834</v>
      </c>
      <c r="M118" s="2" t="s">
        <v>500</v>
      </c>
      <c r="N118" s="2" t="s">
        <v>66</v>
      </c>
      <c r="O118" s="64">
        <v>0</v>
      </c>
      <c r="P118" s="2" t="s">
        <v>510</v>
      </c>
      <c r="Q118" s="2" t="s">
        <v>510</v>
      </c>
      <c r="R118" s="2">
        <v>3500</v>
      </c>
      <c r="S118" s="2" t="s">
        <v>43</v>
      </c>
      <c r="T118" s="2" t="s">
        <v>114</v>
      </c>
      <c r="U118" s="2">
        <v>33334</v>
      </c>
      <c r="V118" s="2">
        <v>0</v>
      </c>
      <c r="W118" s="2">
        <v>0</v>
      </c>
      <c r="X118" s="2">
        <v>0</v>
      </c>
      <c r="Y118" s="2">
        <v>29834</v>
      </c>
      <c r="Z118" s="2">
        <v>3500</v>
      </c>
      <c r="AA118" s="2">
        <v>0</v>
      </c>
      <c r="AB118" s="2"/>
      <c r="AC118" s="2"/>
      <c r="AD118" s="2">
        <v>0</v>
      </c>
      <c r="AE118" s="2"/>
      <c r="AF118" s="2">
        <v>-29834</v>
      </c>
      <c r="AG118" s="2">
        <v>22011829</v>
      </c>
      <c r="AH118" s="3">
        <v>44614</v>
      </c>
      <c r="AI118" s="5">
        <v>2959743</v>
      </c>
      <c r="AJ118" s="2">
        <v>212378495439519</v>
      </c>
      <c r="AK118" s="2"/>
      <c r="AL118" s="2">
        <v>0</v>
      </c>
      <c r="AM118" s="2">
        <v>3500</v>
      </c>
      <c r="AN118" s="2" t="s">
        <v>505</v>
      </c>
      <c r="AO118" s="3">
        <v>44433</v>
      </c>
      <c r="AP118" s="2"/>
      <c r="AQ118" s="2">
        <v>9</v>
      </c>
      <c r="AR118" s="2"/>
      <c r="AS118" s="2" t="s">
        <v>33</v>
      </c>
      <c r="AT118" s="2">
        <v>1</v>
      </c>
      <c r="AU118" s="2">
        <v>21001231</v>
      </c>
      <c r="AV118" s="2">
        <v>20210919</v>
      </c>
      <c r="AW118" s="2">
        <v>33334</v>
      </c>
      <c r="AX118" s="2">
        <v>0</v>
      </c>
      <c r="AY118" s="2"/>
      <c r="AZ118" s="3">
        <v>44621</v>
      </c>
    </row>
    <row r="119" spans="1:52" hidden="1" x14ac:dyDescent="0.2">
      <c r="A119" s="2">
        <v>891380054</v>
      </c>
      <c r="B119" s="2" t="s">
        <v>268</v>
      </c>
      <c r="C119" s="2" t="s">
        <v>83</v>
      </c>
      <c r="D119" s="2">
        <v>147823</v>
      </c>
      <c r="E119" s="2" t="s">
        <v>506</v>
      </c>
      <c r="F119" s="2" t="s">
        <v>96</v>
      </c>
      <c r="G119" s="2" t="s">
        <v>83</v>
      </c>
      <c r="H119" s="2">
        <v>147823</v>
      </c>
      <c r="I119" s="2" t="s">
        <v>113</v>
      </c>
      <c r="J119" s="3">
        <v>44434</v>
      </c>
      <c r="K119" s="2">
        <v>100697</v>
      </c>
      <c r="L119" s="2">
        <v>97197</v>
      </c>
      <c r="M119" s="2" t="s">
        <v>500</v>
      </c>
      <c r="N119" s="2" t="s">
        <v>66</v>
      </c>
      <c r="O119" s="64">
        <v>0</v>
      </c>
      <c r="P119" s="2" t="s">
        <v>510</v>
      </c>
      <c r="Q119" s="2" t="s">
        <v>510</v>
      </c>
      <c r="R119" s="2">
        <v>3500</v>
      </c>
      <c r="S119" s="2" t="s">
        <v>43</v>
      </c>
      <c r="T119" s="2" t="s">
        <v>114</v>
      </c>
      <c r="U119" s="2">
        <v>100697</v>
      </c>
      <c r="V119" s="2">
        <v>0</v>
      </c>
      <c r="W119" s="2">
        <v>0</v>
      </c>
      <c r="X119" s="2">
        <v>0</v>
      </c>
      <c r="Y119" s="2">
        <v>97197</v>
      </c>
      <c r="Z119" s="2">
        <v>3500</v>
      </c>
      <c r="AA119" s="2">
        <v>0</v>
      </c>
      <c r="AB119" s="2"/>
      <c r="AC119" s="2"/>
      <c r="AD119" s="2">
        <v>0</v>
      </c>
      <c r="AE119" s="2"/>
      <c r="AF119" s="2">
        <v>-97197</v>
      </c>
      <c r="AG119" s="2">
        <v>22011829</v>
      </c>
      <c r="AH119" s="3">
        <v>44614</v>
      </c>
      <c r="AI119" s="5">
        <v>2959743</v>
      </c>
      <c r="AJ119" s="2">
        <v>211808495295080</v>
      </c>
      <c r="AK119" s="2"/>
      <c r="AL119" s="2">
        <v>0</v>
      </c>
      <c r="AM119" s="2">
        <v>3500</v>
      </c>
      <c r="AN119" s="2" t="s">
        <v>507</v>
      </c>
      <c r="AO119" s="3">
        <v>44434</v>
      </c>
      <c r="AP119" s="2"/>
      <c r="AQ119" s="2">
        <v>9</v>
      </c>
      <c r="AR119" s="2"/>
      <c r="AS119" s="2" t="s">
        <v>33</v>
      </c>
      <c r="AT119" s="2">
        <v>1</v>
      </c>
      <c r="AU119" s="2">
        <v>21001231</v>
      </c>
      <c r="AV119" s="2">
        <v>20210919</v>
      </c>
      <c r="AW119" s="2">
        <v>100697</v>
      </c>
      <c r="AX119" s="2">
        <v>0</v>
      </c>
      <c r="AY119" s="2"/>
      <c r="AZ119" s="3">
        <v>44621</v>
      </c>
    </row>
    <row r="120" spans="1:52" hidden="1" x14ac:dyDescent="0.2">
      <c r="A120" s="2">
        <v>891380054</v>
      </c>
      <c r="B120" s="2" t="s">
        <v>268</v>
      </c>
      <c r="C120" s="2" t="s">
        <v>83</v>
      </c>
      <c r="D120" s="2">
        <v>146864</v>
      </c>
      <c r="E120" s="2" t="s">
        <v>508</v>
      </c>
      <c r="F120" s="2" t="s">
        <v>112</v>
      </c>
      <c r="G120" s="2" t="s">
        <v>83</v>
      </c>
      <c r="H120" s="2">
        <v>146864</v>
      </c>
      <c r="I120" s="2" t="s">
        <v>113</v>
      </c>
      <c r="J120" s="3">
        <v>44432</v>
      </c>
      <c r="K120" s="2">
        <v>65000</v>
      </c>
      <c r="L120" s="2">
        <v>61500</v>
      </c>
      <c r="M120" s="2" t="s">
        <v>500</v>
      </c>
      <c r="N120" s="2" t="s">
        <v>66</v>
      </c>
      <c r="O120" s="64">
        <v>0</v>
      </c>
      <c r="P120" s="2" t="s">
        <v>510</v>
      </c>
      <c r="Q120" s="2" t="s">
        <v>510</v>
      </c>
      <c r="R120" s="2">
        <v>3500</v>
      </c>
      <c r="S120" s="2" t="s">
        <v>43</v>
      </c>
      <c r="T120" s="2" t="s">
        <v>114</v>
      </c>
      <c r="U120" s="2">
        <v>65000</v>
      </c>
      <c r="V120" s="2">
        <v>0</v>
      </c>
      <c r="W120" s="2">
        <v>0</v>
      </c>
      <c r="X120" s="2">
        <v>0</v>
      </c>
      <c r="Y120" s="2">
        <v>61500</v>
      </c>
      <c r="Z120" s="2">
        <v>3500</v>
      </c>
      <c r="AA120" s="2">
        <v>0</v>
      </c>
      <c r="AB120" s="2"/>
      <c r="AC120" s="2"/>
      <c r="AD120" s="2">
        <v>0</v>
      </c>
      <c r="AE120" s="2"/>
      <c r="AF120" s="2">
        <v>-61500</v>
      </c>
      <c r="AG120" s="2">
        <v>22011829</v>
      </c>
      <c r="AH120" s="3">
        <v>44614</v>
      </c>
      <c r="AI120" s="5">
        <v>2959743</v>
      </c>
      <c r="AJ120" s="2">
        <v>211738495350289</v>
      </c>
      <c r="AK120" s="2"/>
      <c r="AL120" s="2">
        <v>0</v>
      </c>
      <c r="AM120" s="2">
        <v>3500</v>
      </c>
      <c r="AN120" s="2" t="s">
        <v>509</v>
      </c>
      <c r="AO120" s="3">
        <v>44432</v>
      </c>
      <c r="AP120" s="2"/>
      <c r="AQ120" s="2">
        <v>9</v>
      </c>
      <c r="AR120" s="2"/>
      <c r="AS120" s="2" t="s">
        <v>33</v>
      </c>
      <c r="AT120" s="2">
        <v>1</v>
      </c>
      <c r="AU120" s="2">
        <v>21001231</v>
      </c>
      <c r="AV120" s="2">
        <v>20210919</v>
      </c>
      <c r="AW120" s="2">
        <v>65000</v>
      </c>
      <c r="AX120" s="2">
        <v>0</v>
      </c>
      <c r="AY120" s="2"/>
      <c r="AZ120" s="3">
        <v>44621</v>
      </c>
    </row>
  </sheetData>
  <autoFilter ref="A1:AZ120">
    <filterColumn colId="13">
      <filters>
        <filter val="FACTURACION PENDIENTE PROGRAMACION DE PAGO"/>
      </filters>
    </filterColumn>
  </autoFilter>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UJ39"/>
  <sheetViews>
    <sheetView showGridLines="0" tabSelected="1" topLeftCell="A13" zoomScaleNormal="100" zoomScaleSheetLayoutView="100" workbookViewId="0">
      <selection activeCell="L19" sqref="L19"/>
    </sheetView>
  </sheetViews>
  <sheetFormatPr baseColWidth="10" defaultRowHeight="12.75" x14ac:dyDescent="0.2"/>
  <cols>
    <col min="1" max="1" width="4.42578125" style="16" customWidth="1"/>
    <col min="2" max="2" width="11.42578125" style="16"/>
    <col min="3" max="3" width="18.7109375" style="16" customWidth="1"/>
    <col min="4" max="4" width="21.5703125" style="16" bestFit="1" customWidth="1"/>
    <col min="5" max="8" width="11.42578125" style="16"/>
    <col min="9" max="9" width="22.5703125" style="16" customWidth="1"/>
    <col min="10" max="10" width="14" style="16" customWidth="1"/>
    <col min="11" max="11" width="1.7109375" style="16" customWidth="1"/>
    <col min="12" max="12" width="29.28515625" style="16" customWidth="1"/>
    <col min="13" max="13" width="11.42578125" style="16"/>
    <col min="14" max="14" width="14.42578125" style="16" bestFit="1" customWidth="1"/>
    <col min="15" max="15" width="12.85546875" style="16" bestFit="1" customWidth="1"/>
    <col min="16" max="222" width="11.42578125" style="16"/>
    <col min="223" max="223" width="4.42578125" style="16" customWidth="1"/>
    <col min="224" max="224" width="11.42578125" style="16"/>
    <col min="225" max="225" width="17.5703125" style="16" customWidth="1"/>
    <col min="226" max="226" width="11.5703125" style="16" customWidth="1"/>
    <col min="227" max="230" width="11.42578125" style="16"/>
    <col min="231" max="231" width="22.5703125" style="16" customWidth="1"/>
    <col min="232" max="232" width="14" style="16" customWidth="1"/>
    <col min="233" max="233" width="1.7109375" style="16" customWidth="1"/>
    <col min="234" max="478" width="11.42578125" style="16"/>
    <col min="479" max="479" width="4.42578125" style="16" customWidth="1"/>
    <col min="480" max="480" width="11.42578125" style="16"/>
    <col min="481" max="481" width="17.5703125" style="16" customWidth="1"/>
    <col min="482" max="482" width="11.5703125" style="16" customWidth="1"/>
    <col min="483" max="486" width="11.42578125" style="16"/>
    <col min="487" max="487" width="22.5703125" style="16" customWidth="1"/>
    <col min="488" max="488" width="14" style="16" customWidth="1"/>
    <col min="489" max="489" width="1.7109375" style="16" customWidth="1"/>
    <col min="490" max="734" width="11.42578125" style="16"/>
    <col min="735" max="735" width="4.42578125" style="16" customWidth="1"/>
    <col min="736" max="736" width="11.42578125" style="16"/>
    <col min="737" max="737" width="17.5703125" style="16" customWidth="1"/>
    <col min="738" max="738" width="11.5703125" style="16" customWidth="1"/>
    <col min="739" max="742" width="11.42578125" style="16"/>
    <col min="743" max="743" width="22.5703125" style="16" customWidth="1"/>
    <col min="744" max="744" width="14" style="16" customWidth="1"/>
    <col min="745" max="745" width="1.7109375" style="16" customWidth="1"/>
    <col min="746" max="990" width="11.42578125" style="16"/>
    <col min="991" max="991" width="4.42578125" style="16" customWidth="1"/>
    <col min="992" max="992" width="11.42578125" style="16"/>
    <col min="993" max="993" width="17.5703125" style="16" customWidth="1"/>
    <col min="994" max="994" width="11.5703125" style="16" customWidth="1"/>
    <col min="995" max="998" width="11.42578125" style="16"/>
    <col min="999" max="999" width="22.5703125" style="16" customWidth="1"/>
    <col min="1000" max="1000" width="14" style="16" customWidth="1"/>
    <col min="1001" max="1001" width="1.7109375" style="16" customWidth="1"/>
    <col min="1002" max="1246" width="11.42578125" style="16"/>
    <col min="1247" max="1247" width="4.42578125" style="16" customWidth="1"/>
    <col min="1248" max="1248" width="11.42578125" style="16"/>
    <col min="1249" max="1249" width="17.5703125" style="16" customWidth="1"/>
    <col min="1250" max="1250" width="11.5703125" style="16" customWidth="1"/>
    <col min="1251" max="1254" width="11.42578125" style="16"/>
    <col min="1255" max="1255" width="22.5703125" style="16" customWidth="1"/>
    <col min="1256" max="1256" width="14" style="16" customWidth="1"/>
    <col min="1257" max="1257" width="1.7109375" style="16" customWidth="1"/>
    <col min="1258" max="1502" width="11.42578125" style="16"/>
    <col min="1503" max="1503" width="4.42578125" style="16" customWidth="1"/>
    <col min="1504" max="1504" width="11.42578125" style="16"/>
    <col min="1505" max="1505" width="17.5703125" style="16" customWidth="1"/>
    <col min="1506" max="1506" width="11.5703125" style="16" customWidth="1"/>
    <col min="1507" max="1510" width="11.42578125" style="16"/>
    <col min="1511" max="1511" width="22.5703125" style="16" customWidth="1"/>
    <col min="1512" max="1512" width="14" style="16" customWidth="1"/>
    <col min="1513" max="1513" width="1.7109375" style="16" customWidth="1"/>
    <col min="1514" max="1758" width="11.42578125" style="16"/>
    <col min="1759" max="1759" width="4.42578125" style="16" customWidth="1"/>
    <col min="1760" max="1760" width="11.42578125" style="16"/>
    <col min="1761" max="1761" width="17.5703125" style="16" customWidth="1"/>
    <col min="1762" max="1762" width="11.5703125" style="16" customWidth="1"/>
    <col min="1763" max="1766" width="11.42578125" style="16"/>
    <col min="1767" max="1767" width="22.5703125" style="16" customWidth="1"/>
    <col min="1768" max="1768" width="14" style="16" customWidth="1"/>
    <col min="1769" max="1769" width="1.7109375" style="16" customWidth="1"/>
    <col min="1770" max="2014" width="11.42578125" style="16"/>
    <col min="2015" max="2015" width="4.42578125" style="16" customWidth="1"/>
    <col min="2016" max="2016" width="11.42578125" style="16"/>
    <col min="2017" max="2017" width="17.5703125" style="16" customWidth="1"/>
    <col min="2018" max="2018" width="11.5703125" style="16" customWidth="1"/>
    <col min="2019" max="2022" width="11.42578125" style="16"/>
    <col min="2023" max="2023" width="22.5703125" style="16" customWidth="1"/>
    <col min="2024" max="2024" width="14" style="16" customWidth="1"/>
    <col min="2025" max="2025" width="1.7109375" style="16" customWidth="1"/>
    <col min="2026" max="2270" width="11.42578125" style="16"/>
    <col min="2271" max="2271" width="4.42578125" style="16" customWidth="1"/>
    <col min="2272" max="2272" width="11.42578125" style="16"/>
    <col min="2273" max="2273" width="17.5703125" style="16" customWidth="1"/>
    <col min="2274" max="2274" width="11.5703125" style="16" customWidth="1"/>
    <col min="2275" max="2278" width="11.42578125" style="16"/>
    <col min="2279" max="2279" width="22.5703125" style="16" customWidth="1"/>
    <col min="2280" max="2280" width="14" style="16" customWidth="1"/>
    <col min="2281" max="2281" width="1.7109375" style="16" customWidth="1"/>
    <col min="2282" max="2526" width="11.42578125" style="16"/>
    <col min="2527" max="2527" width="4.42578125" style="16" customWidth="1"/>
    <col min="2528" max="2528" width="11.42578125" style="16"/>
    <col min="2529" max="2529" width="17.5703125" style="16" customWidth="1"/>
    <col min="2530" max="2530" width="11.5703125" style="16" customWidth="1"/>
    <col min="2531" max="2534" width="11.42578125" style="16"/>
    <col min="2535" max="2535" width="22.5703125" style="16" customWidth="1"/>
    <col min="2536" max="2536" width="14" style="16" customWidth="1"/>
    <col min="2537" max="2537" width="1.7109375" style="16" customWidth="1"/>
    <col min="2538" max="2782" width="11.42578125" style="16"/>
    <col min="2783" max="2783" width="4.42578125" style="16" customWidth="1"/>
    <col min="2784" max="2784" width="11.42578125" style="16"/>
    <col min="2785" max="2785" width="17.5703125" style="16" customWidth="1"/>
    <col min="2786" max="2786" width="11.5703125" style="16" customWidth="1"/>
    <col min="2787" max="2790" width="11.42578125" style="16"/>
    <col min="2791" max="2791" width="22.5703125" style="16" customWidth="1"/>
    <col min="2792" max="2792" width="14" style="16" customWidth="1"/>
    <col min="2793" max="2793" width="1.7109375" style="16" customWidth="1"/>
    <col min="2794" max="3038" width="11.42578125" style="16"/>
    <col min="3039" max="3039" width="4.42578125" style="16" customWidth="1"/>
    <col min="3040" max="3040" width="11.42578125" style="16"/>
    <col min="3041" max="3041" width="17.5703125" style="16" customWidth="1"/>
    <col min="3042" max="3042" width="11.5703125" style="16" customWidth="1"/>
    <col min="3043" max="3046" width="11.42578125" style="16"/>
    <col min="3047" max="3047" width="22.5703125" style="16" customWidth="1"/>
    <col min="3048" max="3048" width="14" style="16" customWidth="1"/>
    <col min="3049" max="3049" width="1.7109375" style="16" customWidth="1"/>
    <col min="3050" max="3294" width="11.42578125" style="16"/>
    <col min="3295" max="3295" width="4.42578125" style="16" customWidth="1"/>
    <col min="3296" max="3296" width="11.42578125" style="16"/>
    <col min="3297" max="3297" width="17.5703125" style="16" customWidth="1"/>
    <col min="3298" max="3298" width="11.5703125" style="16" customWidth="1"/>
    <col min="3299" max="3302" width="11.42578125" style="16"/>
    <col min="3303" max="3303" width="22.5703125" style="16" customWidth="1"/>
    <col min="3304" max="3304" width="14" style="16" customWidth="1"/>
    <col min="3305" max="3305" width="1.7109375" style="16" customWidth="1"/>
    <col min="3306" max="3550" width="11.42578125" style="16"/>
    <col min="3551" max="3551" width="4.42578125" style="16" customWidth="1"/>
    <col min="3552" max="3552" width="11.42578125" style="16"/>
    <col min="3553" max="3553" width="17.5703125" style="16" customWidth="1"/>
    <col min="3554" max="3554" width="11.5703125" style="16" customWidth="1"/>
    <col min="3555" max="3558" width="11.42578125" style="16"/>
    <col min="3559" max="3559" width="22.5703125" style="16" customWidth="1"/>
    <col min="3560" max="3560" width="14" style="16" customWidth="1"/>
    <col min="3561" max="3561" width="1.7109375" style="16" customWidth="1"/>
    <col min="3562" max="3806" width="11.42578125" style="16"/>
    <col min="3807" max="3807" width="4.42578125" style="16" customWidth="1"/>
    <col min="3808" max="3808" width="11.42578125" style="16"/>
    <col min="3809" max="3809" width="17.5703125" style="16" customWidth="1"/>
    <col min="3810" max="3810" width="11.5703125" style="16" customWidth="1"/>
    <col min="3811" max="3814" width="11.42578125" style="16"/>
    <col min="3815" max="3815" width="22.5703125" style="16" customWidth="1"/>
    <col min="3816" max="3816" width="14" style="16" customWidth="1"/>
    <col min="3817" max="3817" width="1.7109375" style="16" customWidth="1"/>
    <col min="3818" max="4062" width="11.42578125" style="16"/>
    <col min="4063" max="4063" width="4.42578125" style="16" customWidth="1"/>
    <col min="4064" max="4064" width="11.42578125" style="16"/>
    <col min="4065" max="4065" width="17.5703125" style="16" customWidth="1"/>
    <col min="4066" max="4066" width="11.5703125" style="16" customWidth="1"/>
    <col min="4067" max="4070" width="11.42578125" style="16"/>
    <col min="4071" max="4071" width="22.5703125" style="16" customWidth="1"/>
    <col min="4072" max="4072" width="14" style="16" customWidth="1"/>
    <col min="4073" max="4073" width="1.7109375" style="16" customWidth="1"/>
    <col min="4074" max="4318" width="11.42578125" style="16"/>
    <col min="4319" max="4319" width="4.42578125" style="16" customWidth="1"/>
    <col min="4320" max="4320" width="11.42578125" style="16"/>
    <col min="4321" max="4321" width="17.5703125" style="16" customWidth="1"/>
    <col min="4322" max="4322" width="11.5703125" style="16" customWidth="1"/>
    <col min="4323" max="4326" width="11.42578125" style="16"/>
    <col min="4327" max="4327" width="22.5703125" style="16" customWidth="1"/>
    <col min="4328" max="4328" width="14" style="16" customWidth="1"/>
    <col min="4329" max="4329" width="1.7109375" style="16" customWidth="1"/>
    <col min="4330" max="4574" width="11.42578125" style="16"/>
    <col min="4575" max="4575" width="4.42578125" style="16" customWidth="1"/>
    <col min="4576" max="4576" width="11.42578125" style="16"/>
    <col min="4577" max="4577" width="17.5703125" style="16" customWidth="1"/>
    <col min="4578" max="4578" width="11.5703125" style="16" customWidth="1"/>
    <col min="4579" max="4582" width="11.42578125" style="16"/>
    <col min="4583" max="4583" width="22.5703125" style="16" customWidth="1"/>
    <col min="4584" max="4584" width="14" style="16" customWidth="1"/>
    <col min="4585" max="4585" width="1.7109375" style="16" customWidth="1"/>
    <col min="4586" max="4830" width="11.42578125" style="16"/>
    <col min="4831" max="4831" width="4.42578125" style="16" customWidth="1"/>
    <col min="4832" max="4832" width="11.42578125" style="16"/>
    <col min="4833" max="4833" width="17.5703125" style="16" customWidth="1"/>
    <col min="4834" max="4834" width="11.5703125" style="16" customWidth="1"/>
    <col min="4835" max="4838" width="11.42578125" style="16"/>
    <col min="4839" max="4839" width="22.5703125" style="16" customWidth="1"/>
    <col min="4840" max="4840" width="14" style="16" customWidth="1"/>
    <col min="4841" max="4841" width="1.7109375" style="16" customWidth="1"/>
    <col min="4842" max="5086" width="11.42578125" style="16"/>
    <col min="5087" max="5087" width="4.42578125" style="16" customWidth="1"/>
    <col min="5088" max="5088" width="11.42578125" style="16"/>
    <col min="5089" max="5089" width="17.5703125" style="16" customWidth="1"/>
    <col min="5090" max="5090" width="11.5703125" style="16" customWidth="1"/>
    <col min="5091" max="5094" width="11.42578125" style="16"/>
    <col min="5095" max="5095" width="22.5703125" style="16" customWidth="1"/>
    <col min="5096" max="5096" width="14" style="16" customWidth="1"/>
    <col min="5097" max="5097" width="1.7109375" style="16" customWidth="1"/>
    <col min="5098" max="5342" width="11.42578125" style="16"/>
    <col min="5343" max="5343" width="4.42578125" style="16" customWidth="1"/>
    <col min="5344" max="5344" width="11.42578125" style="16"/>
    <col min="5345" max="5345" width="17.5703125" style="16" customWidth="1"/>
    <col min="5346" max="5346" width="11.5703125" style="16" customWidth="1"/>
    <col min="5347" max="5350" width="11.42578125" style="16"/>
    <col min="5351" max="5351" width="22.5703125" style="16" customWidth="1"/>
    <col min="5352" max="5352" width="14" style="16" customWidth="1"/>
    <col min="5353" max="5353" width="1.7109375" style="16" customWidth="1"/>
    <col min="5354" max="5598" width="11.42578125" style="16"/>
    <col min="5599" max="5599" width="4.42578125" style="16" customWidth="1"/>
    <col min="5600" max="5600" width="11.42578125" style="16"/>
    <col min="5601" max="5601" width="17.5703125" style="16" customWidth="1"/>
    <col min="5602" max="5602" width="11.5703125" style="16" customWidth="1"/>
    <col min="5603" max="5606" width="11.42578125" style="16"/>
    <col min="5607" max="5607" width="22.5703125" style="16" customWidth="1"/>
    <col min="5608" max="5608" width="14" style="16" customWidth="1"/>
    <col min="5609" max="5609" width="1.7109375" style="16" customWidth="1"/>
    <col min="5610" max="5854" width="11.42578125" style="16"/>
    <col min="5855" max="5855" width="4.42578125" style="16" customWidth="1"/>
    <col min="5856" max="5856" width="11.42578125" style="16"/>
    <col min="5857" max="5857" width="17.5703125" style="16" customWidth="1"/>
    <col min="5858" max="5858" width="11.5703125" style="16" customWidth="1"/>
    <col min="5859" max="5862" width="11.42578125" style="16"/>
    <col min="5863" max="5863" width="22.5703125" style="16" customWidth="1"/>
    <col min="5864" max="5864" width="14" style="16" customWidth="1"/>
    <col min="5865" max="5865" width="1.7109375" style="16" customWidth="1"/>
    <col min="5866" max="6110" width="11.42578125" style="16"/>
    <col min="6111" max="6111" width="4.42578125" style="16" customWidth="1"/>
    <col min="6112" max="6112" width="11.42578125" style="16"/>
    <col min="6113" max="6113" width="17.5703125" style="16" customWidth="1"/>
    <col min="6114" max="6114" width="11.5703125" style="16" customWidth="1"/>
    <col min="6115" max="6118" width="11.42578125" style="16"/>
    <col min="6119" max="6119" width="22.5703125" style="16" customWidth="1"/>
    <col min="6120" max="6120" width="14" style="16" customWidth="1"/>
    <col min="6121" max="6121" width="1.7109375" style="16" customWidth="1"/>
    <col min="6122" max="6366" width="11.42578125" style="16"/>
    <col min="6367" max="6367" width="4.42578125" style="16" customWidth="1"/>
    <col min="6368" max="6368" width="11.42578125" style="16"/>
    <col min="6369" max="6369" width="17.5703125" style="16" customWidth="1"/>
    <col min="6370" max="6370" width="11.5703125" style="16" customWidth="1"/>
    <col min="6371" max="6374" width="11.42578125" style="16"/>
    <col min="6375" max="6375" width="22.5703125" style="16" customWidth="1"/>
    <col min="6376" max="6376" width="14" style="16" customWidth="1"/>
    <col min="6377" max="6377" width="1.7109375" style="16" customWidth="1"/>
    <col min="6378" max="6622" width="11.42578125" style="16"/>
    <col min="6623" max="6623" width="4.42578125" style="16" customWidth="1"/>
    <col min="6624" max="6624" width="11.42578125" style="16"/>
    <col min="6625" max="6625" width="17.5703125" style="16" customWidth="1"/>
    <col min="6626" max="6626" width="11.5703125" style="16" customWidth="1"/>
    <col min="6627" max="6630" width="11.42578125" style="16"/>
    <col min="6631" max="6631" width="22.5703125" style="16" customWidth="1"/>
    <col min="6632" max="6632" width="14" style="16" customWidth="1"/>
    <col min="6633" max="6633" width="1.7109375" style="16" customWidth="1"/>
    <col min="6634" max="6878" width="11.42578125" style="16"/>
    <col min="6879" max="6879" width="4.42578125" style="16" customWidth="1"/>
    <col min="6880" max="6880" width="11.42578125" style="16"/>
    <col min="6881" max="6881" width="17.5703125" style="16" customWidth="1"/>
    <col min="6882" max="6882" width="11.5703125" style="16" customWidth="1"/>
    <col min="6883" max="6886" width="11.42578125" style="16"/>
    <col min="6887" max="6887" width="22.5703125" style="16" customWidth="1"/>
    <col min="6888" max="6888" width="14" style="16" customWidth="1"/>
    <col min="6889" max="6889" width="1.7109375" style="16" customWidth="1"/>
    <col min="6890" max="7134" width="11.42578125" style="16"/>
    <col min="7135" max="7135" width="4.42578125" style="16" customWidth="1"/>
    <col min="7136" max="7136" width="11.42578125" style="16"/>
    <col min="7137" max="7137" width="17.5703125" style="16" customWidth="1"/>
    <col min="7138" max="7138" width="11.5703125" style="16" customWidth="1"/>
    <col min="7139" max="7142" width="11.42578125" style="16"/>
    <col min="7143" max="7143" width="22.5703125" style="16" customWidth="1"/>
    <col min="7144" max="7144" width="14" style="16" customWidth="1"/>
    <col min="7145" max="7145" width="1.7109375" style="16" customWidth="1"/>
    <col min="7146" max="7390" width="11.42578125" style="16"/>
    <col min="7391" max="7391" width="4.42578125" style="16" customWidth="1"/>
    <col min="7392" max="7392" width="11.42578125" style="16"/>
    <col min="7393" max="7393" width="17.5703125" style="16" customWidth="1"/>
    <col min="7394" max="7394" width="11.5703125" style="16" customWidth="1"/>
    <col min="7395" max="7398" width="11.42578125" style="16"/>
    <col min="7399" max="7399" width="22.5703125" style="16" customWidth="1"/>
    <col min="7400" max="7400" width="14" style="16" customWidth="1"/>
    <col min="7401" max="7401" width="1.7109375" style="16" customWidth="1"/>
    <col min="7402" max="7646" width="11.42578125" style="16"/>
    <col min="7647" max="7647" width="4.42578125" style="16" customWidth="1"/>
    <col min="7648" max="7648" width="11.42578125" style="16"/>
    <col min="7649" max="7649" width="17.5703125" style="16" customWidth="1"/>
    <col min="7650" max="7650" width="11.5703125" style="16" customWidth="1"/>
    <col min="7651" max="7654" width="11.42578125" style="16"/>
    <col min="7655" max="7655" width="22.5703125" style="16" customWidth="1"/>
    <col min="7656" max="7656" width="14" style="16" customWidth="1"/>
    <col min="7657" max="7657" width="1.7109375" style="16" customWidth="1"/>
    <col min="7658" max="7902" width="11.42578125" style="16"/>
    <col min="7903" max="7903" width="4.42578125" style="16" customWidth="1"/>
    <col min="7904" max="7904" width="11.42578125" style="16"/>
    <col min="7905" max="7905" width="17.5703125" style="16" customWidth="1"/>
    <col min="7906" max="7906" width="11.5703125" style="16" customWidth="1"/>
    <col min="7907" max="7910" width="11.42578125" style="16"/>
    <col min="7911" max="7911" width="22.5703125" style="16" customWidth="1"/>
    <col min="7912" max="7912" width="14" style="16" customWidth="1"/>
    <col min="7913" max="7913" width="1.7109375" style="16" customWidth="1"/>
    <col min="7914" max="8158" width="11.42578125" style="16"/>
    <col min="8159" max="8159" width="4.42578125" style="16" customWidth="1"/>
    <col min="8160" max="8160" width="11.42578125" style="16"/>
    <col min="8161" max="8161" width="17.5703125" style="16" customWidth="1"/>
    <col min="8162" max="8162" width="11.5703125" style="16" customWidth="1"/>
    <col min="8163" max="8166" width="11.42578125" style="16"/>
    <col min="8167" max="8167" width="22.5703125" style="16" customWidth="1"/>
    <col min="8168" max="8168" width="14" style="16" customWidth="1"/>
    <col min="8169" max="8169" width="1.7109375" style="16" customWidth="1"/>
    <col min="8170" max="8414" width="11.42578125" style="16"/>
    <col min="8415" max="8415" width="4.42578125" style="16" customWidth="1"/>
    <col min="8416" max="8416" width="11.42578125" style="16"/>
    <col min="8417" max="8417" width="17.5703125" style="16" customWidth="1"/>
    <col min="8418" max="8418" width="11.5703125" style="16" customWidth="1"/>
    <col min="8419" max="8422" width="11.42578125" style="16"/>
    <col min="8423" max="8423" width="22.5703125" style="16" customWidth="1"/>
    <col min="8424" max="8424" width="14" style="16" customWidth="1"/>
    <col min="8425" max="8425" width="1.7109375" style="16" customWidth="1"/>
    <col min="8426" max="8670" width="11.42578125" style="16"/>
    <col min="8671" max="8671" width="4.42578125" style="16" customWidth="1"/>
    <col min="8672" max="8672" width="11.42578125" style="16"/>
    <col min="8673" max="8673" width="17.5703125" style="16" customWidth="1"/>
    <col min="8674" max="8674" width="11.5703125" style="16" customWidth="1"/>
    <col min="8675" max="8678" width="11.42578125" style="16"/>
    <col min="8679" max="8679" width="22.5703125" style="16" customWidth="1"/>
    <col min="8680" max="8680" width="14" style="16" customWidth="1"/>
    <col min="8681" max="8681" width="1.7109375" style="16" customWidth="1"/>
    <col min="8682" max="8926" width="11.42578125" style="16"/>
    <col min="8927" max="8927" width="4.42578125" style="16" customWidth="1"/>
    <col min="8928" max="8928" width="11.42578125" style="16"/>
    <col min="8929" max="8929" width="17.5703125" style="16" customWidth="1"/>
    <col min="8930" max="8930" width="11.5703125" style="16" customWidth="1"/>
    <col min="8931" max="8934" width="11.42578125" style="16"/>
    <col min="8935" max="8935" width="22.5703125" style="16" customWidth="1"/>
    <col min="8936" max="8936" width="14" style="16" customWidth="1"/>
    <col min="8937" max="8937" width="1.7109375" style="16" customWidth="1"/>
    <col min="8938" max="9182" width="11.42578125" style="16"/>
    <col min="9183" max="9183" width="4.42578125" style="16" customWidth="1"/>
    <col min="9184" max="9184" width="11.42578125" style="16"/>
    <col min="9185" max="9185" width="17.5703125" style="16" customWidth="1"/>
    <col min="9186" max="9186" width="11.5703125" style="16" customWidth="1"/>
    <col min="9187" max="9190" width="11.42578125" style="16"/>
    <col min="9191" max="9191" width="22.5703125" style="16" customWidth="1"/>
    <col min="9192" max="9192" width="14" style="16" customWidth="1"/>
    <col min="9193" max="9193" width="1.7109375" style="16" customWidth="1"/>
    <col min="9194" max="9438" width="11.42578125" style="16"/>
    <col min="9439" max="9439" width="4.42578125" style="16" customWidth="1"/>
    <col min="9440" max="9440" width="11.42578125" style="16"/>
    <col min="9441" max="9441" width="17.5703125" style="16" customWidth="1"/>
    <col min="9442" max="9442" width="11.5703125" style="16" customWidth="1"/>
    <col min="9443" max="9446" width="11.42578125" style="16"/>
    <col min="9447" max="9447" width="22.5703125" style="16" customWidth="1"/>
    <col min="9448" max="9448" width="14" style="16" customWidth="1"/>
    <col min="9449" max="9449" width="1.7109375" style="16" customWidth="1"/>
    <col min="9450" max="9694" width="11.42578125" style="16"/>
    <col min="9695" max="9695" width="4.42578125" style="16" customWidth="1"/>
    <col min="9696" max="9696" width="11.42578125" style="16"/>
    <col min="9697" max="9697" width="17.5703125" style="16" customWidth="1"/>
    <col min="9698" max="9698" width="11.5703125" style="16" customWidth="1"/>
    <col min="9699" max="9702" width="11.42578125" style="16"/>
    <col min="9703" max="9703" width="22.5703125" style="16" customWidth="1"/>
    <col min="9704" max="9704" width="14" style="16" customWidth="1"/>
    <col min="9705" max="9705" width="1.7109375" style="16" customWidth="1"/>
    <col min="9706" max="9950" width="11.42578125" style="16"/>
    <col min="9951" max="9951" width="4.42578125" style="16" customWidth="1"/>
    <col min="9952" max="9952" width="11.42578125" style="16"/>
    <col min="9953" max="9953" width="17.5703125" style="16" customWidth="1"/>
    <col min="9954" max="9954" width="11.5703125" style="16" customWidth="1"/>
    <col min="9955" max="9958" width="11.42578125" style="16"/>
    <col min="9959" max="9959" width="22.5703125" style="16" customWidth="1"/>
    <col min="9960" max="9960" width="14" style="16" customWidth="1"/>
    <col min="9961" max="9961" width="1.7109375" style="16" customWidth="1"/>
    <col min="9962" max="10206" width="11.42578125" style="16"/>
    <col min="10207" max="10207" width="4.42578125" style="16" customWidth="1"/>
    <col min="10208" max="10208" width="11.42578125" style="16"/>
    <col min="10209" max="10209" width="17.5703125" style="16" customWidth="1"/>
    <col min="10210" max="10210" width="11.5703125" style="16" customWidth="1"/>
    <col min="10211" max="10214" width="11.42578125" style="16"/>
    <col min="10215" max="10215" width="22.5703125" style="16" customWidth="1"/>
    <col min="10216" max="10216" width="14" style="16" customWidth="1"/>
    <col min="10217" max="10217" width="1.7109375" style="16" customWidth="1"/>
    <col min="10218" max="10462" width="11.42578125" style="16"/>
    <col min="10463" max="10463" width="4.42578125" style="16" customWidth="1"/>
    <col min="10464" max="10464" width="11.42578125" style="16"/>
    <col min="10465" max="10465" width="17.5703125" style="16" customWidth="1"/>
    <col min="10466" max="10466" width="11.5703125" style="16" customWidth="1"/>
    <col min="10467" max="10470" width="11.42578125" style="16"/>
    <col min="10471" max="10471" width="22.5703125" style="16" customWidth="1"/>
    <col min="10472" max="10472" width="14" style="16" customWidth="1"/>
    <col min="10473" max="10473" width="1.7109375" style="16" customWidth="1"/>
    <col min="10474" max="10718" width="11.42578125" style="16"/>
    <col min="10719" max="10719" width="4.42578125" style="16" customWidth="1"/>
    <col min="10720" max="10720" width="11.42578125" style="16"/>
    <col min="10721" max="10721" width="17.5703125" style="16" customWidth="1"/>
    <col min="10722" max="10722" width="11.5703125" style="16" customWidth="1"/>
    <col min="10723" max="10726" width="11.42578125" style="16"/>
    <col min="10727" max="10727" width="22.5703125" style="16" customWidth="1"/>
    <col min="10728" max="10728" width="14" style="16" customWidth="1"/>
    <col min="10729" max="10729" width="1.7109375" style="16" customWidth="1"/>
    <col min="10730" max="10974" width="11.42578125" style="16"/>
    <col min="10975" max="10975" width="4.42578125" style="16" customWidth="1"/>
    <col min="10976" max="10976" width="11.42578125" style="16"/>
    <col min="10977" max="10977" width="17.5703125" style="16" customWidth="1"/>
    <col min="10978" max="10978" width="11.5703125" style="16" customWidth="1"/>
    <col min="10979" max="10982" width="11.42578125" style="16"/>
    <col min="10983" max="10983" width="22.5703125" style="16" customWidth="1"/>
    <col min="10984" max="10984" width="14" style="16" customWidth="1"/>
    <col min="10985" max="10985" width="1.7109375" style="16" customWidth="1"/>
    <col min="10986" max="11230" width="11.42578125" style="16"/>
    <col min="11231" max="11231" width="4.42578125" style="16" customWidth="1"/>
    <col min="11232" max="11232" width="11.42578125" style="16"/>
    <col min="11233" max="11233" width="17.5703125" style="16" customWidth="1"/>
    <col min="11234" max="11234" width="11.5703125" style="16" customWidth="1"/>
    <col min="11235" max="11238" width="11.42578125" style="16"/>
    <col min="11239" max="11239" width="22.5703125" style="16" customWidth="1"/>
    <col min="11240" max="11240" width="14" style="16" customWidth="1"/>
    <col min="11241" max="11241" width="1.7109375" style="16" customWidth="1"/>
    <col min="11242" max="11486" width="11.42578125" style="16"/>
    <col min="11487" max="11487" width="4.42578125" style="16" customWidth="1"/>
    <col min="11488" max="11488" width="11.42578125" style="16"/>
    <col min="11489" max="11489" width="17.5703125" style="16" customWidth="1"/>
    <col min="11490" max="11490" width="11.5703125" style="16" customWidth="1"/>
    <col min="11491" max="11494" width="11.42578125" style="16"/>
    <col min="11495" max="11495" width="22.5703125" style="16" customWidth="1"/>
    <col min="11496" max="11496" width="14" style="16" customWidth="1"/>
    <col min="11497" max="11497" width="1.7109375" style="16" customWidth="1"/>
    <col min="11498" max="11742" width="11.42578125" style="16"/>
    <col min="11743" max="11743" width="4.42578125" style="16" customWidth="1"/>
    <col min="11744" max="11744" width="11.42578125" style="16"/>
    <col min="11745" max="11745" width="17.5703125" style="16" customWidth="1"/>
    <col min="11746" max="11746" width="11.5703125" style="16" customWidth="1"/>
    <col min="11747" max="11750" width="11.42578125" style="16"/>
    <col min="11751" max="11751" width="22.5703125" style="16" customWidth="1"/>
    <col min="11752" max="11752" width="14" style="16" customWidth="1"/>
    <col min="11753" max="11753" width="1.7109375" style="16" customWidth="1"/>
    <col min="11754" max="11998" width="11.42578125" style="16"/>
    <col min="11999" max="11999" width="4.42578125" style="16" customWidth="1"/>
    <col min="12000" max="12000" width="11.42578125" style="16"/>
    <col min="12001" max="12001" width="17.5703125" style="16" customWidth="1"/>
    <col min="12002" max="12002" width="11.5703125" style="16" customWidth="1"/>
    <col min="12003" max="12006" width="11.42578125" style="16"/>
    <col min="12007" max="12007" width="22.5703125" style="16" customWidth="1"/>
    <col min="12008" max="12008" width="14" style="16" customWidth="1"/>
    <col min="12009" max="12009" width="1.7109375" style="16" customWidth="1"/>
    <col min="12010" max="12254" width="11.42578125" style="16"/>
    <col min="12255" max="12255" width="4.42578125" style="16" customWidth="1"/>
    <col min="12256" max="12256" width="11.42578125" style="16"/>
    <col min="12257" max="12257" width="17.5703125" style="16" customWidth="1"/>
    <col min="12258" max="12258" width="11.5703125" style="16" customWidth="1"/>
    <col min="12259" max="12262" width="11.42578125" style="16"/>
    <col min="12263" max="12263" width="22.5703125" style="16" customWidth="1"/>
    <col min="12264" max="12264" width="14" style="16" customWidth="1"/>
    <col min="12265" max="12265" width="1.7109375" style="16" customWidth="1"/>
    <col min="12266" max="12510" width="11.42578125" style="16"/>
    <col min="12511" max="12511" width="4.42578125" style="16" customWidth="1"/>
    <col min="12512" max="12512" width="11.42578125" style="16"/>
    <col min="12513" max="12513" width="17.5703125" style="16" customWidth="1"/>
    <col min="12514" max="12514" width="11.5703125" style="16" customWidth="1"/>
    <col min="12515" max="12518" width="11.42578125" style="16"/>
    <col min="12519" max="12519" width="22.5703125" style="16" customWidth="1"/>
    <col min="12520" max="12520" width="14" style="16" customWidth="1"/>
    <col min="12521" max="12521" width="1.7109375" style="16" customWidth="1"/>
    <col min="12522" max="12766" width="11.42578125" style="16"/>
    <col min="12767" max="12767" width="4.42578125" style="16" customWidth="1"/>
    <col min="12768" max="12768" width="11.42578125" style="16"/>
    <col min="12769" max="12769" width="17.5703125" style="16" customWidth="1"/>
    <col min="12770" max="12770" width="11.5703125" style="16" customWidth="1"/>
    <col min="12771" max="12774" width="11.42578125" style="16"/>
    <col min="12775" max="12775" width="22.5703125" style="16" customWidth="1"/>
    <col min="12776" max="12776" width="14" style="16" customWidth="1"/>
    <col min="12777" max="12777" width="1.7109375" style="16" customWidth="1"/>
    <col min="12778" max="13022" width="11.42578125" style="16"/>
    <col min="13023" max="13023" width="4.42578125" style="16" customWidth="1"/>
    <col min="13024" max="13024" width="11.42578125" style="16"/>
    <col min="13025" max="13025" width="17.5703125" style="16" customWidth="1"/>
    <col min="13026" max="13026" width="11.5703125" style="16" customWidth="1"/>
    <col min="13027" max="13030" width="11.42578125" style="16"/>
    <col min="13031" max="13031" width="22.5703125" style="16" customWidth="1"/>
    <col min="13032" max="13032" width="14" style="16" customWidth="1"/>
    <col min="13033" max="13033" width="1.7109375" style="16" customWidth="1"/>
    <col min="13034" max="13278" width="11.42578125" style="16"/>
    <col min="13279" max="13279" width="4.42578125" style="16" customWidth="1"/>
    <col min="13280" max="13280" width="11.42578125" style="16"/>
    <col min="13281" max="13281" width="17.5703125" style="16" customWidth="1"/>
    <col min="13282" max="13282" width="11.5703125" style="16" customWidth="1"/>
    <col min="13283" max="13286" width="11.42578125" style="16"/>
    <col min="13287" max="13287" width="22.5703125" style="16" customWidth="1"/>
    <col min="13288" max="13288" width="14" style="16" customWidth="1"/>
    <col min="13289" max="13289" width="1.7109375" style="16" customWidth="1"/>
    <col min="13290" max="13534" width="11.42578125" style="16"/>
    <col min="13535" max="13535" width="4.42578125" style="16" customWidth="1"/>
    <col min="13536" max="13536" width="11.42578125" style="16"/>
    <col min="13537" max="13537" width="17.5703125" style="16" customWidth="1"/>
    <col min="13538" max="13538" width="11.5703125" style="16" customWidth="1"/>
    <col min="13539" max="13542" width="11.42578125" style="16"/>
    <col min="13543" max="13543" width="22.5703125" style="16" customWidth="1"/>
    <col min="13544" max="13544" width="14" style="16" customWidth="1"/>
    <col min="13545" max="13545" width="1.7109375" style="16" customWidth="1"/>
    <col min="13546" max="13790" width="11.42578125" style="16"/>
    <col min="13791" max="13791" width="4.42578125" style="16" customWidth="1"/>
    <col min="13792" max="13792" width="11.42578125" style="16"/>
    <col min="13793" max="13793" width="17.5703125" style="16" customWidth="1"/>
    <col min="13794" max="13794" width="11.5703125" style="16" customWidth="1"/>
    <col min="13795" max="13798" width="11.42578125" style="16"/>
    <col min="13799" max="13799" width="22.5703125" style="16" customWidth="1"/>
    <col min="13800" max="13800" width="14" style="16" customWidth="1"/>
    <col min="13801" max="13801" width="1.7109375" style="16" customWidth="1"/>
    <col min="13802" max="14046" width="11.42578125" style="16"/>
    <col min="14047" max="14047" width="4.42578125" style="16" customWidth="1"/>
    <col min="14048" max="14048" width="11.42578125" style="16"/>
    <col min="14049" max="14049" width="17.5703125" style="16" customWidth="1"/>
    <col min="14050" max="14050" width="11.5703125" style="16" customWidth="1"/>
    <col min="14051" max="14054" width="11.42578125" style="16"/>
    <col min="14055" max="14055" width="22.5703125" style="16" customWidth="1"/>
    <col min="14056" max="14056" width="14" style="16" customWidth="1"/>
    <col min="14057" max="14057" width="1.7109375" style="16" customWidth="1"/>
    <col min="14058" max="14302" width="11.42578125" style="16"/>
    <col min="14303" max="14303" width="4.42578125" style="16" customWidth="1"/>
    <col min="14304" max="14304" width="11.42578125" style="16"/>
    <col min="14305" max="14305" width="17.5703125" style="16" customWidth="1"/>
    <col min="14306" max="14306" width="11.5703125" style="16" customWidth="1"/>
    <col min="14307" max="14310" width="11.42578125" style="16"/>
    <col min="14311" max="14311" width="22.5703125" style="16" customWidth="1"/>
    <col min="14312" max="14312" width="14" style="16" customWidth="1"/>
    <col min="14313" max="14313" width="1.7109375" style="16" customWidth="1"/>
    <col min="14314" max="14558" width="11.42578125" style="16"/>
    <col min="14559" max="14559" width="4.42578125" style="16" customWidth="1"/>
    <col min="14560" max="14560" width="11.42578125" style="16"/>
    <col min="14561" max="14561" width="17.5703125" style="16" customWidth="1"/>
    <col min="14562" max="14562" width="11.5703125" style="16" customWidth="1"/>
    <col min="14563" max="14566" width="11.42578125" style="16"/>
    <col min="14567" max="14567" width="22.5703125" style="16" customWidth="1"/>
    <col min="14568" max="14568" width="14" style="16" customWidth="1"/>
    <col min="14569" max="14569" width="1.7109375" style="16" customWidth="1"/>
    <col min="14570" max="14814" width="11.42578125" style="16"/>
    <col min="14815" max="14815" width="4.42578125" style="16" customWidth="1"/>
    <col min="14816" max="14816" width="11.42578125" style="16"/>
    <col min="14817" max="14817" width="17.5703125" style="16" customWidth="1"/>
    <col min="14818" max="14818" width="11.5703125" style="16" customWidth="1"/>
    <col min="14819" max="14822" width="11.42578125" style="16"/>
    <col min="14823" max="14823" width="22.5703125" style="16" customWidth="1"/>
    <col min="14824" max="14824" width="14" style="16" customWidth="1"/>
    <col min="14825" max="14825" width="1.7109375" style="16" customWidth="1"/>
    <col min="14826" max="15070" width="11.42578125" style="16"/>
    <col min="15071" max="15071" width="4.42578125" style="16" customWidth="1"/>
    <col min="15072" max="15072" width="11.42578125" style="16"/>
    <col min="15073" max="15073" width="17.5703125" style="16" customWidth="1"/>
    <col min="15074" max="15074" width="11.5703125" style="16" customWidth="1"/>
    <col min="15075" max="15078" width="11.42578125" style="16"/>
    <col min="15079" max="15079" width="22.5703125" style="16" customWidth="1"/>
    <col min="15080" max="15080" width="14" style="16" customWidth="1"/>
    <col min="15081" max="15081" width="1.7109375" style="16" customWidth="1"/>
    <col min="15082" max="15326" width="11.42578125" style="16"/>
    <col min="15327" max="15327" width="4.42578125" style="16" customWidth="1"/>
    <col min="15328" max="15328" width="11.42578125" style="16"/>
    <col min="15329" max="15329" width="17.5703125" style="16" customWidth="1"/>
    <col min="15330" max="15330" width="11.5703125" style="16" customWidth="1"/>
    <col min="15331" max="15334" width="11.42578125" style="16"/>
    <col min="15335" max="15335" width="22.5703125" style="16" customWidth="1"/>
    <col min="15336" max="15336" width="14" style="16" customWidth="1"/>
    <col min="15337" max="15337" width="1.7109375" style="16" customWidth="1"/>
    <col min="15338" max="15582" width="11.42578125" style="16"/>
    <col min="15583" max="15583" width="4.42578125" style="16" customWidth="1"/>
    <col min="15584" max="15584" width="11.42578125" style="16"/>
    <col min="15585" max="15585" width="17.5703125" style="16" customWidth="1"/>
    <col min="15586" max="15586" width="11.5703125" style="16" customWidth="1"/>
    <col min="15587" max="15590" width="11.42578125" style="16"/>
    <col min="15591" max="15591" width="22.5703125" style="16" customWidth="1"/>
    <col min="15592" max="15592" width="14" style="16" customWidth="1"/>
    <col min="15593" max="15593" width="1.7109375" style="16" customWidth="1"/>
    <col min="15594" max="15838" width="11.42578125" style="16"/>
    <col min="15839" max="15839" width="4.42578125" style="16" customWidth="1"/>
    <col min="15840" max="15840" width="11.42578125" style="16"/>
    <col min="15841" max="15841" width="17.5703125" style="16" customWidth="1"/>
    <col min="15842" max="15842" width="11.5703125" style="16" customWidth="1"/>
    <col min="15843" max="15846" width="11.42578125" style="16"/>
    <col min="15847" max="15847" width="22.5703125" style="16" customWidth="1"/>
    <col min="15848" max="15848" width="14" style="16" customWidth="1"/>
    <col min="15849" max="15849" width="1.7109375" style="16" customWidth="1"/>
    <col min="15850" max="16094" width="11.42578125" style="16"/>
    <col min="16095" max="16095" width="4.42578125" style="16" customWidth="1"/>
    <col min="16096" max="16096" width="11.42578125" style="16"/>
    <col min="16097" max="16097" width="17.5703125" style="16" customWidth="1"/>
    <col min="16098" max="16098" width="11.5703125" style="16" customWidth="1"/>
    <col min="16099" max="16102" width="11.42578125" style="16"/>
    <col min="16103" max="16103" width="22.5703125" style="16" customWidth="1"/>
    <col min="16104" max="16104" width="21.5703125" style="16" bestFit="1" customWidth="1"/>
    <col min="16105" max="16105" width="1.7109375" style="16" customWidth="1"/>
    <col min="16106" max="16384" width="11.42578125" style="16"/>
  </cols>
  <sheetData>
    <row r="1" spans="2:15 16101:16104" ht="18" customHeight="1" thickBot="1" x14ac:dyDescent="0.25"/>
    <row r="2" spans="2:15 16101:16104" ht="19.5" customHeight="1" x14ac:dyDescent="0.2">
      <c r="B2" s="17"/>
      <c r="C2" s="18"/>
      <c r="D2" s="19" t="s">
        <v>56</v>
      </c>
      <c r="E2" s="20"/>
      <c r="F2" s="20"/>
      <c r="G2" s="20"/>
      <c r="H2" s="20"/>
      <c r="I2" s="21"/>
      <c r="J2" s="22" t="s">
        <v>57</v>
      </c>
    </row>
    <row r="3" spans="2:15 16101:16104" ht="13.5" thickBot="1" x14ac:dyDescent="0.25">
      <c r="B3" s="23"/>
      <c r="C3" s="24"/>
      <c r="D3" s="25"/>
      <c r="E3" s="26"/>
      <c r="F3" s="26"/>
      <c r="G3" s="26"/>
      <c r="H3" s="26"/>
      <c r="I3" s="27"/>
      <c r="J3" s="28"/>
    </row>
    <row r="4" spans="2:15 16101:16104" x14ac:dyDescent="0.2">
      <c r="B4" s="23"/>
      <c r="C4" s="24"/>
      <c r="D4" s="19" t="s">
        <v>58</v>
      </c>
      <c r="E4" s="20"/>
      <c r="F4" s="20"/>
      <c r="G4" s="20"/>
      <c r="H4" s="20"/>
      <c r="I4" s="21"/>
      <c r="J4" s="22" t="s">
        <v>59</v>
      </c>
    </row>
    <row r="5" spans="2:15 16101:16104" x14ac:dyDescent="0.2">
      <c r="B5" s="23"/>
      <c r="C5" s="24"/>
      <c r="D5" s="29"/>
      <c r="E5" s="30"/>
      <c r="F5" s="30"/>
      <c r="G5" s="30"/>
      <c r="H5" s="30"/>
      <c r="I5" s="31"/>
      <c r="J5" s="32"/>
      <c r="WUG5" s="33"/>
    </row>
    <row r="6" spans="2:15 16101:16104" ht="13.5" thickBot="1" x14ac:dyDescent="0.25">
      <c r="B6" s="34"/>
      <c r="C6" s="35"/>
      <c r="D6" s="25"/>
      <c r="E6" s="26"/>
      <c r="F6" s="26"/>
      <c r="G6" s="26"/>
      <c r="H6" s="26"/>
      <c r="I6" s="27"/>
      <c r="J6" s="28"/>
      <c r="WUH6" s="16" t="s">
        <v>60</v>
      </c>
      <c r="WUI6" s="16" t="s">
        <v>61</v>
      </c>
      <c r="WUJ6" s="36">
        <f ca="1">+TODAY()</f>
        <v>44628</v>
      </c>
    </row>
    <row r="7" spans="2:15 16101:16104" x14ac:dyDescent="0.2">
      <c r="B7" s="37"/>
      <c r="J7" s="38"/>
    </row>
    <row r="8" spans="2:15 16101:16104" x14ac:dyDescent="0.2">
      <c r="B8" s="37"/>
      <c r="J8" s="38"/>
    </row>
    <row r="9" spans="2:15 16101:16104" x14ac:dyDescent="0.2">
      <c r="B9" s="37"/>
      <c r="J9" s="38"/>
    </row>
    <row r="10" spans="2:15 16101:16104" x14ac:dyDescent="0.2">
      <c r="B10" s="37"/>
      <c r="C10" s="16" t="s">
        <v>62</v>
      </c>
      <c r="D10" s="36">
        <v>44628</v>
      </c>
      <c r="E10" s="33"/>
      <c r="J10" s="38"/>
    </row>
    <row r="11" spans="2:15 16101:16104" x14ac:dyDescent="0.2">
      <c r="B11" s="37"/>
      <c r="J11" s="38"/>
    </row>
    <row r="12" spans="2:15 16101:16104" x14ac:dyDescent="0.2">
      <c r="B12" s="37"/>
      <c r="C12" s="16" t="s">
        <v>511</v>
      </c>
      <c r="J12" s="38"/>
    </row>
    <row r="13" spans="2:15 16101:16104" x14ac:dyDescent="0.2">
      <c r="B13" s="37"/>
      <c r="C13" s="16" t="s">
        <v>512</v>
      </c>
      <c r="J13" s="38"/>
    </row>
    <row r="14" spans="2:15 16101:16104" x14ac:dyDescent="0.2">
      <c r="B14" s="37"/>
      <c r="J14" s="38"/>
    </row>
    <row r="15" spans="2:15 16101:16104" x14ac:dyDescent="0.2">
      <c r="B15" s="37"/>
      <c r="C15" s="16" t="s">
        <v>514</v>
      </c>
      <c r="J15" s="38"/>
    </row>
    <row r="16" spans="2:15 16101:16104" x14ac:dyDescent="0.2">
      <c r="B16" s="37"/>
      <c r="C16" s="39"/>
      <c r="J16" s="38"/>
      <c r="N16" s="40"/>
      <c r="O16" s="40"/>
    </row>
    <row r="17" spans="2:16" x14ac:dyDescent="0.2">
      <c r="B17" s="37"/>
      <c r="C17" s="16" t="s">
        <v>513</v>
      </c>
      <c r="D17" s="33"/>
      <c r="H17" s="41" t="s">
        <v>63</v>
      </c>
      <c r="I17" s="41" t="s">
        <v>64</v>
      </c>
      <c r="J17" s="38"/>
      <c r="N17" s="40"/>
      <c r="O17" s="40"/>
    </row>
    <row r="18" spans="2:16" ht="15" x14ac:dyDescent="0.25">
      <c r="B18" s="37"/>
      <c r="C18" s="42" t="s">
        <v>65</v>
      </c>
      <c r="D18" s="42"/>
      <c r="E18" s="42"/>
      <c r="F18" s="42"/>
      <c r="H18" s="43"/>
      <c r="I18" s="44">
        <v>103012210</v>
      </c>
      <c r="J18" s="38"/>
      <c r="L18"/>
      <c r="M18"/>
      <c r="N18"/>
      <c r="O18"/>
      <c r="P18"/>
    </row>
    <row r="19" spans="2:16" ht="15" x14ac:dyDescent="0.25">
      <c r="B19" s="37"/>
      <c r="C19" s="16" t="s">
        <v>66</v>
      </c>
      <c r="H19" s="45">
        <v>34</v>
      </c>
      <c r="I19" s="46">
        <v>4739170</v>
      </c>
      <c r="J19" s="38"/>
      <c r="L19" s="15"/>
      <c r="M19" s="13"/>
      <c r="N19" s="13"/>
      <c r="O19" s="13"/>
      <c r="P19" s="13"/>
    </row>
    <row r="20" spans="2:16" ht="15" x14ac:dyDescent="0.25">
      <c r="B20" s="37"/>
      <c r="C20" s="16" t="s">
        <v>67</v>
      </c>
      <c r="H20" s="45">
        <v>22</v>
      </c>
      <c r="I20" s="46">
        <v>80206836</v>
      </c>
      <c r="J20" s="38"/>
      <c r="L20" s="15"/>
      <c r="M20" s="13"/>
      <c r="N20" s="13"/>
      <c r="O20" s="13"/>
      <c r="P20" s="13"/>
    </row>
    <row r="21" spans="2:16" ht="15" x14ac:dyDescent="0.25">
      <c r="B21" s="37"/>
      <c r="C21" s="16" t="s">
        <v>68</v>
      </c>
      <c r="H21" s="45">
        <v>0</v>
      </c>
      <c r="I21" s="46">
        <v>0</v>
      </c>
      <c r="J21" s="38"/>
      <c r="L21" s="15"/>
      <c r="M21" s="13"/>
      <c r="N21" s="13"/>
      <c r="O21" s="13"/>
      <c r="P21" s="13"/>
    </row>
    <row r="22" spans="2:16" ht="15" x14ac:dyDescent="0.25">
      <c r="B22" s="37"/>
      <c r="C22" s="16" t="s">
        <v>69</v>
      </c>
      <c r="H22" s="45">
        <v>0</v>
      </c>
      <c r="I22" s="46">
        <v>0</v>
      </c>
      <c r="J22" s="38"/>
      <c r="L22" s="15"/>
      <c r="M22" s="13"/>
      <c r="N22" s="13"/>
      <c r="O22" s="13"/>
      <c r="P22" s="13"/>
    </row>
    <row r="23" spans="2:16" ht="15" x14ac:dyDescent="0.25">
      <c r="B23" s="37"/>
      <c r="C23" s="16" t="s">
        <v>70</v>
      </c>
      <c r="H23" s="45">
        <v>0</v>
      </c>
      <c r="I23" s="46">
        <v>0</v>
      </c>
      <c r="J23" s="38"/>
      <c r="L23" s="15"/>
      <c r="M23" s="13"/>
      <c r="N23" s="13"/>
      <c r="O23" s="13"/>
      <c r="P23" s="13"/>
    </row>
    <row r="24" spans="2:16" x14ac:dyDescent="0.2">
      <c r="B24" s="37"/>
      <c r="C24" s="16" t="s">
        <v>49</v>
      </c>
      <c r="H24" s="47">
        <v>0</v>
      </c>
      <c r="I24" s="48">
        <v>149408</v>
      </c>
      <c r="J24" s="38"/>
    </row>
    <row r="25" spans="2:16" x14ac:dyDescent="0.2">
      <c r="B25" s="37"/>
      <c r="C25" s="42" t="s">
        <v>71</v>
      </c>
      <c r="D25" s="42"/>
      <c r="E25" s="42"/>
      <c r="F25" s="42"/>
      <c r="H25" s="49">
        <f>SUM(H19:H24)</f>
        <v>56</v>
      </c>
      <c r="I25" s="50">
        <f>(I19+I20+I21+I22+I23+I24)</f>
        <v>85095414</v>
      </c>
      <c r="J25" s="38"/>
    </row>
    <row r="26" spans="2:16" x14ac:dyDescent="0.2">
      <c r="B26" s="37"/>
      <c r="C26" s="16" t="s">
        <v>72</v>
      </c>
      <c r="H26" s="45">
        <v>63</v>
      </c>
      <c r="I26" s="46">
        <v>17916796</v>
      </c>
      <c r="J26" s="38"/>
    </row>
    <row r="27" spans="2:16" x14ac:dyDescent="0.2">
      <c r="B27" s="37"/>
      <c r="C27" s="16" t="s">
        <v>48</v>
      </c>
      <c r="H27" s="45">
        <v>0</v>
      </c>
      <c r="I27" s="46">
        <v>0</v>
      </c>
      <c r="J27" s="38"/>
    </row>
    <row r="28" spans="2:16" ht="12.75" customHeight="1" thickBot="1" x14ac:dyDescent="0.25">
      <c r="B28" s="37"/>
      <c r="C28" s="16" t="s">
        <v>73</v>
      </c>
      <c r="H28" s="51">
        <v>0</v>
      </c>
      <c r="I28" s="48">
        <v>0</v>
      </c>
      <c r="J28" s="38"/>
    </row>
    <row r="29" spans="2:16" x14ac:dyDescent="0.2">
      <c r="B29" s="37"/>
      <c r="C29" s="42" t="s">
        <v>74</v>
      </c>
      <c r="D29" s="42"/>
      <c r="E29" s="42"/>
      <c r="F29" s="42"/>
      <c r="H29" s="49">
        <f>SUM(H26:H28)</f>
        <v>63</v>
      </c>
      <c r="I29" s="50">
        <f>(I27+I28+I26)</f>
        <v>17916796</v>
      </c>
      <c r="J29" s="38"/>
    </row>
    <row r="30" spans="2:16" ht="13.5" thickBot="1" x14ac:dyDescent="0.25">
      <c r="B30" s="37"/>
      <c r="C30" s="42" t="s">
        <v>75</v>
      </c>
      <c r="D30" s="42"/>
      <c r="H30" s="52">
        <f>(H25+H29)</f>
        <v>119</v>
      </c>
      <c r="I30" s="53">
        <f>(I25+I29)</f>
        <v>103012210</v>
      </c>
      <c r="J30" s="38"/>
    </row>
    <row r="31" spans="2:16" ht="13.5" thickTop="1" x14ac:dyDescent="0.2">
      <c r="B31" s="37"/>
      <c r="C31" s="42"/>
      <c r="D31" s="42"/>
      <c r="H31" s="54"/>
      <c r="I31" s="46"/>
      <c r="J31" s="38"/>
    </row>
    <row r="32" spans="2:16" x14ac:dyDescent="0.2">
      <c r="B32" s="37"/>
      <c r="G32" s="54"/>
      <c r="H32" s="54"/>
      <c r="I32" s="54"/>
      <c r="J32" s="38"/>
    </row>
    <row r="33" spans="2:10" x14ac:dyDescent="0.2">
      <c r="B33" s="37"/>
      <c r="G33" s="54"/>
      <c r="H33" s="54"/>
      <c r="I33" s="54"/>
      <c r="J33" s="38"/>
    </row>
    <row r="34" spans="2:10" x14ac:dyDescent="0.2">
      <c r="B34" s="37"/>
      <c r="G34" s="54"/>
      <c r="H34" s="54"/>
      <c r="I34" s="54"/>
      <c r="J34" s="38"/>
    </row>
    <row r="35" spans="2:10" ht="13.5" thickBot="1" x14ac:dyDescent="0.25">
      <c r="B35" s="37"/>
      <c r="C35" s="55"/>
      <c r="D35" s="55"/>
      <c r="G35" s="55" t="s">
        <v>76</v>
      </c>
      <c r="H35" s="55"/>
      <c r="I35" s="54"/>
      <c r="J35" s="38"/>
    </row>
    <row r="36" spans="2:10" x14ac:dyDescent="0.2">
      <c r="B36" s="37"/>
      <c r="C36" s="54" t="s">
        <v>77</v>
      </c>
      <c r="D36" s="54"/>
      <c r="G36" s="54" t="s">
        <v>78</v>
      </c>
      <c r="H36" s="54"/>
      <c r="I36" s="54"/>
      <c r="J36" s="38"/>
    </row>
    <row r="37" spans="2:10" x14ac:dyDescent="0.2">
      <c r="B37" s="37"/>
      <c r="G37" s="54"/>
      <c r="H37" s="54"/>
      <c r="I37" s="54"/>
      <c r="J37" s="38"/>
    </row>
    <row r="38" spans="2:10" x14ac:dyDescent="0.2">
      <c r="B38" s="37"/>
      <c r="G38" s="54"/>
      <c r="H38" s="54"/>
      <c r="I38" s="54"/>
      <c r="J38" s="38"/>
    </row>
    <row r="39" spans="2:10" ht="18.75" customHeight="1" thickBot="1" x14ac:dyDescent="0.25">
      <c r="B39" s="56"/>
      <c r="C39" s="57"/>
      <c r="D39" s="57"/>
      <c r="E39" s="57"/>
      <c r="F39" s="57"/>
      <c r="G39" s="55"/>
      <c r="H39" s="55"/>
      <c r="I39" s="55"/>
      <c r="J39" s="58"/>
    </row>
  </sheetData>
  <pageMargins left="0.7" right="0.7" top="0.75" bottom="0.75" header="0.3" footer="0.3"/>
  <pageSetup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COMFENALCO</vt:lpstr>
      <vt:lpstr>TD</vt:lpstr>
      <vt:lpstr>ESTADO DE CADA FACTURA</vt:lpstr>
      <vt:lpstr>FOR-CSA-018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Esteban Lopera Aranda</dc:creator>
  <cp:lastModifiedBy>Gustavo Esteban Lopera Aranda</cp:lastModifiedBy>
  <dcterms:created xsi:type="dcterms:W3CDTF">2022-02-16T21:39:22Z</dcterms:created>
  <dcterms:modified xsi:type="dcterms:W3CDTF">2022-03-08T14:09:40Z</dcterms:modified>
</cp:coreProperties>
</file>