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REVISION CARTERA 2022\02.FEBRERO CARTERAS RECIBIDAS\CLINICA VERSALLES\"/>
    </mc:Choice>
  </mc:AlternateContent>
  <bookViews>
    <workbookView xWindow="0" yWindow="0" windowWidth="20490" windowHeight="6855" activeTab="2"/>
  </bookViews>
  <sheets>
    <sheet name="INFOIPS" sheetId="17" r:id="rId1"/>
    <sheet name="TD" sheetId="2" r:id="rId2"/>
    <sheet name="ESTADO DE CADA FACTURA" sheetId="1" r:id="rId3"/>
    <sheet name="FOR-CSA-018" sheetId="3" r:id="rId4"/>
  </sheets>
  <definedNames>
    <definedName name="_xlnm._FilterDatabase" localSheetId="2" hidden="1">'ESTADO DE CADA FACTURA'!$A$1:$AZ$1</definedName>
    <definedName name="_xlnm._FilterDatabase" localSheetId="0" hidden="1">INFOIPS!$B$1:$H$1</definedName>
    <definedName name="_xlnm.Print_Area" localSheetId="3">'FOR-CSA-018'!$A$1:$WQM$39</definedName>
  </definedNames>
  <calcPr calcId="152511"/>
  <pivotCaches>
    <pivotCache cacheId="12" r:id="rId5"/>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6" i="3" l="1"/>
  <c r="R188" i="1"/>
  <c r="H189" i="17" l="1"/>
  <c r="G189" i="17"/>
  <c r="H25" i="3" l="1"/>
  <c r="I29" i="3" l="1"/>
  <c r="H29" i="3"/>
  <c r="I25" i="3"/>
  <c r="WUJ6" i="3"/>
  <c r="H30" i="3" l="1"/>
  <c r="I30" i="3"/>
</calcChain>
</file>

<file path=xl/comments1.xml><?xml version="1.0" encoding="utf-8"?>
<comments xmlns="http://schemas.openxmlformats.org/spreadsheetml/2006/main">
  <authors>
    <author>Gustavo Esteban Lopera Aranda</author>
  </authors>
  <commentList>
    <comment ref="AG69" authorId="0" shapeId="0">
      <text>
        <r>
          <rPr>
            <b/>
            <sz val="9"/>
            <color indexed="81"/>
            <rFont val="Tahoma"/>
            <family val="2"/>
          </rPr>
          <t>Gustavo Esteban Lopera Aranda:</t>
        </r>
        <r>
          <rPr>
            <sz val="9"/>
            <color indexed="81"/>
            <rFont val="Tahoma"/>
            <family val="2"/>
          </rPr>
          <t xml:space="preserve">
PAGO POR COVID 30-07-2021</t>
        </r>
      </text>
    </comment>
    <comment ref="AG70" authorId="0" shapeId="0">
      <text>
        <r>
          <rPr>
            <b/>
            <sz val="9"/>
            <color indexed="81"/>
            <rFont val="Tahoma"/>
            <family val="2"/>
          </rPr>
          <t>Gustavo Esteban Lopera Aranda:</t>
        </r>
        <r>
          <rPr>
            <sz val="9"/>
            <color indexed="81"/>
            <rFont val="Tahoma"/>
            <family val="2"/>
          </rPr>
          <t xml:space="preserve">
PAGO POR COVID 30-07-2021</t>
        </r>
      </text>
    </comment>
    <comment ref="AG73" authorId="0" shapeId="0">
      <text>
        <r>
          <rPr>
            <b/>
            <sz val="9"/>
            <color indexed="81"/>
            <rFont val="Tahoma"/>
            <family val="2"/>
          </rPr>
          <t>Gustavo Esteban Lopera Aranda:</t>
        </r>
        <r>
          <rPr>
            <sz val="9"/>
            <color indexed="81"/>
            <rFont val="Tahoma"/>
            <family val="2"/>
          </rPr>
          <t xml:space="preserve">
PAGO COVID POR ADRES 21-09-2021</t>
        </r>
      </text>
    </comment>
    <comment ref="AG141" authorId="0" shapeId="0">
      <text>
        <r>
          <rPr>
            <b/>
            <sz val="9"/>
            <color indexed="81"/>
            <rFont val="Tahoma"/>
            <family val="2"/>
          </rPr>
          <t>Gustavo Esteban Lopera Aranda:</t>
        </r>
        <r>
          <rPr>
            <sz val="9"/>
            <color indexed="81"/>
            <rFont val="Tahoma"/>
            <family val="2"/>
          </rPr>
          <t xml:space="preserve">
PAGO POR CANASTAS COVID</t>
        </r>
      </text>
    </comment>
  </commentList>
</comments>
</file>

<file path=xl/sharedStrings.xml><?xml version="1.0" encoding="utf-8"?>
<sst xmlns="http://schemas.openxmlformats.org/spreadsheetml/2006/main" count="2265" uniqueCount="538">
  <si>
    <t xml:space="preserve"> ENTIDAD</t>
  </si>
  <si>
    <t>PrefijoFactura</t>
  </si>
  <si>
    <t>NUMERO_FACT_SASSS</t>
  </si>
  <si>
    <t>DOC_CONTABLE</t>
  </si>
  <si>
    <t>FECHA_FACT_IPS</t>
  </si>
  <si>
    <t>VALOR_FACT_IPS</t>
  </si>
  <si>
    <t>SALDO_FACT_IPS</t>
  </si>
  <si>
    <t>OBSERVACION_SASS</t>
  </si>
  <si>
    <t>VALIDACION_ALFA_FACT</t>
  </si>
  <si>
    <t>VALOR_RADICADO_FACT</t>
  </si>
  <si>
    <t>VALOR_NOTA_CREDITO</t>
  </si>
  <si>
    <t>VALOR_NOTA_DEBITO</t>
  </si>
  <si>
    <t>VALOR_DESCCOMERCIAL</t>
  </si>
  <si>
    <t>VALOR_GLOSA_ACEPTDA</t>
  </si>
  <si>
    <t>VALOR_GLOSA_DV</t>
  </si>
  <si>
    <t>VALOR_CRUZADO_SASS</t>
  </si>
  <si>
    <t>SALDO_SASS</t>
  </si>
  <si>
    <t>RETENCION</t>
  </si>
  <si>
    <t>AUTORIZACION</t>
  </si>
  <si>
    <t>ENTIDAD_RESPONSABLE_PAGO</t>
  </si>
  <si>
    <t>OBSERVACION_GLOSA_DV</t>
  </si>
  <si>
    <t>FECHA_RAD_IPS</t>
  </si>
  <si>
    <t>FECHA_RAD_INICIAL_SASS</t>
  </si>
  <si>
    <t>ULTIMO_ESTADO_FACT</t>
  </si>
  <si>
    <t>FECHA_ULTIMA_NOVEDAD</t>
  </si>
  <si>
    <t>CLASIFICACION_GLOSA</t>
  </si>
  <si>
    <t>NUMERO_INGRESO_FACT</t>
  </si>
  <si>
    <t>F_PROBABLE_PAGO_SASS</t>
  </si>
  <si>
    <t>F_RAD_SASS</t>
  </si>
  <si>
    <t>VALOR_REPORTADO_CRICULAR 030</t>
  </si>
  <si>
    <t>VALOR_GLOSA_ACEPTADA_REPORTADO_CIRCULAR 030</t>
  </si>
  <si>
    <t>OBSERVACION_GLOSA_ACEPTADA</t>
  </si>
  <si>
    <t>F_CORTE</t>
  </si>
  <si>
    <t>SI</t>
  </si>
  <si>
    <t>A)Factura no radicada en ERP</t>
  </si>
  <si>
    <t>no_cruza</t>
  </si>
  <si>
    <t>NIT IPS</t>
  </si>
  <si>
    <t>NUMERO FACTURA</t>
  </si>
  <si>
    <t>FACTURA</t>
  </si>
  <si>
    <t>LLAVE</t>
  </si>
  <si>
    <t>ESTADO EPS 17/02/2022</t>
  </si>
  <si>
    <t>POR PAGAR SAP</t>
  </si>
  <si>
    <t>DOC CONTABLE</t>
  </si>
  <si>
    <t>FUERA DE CIERRE</t>
  </si>
  <si>
    <t>VALOR VAGLO</t>
  </si>
  <si>
    <t>ESTADO VAGLO</t>
  </si>
  <si>
    <t>GLOSA</t>
  </si>
  <si>
    <t>VALO CANCELADO SAP</t>
  </si>
  <si>
    <t>DOC COMPENSACION SAP</t>
  </si>
  <si>
    <t>FECHA COMPENSACION SAP</t>
  </si>
  <si>
    <t>VALOR TRANFERENCIA</t>
  </si>
  <si>
    <t>FACTURA EN PROCESO INTERNO</t>
  </si>
  <si>
    <t>GLOSA POR CONCILIAR</t>
  </si>
  <si>
    <t>Suma de SALDO_FACT_IPS</t>
  </si>
  <si>
    <t>Etiquetas de fila</t>
  </si>
  <si>
    <t>Total general</t>
  </si>
  <si>
    <t>Cuenta de LLAVE</t>
  </si>
  <si>
    <t>Suma de VALOR_GLOSA_DV</t>
  </si>
  <si>
    <t>Suma de POR PAGAR SAP</t>
  </si>
  <si>
    <t>FOR-CSA-018</t>
  </si>
  <si>
    <t>HOJA 1 DE 2</t>
  </si>
  <si>
    <t>RESUMEN DE CARTERA REVISADA POR LA EPS</t>
  </si>
  <si>
    <t>VERSION 1</t>
  </si>
  <si>
    <t>SANTIAGO DE CALI</t>
  </si>
  <si>
    <t>,</t>
  </si>
  <si>
    <t>SANTIAGO DE CALI,</t>
  </si>
  <si>
    <t>Con Corte al dia: 31/12/2021</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</si>
  <si>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</si>
  <si>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</si>
  <si>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</si>
  <si>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</si>
  <si>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</si>
  <si>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</si>
  <si>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</si>
  <si>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</si>
  <si>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SUB TOTAL CARTERA SUSTENTADA A LA IPS</t>
  </si>
  <si>
    <t>FACTURACION PENDIENTE PROGRAMACION DE PAGO</t>
  </si>
  <si>
    <t xml:space="preserve">FACTURACION CORRIENTE  </t>
  </si>
  <si>
    <t>SUB TOTAL  CARTERA EN PROCESO POR LA EPS</t>
  </si>
  <si>
    <t>TOTAL CARTERA REVISADA</t>
  </si>
  <si>
    <t>GUSTAVO ESTEBAN LOPERA ARANDA</t>
  </si>
  <si>
    <t>IPS.</t>
  </si>
  <si>
    <t>AUXILIAR DE CARTERA CUENTAS SALUD</t>
  </si>
  <si>
    <t>NIT</t>
  </si>
  <si>
    <t>A continuacion me permito remitir   nuestra respuesta al estado de cartera presentado en la fecha: 31/12/2021</t>
  </si>
  <si>
    <t>PREFIJO SASS</t>
  </si>
  <si>
    <t>CLINICA VERSALLES S.A</t>
  </si>
  <si>
    <t>FV</t>
  </si>
  <si>
    <t>DEVOLUCION</t>
  </si>
  <si>
    <t>800048954_FV_301947</t>
  </si>
  <si>
    <t>800048954_FV_332515</t>
  </si>
  <si>
    <t>800048954_FV_276845</t>
  </si>
  <si>
    <t>800048954_FV_53315</t>
  </si>
  <si>
    <t>800048954_FV_181689</t>
  </si>
  <si>
    <t>800048954_FV_180686</t>
  </si>
  <si>
    <t>800048954_FV_176658</t>
  </si>
  <si>
    <t>800048954_FV_220350</t>
  </si>
  <si>
    <t>800048954_FV_176648</t>
  </si>
  <si>
    <t>800048954_FV_181693</t>
  </si>
  <si>
    <t>800048954_FV_284133</t>
  </si>
  <si>
    <t>800048954_FV_285633</t>
  </si>
  <si>
    <t>800048954_FV_290069</t>
  </si>
  <si>
    <t>800048954_FV_227455</t>
  </si>
  <si>
    <t>800048954_FV_220354</t>
  </si>
  <si>
    <t>800048954_FV_235619</t>
  </si>
  <si>
    <t>800048954_FV_321091</t>
  </si>
  <si>
    <t>800048954_FV_125366</t>
  </si>
  <si>
    <t>800048954_FV_156912</t>
  </si>
  <si>
    <t>800048954_FV_170097</t>
  </si>
  <si>
    <t>800048954_FV_176690</t>
  </si>
  <si>
    <t>800048954_FV_241596</t>
  </si>
  <si>
    <t>800048954_FV_287406</t>
  </si>
  <si>
    <t>800048954_FV_206779</t>
  </si>
  <si>
    <t>800048954_FV_208816</t>
  </si>
  <si>
    <t>800048954_FV_209639</t>
  </si>
  <si>
    <t>800048954_FV_276965</t>
  </si>
  <si>
    <t>800048954_FV_128613</t>
  </si>
  <si>
    <t>800048954_FV_136472</t>
  </si>
  <si>
    <t>800048954_FV_145470</t>
  </si>
  <si>
    <t>800048954_FV_153580</t>
  </si>
  <si>
    <t>800048954_FV_287399</t>
  </si>
  <si>
    <t>800048954_FV_290061</t>
  </si>
  <si>
    <t>800048954_FV_300770</t>
  </si>
  <si>
    <t>800048954_FV_293669</t>
  </si>
  <si>
    <t>800048954_FV_281821</t>
  </si>
  <si>
    <t>800048954_FV_300887</t>
  </si>
  <si>
    <t>800048954_FV_214907</t>
  </si>
  <si>
    <t>800048954_FV_227292</t>
  </si>
  <si>
    <t>C)Glosas total pendiente por respuesta de IPS</t>
  </si>
  <si>
    <t>NULL</t>
  </si>
  <si>
    <t>OK</t>
  </si>
  <si>
    <t>21.02.2022</t>
  </si>
  <si>
    <t>30.07.2021</t>
  </si>
  <si>
    <t>30.11.2021</t>
  </si>
  <si>
    <t>FV_190990</t>
  </si>
  <si>
    <t>FV_190998</t>
  </si>
  <si>
    <t>FV_39843</t>
  </si>
  <si>
    <t>FV_153238</t>
  </si>
  <si>
    <t>FV_161296</t>
  </si>
  <si>
    <t>FV_184476</t>
  </si>
  <si>
    <t>FV_189476</t>
  </si>
  <si>
    <t>FV_190787</t>
  </si>
  <si>
    <t>FV_206779</t>
  </si>
  <si>
    <t>FV_208816</t>
  </si>
  <si>
    <t>FV_208869</t>
  </si>
  <si>
    <t>FV_209639</t>
  </si>
  <si>
    <t>FV_209654</t>
  </si>
  <si>
    <t>FV_212563</t>
  </si>
  <si>
    <t>FV_215094</t>
  </si>
  <si>
    <t>FV_215330</t>
  </si>
  <si>
    <t>FV_215374</t>
  </si>
  <si>
    <t>FV_220171</t>
  </si>
  <si>
    <t>FV_221657</t>
  </si>
  <si>
    <t>FV_223330</t>
  </si>
  <si>
    <t>FV_227349</t>
  </si>
  <si>
    <t>FV_227945</t>
  </si>
  <si>
    <t>FV_239653</t>
  </si>
  <si>
    <t>FV_240751</t>
  </si>
  <si>
    <t>FV_240753</t>
  </si>
  <si>
    <t>FV_241129</t>
  </si>
  <si>
    <t>FV_241538</t>
  </si>
  <si>
    <t>FV_241553</t>
  </si>
  <si>
    <t>FV_241561</t>
  </si>
  <si>
    <t>FV_241577</t>
  </si>
  <si>
    <t>FV_241594</t>
  </si>
  <si>
    <t>FV_242216</t>
  </si>
  <si>
    <t>FV_242527</t>
  </si>
  <si>
    <t>FV_243459</t>
  </si>
  <si>
    <t>FV_243609</t>
  </si>
  <si>
    <t>FV_243620</t>
  </si>
  <si>
    <t>FV_243670</t>
  </si>
  <si>
    <t>FV_244651</t>
  </si>
  <si>
    <t>FV_245479</t>
  </si>
  <si>
    <t>FV_248175</t>
  </si>
  <si>
    <t>FV_248893</t>
  </si>
  <si>
    <t>FV_248894</t>
  </si>
  <si>
    <t>FV_248896</t>
  </si>
  <si>
    <t>FV_254361</t>
  </si>
  <si>
    <t>FV_254609</t>
  </si>
  <si>
    <t>FV_255003</t>
  </si>
  <si>
    <t>FV_256230</t>
  </si>
  <si>
    <t>FV_256238</t>
  </si>
  <si>
    <t>FV_256379</t>
  </si>
  <si>
    <t>FV_256420</t>
  </si>
  <si>
    <t>FV_256847</t>
  </si>
  <si>
    <t>FV_258493</t>
  </si>
  <si>
    <t>FV_259136</t>
  </si>
  <si>
    <t>FV_259199</t>
  </si>
  <si>
    <t>FV_259317</t>
  </si>
  <si>
    <t>FV_261259</t>
  </si>
  <si>
    <t>FV_262045</t>
  </si>
  <si>
    <t>FV_262061</t>
  </si>
  <si>
    <t>FV_262186</t>
  </si>
  <si>
    <t>FV_262226</t>
  </si>
  <si>
    <t>FV_262434</t>
  </si>
  <si>
    <t>FV_267431</t>
  </si>
  <si>
    <t>FV_267449</t>
  </si>
  <si>
    <t>FV_267487</t>
  </si>
  <si>
    <t>FV_267493</t>
  </si>
  <si>
    <t>FV_267501</t>
  </si>
  <si>
    <t>FV_267513</t>
  </si>
  <si>
    <t>FV_267545</t>
  </si>
  <si>
    <t>FV_291312</t>
  </si>
  <si>
    <t>FV_321098</t>
  </si>
  <si>
    <t>FV_330150</t>
  </si>
  <si>
    <t>FV_332518</t>
  </si>
  <si>
    <t>31.10.2021</t>
  </si>
  <si>
    <t>05.05.2021</t>
  </si>
  <si>
    <t>10.11.2021</t>
  </si>
  <si>
    <t>12.01.2022</t>
  </si>
  <si>
    <t>22.02.2022</t>
  </si>
  <si>
    <t>FV_163791</t>
  </si>
  <si>
    <t>FV_196654</t>
  </si>
  <si>
    <t>FV_200569</t>
  </si>
  <si>
    <t>FV_200626</t>
  </si>
  <si>
    <t>FV_208175</t>
  </si>
  <si>
    <t>FV_215192</t>
  </si>
  <si>
    <t>FV_215967</t>
  </si>
  <si>
    <t>FV_220350</t>
  </si>
  <si>
    <t>FV_220368</t>
  </si>
  <si>
    <t>FV_222199</t>
  </si>
  <si>
    <t>FV_223168</t>
  </si>
  <si>
    <t>FV_321102</t>
  </si>
  <si>
    <t>NOMBRE ENTIDAD</t>
  </si>
  <si>
    <t>PREFIJO</t>
  </si>
  <si>
    <t>FECHA FACTURA</t>
  </si>
  <si>
    <t>VALOR INICIAL FACTURA</t>
  </si>
  <si>
    <t>SALDO FACTURA</t>
  </si>
  <si>
    <t>FV_281933</t>
  </si>
  <si>
    <t>800048954_FV_281933</t>
  </si>
  <si>
    <t>FV_305603</t>
  </si>
  <si>
    <t>800048954_FV_305603</t>
  </si>
  <si>
    <t>FV_326097</t>
  </si>
  <si>
    <t>800048954_FV_326097</t>
  </si>
  <si>
    <t>FV_331121</t>
  </si>
  <si>
    <t>800048954_FV_331121</t>
  </si>
  <si>
    <t>FV_332513</t>
  </si>
  <si>
    <t>800048954_FV_332513</t>
  </si>
  <si>
    <t>800048954_FV_242216</t>
  </si>
  <si>
    <t>B)Factura sin saldo ERP</t>
  </si>
  <si>
    <t>FV_262899</t>
  </si>
  <si>
    <t>800048954_FV_262899</t>
  </si>
  <si>
    <t>FV_280789</t>
  </si>
  <si>
    <t>800048954_FV_280789</t>
  </si>
  <si>
    <t>FV_281210</t>
  </si>
  <si>
    <t>800048954_FV_281210</t>
  </si>
  <si>
    <t>FV_284139</t>
  </si>
  <si>
    <t>800048954_FV_284139</t>
  </si>
  <si>
    <t>FV_285931</t>
  </si>
  <si>
    <t>800048954_FV_285931</t>
  </si>
  <si>
    <t>FV_286423</t>
  </si>
  <si>
    <t>800048954_FV_286423</t>
  </si>
  <si>
    <t>FV_288230</t>
  </si>
  <si>
    <t>800048954_FV_288230</t>
  </si>
  <si>
    <t>FV_289225</t>
  </si>
  <si>
    <t>800048954_FV_289225</t>
  </si>
  <si>
    <t>FV_289353</t>
  </si>
  <si>
    <t>800048954_FV_289353</t>
  </si>
  <si>
    <t>FV_289354</t>
  </si>
  <si>
    <t>800048954_FV_289354</t>
  </si>
  <si>
    <t>800048954_FV_291312</t>
  </si>
  <si>
    <t>FV_291624</t>
  </si>
  <si>
    <t>800048954_FV_291624</t>
  </si>
  <si>
    <t>FV_291631</t>
  </si>
  <si>
    <t>800048954_FV_291631</t>
  </si>
  <si>
    <t>FV_291645</t>
  </si>
  <si>
    <t>800048954_FV_291645</t>
  </si>
  <si>
    <t>FV_292381</t>
  </si>
  <si>
    <t>800048954_FV_292381</t>
  </si>
  <si>
    <t>FV_292427</t>
  </si>
  <si>
    <t>800048954_FV_292427</t>
  </si>
  <si>
    <t>FV_293264</t>
  </si>
  <si>
    <t>800048954_FV_293264</t>
  </si>
  <si>
    <t>FV_293321</t>
  </si>
  <si>
    <t>800048954_FV_293321</t>
  </si>
  <si>
    <t>FV_293362</t>
  </si>
  <si>
    <t>800048954_FV_293362</t>
  </si>
  <si>
    <t>FV_293374</t>
  </si>
  <si>
    <t>800048954_FV_293374</t>
  </si>
  <si>
    <t>FV_293537</t>
  </si>
  <si>
    <t>800048954_FV_293537</t>
  </si>
  <si>
    <t>FV_293588</t>
  </si>
  <si>
    <t>800048954_FV_293588</t>
  </si>
  <si>
    <t>FV_293591</t>
  </si>
  <si>
    <t>800048954_FV_293591</t>
  </si>
  <si>
    <t>FV_295368</t>
  </si>
  <si>
    <t>800048954_FV_295368</t>
  </si>
  <si>
    <t>FV_295813</t>
  </si>
  <si>
    <t>800048954_FV_295813</t>
  </si>
  <si>
    <t>FV_299222</t>
  </si>
  <si>
    <t>800048954_FV_299222</t>
  </si>
  <si>
    <t>FV_299532</t>
  </si>
  <si>
    <t>800048954_FV_299532</t>
  </si>
  <si>
    <t>FV_299535</t>
  </si>
  <si>
    <t>800048954_FV_299535</t>
  </si>
  <si>
    <t>FV_301307</t>
  </si>
  <si>
    <t>800048954_FV_301307</t>
  </si>
  <si>
    <t>FV_301541</t>
  </si>
  <si>
    <t>800048954_FV_301541</t>
  </si>
  <si>
    <t>FV_301915</t>
  </si>
  <si>
    <t>800048954_FV_301915</t>
  </si>
  <si>
    <t>FV_301916</t>
  </si>
  <si>
    <t>800048954_FV_301916</t>
  </si>
  <si>
    <t>FV_301946</t>
  </si>
  <si>
    <t>800048954_FV_301946</t>
  </si>
  <si>
    <t>FV_302774</t>
  </si>
  <si>
    <t>800048954_FV_302774</t>
  </si>
  <si>
    <t>FV_304184</t>
  </si>
  <si>
    <t>800048954_FV_304184</t>
  </si>
  <si>
    <t>FV_304358</t>
  </si>
  <si>
    <t>800048954_FV_304358</t>
  </si>
  <si>
    <t>FV_305950</t>
  </si>
  <si>
    <t>800048954_FV_305950</t>
  </si>
  <si>
    <t>FV_305951</t>
  </si>
  <si>
    <t>800048954_FV_305951</t>
  </si>
  <si>
    <t>FV_306560</t>
  </si>
  <si>
    <t>800048954_FV_306560</t>
  </si>
  <si>
    <t>FV_306658</t>
  </si>
  <si>
    <t>800048954_FV_306658</t>
  </si>
  <si>
    <t>FV_310049</t>
  </si>
  <si>
    <t>800048954_FV_310049</t>
  </si>
  <si>
    <t>FV_310393</t>
  </si>
  <si>
    <t>800048954_FV_310393</t>
  </si>
  <si>
    <t>800048954_FV_321098</t>
  </si>
  <si>
    <t>800048954_FV_321102</t>
  </si>
  <si>
    <t>FV_323515</t>
  </si>
  <si>
    <t>800048954_FV_323515</t>
  </si>
  <si>
    <t>FV_324778</t>
  </si>
  <si>
    <t>800048954_FV_324778</t>
  </si>
  <si>
    <t>FV_324942</t>
  </si>
  <si>
    <t>800048954_FV_324942</t>
  </si>
  <si>
    <t>FV_325279</t>
  </si>
  <si>
    <t>800048954_FV_325279</t>
  </si>
  <si>
    <t>FV_326835</t>
  </si>
  <si>
    <t>800048954_FV_326835</t>
  </si>
  <si>
    <t>FV_327565</t>
  </si>
  <si>
    <t>800048954_FV_327565</t>
  </si>
  <si>
    <t>FV_328896</t>
  </si>
  <si>
    <t>800048954_FV_328896</t>
  </si>
  <si>
    <t>800048954_FV_330150</t>
  </si>
  <si>
    <t>800048954_FV_332518</t>
  </si>
  <si>
    <t>FV_293686</t>
  </si>
  <si>
    <t>800048954_FV_293686</t>
  </si>
  <si>
    <t>FV_315695</t>
  </si>
  <si>
    <t>800048954_FV_315695</t>
  </si>
  <si>
    <t>FV_321062</t>
  </si>
  <si>
    <t>800048954_FV_321062</t>
  </si>
  <si>
    <t>800048954_FV_39843</t>
  </si>
  <si>
    <t>800048954_FV_161296</t>
  </si>
  <si>
    <t>800048954_FV_153238</t>
  </si>
  <si>
    <t>800048954_FV_184476</t>
  </si>
  <si>
    <t>800048954_FV_190787</t>
  </si>
  <si>
    <t>800048954_FV_190990</t>
  </si>
  <si>
    <t>800048954_FV_190998</t>
  </si>
  <si>
    <t>800048954_FV_208869</t>
  </si>
  <si>
    <t>FV_209647</t>
  </si>
  <si>
    <t>800048954_FV_209647</t>
  </si>
  <si>
    <t>800048954_FV_209654</t>
  </si>
  <si>
    <t>800048954_FV_212563</t>
  </si>
  <si>
    <t>800048954_FV_215330</t>
  </si>
  <si>
    <t>800048954_FV_215374</t>
  </si>
  <si>
    <t>800048954_FV_215094</t>
  </si>
  <si>
    <t>800048954_FV_221657</t>
  </si>
  <si>
    <t>800048954_FV_227349</t>
  </si>
  <si>
    <t>800048954_FV_227945</t>
  </si>
  <si>
    <t>800048954_FV_239653</t>
  </si>
  <si>
    <t>800048954_FV_240751</t>
  </si>
  <si>
    <t>800048954_FV_240753</t>
  </si>
  <si>
    <t>800048954_FV_241129</t>
  </si>
  <si>
    <t>800048954_FV_241538</t>
  </si>
  <si>
    <t>800048954_FV_241553</t>
  </si>
  <si>
    <t>800048954_FV_241561</t>
  </si>
  <si>
    <t>800048954_FV_241577</t>
  </si>
  <si>
    <t>800048954_FV_241594</t>
  </si>
  <si>
    <t>800048954_FV_243459</t>
  </si>
  <si>
    <t>800048954_FV_243609</t>
  </si>
  <si>
    <t>800048954_FV_243620</t>
  </si>
  <si>
    <t>800048954_FV_243670</t>
  </si>
  <si>
    <t>800048954_FV_244651</t>
  </si>
  <si>
    <t>800048954_FV_245479</t>
  </si>
  <si>
    <t>800048954_FV_248175</t>
  </si>
  <si>
    <t>800048954_FV_248893</t>
  </si>
  <si>
    <t>800048954_FV_248894</t>
  </si>
  <si>
    <t>800048954_FV_248896</t>
  </si>
  <si>
    <t>800048954_FV_254361</t>
  </si>
  <si>
    <t>800048954_FV_254609</t>
  </si>
  <si>
    <t>800048954_FV_255003</t>
  </si>
  <si>
    <t>800048954_FV_256230</t>
  </si>
  <si>
    <t>800048954_FV_256238</t>
  </si>
  <si>
    <t>800048954_FV_256379</t>
  </si>
  <si>
    <t>800048954_FV_256420</t>
  </si>
  <si>
    <t>800048954_FV_256847</t>
  </si>
  <si>
    <t>800048954_FV_259136</t>
  </si>
  <si>
    <t>800048954_FV_259199</t>
  </si>
  <si>
    <t>800048954_FV_259317</t>
  </si>
  <si>
    <t>800048954_FV_261259</t>
  </si>
  <si>
    <t>800048954_FV_262045</t>
  </si>
  <si>
    <t>800048954_FV_262061</t>
  </si>
  <si>
    <t>800048954_FV_262186</t>
  </si>
  <si>
    <t>800048954_FV_262226</t>
  </si>
  <si>
    <t>800048954_FV_262434</t>
  </si>
  <si>
    <t>FV_263300</t>
  </si>
  <si>
    <t>800048954_FV_263300</t>
  </si>
  <si>
    <t>FV_267036</t>
  </si>
  <si>
    <t>800048954_FV_267036</t>
  </si>
  <si>
    <t>800048954_FV_267431</t>
  </si>
  <si>
    <t>800048954_FV_267449</t>
  </si>
  <si>
    <t>800048954_FV_267487</t>
  </si>
  <si>
    <t>800048954_FV_267493</t>
  </si>
  <si>
    <t>800048954_FV_267501</t>
  </si>
  <si>
    <t>800048954_FV_267513</t>
  </si>
  <si>
    <t>800048954_FV_267545</t>
  </si>
  <si>
    <t>FV_272364</t>
  </si>
  <si>
    <t>800048954_FV_272364</t>
  </si>
  <si>
    <t>FV_272522</t>
  </si>
  <si>
    <t>800048954_FV_272522</t>
  </si>
  <si>
    <t>B)Factura sin saldo ERP/conciliar diferencia glosa aceptada</t>
  </si>
  <si>
    <t>IPS ACEPTA $ 244.039, SEGUN ACTA DE CONCILIACION REALIZADA EL 2-12-2021, POR LA DRA MAIBER ACEVEDO Y DR FRANCISCO JAVIERPATIÑO.ELIZABETH FERNANDEZ</t>
  </si>
  <si>
    <t>FV_262884</t>
  </si>
  <si>
    <t>800048954_FV_262884</t>
  </si>
  <si>
    <t>IPS ACEPTA $195.563, SEGUN ACTA DE CONCILIACION REALIZADA EL 2-12-2021, POR LA DRA MAIBER ACEVEDO Y DR FRANCISCO JAVIERPATIÑO.ELIZABETH FERNANDEZ</t>
  </si>
  <si>
    <t>800048954_FV_258493</t>
  </si>
  <si>
    <t>IPS ACEPTA $ 216.614, SEGUN RESPUESTA DE GLOSA POR PARTE DELA IPS.ELIZABETH FERNANDEZ</t>
  </si>
  <si>
    <t>800048954_FV_222199</t>
  </si>
  <si>
    <t>IPS ACEPTA $ 37.381, SEGUN ACTA DE CONCILIACION REALIZADAEL 08 SEPTIEMBRE 2021, POR PAOLA ANDREA RECALDE Y FRANCISCOPATIÑO.ELIZABETH FERNANDEZ</t>
  </si>
  <si>
    <t>800048954_FV_223168</t>
  </si>
  <si>
    <t>IPS ACEPTA $ 389.994, SEGUN RESPUESTA DE GLOSA POR LA IPS.ELIZABETH FERNANDEZ.</t>
  </si>
  <si>
    <t>800048954_FV_223330</t>
  </si>
  <si>
    <t>EN ACTA DE CONCILIACIÓN DEL 14/10/2021 LA IPS VERSALLESACEPTA VALOR $31.063.Y LA DRA MAIBER R. DE LA EPS ACEPTA642.222. RESPUESTA DE GLOSAS IPS ADJUNTA RELACION RADICADO52681441.      Gladys VIVAS.</t>
  </si>
  <si>
    <t>800048954_FV_215192</t>
  </si>
  <si>
    <t>IPS ACEPTA $37.008, SEGUN ACTA DE CONCILIACION REALIZADAEL 08 SEPTIEMBRE 2021, POR PAOLA ANDREA RECALDE Y FRANCISCOPATIÑO.ELIZABETH FERNANDEZ</t>
  </si>
  <si>
    <t>800048954_FV_220368</t>
  </si>
  <si>
    <t>IPS ACEPTA $111.281, SEGUN ACTA DE CONCILIACION REALIZADAEL 08 SEPTIEMBRE 2021, POR PAOLA ANDREA RECALDE Y FRANCISCOPATIÑO.ELIZABETH FERNANDEZ</t>
  </si>
  <si>
    <t>FV_215563</t>
  </si>
  <si>
    <t>800048954_FV_215563</t>
  </si>
  <si>
    <t>En Acta de conciliación  del   4 de enero 2022  IPS  acepta$26.600 Dr. Francisco Javier Patiño, EPS levanta  $1.777.740Dra. Maiber Acevedo. Contabiliza José Avilio Manquillo</t>
  </si>
  <si>
    <t>800048954_FV_215967</t>
  </si>
  <si>
    <t>IPS ACEPTA $12.254, SEGUN ACTA DE CONCILIACION REALIZADAEL 08 SEPTIEMBRE 2021, POR PAOLA ANDREA RECALDE Y FRANCISCOPATIÑO.ELIZABETH FERNANDEZ</t>
  </si>
  <si>
    <t>800048954_FV_220171</t>
  </si>
  <si>
    <t>IPS ACEPTA GLOSA TOTAL RELACIÓN RADICADA 11/10/2021 NUMERO52681441. VALOR $ 3.539.060.CASO COMENTADO CON ELIZABETH CHILITO.GLADYS VIVAS.</t>
  </si>
  <si>
    <t>800048954_FV_208175</t>
  </si>
  <si>
    <t>IPS ACEPTA $14.525, SEGUN ACTA DE CONCILIACION REALIZADAEL 08 SEPTIEMBRE 2021, POR PAOLA ANDREA RECALDE Y FRANCISCOPATIÑO.ELIZABETH FERNANDEZ</t>
  </si>
  <si>
    <t>800048954_FV_196654</t>
  </si>
  <si>
    <t>IPS ACEPTA $861.802, SEGUN ACTA DE CONCILIACION REALIZADAEL 08 SEPTIEMBRE 2021, POR PAOLA ANDREA RECALDE Y FRANCISCOPATIÑO.ELIZABETH FERNANDEZ</t>
  </si>
  <si>
    <t>800048954_FV_200569</t>
  </si>
  <si>
    <t>IPS ACEPTA $ 106.656, SEGUN ACTA DE CONCILIACION REALIZADAEL 08 SEPTIEMBRE 2021, POR PAOLA ANDREA RECALDE Y FRANCISCOPATIÑO.ELIZABETH FERNANDEZ</t>
  </si>
  <si>
    <t>800048954_FV_200626</t>
  </si>
  <si>
    <t>IPS ACEPTA $ 19.909, SEGUN ACTA DE CONCILIACION REALIZADAEL 08 SEPTIEMBRE 2021, POR PAOLA ANDREA RECALDE Y FRANCISCOPATIÑO.ELIZABETH FERNANDEZ</t>
  </si>
  <si>
    <t>800048954_FV_189476</t>
  </si>
  <si>
    <t>800048954_FV_163791</t>
  </si>
  <si>
    <t>IPS ACEPTA $ 319.266, SEGÚN ACTA DE CONCILIACIÓN REALIZADA EL DIA 07/05/2021 POR LA DRA MAIBER ACEVEDO EPS Y EL DR FRANLUIS ERNESTO GUERRERO GALEANO.</t>
  </si>
  <si>
    <t>FV_295274</t>
  </si>
  <si>
    <t>800048954_FV_295274</t>
  </si>
  <si>
    <t>FV_315018</t>
  </si>
  <si>
    <t>800048954_FV_315018</t>
  </si>
  <si>
    <t>IPS ACEPTA $ 24.900, SEGUN ACTA DE CONCILIACION REALIZADAEL 21 ENERO 2022, POR MAIBER ACEVEDO Y FRANCISCO JAVIER PATIÑO.ELIZABETH FERNANDEZ</t>
  </si>
  <si>
    <t>FV_306579</t>
  </si>
  <si>
    <t>800048954_FV_306579</t>
  </si>
  <si>
    <t>FV_262927</t>
  </si>
  <si>
    <t>800048954_FV_262927</t>
  </si>
  <si>
    <t>En Acta de conciliación del 4 de enero 2022, IPS Dr. Francisco Javier Patiño y por la EPS Dra. Maiber Acevedo, IPS acepta glosa total x $847.103 ..  Contabiliza José Avilio Manquillo</t>
  </si>
  <si>
    <t>800048954_FV_242527</t>
  </si>
  <si>
    <t>IPS ACEPTA $ 319.624, FCATURA QUE SE CONCILIA POR LA DRA MAIBER ACEVEDO Y FRANCISCO JAVIER PATIÑO DE CLINICA VERSALLES.ELIZABETH FERNANDEZ</t>
  </si>
  <si>
    <t>FV_300770</t>
  </si>
  <si>
    <t>Se devuelve cuenta medica NOPBS, mipres 20210215183026111845no se evidencia reporte en web service para continuidad de auditoria y tramite de pago. requisito RESOLUCIÓN 1885.Validar reporte realizado. carolina a</t>
  </si>
  <si>
    <t>FV_332515</t>
  </si>
  <si>
    <t>Se devuelve cuentamedica NOPBS,#1en cumplimiento de marco normativo resolución 1463,fecha de suministro reportada debe ser la de egreso,#2 codigos de tecnologia reportados deben ser codigos mipres. carolina arango</t>
  </si>
  <si>
    <t>FV_321091</t>
  </si>
  <si>
    <t>Se devuelve cuenta medica con soportes presentados,validar estado de solicitud de autorización de estancia y procedimientos al correo capautorizaciones@epscomfenalcovalle.com.coadjunto a la devolución se envia hoja de auditoria medica con objecciones realizadas para auditoria integral, estas pueden ser contestadas anexas a la respuesta a devolución. carolina a</t>
  </si>
  <si>
    <t>FV_284133</t>
  </si>
  <si>
    <t>Se devuelve cuenta medica con soportes presentados,anexar soporte de factura SOAT para continuidad de auditoria.#1 factua que agota tope soat,#2 detallado de factura soat,#3 cartade la aseguradora indicando tope alzanzado. CAROLINA A</t>
  </si>
  <si>
    <t>FV_170097</t>
  </si>
  <si>
    <t>sostiene devolucion anterior, las justificaciones enviadasno son suficiente evidencia para establecer un nexoepidemiologico por  fuera del ambito profesionalCAROLINA ARANGO</t>
  </si>
  <si>
    <t>FV_176648</t>
  </si>
  <si>
    <t>SE SOSTIENE GLOSA NO EXISTE EVIDENCIA DE NEXO EPIDEMIOLOGICOFAMILIAR NI CLARIDAD EN EL MISMO PACIENTE TRABAJADOR DE LA SALUD DEBE SER ASUMIDO POR ARL. CAROLINA A</t>
  </si>
  <si>
    <t>FV_176658</t>
  </si>
  <si>
    <t>Se sostiene devolucion,paciente trabajador del area de la salud. no procedente a cobro facturar a la ARL Corresppondiendte-. carolina a</t>
  </si>
  <si>
    <t>FV_176690</t>
  </si>
  <si>
    <t>FV_180686</t>
  </si>
  <si>
    <t>Se devuelve cuenta medica con soportes suministrados, se sostiene devolucion paciente trabajador del area de la salud acargo de la ARL DECREDO 676 CAROLINA A</t>
  </si>
  <si>
    <t>FV_181689</t>
  </si>
  <si>
    <t>Se devuelve cuenta medica con lo suministrado, anexar reporte sismuestra. CAROLINA A</t>
  </si>
  <si>
    <t>FV_181693</t>
  </si>
  <si>
    <t>Se sostiene devolucion paciente debe ser asumido por arl decreto 676 carolina a</t>
  </si>
  <si>
    <t>FV_153580</t>
  </si>
  <si>
    <t>Se devuelve cuenta medica NOPBS,#1 no anexan soporte de procalcitonina,#2 valor de lab mayor facturado pactado en $ 129.730,#3 validar cumplimiento de RES1885.Para continuar auditoria y tramite de pago.- carolina a</t>
  </si>
  <si>
    <t>FV_156912</t>
  </si>
  <si>
    <t>FV_125366</t>
  </si>
  <si>
    <t>FV_128613</t>
  </si>
  <si>
    <t>se devuelve cuenta medica NOPBS,validar #1tarifa de medicamento 19938258-5 supera valor regulado res1463,validar cumplimiento de marco normativo RES1885,#CORREGIR WEB SERVICE EN CASO DE ACEPTAR CON NOTA CREDITO. CAROLINA A</t>
  </si>
  <si>
    <t>FV_136472</t>
  </si>
  <si>
    <t>Se devuelve cuenta medica NOPBS,#1 VALOR DE 906841 MAYOR VALOR COBRADO PACTADO EN  $ 129.730 #2 ANEXAR SOPORTE DE LABORATORIO NO ANEXADO.#3validar cumplimiento de marco normativo RES1885,#4 CAMBIAR EL REGISTRO EN WEB SERVICE SI SE ACEPTA VAvalor de nota credito solicitada por mayor valor cobrado. CAROLINA A</t>
  </si>
  <si>
    <t>FV_145470</t>
  </si>
  <si>
    <t>Se devuelve cuenta medica NOPBS,#1 tarifa de lab mayor valor cobrado valor pactado en  $ 129.730. se solicita anexar nota credito para continuar con tramite de pago,#2 Dar cumplimiento a res 1885,#3realizar el cambio en web service y modulode facturación. carolina a</t>
  </si>
  <si>
    <t>FV_214907</t>
  </si>
  <si>
    <t>SERVICIO COVID CODIGO 908856 USUARIO Según soportes, pcte esrabajadora del sector salud SE VALIDA SISMUESTRA y esta repoDE SALUD, debe ser asumido  por parte de la ARL.</t>
  </si>
  <si>
    <t>se glosan lab 906270 y 906271 paciete BERNAL ORDOÑEZ NICOLAno registran sismuestra para tramite de pago,#2validar requisitos RES1463,#3 SOLICITAR AUTORIZACION ANTIGENOS A EL CORREO capautorizaciones@epscomfenalcovalle.com.co . CAROLINA A</t>
  </si>
  <si>
    <t>FV_220354</t>
  </si>
  <si>
    <t>Se sostiene devolución anterior validar tope, paraFASTURTEC 1.5 Mg POLVO LIOFILIZADO tope regulado en 288714anexar nota credito, carolina a</t>
  </si>
  <si>
    <t>FV_227292</t>
  </si>
  <si>
    <t>SERVICIO COVID CODIGO 908856 USUARIO Según soportes, pcte esrabajadora del sector salud SE VALIDA SISMUESTRA Y REPORTA QUE ES DE SALUD, EL SERVICIO ES cobertura del servicio debe sser por parte de la ARL.P/MILENA</t>
  </si>
  <si>
    <t>FV_235619</t>
  </si>
  <si>
    <t>Se devuelve cuenta NOPBS con soportes suministrados, laboratorio mayor valor cobrado pactado en $129730, anexar nota credito y realizar el cambio en web service y modulo de facturacion. carolina a</t>
  </si>
  <si>
    <t>FV_227455</t>
  </si>
  <si>
    <t>Se devuelve cuenta medica NOPBS.#1 anexar cotización para alimento facturado,#2codigos facturados no coinciden con codigod mipres reportados,#3 anexar adm de alimentos. CAROLINA A</t>
  </si>
  <si>
    <t>FV_241596</t>
  </si>
  <si>
    <t>SE DEVUELVE FACTURA MEDICA PRESENTADA, LA USARIA PERTENECE A EPS SANITASCAROLINA ARANGO</t>
  </si>
  <si>
    <t>C)Glosas total pendiente por respuesta de IPS/conciliar diferencia valor de factura</t>
  </si>
  <si>
    <t>SE GLOSAN OBJECCIONES AUDITORIA MEDICA:608 Rx de Tórax facturan 2 No soporte ni interpretación en la HC308- 608 Ecografía doppler con evaluación del flujo sanguineoen hipertensiónportal Facturan 2. Interpretan 1(Marzo 27). La del 24 de Marzo no la realizaron.Pertinente 1.308- 608 Eco Doppler de vasos arteriales de Miembros inferioNo soporte ni interpretación en la HC. No encuentro solicitu308- 608 Electroencefalograma no soporte ni interpretación608 Urocultivo facturan 2 interpretan 1608 Paraclínicos no interpretados en la HC. Cultivo LCR- Tinta china- Test de ADA106 Cánula nasal facturan 2. Se acepta 1 por estancia.Estancia: Facturan: 4 camas Se considera  UCI hasta el 27 de</t>
  </si>
  <si>
    <t>Se glosan objecciones auditoria medica,608 Dímero D facturan9 interpretan 7(5658- 2224- 2647- 1539- 1717- 3633- 2114)Hemograma facturan 10 interpretan 9 (Plaquetas 39.000- 38.000- 63.000- 248.000- 147.000-293.000- 239.000- 147.000- 169..000)- Ferritina facturan 7 interpretan 5(28500- 34500- 26900- 5670- 3290).608 Acido Láctico facturan 3 interpretan 1 (1,9)- Cloro facturan 6 interpretan 5 (100- 97- 103- 97- 101)Potasio facturan 7 interpretan 6 (4,3- 4- 4,7- 3,5- 3,7- 3,9 Sodio facturan 6 interpretan 5TGO Facturan 8 interpretan 7GP Facturan 8 interpretan 7,608 PCR facturan 3 interpretan 2101 Estancia: Facturan UCI (Marzo 24- 29).SE ACEPTA 29 MARZOCOMO UCIN conducta definida el 28 marzo 10:46. MAIBER ACEVED</t>
  </si>
  <si>
    <t>FV_276845</t>
  </si>
  <si>
    <t>Se devuelve cuenta medica NO PBS con soportes presentados,#1validar registro en web service de alimentos 130101 y 170104No se encuentra mipres soportados ni registro,#2 medicamento20048683-1 mipres 20210817198029600288 autorizado para cantidad 10 facturan 12,#3 LABORATORIO FACTURADOS 906010,906011No se encuentran pactados en contratos,#4 las fechas de reportes de mipres deben ser las de EGRESO.CAROLINA A</t>
  </si>
  <si>
    <t>FV_276965</t>
  </si>
  <si>
    <t>110 Interconsulta Cirugía pediatrica Agosto 15 no facturable paciente llevado a procedimiento quirúrgico.101 Estancia: Facturan UCI 10 días (Agosto 15- 24).El 23 de Agosto definentraslado a UCIN, por lo tanto el 24 de Agosto se reconoce como UCIN. Se objeta la diferencia. 608 Paraclínicos no interpretados en la HC: Prueba de Tuberculina- Mycobacterium PCR608 Rx de Tórax facturan 5 interpretan 3 (Agosto 16- 17- 21)108 Antibiograma facturan 2. No facturables, incluidos en Urocultivo+ Antibiograma. 111 Gases arteriales facturan 4. Nofacturables en UCI. 308 Cultivo TBC no soportado en HC.MAIBER ACEVEDO.</t>
  </si>
  <si>
    <t>FV_53315</t>
  </si>
  <si>
    <t>Se sostiene devolución, validar lo solicitado. laboratorio myor valor cobrado.en procalcitonina. el valor que da comoresultado, de la resta de la nota crédito y el valor facturado Continua superando el valor pactado,( deben anexar la notnota crédito por los 30 pesos y deben corregir elreporte en web service y módulo de facturación para continuicuenta). CAROLINA A</t>
  </si>
  <si>
    <t>Se GLOSAN objecciones por parte de auditoria medica608 Paraclínicos no interpretados en la HC:Hemograma facturan 2 interpretan 1 (HG 15,4)- Creatinina facturan 3 interpretan 1 (1)-BUN Facturan 3 interpretan 1 (13.601 Estancia: Facturan: Sala de observación(Marzo 30)- 4 camas (Marzo 31- Abril 5).. Paciente al cual el 31 de Marzo el Urólogo le define proceel cual le realizan el 5 de Abril por congestión en salas decirugía. Por lo anterior se objeta la estancia de los dias 11- 4 de Abril por inoportunidad en procedimiento quirúrgico.maiber acevedo</t>
  </si>
  <si>
    <t>FV_300887</t>
  </si>
  <si>
    <t>SE GLOSA POR AUDITORIA MEDICA608 Paraclínicos no interpretados en la HC: Gram- UroanálisiCoproscópico facturan 4 interpretan 3.MAIBER A</t>
  </si>
  <si>
    <t>FV_301947</t>
  </si>
  <si>
    <t>Se devuelve cuenta medica covid, en cumpliento de resolución1463. deben reportar los laboratorios facturados,antigenos no registrados en base sismuestra anexar soportes de el registro realizado. carolina a</t>
  </si>
  <si>
    <t>FV_293669</t>
  </si>
  <si>
    <t>SE GLOSA POR PARTE DE AUDITORIA MEDICA307 Clindamicina ampolla por 600 mg facturan 36 soportan 35.608 Rx de Tórax facturan 5 interpretan 3 (Octubre 7-7-12).608 Hemogramas facturan 8 interpretan 7cido Láctico facturanAcido Láctico facturan 3 interpretan 2 (1,1- 1,2)- PCR factuinterpretan 7 (108- 9,8- 8- 1,8- 0,8- 0,8- 0,6).608 Cloro facturan 7 interpretan 5 (95- 90- 93- 91- 92)- Potsio facturan 7 interpretan 5 (3,9- 4,3- 4- 4,5- 4,3)- Sodio facturan 7 interpretan 5 (137- 140- 140- 140- 142).MAIBER A</t>
  </si>
  <si>
    <t>FV_285633</t>
  </si>
  <si>
    <t>SE GLOSA POR AUDITORIA MEDICA  Paraclínicos no interpretadosla HC: Gram- Acido Láctico Hemograma facturan 2 no interpretados Calcio iónico facturan 2 interpretan 1 (1,28)Cuerpos cetónicos en orina- Cuerpos cetónicos en sangre facturan 2 nointerpretados en HC.Cloro facturan 4 interpretan 2Fósforo facturan 3 interpretan 1 Magnesio facturan 3 interpretan 1 BUN- Creatinina- Potasio facturan 4 interpretan 2Sodio facturan 4 interpretan 2 PCR facturan 2 nointerpretadas en la HC Estancia: Facturan UCI 3díasUCIN 1 (Septiembre 29)- Bipersonal 1 (Septiembre 30). Paciente egresa el 30 de Septiembre, por lo cual este día no es facturable. el 29 de Septiembre se reconoce como Bipersonal.</t>
  </si>
  <si>
    <t>FV_281821</t>
  </si>
  <si>
    <t>608 Paraclínicos no interpretados en la HC:Dímero D Facturan 2 interpretan 1  (224)- Ferritina facturan2 interpretan 1 (151)- Cloro facturan5 interpretan 4 (101- 101- 96-93)- Potasio facturan 5 interpretan 4 (4,2- 4,6- 3,8- 3,8)- Sodio facturan 5 interpretan 4 8137- 138- 136- 135).106 Cánula nasal facturan 2 se acepta 1 por estancia.601 Estancia: Facturan UCI 6 días (Septiembre 10- 15)- Bipersonal 1 (Septiembre 16.Paciente al cual el 14 de Septiembrele cambian CNAF a Cánula onvencional. Considero el 15 de Septiembre sin criterios de UCI, se reconoce UCIN.Se objeta la diferencia.($980.000- 518.000) MAIBER A</t>
  </si>
  <si>
    <t>FV_290061</t>
  </si>
  <si>
    <t>SE GLOSA OBJECCIONES POR PARTE DE AUDITORIA MEDICA.608 Rx de Tórax facturan 2 interpretan 1 (Septiembre 3).608 Electrocardiograma facturan 2 no interpretados en HC. Pertinente 1.  CAROLINA A</t>
  </si>
  <si>
    <t>FV_287399</t>
  </si>
  <si>
    <t>SE GLOSAN OBJECCIONES POR PARTE DE AUDITORI MEDICA608 Paraclínicos no interpretados en la HC:TP Facturan 3 interpretan 2 (11- 10.7)-TPT facturan 3 interpretan 2 (37- 35)-Prueba de ciclaje facturan 2 no interpretadas en la HC- Albúmina.608 Paraclínicos no interpretados en la HC:Hemograma facturan 5 interpretan 4 Acido Láctico facturan 2 interpretan 1 (1,1)- Cloro facturan interpretan 2 (106- 102)- BUN facturan 2 interpretan 1 (3)-- Creatinina facturan 2 innterpretan 1 (0,2)- Potasio facturn 6 interpretan 3(4,1- 3,6- 4,5)-Sodio facturan 5 interpretan 3 (139- 139- 136)- AST facturan 5 interpretan (341- 303- 127- 95)ALT facturan 5 interp 4 306 Kit Mahurkar no soportado. GUANTE LATEX E</t>
  </si>
  <si>
    <t>FV_287406</t>
  </si>
  <si>
    <t>SE GLOSA LABORATORIO DEL DIA 2021-10-01 NO REGISTRADA EN SISMUESTRA, LABORATORIO CON IDENTIFICACIÓN CC 1150954545PACIENTE CON RC. VALDAR SOPORTE DE LABORATORIO Y REGISTRO REALIZADO EN SISMUESTRA. CAROLINA A</t>
  </si>
  <si>
    <t>FV_290069</t>
  </si>
  <si>
    <t>E)Glosas total en Gestion por ERP/conciliar diferencia en glosa aceptada</t>
  </si>
  <si>
    <t>Se devuelve cuenta medica NOPBS,validar administración deNEPRO AP. LÍQUIDO LATA 237, no soportan administración de 16latas. soportes de cantidad suministradas 2.segun historia cinica se suspendio por no ingesta oral, error de digitaciónY medicamnto ya preparado.CAROLINA A</t>
  </si>
  <si>
    <t>Señores: CLINICA VERSALLES S.A</t>
  </si>
  <si>
    <t>NIT: 800048954</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</si>
</sst>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_-* #,##0.00\ _€_-;\-* #,##0.00\ _€_-;_-* &quot;-&quot;??\ _€_-;_-@_-"/>
    <numFmt numFmtId="165" formatCode="_-* #,##0_-;\-* #,##0_-;_-* &quot;-&quot;??_-;_-@_-"/>
    <numFmt numFmtId="166" formatCode="_-* #,##0\ _€_-;\-* #,##0\ _€_-;_-* &quot;-&quot;??\ _€_-;_-@_-"/>
    <numFmt numFmtId="167" formatCode="[$-240A]d&quot; de &quot;mmmm&quot; de &quot;yyyy;@"/>
    <numFmt numFmtId="168" formatCode="&quot;$&quot;\ #,##0;[Red]&quot;$&quot;\ #,##0"/>
    <numFmt numFmtId="169" formatCode="_-&quot;$&quot;\ * #,##0_-;\-&quot;$&quot;\ * #,##0_-;_-&quot;$&quot;\ * &quot;-&quot;??_-;_-@_-"/>
    <numFmt numFmtId="170" formatCode="_(&quot;$&quot;\ * #,##0.00_);_(&quot;$&quot;\ * \(#,##0.00\);_(&quot;$&quot;\ * &quot;-&quot;??_);_(@_)"/>
  </numFmts>
  <fonts count="14" x14ac:knownFonts="1">
    <font>
      <sz val="11"/>
      <color theme="1"/>
      <name val="Calibri"/>
      <family val="2"/>
      <scheme val="minor"/>
    </font>
    <font>
      <sz val="8"/>
      <color theme="1"/>
      <name val="Tahoma"/>
      <family val="2"/>
    </font>
    <font>
      <b/>
      <sz val="8"/>
      <color theme="1"/>
      <name val="Tahoma"/>
      <family val="2"/>
    </font>
    <font>
      <b/>
      <sz val="8"/>
      <color theme="1"/>
      <name val="Calibri"/>
      <family val="2"/>
      <scheme val="minor"/>
    </font>
    <font>
      <sz val="8"/>
      <color theme="1"/>
      <name val="Calibri"/>
      <family val="2"/>
      <scheme val="minor"/>
    </font>
    <font>
      <sz val="11"/>
      <color theme="1"/>
      <name val="Calibri"/>
      <family val="2"/>
      <scheme val="minor"/>
    </font>
    <font>
      <b/>
      <sz val="11"/>
      <color theme="1"/>
      <name val="Calibri"/>
      <family val="2"/>
      <scheme val="minor"/>
    </font>
    <font>
      <sz val="10"/>
      <name val="Arial"/>
      <family val="2"/>
    </font>
    <font>
      <sz val="10"/>
      <color indexed="8"/>
      <name val="Arial"/>
      <family val="2"/>
    </font>
    <font>
      <b/>
      <sz val="10"/>
      <color indexed="8"/>
      <name val="Arial"/>
      <family val="2"/>
    </font>
    <font>
      <sz val="11"/>
      <color theme="1"/>
      <name val="Arial"/>
      <family val="2"/>
    </font>
    <font>
      <sz val="10"/>
      <color theme="1"/>
      <name val="Arial"/>
      <family val="2"/>
    </font>
    <font>
      <sz val="9"/>
      <color indexed="81"/>
      <name val="Tahoma"/>
      <family val="2"/>
    </font>
    <font>
      <b/>
      <sz val="9"/>
      <color indexed="81"/>
      <name val="Tahoma"/>
      <family val="2"/>
    </font>
  </fonts>
  <fills count="5">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4"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9">
    <xf numFmtId="0" fontId="0" fillId="0" borderId="0"/>
    <xf numFmtId="164" fontId="5" fillId="0" borderId="0" applyFont="0" applyFill="0" applyBorder="0" applyAlignment="0" applyProtection="0"/>
    <xf numFmtId="0" fontId="7" fillId="0" borderId="0"/>
    <xf numFmtId="44" fontId="5" fillId="0" borderId="0" applyFont="0" applyFill="0" applyBorder="0" applyAlignment="0" applyProtection="0"/>
    <xf numFmtId="0" fontId="1" fillId="0" borderId="0"/>
    <xf numFmtId="170" fontId="1" fillId="0" borderId="0" applyFont="0" applyFill="0" applyBorder="0" applyAlignment="0" applyProtection="0"/>
    <xf numFmtId="43" fontId="5" fillId="0" borderId="0" applyFont="0" applyFill="0" applyBorder="0" applyAlignment="0" applyProtection="0"/>
    <xf numFmtId="42" fontId="5" fillId="0" borderId="0" applyFont="0" applyFill="0" applyBorder="0" applyAlignment="0" applyProtection="0"/>
    <xf numFmtId="41" fontId="5" fillId="0" borderId="0" applyFont="0" applyFill="0" applyBorder="0" applyAlignment="0" applyProtection="0"/>
  </cellStyleXfs>
  <cellXfs count="75">
    <xf numFmtId="0" fontId="0" fillId="0" borderId="0" xfId="0"/>
    <xf numFmtId="0" fontId="2" fillId="0" borderId="1" xfId="0" applyFont="1" applyBorder="1" applyAlignment="1">
      <alignment horizontal="center" vertical="center" wrapText="1"/>
    </xf>
    <xf numFmtId="0" fontId="1" fillId="0" borderId="1" xfId="0" applyFont="1" applyBorder="1" applyAlignment="1">
      <alignment vertical="center"/>
    </xf>
    <xf numFmtId="14" fontId="1" fillId="0" borderId="1" xfId="0" applyNumberFormat="1" applyFont="1" applyBorder="1" applyAlignment="1">
      <alignment vertical="center"/>
    </xf>
    <xf numFmtId="0" fontId="3" fillId="0" borderId="0" xfId="0" applyFont="1" applyBorder="1" applyAlignment="1">
      <alignment horizontal="center" vertical="center"/>
    </xf>
    <xf numFmtId="0" fontId="4" fillId="0" borderId="0" xfId="0" applyFont="1" applyBorder="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65" fontId="2" fillId="3" borderId="1" xfId="1" applyNumberFormat="1" applyFont="1" applyFill="1" applyBorder="1" applyAlignment="1">
      <alignment horizontal="center" vertical="center" wrapText="1"/>
    </xf>
    <xf numFmtId="166" fontId="2" fillId="4" borderId="1" xfId="1" applyNumberFormat="1" applyFont="1" applyFill="1" applyBorder="1" applyAlignment="1">
      <alignment horizontal="center" vertical="center" wrapText="1"/>
    </xf>
    <xf numFmtId="1" fontId="2" fillId="4" borderId="1" xfId="0" applyNumberFormat="1" applyFont="1" applyFill="1" applyBorder="1" applyAlignment="1">
      <alignment horizontal="center" vertical="center" wrapText="1"/>
    </xf>
    <xf numFmtId="14" fontId="2" fillId="4" borderId="1" xfId="0" applyNumberFormat="1" applyFont="1" applyFill="1" applyBorder="1" applyAlignment="1">
      <alignment horizontal="center" vertical="center" wrapText="1"/>
    </xf>
    <xf numFmtId="166" fontId="2" fillId="2" borderId="1" xfId="1" applyNumberFormat="1" applyFont="1" applyFill="1" applyBorder="1" applyAlignment="1">
      <alignment horizontal="center" vertical="center" wrapText="1"/>
    </xf>
    <xf numFmtId="0" fontId="0" fillId="0" borderId="0" xfId="0" applyNumberFormat="1"/>
    <xf numFmtId="0" fontId="0" fillId="0" borderId="0" xfId="0" pivotButton="1"/>
    <xf numFmtId="0" fontId="0" fillId="0" borderId="0" xfId="0" applyAlignment="1">
      <alignment horizontal="left"/>
    </xf>
    <xf numFmtId="0" fontId="8" fillId="0" borderId="0" xfId="2" applyFont="1"/>
    <xf numFmtId="0" fontId="8" fillId="0" borderId="2" xfId="2" applyFont="1" applyBorder="1" applyAlignment="1">
      <alignment horizontal="centerContinuous"/>
    </xf>
    <xf numFmtId="0" fontId="8" fillId="0" borderId="3" xfId="2" applyFont="1" applyBorder="1" applyAlignment="1">
      <alignment horizontal="centerContinuous"/>
    </xf>
    <xf numFmtId="0" fontId="9" fillId="0" borderId="2" xfId="2" applyFont="1" applyBorder="1" applyAlignment="1">
      <alignment horizontal="centerContinuous" vertical="center"/>
    </xf>
    <xf numFmtId="0" fontId="9" fillId="0" borderId="4" xfId="2" applyFont="1" applyBorder="1" applyAlignment="1">
      <alignment horizontal="centerContinuous" vertical="center"/>
    </xf>
    <xf numFmtId="0" fontId="9" fillId="0" borderId="3" xfId="2" applyFont="1" applyBorder="1" applyAlignment="1">
      <alignment horizontal="centerContinuous" vertical="center"/>
    </xf>
    <xf numFmtId="0" fontId="9" fillId="0" borderId="5" xfId="2" applyFont="1" applyBorder="1" applyAlignment="1">
      <alignment horizontal="centerContinuous" vertical="center"/>
    </xf>
    <xf numFmtId="0" fontId="8" fillId="0" borderId="6" xfId="2" applyFont="1" applyBorder="1" applyAlignment="1">
      <alignment horizontal="centerContinuous"/>
    </xf>
    <xf numFmtId="0" fontId="8" fillId="0" borderId="7" xfId="2" applyFont="1" applyBorder="1" applyAlignment="1">
      <alignment horizontal="centerContinuous"/>
    </xf>
    <xf numFmtId="0" fontId="9" fillId="0" borderId="8" xfId="2" applyFont="1" applyBorder="1" applyAlignment="1">
      <alignment horizontal="centerContinuous" vertical="center"/>
    </xf>
    <xf numFmtId="0" fontId="9" fillId="0" borderId="9" xfId="2" applyFont="1" applyBorder="1" applyAlignment="1">
      <alignment horizontal="centerContinuous" vertical="center"/>
    </xf>
    <xf numFmtId="0" fontId="9" fillId="0" borderId="10" xfId="2" applyFont="1" applyBorder="1" applyAlignment="1">
      <alignment horizontal="centerContinuous" vertical="center"/>
    </xf>
    <xf numFmtId="0" fontId="9" fillId="0" borderId="11" xfId="2" applyFont="1" applyBorder="1" applyAlignment="1">
      <alignment horizontal="centerContinuous" vertical="center"/>
    </xf>
    <xf numFmtId="0" fontId="9" fillId="0" borderId="6" xfId="2" applyFont="1" applyBorder="1" applyAlignment="1">
      <alignment horizontal="centerContinuous" vertical="center"/>
    </xf>
    <xf numFmtId="0" fontId="9" fillId="0" borderId="0" xfId="2" applyFont="1" applyAlignment="1">
      <alignment horizontal="centerContinuous" vertical="center"/>
    </xf>
    <xf numFmtId="0" fontId="9" fillId="0" borderId="7" xfId="2" applyFont="1" applyBorder="1" applyAlignment="1">
      <alignment horizontal="centerContinuous" vertical="center"/>
    </xf>
    <xf numFmtId="0" fontId="9" fillId="0" borderId="12" xfId="2" applyFont="1" applyBorder="1" applyAlignment="1">
      <alignment horizontal="centerContinuous" vertical="center"/>
    </xf>
    <xf numFmtId="14" fontId="8" fillId="0" borderId="0" xfId="2" applyNumberFormat="1" applyFont="1"/>
    <xf numFmtId="0" fontId="8" fillId="0" borderId="8" xfId="2" applyFont="1" applyBorder="1" applyAlignment="1">
      <alignment horizontal="centerContinuous"/>
    </xf>
    <xf numFmtId="0" fontId="8" fillId="0" borderId="10" xfId="2" applyFont="1" applyBorder="1" applyAlignment="1">
      <alignment horizontal="centerContinuous"/>
    </xf>
    <xf numFmtId="167" fontId="8" fillId="0" borderId="0" xfId="2" applyNumberFormat="1" applyFont="1"/>
    <xf numFmtId="0" fontId="8" fillId="0" borderId="6" xfId="2" applyFont="1" applyBorder="1"/>
    <xf numFmtId="0" fontId="8" fillId="0" borderId="7" xfId="2" applyFont="1" applyBorder="1"/>
    <xf numFmtId="14" fontId="8" fillId="0" borderId="0" xfId="2" applyNumberFormat="1" applyFont="1" applyAlignment="1">
      <alignment horizontal="left"/>
    </xf>
    <xf numFmtId="166" fontId="8" fillId="0" borderId="0" xfId="1" applyNumberFormat="1" applyFont="1"/>
    <xf numFmtId="0" fontId="9" fillId="0" borderId="0" xfId="2" applyFont="1" applyAlignment="1">
      <alignment horizontal="center"/>
    </xf>
    <xf numFmtId="0" fontId="9" fillId="0" borderId="0" xfId="2" applyFont="1"/>
    <xf numFmtId="168" fontId="9" fillId="0" borderId="0" xfId="2" applyNumberFormat="1" applyFont="1"/>
    <xf numFmtId="42" fontId="9" fillId="0" borderId="0" xfId="2" applyNumberFormat="1" applyFont="1" applyAlignment="1">
      <alignment horizontal="right"/>
    </xf>
    <xf numFmtId="1" fontId="8" fillId="0" borderId="0" xfId="2" applyNumberFormat="1" applyFont="1" applyAlignment="1">
      <alignment horizontal="center"/>
    </xf>
    <xf numFmtId="168" fontId="8" fillId="0" borderId="0" xfId="2" applyNumberFormat="1" applyFont="1" applyAlignment="1">
      <alignment horizontal="right"/>
    </xf>
    <xf numFmtId="1" fontId="8" fillId="0" borderId="13" xfId="2" applyNumberFormat="1" applyFont="1" applyBorder="1" applyAlignment="1">
      <alignment horizontal="center"/>
    </xf>
    <xf numFmtId="168" fontId="8" fillId="0" borderId="13" xfId="2" applyNumberFormat="1" applyFont="1" applyBorder="1" applyAlignment="1">
      <alignment horizontal="right"/>
    </xf>
    <xf numFmtId="0" fontId="8" fillId="0" borderId="0" xfId="2" applyFont="1" applyAlignment="1">
      <alignment horizontal="center"/>
    </xf>
    <xf numFmtId="168" fontId="9" fillId="0" borderId="0" xfId="2" applyNumberFormat="1" applyFont="1" applyAlignment="1">
      <alignment horizontal="right"/>
    </xf>
    <xf numFmtId="1" fontId="8" fillId="0" borderId="9" xfId="2" applyNumberFormat="1" applyFont="1" applyBorder="1" applyAlignment="1">
      <alignment horizontal="center"/>
    </xf>
    <xf numFmtId="0" fontId="8" fillId="0" borderId="14" xfId="2" applyFont="1" applyBorder="1" applyAlignment="1">
      <alignment horizontal="center"/>
    </xf>
    <xf numFmtId="168" fontId="8" fillId="0" borderId="14" xfId="2" applyNumberFormat="1" applyFont="1" applyBorder="1" applyAlignment="1">
      <alignment horizontal="right"/>
    </xf>
    <xf numFmtId="168" fontId="8" fillId="0" borderId="0" xfId="2" applyNumberFormat="1" applyFont="1"/>
    <xf numFmtId="168" fontId="8" fillId="0" borderId="9" xfId="2" applyNumberFormat="1" applyFont="1" applyBorder="1"/>
    <xf numFmtId="0" fontId="8" fillId="0" borderId="8" xfId="2" applyFont="1" applyBorder="1"/>
    <xf numFmtId="0" fontId="8" fillId="0" borderId="9" xfId="2" applyFont="1" applyBorder="1"/>
    <xf numFmtId="0" fontId="8" fillId="0" borderId="10" xfId="2" applyFont="1" applyBorder="1"/>
    <xf numFmtId="169" fontId="0" fillId="0" borderId="0" xfId="3" applyNumberFormat="1" applyFont="1"/>
    <xf numFmtId="0" fontId="0" fillId="0" borderId="0" xfId="0" applyAlignment="1">
      <alignment horizontal="center"/>
    </xf>
    <xf numFmtId="0" fontId="10" fillId="0" borderId="1" xfId="0" applyFont="1" applyBorder="1" applyAlignment="1">
      <alignment horizontal="center" vertical="center" wrapText="1"/>
    </xf>
    <xf numFmtId="169" fontId="10" fillId="0" borderId="1" xfId="3" applyNumberFormat="1" applyFont="1" applyBorder="1" applyAlignment="1">
      <alignment horizontal="center" vertical="center" wrapText="1"/>
    </xf>
    <xf numFmtId="0" fontId="11" fillId="0" borderId="1" xfId="0" applyFont="1" applyBorder="1" applyAlignment="1">
      <alignment horizontal="center"/>
    </xf>
    <xf numFmtId="0" fontId="11" fillId="0" borderId="1" xfId="0" applyFont="1" applyBorder="1"/>
    <xf numFmtId="0" fontId="11" fillId="0" borderId="1" xfId="0" applyFont="1" applyBorder="1" applyAlignment="1">
      <alignment horizontal="center" vertical="center"/>
    </xf>
    <xf numFmtId="1" fontId="11" fillId="0" borderId="1" xfId="0" applyNumberFormat="1" applyFont="1" applyBorder="1" applyAlignment="1">
      <alignment horizontal="center" vertical="center"/>
    </xf>
    <xf numFmtId="14" fontId="11" fillId="0" borderId="1" xfId="0" applyNumberFormat="1" applyFont="1" applyBorder="1" applyAlignment="1">
      <alignment horizontal="center" vertical="center"/>
    </xf>
    <xf numFmtId="169" fontId="7" fillId="0" borderId="1" xfId="0" applyNumberFormat="1" applyFont="1" applyBorder="1" applyAlignment="1">
      <alignment horizontal="center" vertical="center"/>
    </xf>
    <xf numFmtId="169" fontId="11" fillId="0" borderId="1" xfId="3" applyNumberFormat="1" applyFont="1" applyBorder="1" applyAlignment="1">
      <alignment vertical="center"/>
    </xf>
    <xf numFmtId="169" fontId="11" fillId="0" borderId="1" xfId="3" applyNumberFormat="1" applyFont="1" applyBorder="1"/>
    <xf numFmtId="169" fontId="6" fillId="0" borderId="15" xfId="3" applyNumberFormat="1" applyFont="1" applyBorder="1"/>
    <xf numFmtId="169" fontId="6" fillId="0" borderId="16" xfId="3" applyNumberFormat="1" applyFont="1" applyBorder="1"/>
    <xf numFmtId="2" fontId="4" fillId="0" borderId="0" xfId="0" applyNumberFormat="1" applyFont="1" applyBorder="1"/>
    <xf numFmtId="41" fontId="1" fillId="0" borderId="1" xfId="8" applyFont="1" applyBorder="1" applyAlignment="1">
      <alignment vertical="center"/>
    </xf>
  </cellXfs>
  <cellStyles count="9">
    <cellStyle name="Millares" xfId="1" builtinId="3"/>
    <cellStyle name="Millares [0]" xfId="8" builtinId="6"/>
    <cellStyle name="Millares 2" xfId="6"/>
    <cellStyle name="Moneda" xfId="3" builtinId="4"/>
    <cellStyle name="Moneda [0] 2" xfId="7"/>
    <cellStyle name="Moneda 2" xfId="5"/>
    <cellStyle name="Normal" xfId="0" builtinId="0"/>
    <cellStyle name="Normal 2" xfId="2"/>
    <cellStyle name="Normal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66676</xdr:colOff>
      <xdr:row>31</xdr:row>
      <xdr:rowOff>2</xdr:rowOff>
    </xdr:from>
    <xdr:to>
      <xdr:col>7</xdr:col>
      <xdr:colOff>446904</xdr:colOff>
      <xdr:row>34</xdr:row>
      <xdr:rowOff>19051</xdr:rowOff>
    </xdr:to>
    <xdr:pic>
      <xdr:nvPicPr>
        <xdr:cNvPr id="2" name="Imagen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334001" y="5210177"/>
          <a:ext cx="1142228" cy="50482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Gustavo Esteban Lopera Aranda" refreshedDate="44614.691306597226" createdVersion="5" refreshedVersion="5" minRefreshableVersion="3" recordCount="192">
  <cacheSource type="worksheet">
    <worksheetSource ref="A1:AZ319" sheet="ESTADO DE CADA FACTURA"/>
  </cacheSource>
  <cacheFields count="52">
    <cacheField name="NIT IPS" numFmtId="0">
      <sharedItems containsString="0" containsBlank="1" containsNumber="1" containsInteger="1" minValue="800048954" maxValue="800048954"/>
    </cacheField>
    <cacheField name=" ENTIDAD" numFmtId="0">
      <sharedItems containsBlank="1"/>
    </cacheField>
    <cacheField name="PrefijoFactura" numFmtId="0">
      <sharedItems containsBlank="1"/>
    </cacheField>
    <cacheField name="NUMERO FACTURA" numFmtId="0">
      <sharedItems containsString="0" containsBlank="1" containsNumber="1" containsInteger="1" minValue="39843" maxValue="332518"/>
    </cacheField>
    <cacheField name="FACTURA" numFmtId="0">
      <sharedItems containsBlank="1"/>
    </cacheField>
    <cacheField name="LLAVE" numFmtId="0">
      <sharedItems containsBlank="1"/>
    </cacheField>
    <cacheField name="PREFIJO SASS" numFmtId="0">
      <sharedItems containsBlank="1"/>
    </cacheField>
    <cacheField name="NUMERO_FACT_SASSS" numFmtId="0">
      <sharedItems containsBlank="1" containsMixedTypes="1" containsNumber="1" containsInteger="1" minValue="39843" maxValue="332518"/>
    </cacheField>
    <cacheField name="DOC_CONTABLE" numFmtId="0">
      <sharedItems containsString="0" containsBlank="1" containsNumber="1" containsInteger="1" minValue="1221683676" maxValue="1221683676"/>
    </cacheField>
    <cacheField name="FECHA_FACT_IPS" numFmtId="0">
      <sharedItems containsNonDate="0" containsDate="1" containsString="0" containsBlank="1" minDate="2020-03-24T00:00:00" maxDate="2021-12-29T00:00:00"/>
    </cacheField>
    <cacheField name="VALOR_FACT_IPS" numFmtId="0">
      <sharedItems containsString="0" containsBlank="1" containsNumber="1" containsInteger="1" minValue="11846" maxValue="141675660"/>
    </cacheField>
    <cacheField name="SALDO_FACT_IPS" numFmtId="0">
      <sharedItems containsString="0" containsBlank="1" containsNumber="1" containsInteger="1" minValue="11846" maxValue="141649060"/>
    </cacheField>
    <cacheField name="OBSERVACION_SASS" numFmtId="0">
      <sharedItems containsBlank="1"/>
    </cacheField>
    <cacheField name="ESTADO EPS 17/02/2022" numFmtId="0">
      <sharedItems containsBlank="1" count="8">
        <s v="FACTURA EN PROCESO INTERNO"/>
        <s v="FACTURACION PENDIENTE PROGRAMACION DE PAGO"/>
        <s v="FACTURA YA CANCELADA"/>
        <s v="FACTURA-GLOSA-DEVOLUCION ACEPTADA POR LA IPS ( $ )"/>
        <s v="FACTURA DEVUELTA "/>
        <s v="FACTURA CORRIENTE Y GLOSA POR CONCILIAR ($)"/>
        <m/>
        <s v="FACTURA CANCELADA" u="1"/>
      </sharedItems>
    </cacheField>
    <cacheField name="POR PAGAR SAP" numFmtId="0">
      <sharedItems containsString="0" containsBlank="1" containsNumber="1" containsInteger="1" minValue="0" maxValue="38056252"/>
    </cacheField>
    <cacheField name="DOC CONTABLE" numFmtId="0">
      <sharedItems containsString="0" containsBlank="1" containsNumber="1" containsInteger="1" minValue="1221730804" maxValue="1908635247"/>
    </cacheField>
    <cacheField name="FUERA DE CIERRE" numFmtId="0">
      <sharedItems containsString="0" containsBlank="1" containsNumber="1" containsInteger="1" minValue="0" maxValue="1"/>
    </cacheField>
    <cacheField name="VALOR VAGLO" numFmtId="0">
      <sharedItems containsString="0" containsBlank="1" containsNumber="1" containsInteger="1" minValue="0" maxValue="20893458"/>
    </cacheField>
    <cacheField name="ESTADO VAGLO" numFmtId="0">
      <sharedItems containsBlank="1"/>
    </cacheField>
    <cacheField name="VALIDACION_ALFA_FACT" numFmtId="0">
      <sharedItems containsBlank="1"/>
    </cacheField>
    <cacheField name="VALOR_RADICADO_FACT" numFmtId="0">
      <sharedItems containsString="0" containsBlank="1" containsNumber="1" containsInteger="1" minValue="0" maxValue="141675660"/>
    </cacheField>
    <cacheField name="VALOR_NOTA_CREDITO" numFmtId="0">
      <sharedItems containsString="0" containsBlank="1" containsNumber="1" containsInteger="1" minValue="0" maxValue="175890"/>
    </cacheField>
    <cacheField name="VALOR_NOTA_DEBITO" numFmtId="0">
      <sharedItems containsString="0" containsBlank="1" containsNumber="1" containsInteger="1" minValue="0" maxValue="0"/>
    </cacheField>
    <cacheField name="VALOR_DESCCOMERCIAL" numFmtId="0">
      <sharedItems containsString="0" containsBlank="1" containsNumber="1" containsInteger="1" minValue="0" maxValue="0"/>
    </cacheField>
    <cacheField name="VALOR_CRUZADO_SASS" numFmtId="0">
      <sharedItems containsString="0" containsBlank="1" containsNumber="1" containsInteger="1" minValue="0" maxValue="141649060"/>
    </cacheField>
    <cacheField name="SALDO_SASS" numFmtId="0">
      <sharedItems containsString="0" containsBlank="1" containsNumber="1" containsInteger="1" minValue="0" maxValue="20893458"/>
    </cacheField>
    <cacheField name="VALO CANCELADO SAP" numFmtId="0">
      <sharedItems containsString="0" containsBlank="1" containsNumber="1" containsInteger="1" minValue="0" maxValue="6623460"/>
    </cacheField>
    <cacheField name="DOC COMPENSACION SAP" numFmtId="0">
      <sharedItems containsString="0" containsBlank="1" containsNumber="1" containsInteger="1" minValue="2201050783" maxValue="2201050783"/>
    </cacheField>
    <cacheField name="FECHA COMPENSACION SAP" numFmtId="0">
      <sharedItems containsNonDate="0" containsDate="1" containsString="0" containsBlank="1" minDate="2021-05-05T00:00:00" maxDate="2021-05-06T00:00:00"/>
    </cacheField>
    <cacheField name="VALOR TRANFERENCIA" numFmtId="0">
      <sharedItems containsString="0" containsBlank="1" containsNumber="1" containsInteger="1" minValue="0" maxValue="21052164"/>
    </cacheField>
    <cacheField name="RETENCION" numFmtId="0">
      <sharedItems containsString="0" containsBlank="1" containsNumber="1" containsInteger="1" minValue="0" maxValue="0"/>
    </cacheField>
    <cacheField name="VALO CANCELADO SAP2" numFmtId="0">
      <sharedItems containsString="0" containsBlank="1" containsNumber="1" containsInteger="1" minValue="-24464919" maxValue="0"/>
    </cacheField>
    <cacheField name="DOC COMPENSACION SAP2" numFmtId="0">
      <sharedItems containsString="0" containsBlank="1" containsNumber="1" containsInteger="1" minValue="2201050783" maxValue="4800051779"/>
    </cacheField>
    <cacheField name="FECHA COMPENSACION SAP2" numFmtId="0">
      <sharedItems containsBlank="1"/>
    </cacheField>
    <cacheField name="VALOR TRANFERENCIA2" numFmtId="0">
      <sharedItems containsString="0" containsBlank="1" containsNumber="1" containsInteger="1" minValue="0" maxValue="39171591"/>
    </cacheField>
    <cacheField name="AUTORIZACION" numFmtId="0">
      <sharedItems containsNonDate="0" containsString="0" containsBlank="1"/>
    </cacheField>
    <cacheField name="ENTIDAD_RESPONSABLE_PAGO" numFmtId="0">
      <sharedItems containsNonDate="0" containsString="0" containsBlank="1"/>
    </cacheField>
    <cacheField name="VALOR_GLOSA_ACEPTDA" numFmtId="0">
      <sharedItems containsString="0" containsBlank="1" containsNumber="1" containsInteger="1" minValue="0" maxValue="3539060"/>
    </cacheField>
    <cacheField name="VALOR_GLOSA_DV" numFmtId="0">
      <sharedItems containsString="0" containsBlank="1" containsNumber="1" containsInteger="1" minValue="0" maxValue="20893458"/>
    </cacheField>
    <cacheField name="OBSERVACION_GLOSA_DV" numFmtId="0">
      <sharedItems containsBlank="1" longText="1"/>
    </cacheField>
    <cacheField name="FECHA_RAD_IPS" numFmtId="0">
      <sharedItems containsNonDate="0" containsDate="1" containsString="0" containsBlank="1" minDate="2020-03-24T00:00:00" maxDate="2021-12-29T00:00:00"/>
    </cacheField>
    <cacheField name="FECHA_RAD_INICIAL_SASS" numFmtId="0">
      <sharedItems containsNonDate="0" containsString="0" containsBlank="1"/>
    </cacheField>
    <cacheField name="ULTIMO_ESTADO_FACT" numFmtId="0">
      <sharedItems containsString="0" containsBlank="1" containsNumber="1" containsInteger="1" minValue="0" maxValue="9"/>
    </cacheField>
    <cacheField name="FECHA_ULTIMA_NOVEDAD" numFmtId="0">
      <sharedItems containsNonDate="0" containsString="0" containsBlank="1"/>
    </cacheField>
    <cacheField name="CLASIFICACION_GLOSA" numFmtId="0">
      <sharedItems containsBlank="1"/>
    </cacheField>
    <cacheField name="NUMERO_INGRESO_FACT" numFmtId="0">
      <sharedItems containsString="0" containsBlank="1" containsNumber="1" containsInteger="1" minValue="1" maxValue="5"/>
    </cacheField>
    <cacheField name="F_PROBABLE_PAGO_SASS" numFmtId="0">
      <sharedItems containsString="0" containsBlank="1" containsNumber="1" containsInteger="1" minValue="20210331" maxValue="21001231"/>
    </cacheField>
    <cacheField name="F_RAD_SASS" numFmtId="0">
      <sharedItems containsString="0" containsBlank="1" containsNumber="1" containsInteger="1" minValue="20210301" maxValue="20220208"/>
    </cacheField>
    <cacheField name="VALOR_REPORTADO_CRICULAR 030" numFmtId="0">
      <sharedItems containsString="0" containsBlank="1" containsNumber="1" containsInteger="1" minValue="0" maxValue="141675660"/>
    </cacheField>
    <cacheField name="VALOR_GLOSA_ACEPTADA_REPORTADO_CIRCULAR 030" numFmtId="0">
      <sharedItems containsString="0" containsBlank="1" containsNumber="1" containsInteger="1" minValue="0" maxValue="3539060"/>
    </cacheField>
    <cacheField name="OBSERVACION_GLOSA_ACEPTADA" numFmtId="0">
      <sharedItems containsBlank="1"/>
    </cacheField>
    <cacheField name="F_CORTE" numFmtId="0">
      <sharedItems containsNonDate="0" containsDate="1" containsString="0" containsBlank="1" minDate="2022-02-22T00:00:00" maxDate="2022-02-23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92">
  <r>
    <n v="800048954"/>
    <s v="CLINICA VERSALLES S.A"/>
    <s v="FV"/>
    <n v="281933"/>
    <s v="FV_281933"/>
    <s v="800048954_FV_281933"/>
    <s v="NULL"/>
    <s v="NULL"/>
    <m/>
    <d v="2021-09-30T00:00:00"/>
    <n v="47504545"/>
    <n v="46977577"/>
    <s v="A)Factura no radicada en ERP"/>
    <x v="0"/>
    <n v="0"/>
    <m/>
    <n v="0"/>
    <n v="0"/>
    <m/>
    <s v="no_cruza"/>
    <n v="0"/>
    <n v="0"/>
    <n v="0"/>
    <n v="0"/>
    <n v="0"/>
    <n v="0"/>
    <n v="0"/>
    <m/>
    <m/>
    <n v="0"/>
    <n v="0"/>
    <n v="0"/>
    <m/>
    <m/>
    <n v="0"/>
    <m/>
    <m/>
    <n v="0"/>
    <n v="0"/>
    <m/>
    <d v="2021-09-30T00:00:00"/>
    <m/>
    <m/>
    <m/>
    <s v="SI"/>
    <m/>
    <m/>
    <m/>
    <n v="0"/>
    <n v="0"/>
    <m/>
    <d v="2022-02-22T00:00:00"/>
  </r>
  <r>
    <n v="800048954"/>
    <s v="CLINICA VERSALLES S.A"/>
    <s v="FV"/>
    <n v="305603"/>
    <s v="FV_305603"/>
    <s v="800048954_FV_305603"/>
    <s v="NULL"/>
    <s v="NULL"/>
    <m/>
    <d v="2021-11-22T00:00:00"/>
    <n v="1585052"/>
    <n v="1585052"/>
    <s v="A)Factura no radicada en ERP"/>
    <x v="0"/>
    <n v="0"/>
    <m/>
    <n v="0"/>
    <n v="0"/>
    <m/>
    <s v="no_cruza"/>
    <n v="0"/>
    <n v="0"/>
    <n v="0"/>
    <n v="0"/>
    <n v="0"/>
    <n v="0"/>
    <n v="0"/>
    <m/>
    <m/>
    <n v="0"/>
    <n v="0"/>
    <n v="0"/>
    <m/>
    <m/>
    <n v="0"/>
    <m/>
    <m/>
    <n v="0"/>
    <n v="0"/>
    <m/>
    <d v="2021-11-22T00:00:00"/>
    <m/>
    <m/>
    <m/>
    <s v="SI"/>
    <m/>
    <m/>
    <m/>
    <n v="0"/>
    <n v="0"/>
    <m/>
    <d v="2022-02-22T00:00:00"/>
  </r>
  <r>
    <n v="800048954"/>
    <s v="CLINICA VERSALLES S.A"/>
    <s v="FV"/>
    <n v="326097"/>
    <s v="FV_326097"/>
    <s v="800048954_FV_326097"/>
    <s v="NULL"/>
    <s v="NULL"/>
    <m/>
    <d v="2021-12-16T00:00:00"/>
    <n v="2606278"/>
    <n v="2606278"/>
    <s v="A)Factura no radicada en ERP"/>
    <x v="0"/>
    <n v="0"/>
    <m/>
    <n v="0"/>
    <n v="0"/>
    <m/>
    <s v="no_cruza"/>
    <n v="0"/>
    <n v="0"/>
    <n v="0"/>
    <n v="0"/>
    <n v="0"/>
    <n v="0"/>
    <n v="0"/>
    <m/>
    <m/>
    <n v="0"/>
    <n v="0"/>
    <n v="0"/>
    <m/>
    <m/>
    <n v="0"/>
    <m/>
    <m/>
    <n v="0"/>
    <n v="0"/>
    <m/>
    <d v="2021-12-16T00:00:00"/>
    <m/>
    <m/>
    <m/>
    <s v="SI"/>
    <m/>
    <m/>
    <m/>
    <n v="0"/>
    <n v="0"/>
    <m/>
    <d v="2022-02-22T00:00:00"/>
  </r>
  <r>
    <n v="800048954"/>
    <s v="CLINICA VERSALLES S.A"/>
    <s v="FV"/>
    <n v="331121"/>
    <s v="FV_331121"/>
    <s v="800048954_FV_331121"/>
    <s v="NULL"/>
    <s v="NULL"/>
    <m/>
    <d v="2021-12-24T00:00:00"/>
    <n v="17645363"/>
    <n v="17645363"/>
    <s v="A)Factura no radicada en ERP"/>
    <x v="0"/>
    <n v="0"/>
    <m/>
    <n v="0"/>
    <n v="0"/>
    <m/>
    <s v="no_cruza"/>
    <n v="0"/>
    <n v="0"/>
    <n v="0"/>
    <n v="0"/>
    <n v="0"/>
    <n v="0"/>
    <n v="0"/>
    <m/>
    <m/>
    <n v="0"/>
    <n v="0"/>
    <n v="0"/>
    <m/>
    <m/>
    <n v="0"/>
    <m/>
    <m/>
    <n v="0"/>
    <n v="0"/>
    <m/>
    <d v="2021-12-24T00:00:00"/>
    <m/>
    <m/>
    <m/>
    <s v="SI"/>
    <m/>
    <m/>
    <m/>
    <n v="0"/>
    <n v="0"/>
    <m/>
    <d v="2022-02-22T00:00:00"/>
  </r>
  <r>
    <n v="800048954"/>
    <s v="CLINICA VERSALLES S.A"/>
    <s v="FV"/>
    <n v="332513"/>
    <s v="FV_332513"/>
    <s v="800048954_FV_332513"/>
    <s v="NULL"/>
    <s v="NULL"/>
    <m/>
    <d v="2021-12-28T00:00:00"/>
    <n v="8072641"/>
    <n v="8072641"/>
    <s v="A)Factura no radicada en ERP"/>
    <x v="0"/>
    <n v="0"/>
    <m/>
    <n v="0"/>
    <n v="0"/>
    <m/>
    <s v="no_cruza"/>
    <n v="0"/>
    <n v="0"/>
    <n v="0"/>
    <n v="0"/>
    <n v="0"/>
    <n v="0"/>
    <n v="0"/>
    <m/>
    <m/>
    <n v="0"/>
    <n v="0"/>
    <n v="0"/>
    <m/>
    <m/>
    <n v="0"/>
    <m/>
    <m/>
    <n v="0"/>
    <n v="0"/>
    <m/>
    <d v="2021-12-28T00:00:00"/>
    <m/>
    <m/>
    <m/>
    <s v="SI"/>
    <m/>
    <m/>
    <m/>
    <n v="0"/>
    <n v="0"/>
    <m/>
    <d v="2022-02-22T00:00:00"/>
  </r>
  <r>
    <n v="800048954"/>
    <s v="CLINICA VERSALLES S.A"/>
    <s v="FV"/>
    <n v="242216"/>
    <s v="FV_242216"/>
    <s v="800048954_FV_242216"/>
    <s v="FV"/>
    <n v="242216"/>
    <m/>
    <d v="2021-07-16T00:00:00"/>
    <n v="2828754"/>
    <n v="2828754"/>
    <s v="B)Factura sin saldo ERP"/>
    <x v="1"/>
    <n v="2828754"/>
    <n v="1221849403"/>
    <m/>
    <n v="0"/>
    <m/>
    <s v="OK"/>
    <n v="2828754"/>
    <n v="0"/>
    <n v="0"/>
    <n v="0"/>
    <n v="2828754"/>
    <n v="0"/>
    <n v="0"/>
    <m/>
    <m/>
    <n v="0"/>
    <n v="0"/>
    <n v="0"/>
    <m/>
    <m/>
    <n v="0"/>
    <m/>
    <m/>
    <n v="0"/>
    <n v="0"/>
    <m/>
    <d v="2021-07-16T00:00:00"/>
    <m/>
    <n v="2"/>
    <m/>
    <s v="SI"/>
    <n v="1"/>
    <n v="20210831"/>
    <n v="20210817"/>
    <n v="2828754"/>
    <n v="0"/>
    <m/>
    <d v="2022-02-22T00:00:00"/>
  </r>
  <r>
    <n v="800048954"/>
    <s v="CLINICA VERSALLES S.A"/>
    <s v="FV"/>
    <n v="262899"/>
    <s v="FV_262899"/>
    <s v="800048954_FV_262899"/>
    <s v="FV"/>
    <n v="262899"/>
    <m/>
    <d v="2021-08-31T00:00:00"/>
    <n v="22495"/>
    <n v="22495"/>
    <s v="B)Factura sin saldo ERP"/>
    <x v="1"/>
    <n v="0"/>
    <m/>
    <m/>
    <n v="0"/>
    <m/>
    <s v="OK"/>
    <n v="22495"/>
    <n v="0"/>
    <n v="0"/>
    <n v="0"/>
    <n v="22495"/>
    <n v="0"/>
    <n v="0"/>
    <m/>
    <m/>
    <n v="0"/>
    <n v="0"/>
    <n v="0"/>
    <m/>
    <m/>
    <n v="0"/>
    <m/>
    <m/>
    <n v="0"/>
    <n v="0"/>
    <m/>
    <d v="2021-08-31T00:00:00"/>
    <m/>
    <n v="2"/>
    <m/>
    <s v="SI"/>
    <n v="1"/>
    <n v="20211030"/>
    <n v="20211021"/>
    <n v="22495"/>
    <n v="0"/>
    <m/>
    <d v="2022-02-22T00:00:00"/>
  </r>
  <r>
    <n v="800048954"/>
    <s v="CLINICA VERSALLES S.A"/>
    <s v="FV"/>
    <n v="280789"/>
    <s v="FV_280789"/>
    <s v="800048954_FV_280789"/>
    <s v="FV"/>
    <n v="280789"/>
    <m/>
    <d v="2021-09-30T00:00:00"/>
    <n v="65880"/>
    <n v="65880"/>
    <s v="B)Factura sin saldo ERP"/>
    <x v="1"/>
    <n v="0"/>
    <m/>
    <m/>
    <n v="0"/>
    <m/>
    <s v="OK"/>
    <n v="65880"/>
    <n v="0"/>
    <n v="0"/>
    <n v="0"/>
    <n v="65880"/>
    <n v="0"/>
    <n v="0"/>
    <m/>
    <m/>
    <n v="0"/>
    <n v="0"/>
    <n v="0"/>
    <m/>
    <m/>
    <n v="0"/>
    <m/>
    <m/>
    <n v="0"/>
    <n v="0"/>
    <m/>
    <d v="2021-09-30T00:00:00"/>
    <m/>
    <n v="2"/>
    <m/>
    <s v="SI"/>
    <n v="1"/>
    <n v="20211030"/>
    <n v="20211021"/>
    <n v="65880"/>
    <n v="0"/>
    <m/>
    <d v="2022-02-22T00:00:00"/>
  </r>
  <r>
    <n v="800048954"/>
    <s v="CLINICA VERSALLES S.A"/>
    <s v="FV"/>
    <n v="281210"/>
    <s v="FV_281210"/>
    <s v="800048954_FV_281210"/>
    <s v="FV"/>
    <n v="281210"/>
    <m/>
    <d v="2021-09-30T00:00:00"/>
    <n v="65880"/>
    <n v="65880"/>
    <s v="B)Factura sin saldo ERP"/>
    <x v="1"/>
    <n v="0"/>
    <m/>
    <m/>
    <n v="0"/>
    <m/>
    <s v="OK"/>
    <n v="65880"/>
    <n v="0"/>
    <n v="0"/>
    <n v="0"/>
    <n v="65880"/>
    <n v="0"/>
    <n v="0"/>
    <m/>
    <m/>
    <n v="0"/>
    <n v="0"/>
    <n v="0"/>
    <m/>
    <m/>
    <n v="0"/>
    <m/>
    <m/>
    <n v="0"/>
    <n v="0"/>
    <m/>
    <d v="2021-09-30T00:00:00"/>
    <m/>
    <n v="2"/>
    <m/>
    <s v="SI"/>
    <n v="1"/>
    <n v="20211030"/>
    <n v="20211021"/>
    <n v="65880"/>
    <n v="0"/>
    <m/>
    <d v="2022-02-22T00:00:00"/>
  </r>
  <r>
    <n v="800048954"/>
    <s v="CLINICA VERSALLES S.A"/>
    <s v="FV"/>
    <n v="284139"/>
    <s v="FV_284139"/>
    <s v="800048954_FV_284139"/>
    <s v="FV"/>
    <n v="284139"/>
    <m/>
    <d v="2021-10-07T00:00:00"/>
    <n v="111793"/>
    <n v="111793"/>
    <s v="B)Factura sin saldo ERP"/>
    <x v="1"/>
    <n v="0"/>
    <m/>
    <m/>
    <n v="0"/>
    <m/>
    <s v="OK"/>
    <n v="111793"/>
    <n v="0"/>
    <n v="0"/>
    <n v="0"/>
    <n v="111793"/>
    <n v="0"/>
    <n v="0"/>
    <m/>
    <m/>
    <n v="0"/>
    <n v="0"/>
    <n v="0"/>
    <m/>
    <m/>
    <n v="0"/>
    <m/>
    <m/>
    <n v="0"/>
    <n v="0"/>
    <m/>
    <d v="2021-10-07T00:00:00"/>
    <m/>
    <n v="2"/>
    <m/>
    <s v="SI"/>
    <n v="1"/>
    <n v="20211030"/>
    <n v="20211021"/>
    <n v="111793"/>
    <n v="0"/>
    <m/>
    <d v="2022-02-22T00:00:00"/>
  </r>
  <r>
    <n v="800048954"/>
    <s v="CLINICA VERSALLES S.A"/>
    <s v="FV"/>
    <n v="285931"/>
    <s v="FV_285931"/>
    <s v="800048954_FV_285931"/>
    <s v="FV"/>
    <n v="285931"/>
    <m/>
    <d v="2021-10-12T00:00:00"/>
    <n v="681325"/>
    <n v="681325"/>
    <s v="B)Factura sin saldo ERP"/>
    <x v="1"/>
    <n v="0"/>
    <m/>
    <m/>
    <n v="0"/>
    <m/>
    <s v="OK"/>
    <n v="681325"/>
    <n v="0"/>
    <n v="0"/>
    <n v="0"/>
    <n v="681325"/>
    <n v="0"/>
    <n v="0"/>
    <m/>
    <m/>
    <n v="0"/>
    <n v="0"/>
    <n v="0"/>
    <m/>
    <m/>
    <n v="0"/>
    <m/>
    <m/>
    <n v="0"/>
    <n v="0"/>
    <m/>
    <d v="2021-10-12T00:00:00"/>
    <m/>
    <n v="2"/>
    <m/>
    <s v="SI"/>
    <n v="1"/>
    <n v="20211030"/>
    <n v="20211015"/>
    <n v="681325"/>
    <n v="0"/>
    <m/>
    <d v="2022-02-22T00:00:00"/>
  </r>
  <r>
    <n v="800048954"/>
    <s v="CLINICA VERSALLES S.A"/>
    <s v="FV"/>
    <n v="286423"/>
    <s v="FV_286423"/>
    <s v="800048954_FV_286423"/>
    <s v="FV"/>
    <n v="286423"/>
    <m/>
    <d v="2021-10-13T00:00:00"/>
    <n v="369628"/>
    <n v="369628"/>
    <s v="B)Factura sin saldo ERP"/>
    <x v="1"/>
    <n v="0"/>
    <m/>
    <m/>
    <n v="0"/>
    <m/>
    <s v="OK"/>
    <n v="369628"/>
    <n v="0"/>
    <n v="0"/>
    <n v="0"/>
    <n v="369628"/>
    <n v="0"/>
    <n v="0"/>
    <m/>
    <m/>
    <n v="0"/>
    <n v="0"/>
    <n v="0"/>
    <m/>
    <m/>
    <n v="0"/>
    <m/>
    <m/>
    <n v="0"/>
    <n v="0"/>
    <m/>
    <d v="2021-10-13T00:00:00"/>
    <m/>
    <n v="2"/>
    <m/>
    <s v="SI"/>
    <n v="1"/>
    <n v="20211130"/>
    <n v="20211120"/>
    <n v="369628"/>
    <n v="0"/>
    <m/>
    <d v="2022-02-22T00:00:00"/>
  </r>
  <r>
    <n v="800048954"/>
    <s v="CLINICA VERSALLES S.A"/>
    <s v="FV"/>
    <n v="288230"/>
    <s v="FV_288230"/>
    <s v="800048954_FV_288230"/>
    <s v="FV"/>
    <n v="288230"/>
    <m/>
    <d v="2021-10-16T00:00:00"/>
    <n v="459035"/>
    <n v="459035"/>
    <s v="B)Factura sin saldo ERP"/>
    <x v="1"/>
    <n v="0"/>
    <m/>
    <m/>
    <n v="0"/>
    <m/>
    <s v="OK"/>
    <n v="459035"/>
    <n v="0"/>
    <n v="0"/>
    <n v="0"/>
    <n v="459035"/>
    <n v="0"/>
    <n v="0"/>
    <m/>
    <m/>
    <n v="0"/>
    <n v="0"/>
    <n v="0"/>
    <m/>
    <m/>
    <n v="0"/>
    <m/>
    <m/>
    <n v="0"/>
    <n v="0"/>
    <m/>
    <d v="2021-10-16T00:00:00"/>
    <m/>
    <n v="2"/>
    <m/>
    <s v="SI"/>
    <n v="1"/>
    <n v="20211130"/>
    <n v="20211120"/>
    <n v="459035"/>
    <n v="0"/>
    <m/>
    <d v="2022-02-22T00:00:00"/>
  </r>
  <r>
    <n v="800048954"/>
    <s v="CLINICA VERSALLES S.A"/>
    <s v="FV"/>
    <n v="289225"/>
    <s v="FV_289225"/>
    <s v="800048954_FV_289225"/>
    <s v="FV"/>
    <n v="289225"/>
    <m/>
    <d v="2021-10-19T00:00:00"/>
    <n v="104743"/>
    <n v="104743"/>
    <s v="B)Factura sin saldo ERP"/>
    <x v="1"/>
    <n v="0"/>
    <m/>
    <m/>
    <n v="0"/>
    <m/>
    <s v="OK"/>
    <n v="104743"/>
    <n v="0"/>
    <n v="0"/>
    <n v="0"/>
    <n v="104743"/>
    <n v="0"/>
    <n v="0"/>
    <m/>
    <m/>
    <n v="0"/>
    <n v="0"/>
    <n v="0"/>
    <m/>
    <m/>
    <n v="0"/>
    <m/>
    <m/>
    <n v="0"/>
    <n v="0"/>
    <m/>
    <d v="2021-10-19T00:00:00"/>
    <m/>
    <n v="2"/>
    <m/>
    <s v="SI"/>
    <n v="1"/>
    <n v="20211130"/>
    <n v="20211120"/>
    <n v="104743"/>
    <n v="0"/>
    <m/>
    <d v="2022-02-22T00:00:00"/>
  </r>
  <r>
    <n v="800048954"/>
    <s v="CLINICA VERSALLES S.A"/>
    <s v="FV"/>
    <n v="289353"/>
    <s v="FV_289353"/>
    <s v="800048954_FV_289353"/>
    <s v="FV"/>
    <n v="289353"/>
    <m/>
    <d v="2021-10-19T00:00:00"/>
    <n v="61380"/>
    <n v="61380"/>
    <s v="B)Factura sin saldo ERP"/>
    <x v="1"/>
    <n v="0"/>
    <m/>
    <m/>
    <n v="0"/>
    <m/>
    <s v="OK"/>
    <n v="61380"/>
    <n v="0"/>
    <n v="0"/>
    <n v="0"/>
    <n v="61380"/>
    <n v="0"/>
    <n v="0"/>
    <m/>
    <m/>
    <n v="0"/>
    <n v="0"/>
    <n v="0"/>
    <m/>
    <m/>
    <n v="0"/>
    <m/>
    <m/>
    <n v="0"/>
    <n v="0"/>
    <m/>
    <d v="2021-10-19T00:00:00"/>
    <m/>
    <n v="2"/>
    <m/>
    <s v="SI"/>
    <n v="1"/>
    <n v="20211130"/>
    <n v="20211120"/>
    <n v="61380"/>
    <n v="0"/>
    <m/>
    <d v="2022-02-22T00:00:00"/>
  </r>
  <r>
    <n v="800048954"/>
    <s v="CLINICA VERSALLES S.A"/>
    <s v="FV"/>
    <n v="289354"/>
    <s v="FV_289354"/>
    <s v="800048954_FV_289354"/>
    <s v="FV"/>
    <n v="289354"/>
    <m/>
    <d v="2021-10-19T00:00:00"/>
    <n v="216994"/>
    <n v="216994"/>
    <s v="B)Factura sin saldo ERP"/>
    <x v="1"/>
    <n v="0"/>
    <m/>
    <m/>
    <n v="0"/>
    <m/>
    <s v="OK"/>
    <n v="216994"/>
    <n v="0"/>
    <n v="0"/>
    <n v="0"/>
    <n v="216994"/>
    <n v="0"/>
    <n v="0"/>
    <m/>
    <m/>
    <n v="0"/>
    <n v="0"/>
    <n v="0"/>
    <m/>
    <m/>
    <n v="0"/>
    <m/>
    <m/>
    <n v="0"/>
    <n v="0"/>
    <m/>
    <d v="2021-10-19T00:00:00"/>
    <m/>
    <n v="2"/>
    <m/>
    <s v="SI"/>
    <n v="1"/>
    <n v="20211129"/>
    <n v="20211120"/>
    <n v="216994"/>
    <n v="0"/>
    <m/>
    <d v="2022-02-22T00:00:00"/>
  </r>
  <r>
    <n v="800048954"/>
    <s v="CLINICA VERSALLES S.A"/>
    <s v="FV"/>
    <n v="291312"/>
    <s v="FV_291312"/>
    <s v="800048954_FV_291312"/>
    <s v="FV"/>
    <n v="291312"/>
    <m/>
    <d v="2021-10-22T00:00:00"/>
    <n v="632564"/>
    <n v="632564"/>
    <s v="B)Factura sin saldo ERP"/>
    <x v="1"/>
    <n v="632564"/>
    <n v="1221842856"/>
    <m/>
    <n v="0"/>
    <m/>
    <s v="OK"/>
    <n v="632564"/>
    <n v="0"/>
    <n v="0"/>
    <n v="0"/>
    <n v="632564"/>
    <n v="0"/>
    <n v="0"/>
    <m/>
    <m/>
    <n v="0"/>
    <n v="0"/>
    <n v="0"/>
    <m/>
    <m/>
    <n v="0"/>
    <m/>
    <m/>
    <n v="0"/>
    <n v="0"/>
    <m/>
    <d v="2021-10-22T00:00:00"/>
    <m/>
    <n v="2"/>
    <m/>
    <s v="SI"/>
    <n v="1"/>
    <n v="20211130"/>
    <n v="20211119"/>
    <n v="632564"/>
    <n v="0"/>
    <m/>
    <d v="2022-02-22T00:00:00"/>
  </r>
  <r>
    <n v="800048954"/>
    <s v="CLINICA VERSALLES S.A"/>
    <s v="FV"/>
    <n v="291624"/>
    <s v="FV_291624"/>
    <s v="800048954_FV_291624"/>
    <s v="FV"/>
    <n v="291624"/>
    <m/>
    <d v="2021-10-22T00:00:00"/>
    <n v="1383371"/>
    <n v="1383371"/>
    <s v="B)Factura sin saldo ERP"/>
    <x v="1"/>
    <n v="0"/>
    <m/>
    <m/>
    <n v="0"/>
    <m/>
    <s v="OK"/>
    <n v="1383371"/>
    <n v="0"/>
    <n v="0"/>
    <n v="0"/>
    <n v="1383371"/>
    <n v="0"/>
    <n v="0"/>
    <m/>
    <m/>
    <n v="0"/>
    <n v="0"/>
    <n v="0"/>
    <m/>
    <m/>
    <n v="0"/>
    <m/>
    <m/>
    <n v="0"/>
    <n v="0"/>
    <m/>
    <d v="2021-10-22T00:00:00"/>
    <m/>
    <n v="2"/>
    <m/>
    <s v="SI"/>
    <n v="1"/>
    <n v="20211130"/>
    <n v="20211119"/>
    <n v="1383371"/>
    <n v="0"/>
    <m/>
    <d v="2022-02-22T00:00:00"/>
  </r>
  <r>
    <n v="800048954"/>
    <s v="CLINICA VERSALLES S.A"/>
    <s v="FV"/>
    <n v="291631"/>
    <s v="FV_291631"/>
    <s v="800048954_FV_291631"/>
    <s v="FV"/>
    <n v="291631"/>
    <m/>
    <d v="2021-10-22T00:00:00"/>
    <n v="1406304"/>
    <n v="1406304"/>
    <s v="B)Factura sin saldo ERP"/>
    <x v="1"/>
    <n v="0"/>
    <m/>
    <m/>
    <n v="0"/>
    <m/>
    <s v="OK"/>
    <n v="1406304"/>
    <n v="0"/>
    <n v="0"/>
    <n v="0"/>
    <n v="1406304"/>
    <n v="0"/>
    <n v="0"/>
    <m/>
    <m/>
    <n v="0"/>
    <n v="0"/>
    <n v="0"/>
    <m/>
    <m/>
    <n v="0"/>
    <m/>
    <m/>
    <n v="0"/>
    <n v="0"/>
    <m/>
    <d v="2021-10-22T00:00:00"/>
    <m/>
    <n v="2"/>
    <m/>
    <s v="SI"/>
    <n v="1"/>
    <n v="20211130"/>
    <n v="20211119"/>
    <n v="1406304"/>
    <n v="0"/>
    <m/>
    <d v="2022-02-22T00:00:00"/>
  </r>
  <r>
    <n v="800048954"/>
    <s v="CLINICA VERSALLES S.A"/>
    <s v="FV"/>
    <n v="291645"/>
    <s v="FV_291645"/>
    <s v="800048954_FV_291645"/>
    <s v="FV"/>
    <n v="291645"/>
    <m/>
    <d v="2021-10-22T00:00:00"/>
    <n v="409864"/>
    <n v="409864"/>
    <s v="B)Factura sin saldo ERP"/>
    <x v="1"/>
    <n v="0"/>
    <m/>
    <m/>
    <n v="0"/>
    <m/>
    <s v="OK"/>
    <n v="409864"/>
    <n v="0"/>
    <n v="0"/>
    <n v="0"/>
    <n v="409864"/>
    <n v="0"/>
    <n v="0"/>
    <m/>
    <m/>
    <n v="0"/>
    <n v="0"/>
    <n v="0"/>
    <m/>
    <m/>
    <n v="0"/>
    <m/>
    <m/>
    <n v="0"/>
    <n v="0"/>
    <m/>
    <d v="2021-10-22T00:00:00"/>
    <m/>
    <n v="2"/>
    <m/>
    <s v="SI"/>
    <n v="1"/>
    <n v="20211230"/>
    <n v="20211211"/>
    <n v="409864"/>
    <n v="0"/>
    <m/>
    <d v="2022-02-22T00:00:00"/>
  </r>
  <r>
    <n v="800048954"/>
    <s v="CLINICA VERSALLES S.A"/>
    <s v="FV"/>
    <n v="292381"/>
    <s v="FV_292381"/>
    <s v="800048954_FV_292381"/>
    <s v="FV"/>
    <n v="292381"/>
    <m/>
    <d v="2021-10-25T00:00:00"/>
    <n v="4172154"/>
    <n v="4172154"/>
    <s v="B)Factura sin saldo ERP"/>
    <x v="1"/>
    <n v="0"/>
    <m/>
    <m/>
    <n v="0"/>
    <m/>
    <s v="OK"/>
    <n v="4172154"/>
    <n v="0"/>
    <n v="0"/>
    <n v="0"/>
    <n v="4172154"/>
    <n v="0"/>
    <n v="0"/>
    <m/>
    <m/>
    <n v="0"/>
    <n v="0"/>
    <n v="0"/>
    <m/>
    <m/>
    <n v="0"/>
    <m/>
    <m/>
    <n v="0"/>
    <n v="0"/>
    <m/>
    <d v="2021-10-25T00:00:00"/>
    <m/>
    <n v="2"/>
    <m/>
    <s v="SI"/>
    <n v="1"/>
    <n v="20211130"/>
    <n v="20211119"/>
    <n v="4172154"/>
    <n v="0"/>
    <m/>
    <d v="2022-02-22T00:00:00"/>
  </r>
  <r>
    <n v="800048954"/>
    <s v="CLINICA VERSALLES S.A"/>
    <s v="FV"/>
    <n v="292427"/>
    <s v="FV_292427"/>
    <s v="800048954_FV_292427"/>
    <s v="FV"/>
    <n v="292427"/>
    <m/>
    <d v="2021-10-25T00:00:00"/>
    <n v="1044586"/>
    <n v="1044586"/>
    <s v="B)Factura sin saldo ERP"/>
    <x v="1"/>
    <n v="0"/>
    <m/>
    <m/>
    <n v="0"/>
    <m/>
    <s v="OK"/>
    <n v="1044586"/>
    <n v="0"/>
    <n v="0"/>
    <n v="0"/>
    <n v="1044586"/>
    <n v="0"/>
    <n v="0"/>
    <m/>
    <m/>
    <n v="0"/>
    <n v="0"/>
    <n v="0"/>
    <m/>
    <m/>
    <n v="0"/>
    <m/>
    <m/>
    <n v="0"/>
    <n v="0"/>
    <m/>
    <d v="2021-10-25T00:00:00"/>
    <m/>
    <n v="2"/>
    <m/>
    <s v="SI"/>
    <n v="1"/>
    <n v="20211130"/>
    <n v="20211119"/>
    <n v="1044586"/>
    <n v="0"/>
    <m/>
    <d v="2022-02-22T00:00:00"/>
  </r>
  <r>
    <n v="800048954"/>
    <s v="CLINICA VERSALLES S.A"/>
    <s v="FV"/>
    <n v="293264"/>
    <s v="FV_293264"/>
    <s v="800048954_FV_293264"/>
    <s v="FV"/>
    <n v="293264"/>
    <m/>
    <d v="2021-10-26T00:00:00"/>
    <n v="233291"/>
    <n v="233291"/>
    <s v="B)Factura sin saldo ERP"/>
    <x v="1"/>
    <n v="0"/>
    <m/>
    <m/>
    <n v="0"/>
    <m/>
    <s v="OK"/>
    <n v="233291"/>
    <n v="0"/>
    <n v="0"/>
    <n v="0"/>
    <n v="233291"/>
    <n v="0"/>
    <n v="0"/>
    <m/>
    <m/>
    <n v="0"/>
    <n v="0"/>
    <n v="0"/>
    <m/>
    <m/>
    <n v="0"/>
    <m/>
    <m/>
    <n v="0"/>
    <n v="0"/>
    <m/>
    <d v="2021-10-26T00:00:00"/>
    <m/>
    <n v="2"/>
    <m/>
    <s v="SI"/>
    <n v="1"/>
    <n v="20211130"/>
    <n v="20211122"/>
    <n v="233291"/>
    <n v="0"/>
    <m/>
    <d v="2022-02-22T00:00:00"/>
  </r>
  <r>
    <n v="800048954"/>
    <s v="CLINICA VERSALLES S.A"/>
    <s v="FV"/>
    <n v="293321"/>
    <s v="FV_293321"/>
    <s v="800048954_FV_293321"/>
    <s v="FV"/>
    <n v="293321"/>
    <m/>
    <d v="2021-10-26T00:00:00"/>
    <n v="236324"/>
    <n v="236324"/>
    <s v="B)Factura sin saldo ERP"/>
    <x v="1"/>
    <n v="0"/>
    <m/>
    <m/>
    <n v="0"/>
    <m/>
    <s v="OK"/>
    <n v="236324"/>
    <n v="0"/>
    <n v="0"/>
    <n v="0"/>
    <n v="236324"/>
    <n v="0"/>
    <n v="0"/>
    <m/>
    <m/>
    <n v="0"/>
    <n v="0"/>
    <n v="0"/>
    <m/>
    <m/>
    <n v="0"/>
    <m/>
    <m/>
    <n v="0"/>
    <n v="0"/>
    <m/>
    <d v="2021-10-26T00:00:00"/>
    <m/>
    <n v="2"/>
    <m/>
    <s v="SI"/>
    <n v="1"/>
    <n v="20211130"/>
    <n v="20211119"/>
    <n v="236324"/>
    <n v="0"/>
    <m/>
    <d v="2022-02-22T00:00:00"/>
  </r>
  <r>
    <n v="800048954"/>
    <s v="CLINICA VERSALLES S.A"/>
    <s v="FV"/>
    <n v="293362"/>
    <s v="FV_293362"/>
    <s v="800048954_FV_293362"/>
    <s v="FV"/>
    <n v="293362"/>
    <m/>
    <d v="2021-10-26T00:00:00"/>
    <n v="354862"/>
    <n v="354862"/>
    <s v="B)Factura sin saldo ERP"/>
    <x v="1"/>
    <n v="0"/>
    <m/>
    <m/>
    <n v="0"/>
    <m/>
    <s v="OK"/>
    <n v="354862"/>
    <n v="0"/>
    <n v="0"/>
    <n v="0"/>
    <n v="354862"/>
    <n v="0"/>
    <n v="0"/>
    <m/>
    <m/>
    <n v="0"/>
    <n v="0"/>
    <n v="0"/>
    <m/>
    <m/>
    <n v="0"/>
    <m/>
    <m/>
    <n v="0"/>
    <n v="0"/>
    <m/>
    <d v="2021-10-26T00:00:00"/>
    <m/>
    <n v="2"/>
    <m/>
    <s v="SI"/>
    <n v="1"/>
    <n v="20211130"/>
    <n v="20211119"/>
    <n v="354862"/>
    <n v="0"/>
    <m/>
    <d v="2022-02-22T00:00:00"/>
  </r>
  <r>
    <n v="800048954"/>
    <s v="CLINICA VERSALLES S.A"/>
    <s v="FV"/>
    <n v="293374"/>
    <s v="FV_293374"/>
    <s v="800048954_FV_293374"/>
    <s v="FV"/>
    <n v="293374"/>
    <m/>
    <d v="2021-10-26T00:00:00"/>
    <n v="369733"/>
    <n v="369733"/>
    <s v="B)Factura sin saldo ERP"/>
    <x v="1"/>
    <n v="0"/>
    <m/>
    <m/>
    <n v="0"/>
    <m/>
    <s v="OK"/>
    <n v="369733"/>
    <n v="0"/>
    <n v="0"/>
    <n v="0"/>
    <n v="369733"/>
    <n v="0"/>
    <n v="0"/>
    <m/>
    <m/>
    <n v="0"/>
    <n v="0"/>
    <n v="0"/>
    <m/>
    <m/>
    <n v="0"/>
    <m/>
    <m/>
    <n v="0"/>
    <n v="0"/>
    <m/>
    <d v="2021-10-26T00:00:00"/>
    <m/>
    <n v="2"/>
    <m/>
    <s v="SI"/>
    <n v="1"/>
    <n v="20211130"/>
    <n v="20211123"/>
    <n v="369733"/>
    <n v="0"/>
    <m/>
    <d v="2022-02-22T00:00:00"/>
  </r>
  <r>
    <n v="800048954"/>
    <s v="CLINICA VERSALLES S.A"/>
    <s v="FV"/>
    <n v="293537"/>
    <s v="FV_293537"/>
    <s v="800048954_FV_293537"/>
    <s v="FV"/>
    <n v="293537"/>
    <m/>
    <d v="2021-10-27T00:00:00"/>
    <n v="149577"/>
    <n v="149577"/>
    <s v="B)Factura sin saldo ERP"/>
    <x v="1"/>
    <n v="0"/>
    <m/>
    <m/>
    <n v="0"/>
    <m/>
    <s v="OK"/>
    <n v="149577"/>
    <n v="0"/>
    <n v="0"/>
    <n v="0"/>
    <n v="149577"/>
    <n v="0"/>
    <n v="0"/>
    <m/>
    <m/>
    <n v="0"/>
    <n v="0"/>
    <n v="0"/>
    <m/>
    <m/>
    <n v="0"/>
    <m/>
    <m/>
    <n v="0"/>
    <n v="0"/>
    <m/>
    <d v="2021-10-27T00:00:00"/>
    <m/>
    <n v="2"/>
    <m/>
    <s v="SI"/>
    <n v="1"/>
    <n v="20211130"/>
    <n v="20211119"/>
    <n v="149577"/>
    <n v="0"/>
    <m/>
    <d v="2022-02-22T00:00:00"/>
  </r>
  <r>
    <n v="800048954"/>
    <s v="CLINICA VERSALLES S.A"/>
    <s v="FV"/>
    <n v="293588"/>
    <s v="FV_293588"/>
    <s v="800048954_FV_293588"/>
    <s v="FV"/>
    <n v="293588"/>
    <m/>
    <d v="2021-10-27T00:00:00"/>
    <n v="61380"/>
    <n v="61380"/>
    <s v="B)Factura sin saldo ERP"/>
    <x v="1"/>
    <n v="0"/>
    <m/>
    <m/>
    <n v="0"/>
    <m/>
    <s v="OK"/>
    <n v="61380"/>
    <n v="0"/>
    <n v="0"/>
    <n v="0"/>
    <n v="61380"/>
    <n v="0"/>
    <n v="0"/>
    <m/>
    <m/>
    <n v="0"/>
    <n v="0"/>
    <n v="0"/>
    <m/>
    <m/>
    <n v="0"/>
    <m/>
    <m/>
    <n v="0"/>
    <n v="0"/>
    <m/>
    <d v="2021-10-27T00:00:00"/>
    <m/>
    <n v="2"/>
    <m/>
    <s v="SI"/>
    <n v="1"/>
    <n v="20211130"/>
    <n v="20211119"/>
    <n v="61380"/>
    <n v="0"/>
    <m/>
    <d v="2022-02-22T00:00:00"/>
  </r>
  <r>
    <n v="800048954"/>
    <s v="CLINICA VERSALLES S.A"/>
    <s v="FV"/>
    <n v="293591"/>
    <s v="FV_293591"/>
    <s v="800048954_FV_293591"/>
    <s v="FV"/>
    <n v="293591"/>
    <m/>
    <d v="2021-10-27T00:00:00"/>
    <n v="216994"/>
    <n v="216994"/>
    <s v="B)Factura sin saldo ERP"/>
    <x v="1"/>
    <n v="0"/>
    <m/>
    <m/>
    <n v="0"/>
    <m/>
    <s v="OK"/>
    <n v="216994"/>
    <n v="0"/>
    <n v="0"/>
    <n v="0"/>
    <n v="216994"/>
    <n v="0"/>
    <n v="0"/>
    <m/>
    <m/>
    <n v="0"/>
    <n v="0"/>
    <n v="0"/>
    <m/>
    <m/>
    <n v="0"/>
    <m/>
    <m/>
    <n v="0"/>
    <n v="0"/>
    <m/>
    <d v="2021-10-27T00:00:00"/>
    <m/>
    <n v="2"/>
    <m/>
    <s v="SI"/>
    <n v="1"/>
    <n v="20211129"/>
    <n v="20211119"/>
    <n v="216994"/>
    <n v="0"/>
    <m/>
    <d v="2022-02-22T00:00:00"/>
  </r>
  <r>
    <n v="800048954"/>
    <s v="CLINICA VERSALLES S.A"/>
    <s v="FV"/>
    <n v="295368"/>
    <s v="FV_295368"/>
    <s v="800048954_FV_295368"/>
    <s v="FV"/>
    <n v="295368"/>
    <m/>
    <d v="2021-10-29T00:00:00"/>
    <n v="1109677"/>
    <n v="1109677"/>
    <s v="B)Factura sin saldo ERP"/>
    <x v="1"/>
    <n v="0"/>
    <m/>
    <m/>
    <n v="0"/>
    <m/>
    <s v="OK"/>
    <n v="1109677"/>
    <n v="0"/>
    <n v="0"/>
    <n v="0"/>
    <n v="1109677"/>
    <n v="0"/>
    <n v="0"/>
    <m/>
    <m/>
    <n v="0"/>
    <n v="0"/>
    <n v="0"/>
    <m/>
    <m/>
    <n v="0"/>
    <m/>
    <m/>
    <n v="0"/>
    <n v="0"/>
    <m/>
    <d v="2021-10-29T00:00:00"/>
    <m/>
    <n v="2"/>
    <m/>
    <s v="SI"/>
    <n v="1"/>
    <n v="20211230"/>
    <n v="20211211"/>
    <n v="1109677"/>
    <n v="0"/>
    <m/>
    <d v="2022-02-22T00:00:00"/>
  </r>
  <r>
    <n v="800048954"/>
    <s v="CLINICA VERSALLES S.A"/>
    <s v="FV"/>
    <n v="295813"/>
    <s v="FV_295813"/>
    <s v="800048954_FV_295813"/>
    <s v="FV"/>
    <n v="295813"/>
    <m/>
    <d v="2021-10-29T00:00:00"/>
    <n v="2417608"/>
    <n v="2417608"/>
    <s v="B)Factura sin saldo ERP"/>
    <x v="1"/>
    <n v="0"/>
    <m/>
    <m/>
    <n v="0"/>
    <m/>
    <s v="OK"/>
    <n v="2417608"/>
    <n v="0"/>
    <n v="0"/>
    <n v="0"/>
    <n v="2417608"/>
    <n v="0"/>
    <n v="0"/>
    <m/>
    <m/>
    <n v="0"/>
    <n v="0"/>
    <n v="0"/>
    <m/>
    <m/>
    <n v="0"/>
    <m/>
    <m/>
    <n v="0"/>
    <n v="0"/>
    <m/>
    <d v="2021-10-29T00:00:00"/>
    <m/>
    <n v="2"/>
    <m/>
    <s v="SI"/>
    <n v="2"/>
    <n v="20220126"/>
    <n v="20220112"/>
    <n v="2417608"/>
    <n v="0"/>
    <m/>
    <d v="2022-02-22T00:00:00"/>
  </r>
  <r>
    <n v="800048954"/>
    <s v="CLINICA VERSALLES S.A"/>
    <s v="FV"/>
    <n v="299222"/>
    <s v="FV_299222"/>
    <s v="800048954_FV_299222"/>
    <s v="FV"/>
    <n v="299222"/>
    <m/>
    <d v="2021-11-08T00:00:00"/>
    <n v="304042"/>
    <n v="304042"/>
    <s v="B)Factura sin saldo ERP"/>
    <x v="1"/>
    <n v="0"/>
    <m/>
    <m/>
    <n v="0"/>
    <m/>
    <s v="OK"/>
    <n v="304042"/>
    <n v="0"/>
    <n v="0"/>
    <n v="0"/>
    <n v="304042"/>
    <n v="0"/>
    <n v="0"/>
    <m/>
    <m/>
    <n v="0"/>
    <n v="0"/>
    <n v="0"/>
    <m/>
    <m/>
    <n v="0"/>
    <m/>
    <m/>
    <n v="0"/>
    <n v="0"/>
    <m/>
    <d v="2021-11-08T00:00:00"/>
    <m/>
    <n v="2"/>
    <m/>
    <s v="SI"/>
    <n v="1"/>
    <n v="20211130"/>
    <n v="20211123"/>
    <n v="304042"/>
    <n v="0"/>
    <m/>
    <d v="2022-02-22T00:00:00"/>
  </r>
  <r>
    <n v="800048954"/>
    <s v="CLINICA VERSALLES S.A"/>
    <s v="FV"/>
    <n v="299532"/>
    <s v="FV_299532"/>
    <s v="800048954_FV_299532"/>
    <s v="FV"/>
    <n v="299532"/>
    <m/>
    <d v="2021-11-08T00:00:00"/>
    <n v="216994"/>
    <n v="216994"/>
    <s v="B)Factura sin saldo ERP"/>
    <x v="1"/>
    <n v="0"/>
    <m/>
    <m/>
    <n v="0"/>
    <m/>
    <s v="OK"/>
    <n v="216994"/>
    <n v="0"/>
    <n v="0"/>
    <n v="0"/>
    <n v="216994"/>
    <n v="0"/>
    <n v="0"/>
    <m/>
    <m/>
    <n v="0"/>
    <n v="0"/>
    <n v="0"/>
    <m/>
    <m/>
    <n v="0"/>
    <m/>
    <m/>
    <n v="0"/>
    <n v="0"/>
    <m/>
    <d v="2021-11-08T00:00:00"/>
    <m/>
    <n v="2"/>
    <m/>
    <s v="SI"/>
    <n v="1"/>
    <n v="20211129"/>
    <n v="20211119"/>
    <n v="216994"/>
    <n v="0"/>
    <m/>
    <d v="2022-02-22T00:00:00"/>
  </r>
  <r>
    <n v="800048954"/>
    <s v="CLINICA VERSALLES S.A"/>
    <s v="FV"/>
    <n v="299535"/>
    <s v="FV_299535"/>
    <s v="800048954_FV_299535"/>
    <s v="FV"/>
    <n v="299535"/>
    <m/>
    <d v="2021-11-08T00:00:00"/>
    <n v="236495"/>
    <n v="236495"/>
    <s v="B)Factura sin saldo ERP"/>
    <x v="1"/>
    <n v="0"/>
    <m/>
    <m/>
    <n v="0"/>
    <m/>
    <s v="OK"/>
    <n v="236495"/>
    <n v="0"/>
    <n v="0"/>
    <n v="0"/>
    <n v="236495"/>
    <n v="0"/>
    <n v="0"/>
    <m/>
    <m/>
    <n v="0"/>
    <n v="0"/>
    <n v="0"/>
    <m/>
    <m/>
    <n v="0"/>
    <m/>
    <m/>
    <n v="0"/>
    <n v="0"/>
    <m/>
    <d v="2021-11-08T00:00:00"/>
    <m/>
    <n v="2"/>
    <m/>
    <s v="SI"/>
    <n v="1"/>
    <n v="20211130"/>
    <n v="20211119"/>
    <n v="236495"/>
    <n v="0"/>
    <m/>
    <d v="2022-02-22T00:00:00"/>
  </r>
  <r>
    <n v="800048954"/>
    <s v="CLINICA VERSALLES S.A"/>
    <s v="FV"/>
    <n v="301307"/>
    <s v="FV_301307"/>
    <s v="800048954_FV_301307"/>
    <s v="FV"/>
    <n v="301307"/>
    <m/>
    <d v="2021-11-11T00:00:00"/>
    <n v="142251"/>
    <n v="142251"/>
    <s v="B)Factura sin saldo ERP"/>
    <x v="1"/>
    <n v="0"/>
    <m/>
    <m/>
    <n v="0"/>
    <m/>
    <s v="OK"/>
    <n v="142251"/>
    <n v="0"/>
    <n v="0"/>
    <n v="0"/>
    <n v="142251"/>
    <n v="0"/>
    <n v="0"/>
    <m/>
    <m/>
    <n v="0"/>
    <n v="0"/>
    <n v="0"/>
    <m/>
    <m/>
    <n v="0"/>
    <m/>
    <m/>
    <n v="0"/>
    <n v="0"/>
    <m/>
    <d v="2021-11-11T00:00:00"/>
    <m/>
    <n v="2"/>
    <m/>
    <s v="SI"/>
    <n v="1"/>
    <n v="20211130"/>
    <n v="20211123"/>
    <n v="142251"/>
    <n v="0"/>
    <m/>
    <d v="2022-02-22T00:00:00"/>
  </r>
  <r>
    <n v="800048954"/>
    <s v="CLINICA VERSALLES S.A"/>
    <s v="FV"/>
    <n v="301541"/>
    <s v="FV_301541"/>
    <s v="800048954_FV_301541"/>
    <s v="FV"/>
    <n v="301541"/>
    <m/>
    <d v="2021-11-12T00:00:00"/>
    <n v="53752"/>
    <n v="53752"/>
    <s v="B)Factura sin saldo ERP"/>
    <x v="1"/>
    <n v="0"/>
    <m/>
    <m/>
    <n v="0"/>
    <m/>
    <s v="OK"/>
    <n v="53752"/>
    <n v="0"/>
    <n v="0"/>
    <n v="0"/>
    <n v="53752"/>
    <n v="0"/>
    <n v="0"/>
    <m/>
    <m/>
    <n v="0"/>
    <n v="0"/>
    <n v="0"/>
    <m/>
    <m/>
    <n v="0"/>
    <m/>
    <m/>
    <n v="0"/>
    <n v="0"/>
    <m/>
    <d v="2021-11-12T00:00:00"/>
    <m/>
    <n v="2"/>
    <m/>
    <s v="SI"/>
    <n v="1"/>
    <n v="20211130"/>
    <n v="20211119"/>
    <n v="53752"/>
    <n v="0"/>
    <m/>
    <d v="2022-02-22T00:00:00"/>
  </r>
  <r>
    <n v="800048954"/>
    <s v="CLINICA VERSALLES S.A"/>
    <s v="FV"/>
    <n v="301915"/>
    <s v="FV_301915"/>
    <s v="800048954_FV_301915"/>
    <s v="FV"/>
    <n v="301915"/>
    <m/>
    <d v="2021-11-12T00:00:00"/>
    <n v="1203506"/>
    <n v="1203506"/>
    <s v="B)Factura sin saldo ERP"/>
    <x v="1"/>
    <n v="0"/>
    <m/>
    <m/>
    <n v="0"/>
    <m/>
    <s v="OK"/>
    <n v="1203506"/>
    <n v="0"/>
    <n v="0"/>
    <n v="0"/>
    <n v="1203506"/>
    <n v="0"/>
    <n v="0"/>
    <m/>
    <m/>
    <n v="0"/>
    <n v="0"/>
    <n v="0"/>
    <m/>
    <m/>
    <n v="0"/>
    <m/>
    <m/>
    <n v="0"/>
    <n v="0"/>
    <m/>
    <d v="2021-11-12T00:00:00"/>
    <m/>
    <n v="2"/>
    <m/>
    <s v="SI"/>
    <n v="1"/>
    <n v="20211230"/>
    <n v="20211211"/>
    <n v="1203506"/>
    <n v="0"/>
    <m/>
    <d v="2022-02-22T00:00:00"/>
  </r>
  <r>
    <n v="800048954"/>
    <s v="CLINICA VERSALLES S.A"/>
    <s v="FV"/>
    <n v="301916"/>
    <s v="FV_301916"/>
    <s v="800048954_FV_301916"/>
    <s v="FV"/>
    <n v="301916"/>
    <m/>
    <d v="2021-11-12T00:00:00"/>
    <n v="80832"/>
    <n v="80832"/>
    <s v="B)Factura sin saldo ERP"/>
    <x v="1"/>
    <n v="0"/>
    <m/>
    <m/>
    <n v="0"/>
    <m/>
    <s v="OK"/>
    <n v="80832"/>
    <n v="0"/>
    <n v="0"/>
    <n v="0"/>
    <n v="80832"/>
    <n v="0"/>
    <n v="0"/>
    <m/>
    <m/>
    <n v="0"/>
    <n v="0"/>
    <n v="0"/>
    <m/>
    <m/>
    <n v="0"/>
    <m/>
    <m/>
    <n v="0"/>
    <n v="0"/>
    <m/>
    <d v="2021-11-12T00:00:00"/>
    <m/>
    <n v="2"/>
    <m/>
    <s v="SI"/>
    <n v="1"/>
    <n v="20211229"/>
    <n v="20211211"/>
    <n v="80832"/>
    <n v="0"/>
    <m/>
    <d v="2022-02-22T00:00:00"/>
  </r>
  <r>
    <n v="800048954"/>
    <s v="CLINICA VERSALLES S.A"/>
    <s v="FV"/>
    <n v="301946"/>
    <s v="FV_301946"/>
    <s v="800048954_FV_301946"/>
    <s v="FV"/>
    <n v="301946"/>
    <m/>
    <d v="2021-11-12T00:00:00"/>
    <n v="1416330"/>
    <n v="1416330"/>
    <s v="B)Factura sin saldo ERP"/>
    <x v="1"/>
    <n v="0"/>
    <m/>
    <m/>
    <n v="0"/>
    <m/>
    <s v="OK"/>
    <n v="1416330"/>
    <n v="0"/>
    <n v="0"/>
    <n v="0"/>
    <n v="1416330"/>
    <n v="0"/>
    <n v="0"/>
    <m/>
    <m/>
    <n v="0"/>
    <n v="0"/>
    <n v="0"/>
    <m/>
    <m/>
    <n v="0"/>
    <m/>
    <m/>
    <n v="0"/>
    <n v="0"/>
    <m/>
    <d v="2021-11-12T00:00:00"/>
    <m/>
    <n v="2"/>
    <m/>
    <s v="SI"/>
    <n v="1"/>
    <n v="20211230"/>
    <n v="20211211"/>
    <n v="1416330"/>
    <n v="0"/>
    <m/>
    <d v="2022-02-22T00:00:00"/>
  </r>
  <r>
    <n v="800048954"/>
    <s v="CLINICA VERSALLES S.A"/>
    <s v="FV"/>
    <n v="302774"/>
    <s v="FV_302774"/>
    <s v="800048954_FV_302774"/>
    <s v="FV"/>
    <n v="302774"/>
    <m/>
    <d v="2021-11-16T00:00:00"/>
    <n v="1519885"/>
    <n v="1519885"/>
    <s v="B)Factura sin saldo ERP"/>
    <x v="1"/>
    <n v="0"/>
    <m/>
    <m/>
    <n v="0"/>
    <m/>
    <s v="OK"/>
    <n v="1519885"/>
    <n v="0"/>
    <n v="0"/>
    <n v="0"/>
    <n v="1519885"/>
    <n v="0"/>
    <n v="0"/>
    <m/>
    <m/>
    <n v="0"/>
    <n v="0"/>
    <n v="0"/>
    <m/>
    <m/>
    <n v="0"/>
    <m/>
    <m/>
    <n v="0"/>
    <n v="0"/>
    <m/>
    <d v="2021-11-16T00:00:00"/>
    <m/>
    <n v="2"/>
    <m/>
    <s v="SI"/>
    <n v="1"/>
    <n v="20211230"/>
    <n v="20211211"/>
    <n v="1519885"/>
    <n v="0"/>
    <m/>
    <d v="2022-02-22T00:00:00"/>
  </r>
  <r>
    <n v="800048954"/>
    <s v="CLINICA VERSALLES S.A"/>
    <s v="FV"/>
    <n v="304184"/>
    <s v="FV_304184"/>
    <s v="800048954_FV_304184"/>
    <s v="FV"/>
    <n v="304184"/>
    <m/>
    <d v="2021-11-18T00:00:00"/>
    <n v="2877310"/>
    <n v="2877310"/>
    <s v="B)Factura sin saldo ERP"/>
    <x v="1"/>
    <n v="0"/>
    <m/>
    <m/>
    <n v="0"/>
    <m/>
    <s v="OK"/>
    <n v="2877310"/>
    <n v="0"/>
    <n v="0"/>
    <n v="0"/>
    <n v="2877310"/>
    <n v="0"/>
    <n v="0"/>
    <m/>
    <m/>
    <n v="0"/>
    <n v="0"/>
    <n v="0"/>
    <m/>
    <m/>
    <n v="0"/>
    <m/>
    <m/>
    <n v="0"/>
    <n v="0"/>
    <m/>
    <d v="2021-11-18T00:00:00"/>
    <m/>
    <n v="2"/>
    <m/>
    <s v="SI"/>
    <n v="1"/>
    <n v="20211230"/>
    <n v="20211211"/>
    <n v="2877310"/>
    <n v="0"/>
    <m/>
    <d v="2022-02-22T00:00:00"/>
  </r>
  <r>
    <n v="800048954"/>
    <s v="CLINICA VERSALLES S.A"/>
    <s v="FV"/>
    <n v="304358"/>
    <s v="FV_304358"/>
    <s v="800048954_FV_304358"/>
    <s v="FV"/>
    <n v="304358"/>
    <m/>
    <d v="2021-11-18T00:00:00"/>
    <n v="4802698"/>
    <n v="4802698"/>
    <s v="B)Factura sin saldo ERP"/>
    <x v="1"/>
    <n v="0"/>
    <m/>
    <m/>
    <n v="0"/>
    <m/>
    <s v="OK"/>
    <n v="4802698"/>
    <n v="0"/>
    <n v="0"/>
    <n v="0"/>
    <n v="4802698"/>
    <n v="0"/>
    <n v="0"/>
    <m/>
    <m/>
    <n v="0"/>
    <n v="0"/>
    <n v="0"/>
    <m/>
    <m/>
    <n v="0"/>
    <m/>
    <m/>
    <n v="0"/>
    <n v="0"/>
    <m/>
    <d v="2021-11-18T00:00:00"/>
    <m/>
    <n v="2"/>
    <m/>
    <s v="SI"/>
    <n v="1"/>
    <n v="20211230"/>
    <n v="20211211"/>
    <n v="4802698"/>
    <n v="0"/>
    <m/>
    <d v="2022-02-22T00:00:00"/>
  </r>
  <r>
    <n v="800048954"/>
    <s v="CLINICA VERSALLES S.A"/>
    <s v="FV"/>
    <n v="305950"/>
    <s v="FV_305950"/>
    <s v="800048954_FV_305950"/>
    <s v="FV"/>
    <n v="305950"/>
    <m/>
    <d v="2021-11-22T00:00:00"/>
    <n v="61380"/>
    <n v="61380"/>
    <s v="B)Factura sin saldo ERP"/>
    <x v="1"/>
    <n v="0"/>
    <m/>
    <m/>
    <n v="0"/>
    <m/>
    <s v="OK"/>
    <n v="61380"/>
    <n v="0"/>
    <n v="0"/>
    <n v="0"/>
    <n v="61380"/>
    <n v="0"/>
    <n v="0"/>
    <m/>
    <m/>
    <n v="0"/>
    <n v="0"/>
    <n v="0"/>
    <m/>
    <m/>
    <n v="0"/>
    <m/>
    <m/>
    <n v="0"/>
    <n v="0"/>
    <m/>
    <d v="2021-11-22T00:00:00"/>
    <m/>
    <n v="2"/>
    <m/>
    <s v="SI"/>
    <n v="1"/>
    <n v="20211230"/>
    <n v="20211211"/>
    <n v="61380"/>
    <n v="0"/>
    <m/>
    <d v="2022-02-22T00:00:00"/>
  </r>
  <r>
    <n v="800048954"/>
    <s v="CLINICA VERSALLES S.A"/>
    <s v="FV"/>
    <n v="305951"/>
    <s v="FV_305951"/>
    <s v="800048954_FV_305951"/>
    <s v="FV"/>
    <n v="305951"/>
    <m/>
    <d v="2021-11-22T00:00:00"/>
    <n v="216994"/>
    <n v="216994"/>
    <s v="B)Factura sin saldo ERP"/>
    <x v="1"/>
    <n v="0"/>
    <m/>
    <m/>
    <n v="0"/>
    <m/>
    <s v="OK"/>
    <n v="216994"/>
    <n v="0"/>
    <n v="0"/>
    <n v="0"/>
    <n v="216994"/>
    <n v="0"/>
    <n v="0"/>
    <m/>
    <m/>
    <n v="0"/>
    <n v="0"/>
    <n v="0"/>
    <m/>
    <m/>
    <n v="0"/>
    <m/>
    <m/>
    <n v="0"/>
    <n v="0"/>
    <m/>
    <d v="2021-11-22T00:00:00"/>
    <m/>
    <n v="2"/>
    <m/>
    <s v="SI"/>
    <n v="1"/>
    <n v="20211229"/>
    <n v="20211211"/>
    <n v="216994"/>
    <n v="0"/>
    <m/>
    <d v="2022-02-22T00:00:00"/>
  </r>
  <r>
    <n v="800048954"/>
    <s v="CLINICA VERSALLES S.A"/>
    <s v="FV"/>
    <n v="306560"/>
    <s v="FV_306560"/>
    <s v="800048954_FV_306560"/>
    <s v="FV"/>
    <n v="306560"/>
    <m/>
    <d v="2021-11-23T00:00:00"/>
    <n v="187464"/>
    <n v="187464"/>
    <s v="B)Factura sin saldo ERP"/>
    <x v="1"/>
    <n v="0"/>
    <m/>
    <m/>
    <n v="0"/>
    <m/>
    <s v="OK"/>
    <n v="187464"/>
    <n v="0"/>
    <n v="0"/>
    <n v="0"/>
    <n v="187464"/>
    <n v="0"/>
    <n v="0"/>
    <m/>
    <m/>
    <n v="0"/>
    <n v="0"/>
    <n v="0"/>
    <m/>
    <m/>
    <n v="0"/>
    <m/>
    <m/>
    <n v="0"/>
    <n v="0"/>
    <m/>
    <d v="2021-11-23T00:00:00"/>
    <m/>
    <n v="2"/>
    <m/>
    <s v="SI"/>
    <n v="1"/>
    <n v="20211230"/>
    <n v="20211211"/>
    <n v="187464"/>
    <n v="0"/>
    <m/>
    <d v="2022-02-22T00:00:00"/>
  </r>
  <r>
    <n v="800048954"/>
    <s v="CLINICA VERSALLES S.A"/>
    <s v="FV"/>
    <n v="306658"/>
    <s v="FV_306658"/>
    <s v="800048954_FV_306658"/>
    <s v="FV"/>
    <n v="306658"/>
    <m/>
    <d v="2021-11-23T00:00:00"/>
    <n v="31621"/>
    <n v="31621"/>
    <s v="B)Factura sin saldo ERP"/>
    <x v="1"/>
    <n v="0"/>
    <m/>
    <m/>
    <n v="0"/>
    <m/>
    <s v="OK"/>
    <n v="31621"/>
    <n v="0"/>
    <n v="0"/>
    <n v="0"/>
    <n v="31621"/>
    <n v="0"/>
    <n v="0"/>
    <m/>
    <m/>
    <n v="0"/>
    <n v="0"/>
    <n v="0"/>
    <m/>
    <m/>
    <n v="0"/>
    <m/>
    <m/>
    <n v="0"/>
    <n v="0"/>
    <m/>
    <d v="2021-11-23T00:00:00"/>
    <m/>
    <n v="2"/>
    <m/>
    <s v="SI"/>
    <n v="1"/>
    <n v="20211230"/>
    <n v="20211211"/>
    <n v="31621"/>
    <n v="0"/>
    <m/>
    <d v="2022-02-22T00:00:00"/>
  </r>
  <r>
    <n v="800048954"/>
    <s v="CLINICA VERSALLES S.A"/>
    <s v="FV"/>
    <n v="310049"/>
    <s v="FV_310049"/>
    <s v="800048954_FV_310049"/>
    <s v="FV"/>
    <n v="310049"/>
    <m/>
    <d v="2021-11-26T00:00:00"/>
    <n v="247078"/>
    <n v="247078"/>
    <s v="B)Factura sin saldo ERP"/>
    <x v="1"/>
    <n v="0"/>
    <m/>
    <m/>
    <n v="0"/>
    <m/>
    <s v="OK"/>
    <n v="247078"/>
    <n v="0"/>
    <n v="0"/>
    <n v="0"/>
    <n v="247078"/>
    <n v="0"/>
    <n v="0"/>
    <m/>
    <m/>
    <n v="0"/>
    <n v="0"/>
    <n v="0"/>
    <m/>
    <m/>
    <n v="0"/>
    <m/>
    <m/>
    <n v="0"/>
    <n v="0"/>
    <m/>
    <d v="2021-11-26T00:00:00"/>
    <m/>
    <n v="2"/>
    <m/>
    <s v="SI"/>
    <n v="1"/>
    <n v="20211230"/>
    <n v="20211215"/>
    <n v="247078"/>
    <n v="0"/>
    <m/>
    <d v="2022-02-22T00:00:00"/>
  </r>
  <r>
    <n v="800048954"/>
    <s v="CLINICA VERSALLES S.A"/>
    <s v="FV"/>
    <n v="310393"/>
    <s v="FV_310393"/>
    <s v="800048954_FV_310393"/>
    <s v="FV"/>
    <n v="310393"/>
    <m/>
    <d v="2021-11-26T00:00:00"/>
    <n v="1144428"/>
    <n v="1144428"/>
    <s v="B)Factura sin saldo ERP"/>
    <x v="1"/>
    <n v="0"/>
    <m/>
    <m/>
    <n v="0"/>
    <m/>
    <s v="OK"/>
    <n v="1144428"/>
    <n v="0"/>
    <n v="0"/>
    <n v="0"/>
    <n v="1144428"/>
    <n v="0"/>
    <n v="0"/>
    <m/>
    <m/>
    <n v="0"/>
    <n v="0"/>
    <n v="0"/>
    <m/>
    <m/>
    <n v="0"/>
    <m/>
    <m/>
    <n v="0"/>
    <n v="0"/>
    <m/>
    <d v="2021-11-26T00:00:00"/>
    <m/>
    <n v="2"/>
    <m/>
    <s v="SI"/>
    <n v="1"/>
    <n v="20211230"/>
    <n v="20211222"/>
    <n v="1144428"/>
    <n v="0"/>
    <m/>
    <d v="2022-02-22T00:00:00"/>
  </r>
  <r>
    <n v="800048954"/>
    <s v="CLINICA VERSALLES S.A"/>
    <s v="FV"/>
    <n v="321098"/>
    <s v="FV_321098"/>
    <s v="800048954_FV_321098"/>
    <s v="FV"/>
    <n v="321098"/>
    <m/>
    <d v="2021-12-06T00:00:00"/>
    <n v="216994"/>
    <n v="216994"/>
    <s v="B)Factura sin saldo ERP"/>
    <x v="1"/>
    <n v="216994"/>
    <n v="1221863392"/>
    <m/>
    <n v="0"/>
    <m/>
    <s v="OK"/>
    <n v="216994"/>
    <n v="0"/>
    <n v="0"/>
    <n v="0"/>
    <n v="216994"/>
    <n v="0"/>
    <n v="0"/>
    <m/>
    <m/>
    <n v="0"/>
    <n v="0"/>
    <n v="0"/>
    <m/>
    <m/>
    <n v="0"/>
    <m/>
    <m/>
    <n v="0"/>
    <n v="0"/>
    <m/>
    <d v="2021-12-06T00:00:00"/>
    <m/>
    <n v="2"/>
    <m/>
    <s v="SI"/>
    <n v="1"/>
    <n v="20211229"/>
    <n v="20211218"/>
    <n v="216994"/>
    <n v="0"/>
    <m/>
    <d v="2022-02-22T00:00:00"/>
  </r>
  <r>
    <n v="800048954"/>
    <s v="CLINICA VERSALLES S.A"/>
    <s v="FV"/>
    <n v="321102"/>
    <s v="FV_321102"/>
    <s v="800048954_FV_321102"/>
    <s v="FV"/>
    <n v="321102"/>
    <m/>
    <d v="2021-12-06T00:00:00"/>
    <n v="1171920"/>
    <n v="1171920"/>
    <s v="B)Factura sin saldo ERP"/>
    <x v="2"/>
    <n v="0"/>
    <m/>
    <m/>
    <n v="0"/>
    <m/>
    <s v="OK"/>
    <n v="1171920"/>
    <n v="0"/>
    <n v="0"/>
    <n v="0"/>
    <n v="1171920"/>
    <n v="0"/>
    <n v="0"/>
    <m/>
    <m/>
    <n v="0"/>
    <n v="0"/>
    <n v="-1171920"/>
    <n v="2201182855"/>
    <s v="21.02.2022"/>
    <n v="1301650"/>
    <m/>
    <m/>
    <n v="0"/>
    <n v="0"/>
    <m/>
    <d v="2021-12-06T00:00:00"/>
    <m/>
    <n v="2"/>
    <m/>
    <s v="SI"/>
    <n v="1"/>
    <n v="20211230"/>
    <n v="20211218"/>
    <n v="1171920"/>
    <n v="0"/>
    <m/>
    <d v="2022-02-22T00:00:00"/>
  </r>
  <r>
    <n v="800048954"/>
    <s v="CLINICA VERSALLES S.A"/>
    <s v="FV"/>
    <n v="323515"/>
    <s v="FV_323515"/>
    <s v="800048954_FV_323515"/>
    <s v="FV"/>
    <n v="323515"/>
    <m/>
    <d v="2021-12-13T00:00:00"/>
    <n v="409804"/>
    <n v="409804"/>
    <s v="B)Factura sin saldo ERP"/>
    <x v="1"/>
    <n v="0"/>
    <m/>
    <m/>
    <n v="0"/>
    <m/>
    <s v="OK"/>
    <n v="409804"/>
    <n v="0"/>
    <n v="0"/>
    <n v="0"/>
    <n v="409804"/>
    <n v="0"/>
    <n v="0"/>
    <m/>
    <m/>
    <n v="0"/>
    <n v="0"/>
    <n v="0"/>
    <m/>
    <m/>
    <n v="0"/>
    <m/>
    <m/>
    <n v="0"/>
    <n v="0"/>
    <m/>
    <d v="2021-12-13T00:00:00"/>
    <m/>
    <n v="2"/>
    <m/>
    <s v="SI"/>
    <n v="1"/>
    <n v="20211230"/>
    <n v="20211222"/>
    <n v="409804"/>
    <n v="0"/>
    <m/>
    <d v="2022-02-22T00:00:00"/>
  </r>
  <r>
    <n v="800048954"/>
    <s v="CLINICA VERSALLES S.A"/>
    <s v="FV"/>
    <n v="324778"/>
    <s v="FV_324778"/>
    <s v="800048954_FV_324778"/>
    <s v="FV"/>
    <n v="324778"/>
    <m/>
    <d v="2021-12-14T00:00:00"/>
    <n v="1733729"/>
    <n v="1733729"/>
    <s v="B)Factura sin saldo ERP"/>
    <x v="1"/>
    <n v="0"/>
    <m/>
    <m/>
    <n v="0"/>
    <m/>
    <s v="OK"/>
    <n v="1733729"/>
    <n v="0"/>
    <n v="0"/>
    <n v="0"/>
    <n v="1733729"/>
    <n v="0"/>
    <n v="0"/>
    <m/>
    <m/>
    <n v="0"/>
    <n v="0"/>
    <n v="0"/>
    <m/>
    <m/>
    <n v="0"/>
    <m/>
    <m/>
    <n v="0"/>
    <n v="0"/>
    <m/>
    <d v="2021-12-14T00:00:00"/>
    <m/>
    <n v="2"/>
    <m/>
    <s v="SI"/>
    <n v="1"/>
    <n v="20211230"/>
    <n v="20211218"/>
    <n v="1733729"/>
    <n v="0"/>
    <m/>
    <d v="2022-02-22T00:00:00"/>
  </r>
  <r>
    <n v="800048954"/>
    <s v="CLINICA VERSALLES S.A"/>
    <s v="FV"/>
    <n v="324942"/>
    <s v="FV_324942"/>
    <s v="800048954_FV_324942"/>
    <s v="FV"/>
    <n v="324942"/>
    <m/>
    <d v="2021-12-14T00:00:00"/>
    <n v="258617"/>
    <n v="258617"/>
    <s v="B)Factura sin saldo ERP"/>
    <x v="1"/>
    <n v="0"/>
    <m/>
    <m/>
    <n v="0"/>
    <m/>
    <s v="OK"/>
    <n v="258617"/>
    <n v="0"/>
    <n v="0"/>
    <n v="0"/>
    <n v="258617"/>
    <n v="0"/>
    <n v="0"/>
    <m/>
    <m/>
    <n v="0"/>
    <n v="0"/>
    <n v="0"/>
    <m/>
    <m/>
    <n v="0"/>
    <m/>
    <m/>
    <n v="0"/>
    <n v="0"/>
    <m/>
    <d v="2021-12-14T00:00:00"/>
    <m/>
    <n v="2"/>
    <m/>
    <s v="SI"/>
    <n v="1"/>
    <n v="20211230"/>
    <n v="20211218"/>
    <n v="258617"/>
    <n v="0"/>
    <m/>
    <d v="2022-02-22T00:00:00"/>
  </r>
  <r>
    <n v="800048954"/>
    <s v="CLINICA VERSALLES S.A"/>
    <s v="FV"/>
    <n v="325279"/>
    <s v="FV_325279"/>
    <s v="800048954_FV_325279"/>
    <s v="FV"/>
    <n v="325279"/>
    <m/>
    <d v="2021-12-15T00:00:00"/>
    <n v="127229"/>
    <n v="127229"/>
    <s v="B)Factura sin saldo ERP"/>
    <x v="1"/>
    <n v="0"/>
    <m/>
    <m/>
    <n v="0"/>
    <m/>
    <s v="OK"/>
    <n v="127229"/>
    <n v="0"/>
    <n v="0"/>
    <n v="0"/>
    <n v="127229"/>
    <n v="0"/>
    <n v="0"/>
    <m/>
    <m/>
    <n v="0"/>
    <n v="0"/>
    <n v="0"/>
    <m/>
    <m/>
    <n v="0"/>
    <m/>
    <m/>
    <n v="0"/>
    <n v="0"/>
    <m/>
    <d v="2021-12-15T00:00:00"/>
    <m/>
    <n v="2"/>
    <m/>
    <s v="SI"/>
    <n v="1"/>
    <n v="20220130"/>
    <n v="20220105"/>
    <n v="127229"/>
    <n v="0"/>
    <m/>
    <d v="2022-02-22T00:00:00"/>
  </r>
  <r>
    <n v="800048954"/>
    <s v="CLINICA VERSALLES S.A"/>
    <s v="FV"/>
    <n v="326835"/>
    <s v="FV_326835"/>
    <s v="800048954_FV_326835"/>
    <s v="FV"/>
    <n v="326835"/>
    <m/>
    <d v="2021-12-17T00:00:00"/>
    <n v="318575"/>
    <n v="318575"/>
    <s v="B)Factura sin saldo ERP"/>
    <x v="1"/>
    <n v="0"/>
    <m/>
    <m/>
    <n v="0"/>
    <m/>
    <s v="OK"/>
    <n v="318575"/>
    <n v="0"/>
    <n v="0"/>
    <n v="0"/>
    <n v="318575"/>
    <n v="0"/>
    <n v="0"/>
    <m/>
    <m/>
    <n v="0"/>
    <n v="0"/>
    <n v="0"/>
    <m/>
    <m/>
    <n v="0"/>
    <m/>
    <m/>
    <n v="0"/>
    <n v="0"/>
    <m/>
    <d v="2021-12-17T00:00:00"/>
    <m/>
    <n v="2"/>
    <m/>
    <s v="SI"/>
    <n v="1"/>
    <n v="20220130"/>
    <n v="20220105"/>
    <n v="318575"/>
    <n v="0"/>
    <m/>
    <d v="2022-02-22T00:00:00"/>
  </r>
  <r>
    <n v="800048954"/>
    <s v="CLINICA VERSALLES S.A"/>
    <s v="FV"/>
    <n v="327565"/>
    <s v="FV_327565"/>
    <s v="800048954_FV_327565"/>
    <s v="FV"/>
    <n v="327565"/>
    <m/>
    <d v="2021-12-20T00:00:00"/>
    <n v="474204"/>
    <n v="474204"/>
    <s v="B)Factura sin saldo ERP"/>
    <x v="1"/>
    <n v="0"/>
    <m/>
    <m/>
    <n v="0"/>
    <m/>
    <s v="OK"/>
    <n v="474204"/>
    <n v="0"/>
    <n v="0"/>
    <n v="0"/>
    <n v="474204"/>
    <n v="0"/>
    <n v="0"/>
    <m/>
    <m/>
    <n v="0"/>
    <n v="0"/>
    <n v="0"/>
    <m/>
    <m/>
    <n v="0"/>
    <m/>
    <m/>
    <n v="0"/>
    <n v="0"/>
    <m/>
    <d v="2021-12-20T00:00:00"/>
    <m/>
    <n v="2"/>
    <m/>
    <s v="SI"/>
    <n v="1"/>
    <n v="20220130"/>
    <n v="20220105"/>
    <n v="474204"/>
    <n v="0"/>
    <m/>
    <d v="2022-02-22T00:00:00"/>
  </r>
  <r>
    <n v="800048954"/>
    <s v="CLINICA VERSALLES S.A"/>
    <s v="FV"/>
    <n v="328896"/>
    <s v="FV_328896"/>
    <s v="800048954_FV_328896"/>
    <s v="FV"/>
    <n v="328896"/>
    <m/>
    <d v="2021-12-21T00:00:00"/>
    <n v="1285335"/>
    <n v="1285335"/>
    <s v="B)Factura sin saldo ERP"/>
    <x v="1"/>
    <n v="0"/>
    <m/>
    <m/>
    <n v="0"/>
    <m/>
    <s v="OK"/>
    <n v="1285335"/>
    <n v="0"/>
    <n v="0"/>
    <n v="0"/>
    <n v="1285335"/>
    <n v="0"/>
    <n v="0"/>
    <m/>
    <m/>
    <n v="0"/>
    <n v="0"/>
    <n v="0"/>
    <m/>
    <m/>
    <n v="0"/>
    <m/>
    <m/>
    <n v="0"/>
    <n v="0"/>
    <m/>
    <d v="2021-12-21T00:00:00"/>
    <m/>
    <n v="2"/>
    <m/>
    <s v="SI"/>
    <n v="1"/>
    <n v="20220130"/>
    <n v="20220105"/>
    <n v="1285335"/>
    <n v="0"/>
    <m/>
    <d v="2022-02-22T00:00:00"/>
  </r>
  <r>
    <n v="800048954"/>
    <s v="CLINICA VERSALLES S.A"/>
    <s v="FV"/>
    <n v="330150"/>
    <s v="FV_330150"/>
    <s v="800048954_FV_330150"/>
    <s v="FV"/>
    <n v="330150"/>
    <m/>
    <d v="2021-12-23T00:00:00"/>
    <n v="623567"/>
    <n v="623567"/>
    <s v="B)Factura sin saldo ERP"/>
    <x v="1"/>
    <n v="623567"/>
    <n v="1221871396"/>
    <m/>
    <n v="0"/>
    <m/>
    <s v="OK"/>
    <n v="623567"/>
    <n v="0"/>
    <n v="0"/>
    <n v="0"/>
    <n v="623567"/>
    <n v="0"/>
    <n v="0"/>
    <m/>
    <m/>
    <n v="0"/>
    <n v="0"/>
    <n v="0"/>
    <m/>
    <m/>
    <n v="0"/>
    <m/>
    <m/>
    <n v="0"/>
    <n v="0"/>
    <m/>
    <d v="2021-12-23T00:00:00"/>
    <m/>
    <n v="2"/>
    <m/>
    <s v="SI"/>
    <n v="1"/>
    <n v="20220130"/>
    <n v="20220105"/>
    <n v="623567"/>
    <n v="0"/>
    <m/>
    <d v="2022-02-22T00:00:00"/>
  </r>
  <r>
    <n v="800048954"/>
    <s v="CLINICA VERSALLES S.A"/>
    <s v="FV"/>
    <n v="332518"/>
    <s v="FV_332518"/>
    <s v="800048954_FV_332518"/>
    <s v="FV"/>
    <n v="332518"/>
    <m/>
    <d v="2021-12-28T00:00:00"/>
    <n v="216994"/>
    <n v="216994"/>
    <s v="B)Factura sin saldo ERP"/>
    <x v="1"/>
    <n v="216994"/>
    <n v="1221871395"/>
    <m/>
    <n v="0"/>
    <m/>
    <s v="OK"/>
    <n v="216994"/>
    <n v="0"/>
    <n v="0"/>
    <n v="0"/>
    <n v="216994"/>
    <n v="0"/>
    <n v="0"/>
    <m/>
    <m/>
    <n v="0"/>
    <n v="0"/>
    <n v="0"/>
    <m/>
    <m/>
    <n v="0"/>
    <m/>
    <m/>
    <n v="0"/>
    <n v="0"/>
    <m/>
    <d v="2021-12-28T00:00:00"/>
    <m/>
    <n v="2"/>
    <m/>
    <s v="SI"/>
    <n v="1"/>
    <n v="20220129"/>
    <n v="20220105"/>
    <n v="216994"/>
    <n v="0"/>
    <m/>
    <d v="2022-02-22T00:00:00"/>
  </r>
  <r>
    <n v="800048954"/>
    <s v="CLINICA VERSALLES S.A"/>
    <s v="FV"/>
    <n v="293686"/>
    <s v="FV_293686"/>
    <s v="800048954_FV_293686"/>
    <s v="FV"/>
    <n v="293686"/>
    <m/>
    <d v="2021-10-27T00:00:00"/>
    <n v="483712"/>
    <n v="483712"/>
    <s v="B)Factura sin saldo ERP"/>
    <x v="1"/>
    <n v="0"/>
    <m/>
    <m/>
    <n v="0"/>
    <m/>
    <s v="OK"/>
    <n v="483712"/>
    <n v="0"/>
    <n v="0"/>
    <n v="0"/>
    <n v="483712"/>
    <n v="0"/>
    <n v="0"/>
    <m/>
    <m/>
    <n v="0"/>
    <n v="0"/>
    <n v="0"/>
    <m/>
    <m/>
    <n v="0"/>
    <m/>
    <m/>
    <n v="0"/>
    <n v="0"/>
    <m/>
    <d v="2021-10-27T00:00:00"/>
    <m/>
    <n v="2"/>
    <m/>
    <s v="SI"/>
    <n v="1"/>
    <n v="20211130"/>
    <n v="20211119"/>
    <n v="483712"/>
    <n v="0"/>
    <m/>
    <d v="2022-02-22T00:00:00"/>
  </r>
  <r>
    <n v="800048954"/>
    <s v="CLINICA VERSALLES S.A"/>
    <s v="FV"/>
    <n v="315695"/>
    <s v="FV_315695"/>
    <s v="800048954_FV_315695"/>
    <s v="FV"/>
    <n v="315695"/>
    <m/>
    <d v="2021-11-29T00:00:00"/>
    <n v="72863"/>
    <n v="72863"/>
    <s v="B)Factura sin saldo ERP"/>
    <x v="1"/>
    <n v="0"/>
    <m/>
    <m/>
    <n v="0"/>
    <m/>
    <s v="OK"/>
    <n v="72863"/>
    <n v="0"/>
    <n v="0"/>
    <n v="0"/>
    <n v="72863"/>
    <n v="0"/>
    <n v="0"/>
    <m/>
    <m/>
    <n v="0"/>
    <n v="0"/>
    <n v="0"/>
    <m/>
    <m/>
    <n v="0"/>
    <m/>
    <m/>
    <n v="0"/>
    <n v="0"/>
    <m/>
    <d v="2021-11-29T00:00:00"/>
    <m/>
    <n v="2"/>
    <m/>
    <s v="SI"/>
    <n v="1"/>
    <n v="20211230"/>
    <n v="20211211"/>
    <n v="72863"/>
    <n v="0"/>
    <m/>
    <d v="2022-02-22T00:00:00"/>
  </r>
  <r>
    <n v="800048954"/>
    <s v="CLINICA VERSALLES S.A"/>
    <s v="FV"/>
    <n v="321062"/>
    <s v="FV_321062"/>
    <s v="800048954_FV_321062"/>
    <s v="FV"/>
    <n v="321062"/>
    <m/>
    <d v="2021-12-06T00:00:00"/>
    <n v="2298189"/>
    <n v="2298189"/>
    <s v="B)Factura sin saldo ERP"/>
    <x v="1"/>
    <n v="0"/>
    <m/>
    <m/>
    <n v="0"/>
    <m/>
    <s v="OK"/>
    <n v="2298189"/>
    <n v="0"/>
    <n v="0"/>
    <n v="0"/>
    <n v="2298189"/>
    <n v="0"/>
    <n v="0"/>
    <m/>
    <m/>
    <n v="0"/>
    <n v="0"/>
    <n v="0"/>
    <m/>
    <m/>
    <n v="0"/>
    <m/>
    <m/>
    <n v="0"/>
    <n v="0"/>
    <m/>
    <d v="2021-12-06T00:00:00"/>
    <m/>
    <n v="2"/>
    <m/>
    <s v="SI"/>
    <n v="1"/>
    <n v="20220130"/>
    <n v="20220105"/>
    <n v="2298189"/>
    <n v="0"/>
    <m/>
    <d v="2022-02-22T00:00:00"/>
  </r>
  <r>
    <n v="800048954"/>
    <s v="CLINICA VERSALLES S.A"/>
    <s v="FV"/>
    <n v="39843"/>
    <s v="FV_39843"/>
    <s v="800048954_FV_39843"/>
    <s v="FV"/>
    <n v="39843"/>
    <m/>
    <d v="2020-03-24T00:00:00"/>
    <n v="341283"/>
    <n v="341283"/>
    <s v="B)Factura sin saldo ERP"/>
    <x v="1"/>
    <n v="341283"/>
    <n v="1908627597"/>
    <m/>
    <n v="0"/>
    <m/>
    <s v="OK"/>
    <n v="341283"/>
    <n v="0"/>
    <n v="0"/>
    <n v="0"/>
    <n v="341283"/>
    <n v="0"/>
    <n v="0"/>
    <m/>
    <m/>
    <n v="0"/>
    <n v="0"/>
    <n v="0"/>
    <m/>
    <m/>
    <n v="0"/>
    <m/>
    <m/>
    <n v="0"/>
    <n v="0"/>
    <m/>
    <d v="2020-03-24T00:00:00"/>
    <m/>
    <n v="2"/>
    <m/>
    <s v="SI"/>
    <n v="2"/>
    <n v="20210930"/>
    <n v="20210909"/>
    <n v="341283"/>
    <n v="0"/>
    <m/>
    <d v="2022-02-22T00:00:00"/>
  </r>
  <r>
    <n v="800048954"/>
    <s v="CLINICA VERSALLES S.A"/>
    <s v="FV"/>
    <n v="161296"/>
    <s v="FV_161296"/>
    <s v="800048954_FV_161296"/>
    <s v="FV"/>
    <n v="161296"/>
    <m/>
    <d v="2020-12-15T00:00:00"/>
    <n v="56200"/>
    <n v="56200"/>
    <s v="B)Factura sin saldo ERP"/>
    <x v="1"/>
    <n v="56200"/>
    <n v="1908615312"/>
    <m/>
    <n v="0"/>
    <m/>
    <s v="OK"/>
    <n v="56200"/>
    <n v="0"/>
    <n v="0"/>
    <n v="0"/>
    <n v="56200"/>
    <n v="0"/>
    <n v="0"/>
    <m/>
    <m/>
    <n v="0"/>
    <n v="0"/>
    <n v="0"/>
    <m/>
    <m/>
    <n v="0"/>
    <m/>
    <m/>
    <n v="0"/>
    <n v="0"/>
    <m/>
    <d v="2020-12-15T00:00:00"/>
    <m/>
    <n v="2"/>
    <m/>
    <s v="SI"/>
    <n v="3"/>
    <n v="20210730"/>
    <n v="20210719"/>
    <n v="56200"/>
    <n v="0"/>
    <m/>
    <d v="2022-02-22T00:00:00"/>
  </r>
  <r>
    <n v="800048954"/>
    <s v="CLINICA VERSALLES S.A"/>
    <s v="FV"/>
    <n v="153238"/>
    <s v="FV_153238"/>
    <s v="800048954_FV_153238"/>
    <s v="FV"/>
    <n v="153238"/>
    <m/>
    <d v="2020-11-25T00:00:00"/>
    <n v="1080000"/>
    <n v="1080000"/>
    <s v="B)Factura sin saldo ERP"/>
    <x v="1"/>
    <n v="1080000"/>
    <n v="1908615311"/>
    <m/>
    <n v="0"/>
    <m/>
    <s v="OK"/>
    <n v="1080000"/>
    <n v="0"/>
    <n v="0"/>
    <n v="0"/>
    <n v="1080000"/>
    <n v="0"/>
    <n v="0"/>
    <m/>
    <m/>
    <n v="0"/>
    <n v="0"/>
    <n v="0"/>
    <m/>
    <m/>
    <n v="0"/>
    <m/>
    <m/>
    <n v="0"/>
    <n v="0"/>
    <m/>
    <d v="2020-11-25T00:00:00"/>
    <m/>
    <n v="2"/>
    <m/>
    <s v="SI"/>
    <n v="3"/>
    <n v="20210730"/>
    <n v="20210719"/>
    <n v="1080000"/>
    <n v="0"/>
    <m/>
    <d v="2022-02-22T00:00:00"/>
  </r>
  <r>
    <n v="800048954"/>
    <s v="CLINICA VERSALLES S.A"/>
    <s v="FV"/>
    <n v="184476"/>
    <s v="FV_184476"/>
    <s v="800048954_FV_184476"/>
    <s v="FV"/>
    <n v="184476"/>
    <m/>
    <d v="2021-02-16T00:00:00"/>
    <n v="130761"/>
    <n v="130761"/>
    <s v="B)Factura sin saldo ERP"/>
    <x v="1"/>
    <n v="130761"/>
    <n v="1908627139"/>
    <m/>
    <n v="0"/>
    <m/>
    <s v="OK"/>
    <n v="130761"/>
    <n v="0"/>
    <n v="0"/>
    <n v="0"/>
    <n v="130761"/>
    <n v="0"/>
    <n v="0"/>
    <m/>
    <m/>
    <n v="0"/>
    <n v="0"/>
    <n v="0"/>
    <m/>
    <m/>
    <n v="0"/>
    <m/>
    <m/>
    <n v="0"/>
    <n v="0"/>
    <m/>
    <d v="2021-02-16T00:00:00"/>
    <m/>
    <n v="2"/>
    <m/>
    <s v="SI"/>
    <n v="2"/>
    <n v="20210930"/>
    <n v="20210901"/>
    <n v="130761"/>
    <n v="0"/>
    <m/>
    <d v="2022-02-22T00:00:00"/>
  </r>
  <r>
    <n v="800048954"/>
    <s v="CLINICA VERSALLES S.A"/>
    <s v="FV"/>
    <n v="190787"/>
    <s v="FV_190787"/>
    <s v="800048954_FV_190787"/>
    <s v="FV"/>
    <n v="190787"/>
    <m/>
    <d v="2021-03-04T00:00:00"/>
    <n v="120000"/>
    <n v="120000"/>
    <s v="B)Factura sin saldo ERP"/>
    <x v="1"/>
    <n v="120000"/>
    <n v="1221730804"/>
    <m/>
    <n v="0"/>
    <m/>
    <s v="OK"/>
    <n v="120000"/>
    <n v="0"/>
    <n v="0"/>
    <n v="0"/>
    <n v="120000"/>
    <n v="0"/>
    <n v="0"/>
    <m/>
    <m/>
    <n v="0"/>
    <n v="0"/>
    <n v="0"/>
    <m/>
    <m/>
    <n v="0"/>
    <m/>
    <m/>
    <n v="0"/>
    <n v="0"/>
    <m/>
    <d v="2021-03-04T00:00:00"/>
    <m/>
    <n v="2"/>
    <m/>
    <s v="SI"/>
    <n v="1"/>
    <n v="20210331"/>
    <n v="20210319"/>
    <n v="120000"/>
    <n v="0"/>
    <m/>
    <d v="2022-02-22T00:00:00"/>
  </r>
  <r>
    <n v="800048954"/>
    <s v="CLINICA VERSALLES S.A"/>
    <s v="FV"/>
    <n v="190990"/>
    <s v="FV_190990"/>
    <s v="800048954_FV_190990"/>
    <s v="FV"/>
    <n v="190990"/>
    <m/>
    <d v="2021-03-04T00:00:00"/>
    <n v="297826"/>
    <n v="80832"/>
    <s v="B)Factura sin saldo ERP"/>
    <x v="2"/>
    <n v="80832"/>
    <m/>
    <m/>
    <n v="0"/>
    <m/>
    <s v="OK"/>
    <n v="297826"/>
    <n v="0"/>
    <n v="0"/>
    <n v="0"/>
    <n v="297826"/>
    <n v="0"/>
    <n v="0"/>
    <m/>
    <m/>
    <n v="0"/>
    <n v="0"/>
    <n v="-297826"/>
    <n v="4800048983"/>
    <s v="30.07.2021"/>
    <n v="0"/>
    <m/>
    <m/>
    <n v="0"/>
    <n v="0"/>
    <m/>
    <d v="2021-03-04T00:00:00"/>
    <m/>
    <n v="2"/>
    <m/>
    <s v="SI"/>
    <n v="1"/>
    <n v="20210331"/>
    <n v="20210319"/>
    <n v="297826"/>
    <n v="0"/>
    <m/>
    <d v="2022-02-22T00:00:00"/>
  </r>
  <r>
    <n v="800048954"/>
    <s v="CLINICA VERSALLES S.A"/>
    <s v="FV"/>
    <n v="190998"/>
    <s v="FV_190998"/>
    <s v="800048954_FV_190998"/>
    <s v="FV"/>
    <n v="190998"/>
    <m/>
    <d v="2021-03-04T00:00:00"/>
    <n v="297826"/>
    <n v="80832"/>
    <s v="B)Factura sin saldo ERP"/>
    <x v="2"/>
    <n v="80832"/>
    <m/>
    <m/>
    <n v="0"/>
    <m/>
    <s v="OK"/>
    <n v="297826"/>
    <n v="0"/>
    <n v="0"/>
    <n v="0"/>
    <n v="297826"/>
    <n v="0"/>
    <n v="0"/>
    <m/>
    <m/>
    <n v="0"/>
    <n v="0"/>
    <n v="-297826"/>
    <n v="4800048983"/>
    <s v="30.07.2021"/>
    <n v="0"/>
    <m/>
    <m/>
    <n v="0"/>
    <n v="0"/>
    <m/>
    <d v="2021-03-04T00:00:00"/>
    <m/>
    <n v="2"/>
    <m/>
    <s v="SI"/>
    <n v="1"/>
    <n v="20210331"/>
    <n v="20210319"/>
    <n v="297826"/>
    <n v="0"/>
    <m/>
    <d v="2022-02-22T00:00:00"/>
  </r>
  <r>
    <n v="800048954"/>
    <s v="CLINICA VERSALLES S.A"/>
    <s v="FV"/>
    <n v="208869"/>
    <s v="FV_208869"/>
    <s v="800048954_FV_208869"/>
    <s v="FV"/>
    <n v="208869"/>
    <m/>
    <d v="2021-04-19T00:00:00"/>
    <n v="2427994"/>
    <n v="2427994"/>
    <s v="B)Factura sin saldo ERP"/>
    <x v="1"/>
    <n v="2427994"/>
    <n v="1221856659"/>
    <m/>
    <n v="0"/>
    <m/>
    <s v="OK"/>
    <n v="2427994"/>
    <n v="0"/>
    <n v="0"/>
    <n v="0"/>
    <n v="2427994"/>
    <n v="0"/>
    <n v="0"/>
    <m/>
    <m/>
    <n v="0"/>
    <n v="0"/>
    <n v="0"/>
    <m/>
    <m/>
    <n v="0"/>
    <m/>
    <m/>
    <n v="0"/>
    <n v="0"/>
    <m/>
    <d v="2021-04-19T00:00:00"/>
    <m/>
    <n v="2"/>
    <m/>
    <s v="SI"/>
    <n v="1"/>
    <n v="20210930"/>
    <n v="20210918"/>
    <n v="2427994"/>
    <n v="0"/>
    <m/>
    <d v="2022-02-22T00:00:00"/>
  </r>
  <r>
    <n v="800048954"/>
    <s v="CLINICA VERSALLES S.A"/>
    <s v="FV"/>
    <n v="209647"/>
    <s v="FV_209647"/>
    <s v="800048954_FV_209647"/>
    <s v="FV"/>
    <n v="209647"/>
    <m/>
    <d v="2021-04-21T00:00:00"/>
    <n v="11587723"/>
    <n v="11555720"/>
    <s v="B)Factura sin saldo ERP"/>
    <x v="1"/>
    <n v="0"/>
    <m/>
    <m/>
    <n v="0"/>
    <m/>
    <s v="OK"/>
    <n v="11587723"/>
    <n v="0"/>
    <n v="0"/>
    <n v="0"/>
    <n v="11587723"/>
    <n v="0"/>
    <n v="0"/>
    <m/>
    <m/>
    <n v="0"/>
    <n v="0"/>
    <n v="0"/>
    <m/>
    <m/>
    <n v="0"/>
    <m/>
    <m/>
    <n v="0"/>
    <n v="0"/>
    <m/>
    <d v="2021-04-21T00:00:00"/>
    <m/>
    <n v="2"/>
    <m/>
    <s v="SI"/>
    <n v="2"/>
    <n v="20211211"/>
    <n v="20211117"/>
    <n v="11587723"/>
    <n v="0"/>
    <m/>
    <d v="2022-02-22T00:00:00"/>
  </r>
  <r>
    <n v="800048954"/>
    <s v="CLINICA VERSALLES S.A"/>
    <s v="FV"/>
    <n v="209654"/>
    <s v="FV_209654"/>
    <s v="800048954_FV_209654"/>
    <s v="FV"/>
    <n v="209654"/>
    <m/>
    <d v="2021-04-21T00:00:00"/>
    <n v="297826"/>
    <n v="80832"/>
    <s v="B)Factura sin saldo ERP"/>
    <x v="2"/>
    <n v="80832"/>
    <m/>
    <m/>
    <n v="0"/>
    <m/>
    <s v="OK"/>
    <n v="297826"/>
    <n v="0"/>
    <n v="0"/>
    <n v="0"/>
    <n v="297826"/>
    <n v="0"/>
    <n v="0"/>
    <m/>
    <m/>
    <n v="0"/>
    <n v="0"/>
    <n v="-297826"/>
    <n v="4800051779"/>
    <s v="30.11.2021"/>
    <n v="0"/>
    <m/>
    <m/>
    <n v="0"/>
    <n v="0"/>
    <m/>
    <d v="2021-04-21T00:00:00"/>
    <m/>
    <n v="2"/>
    <m/>
    <s v="SI"/>
    <n v="1"/>
    <n v="20210629"/>
    <n v="20210616"/>
    <n v="297826"/>
    <n v="0"/>
    <m/>
    <d v="2022-02-22T00:00:00"/>
  </r>
  <r>
    <n v="800048954"/>
    <s v="CLINICA VERSALLES S.A"/>
    <s v="FV"/>
    <n v="212563"/>
    <s v="FV_212563"/>
    <s v="800048954_FV_212563"/>
    <s v="FV"/>
    <n v="212563"/>
    <m/>
    <d v="2021-04-28T00:00:00"/>
    <n v="6267264"/>
    <n v="6267264"/>
    <s v="B)Factura sin saldo ERP"/>
    <x v="1"/>
    <n v="6267264"/>
    <n v="1221856660"/>
    <m/>
    <n v="0"/>
    <m/>
    <s v="OK"/>
    <n v="6267264"/>
    <n v="0"/>
    <n v="0"/>
    <n v="0"/>
    <n v="6267264"/>
    <n v="0"/>
    <n v="0"/>
    <m/>
    <m/>
    <n v="0"/>
    <n v="0"/>
    <n v="0"/>
    <m/>
    <m/>
    <n v="0"/>
    <m/>
    <m/>
    <n v="0"/>
    <n v="0"/>
    <m/>
    <d v="2021-04-28T00:00:00"/>
    <m/>
    <n v="2"/>
    <m/>
    <s v="SI"/>
    <n v="1"/>
    <n v="20210930"/>
    <n v="20210918"/>
    <n v="6267264"/>
    <n v="0"/>
    <m/>
    <d v="2022-02-22T00:00:00"/>
  </r>
  <r>
    <n v="800048954"/>
    <s v="CLINICA VERSALLES S.A"/>
    <s v="FV"/>
    <n v="215330"/>
    <s v="FV_215330"/>
    <s v="800048954_FV_215330"/>
    <s v="FV"/>
    <n v="215330"/>
    <m/>
    <d v="2021-05-11T00:00:00"/>
    <n v="138604"/>
    <n v="21978"/>
    <s v="B)Factura sin saldo ERP"/>
    <x v="1"/>
    <n v="21978"/>
    <n v="1908633964"/>
    <m/>
    <n v="0"/>
    <m/>
    <s v="OK"/>
    <n v="138604"/>
    <n v="0"/>
    <n v="0"/>
    <n v="0"/>
    <n v="138604"/>
    <n v="0"/>
    <n v="0"/>
    <m/>
    <m/>
    <n v="0"/>
    <n v="0"/>
    <n v="-116626"/>
    <n v="2201134619"/>
    <s v="10.11.2021"/>
    <n v="24487256"/>
    <m/>
    <m/>
    <n v="0"/>
    <n v="0"/>
    <m/>
    <d v="2021-05-11T00:00:00"/>
    <m/>
    <n v="2"/>
    <m/>
    <s v="SI"/>
    <n v="2"/>
    <n v="20211019"/>
    <n v="20211004"/>
    <n v="138604"/>
    <n v="0"/>
    <m/>
    <d v="2022-02-22T00:00:00"/>
  </r>
  <r>
    <n v="800048954"/>
    <s v="CLINICA VERSALLES S.A"/>
    <s v="FV"/>
    <n v="215374"/>
    <s v="FV_215374"/>
    <s v="800048954_FV_215374"/>
    <s v="FV"/>
    <n v="215374"/>
    <m/>
    <d v="2021-05-12T00:00:00"/>
    <n v="264342"/>
    <n v="20658"/>
    <s v="B)Factura sin saldo ERP"/>
    <x v="1"/>
    <n v="20658"/>
    <n v="1908633965"/>
    <m/>
    <n v="0"/>
    <m/>
    <s v="OK"/>
    <n v="264342"/>
    <n v="0"/>
    <n v="0"/>
    <n v="0"/>
    <n v="264342"/>
    <n v="0"/>
    <n v="0"/>
    <m/>
    <m/>
    <n v="0"/>
    <n v="0"/>
    <n v="-243684"/>
    <n v="2201134619"/>
    <s v="10.11.2021"/>
    <n v="24487256"/>
    <m/>
    <m/>
    <n v="0"/>
    <n v="0"/>
    <m/>
    <d v="2021-05-12T00:00:00"/>
    <m/>
    <n v="2"/>
    <m/>
    <s v="SI"/>
    <n v="2"/>
    <n v="20211019"/>
    <n v="20211004"/>
    <n v="264342"/>
    <n v="0"/>
    <m/>
    <d v="2022-02-22T00:00:00"/>
  </r>
  <r>
    <n v="800048954"/>
    <s v="CLINICA VERSALLES S.A"/>
    <s v="FV"/>
    <n v="215094"/>
    <s v="FV_215094"/>
    <s v="800048954_FV_215094"/>
    <s v="FV"/>
    <n v="215094"/>
    <m/>
    <d v="2021-05-11T00:00:00"/>
    <n v="1791926"/>
    <n v="1791926"/>
    <s v="B)Factura sin saldo ERP"/>
    <x v="1"/>
    <n v="1791926"/>
    <n v="1221856661"/>
    <m/>
    <n v="0"/>
    <m/>
    <s v="OK"/>
    <n v="1791926"/>
    <n v="0"/>
    <n v="0"/>
    <n v="0"/>
    <n v="1791926"/>
    <n v="0"/>
    <n v="0"/>
    <m/>
    <m/>
    <n v="0"/>
    <n v="0"/>
    <n v="0"/>
    <m/>
    <m/>
    <n v="0"/>
    <m/>
    <m/>
    <n v="0"/>
    <n v="0"/>
    <m/>
    <d v="2021-05-11T00:00:00"/>
    <m/>
    <n v="2"/>
    <m/>
    <s v="SI"/>
    <n v="1"/>
    <n v="20210930"/>
    <n v="20210918"/>
    <n v="1791926"/>
    <n v="0"/>
    <m/>
    <d v="2022-02-22T00:00:00"/>
  </r>
  <r>
    <n v="800048954"/>
    <s v="CLINICA VERSALLES S.A"/>
    <s v="FV"/>
    <n v="221657"/>
    <s v="FV_221657"/>
    <s v="800048954_FV_221657"/>
    <s v="FV"/>
    <n v="221657"/>
    <m/>
    <d v="2021-05-29T00:00:00"/>
    <n v="2797548"/>
    <n v="2797548"/>
    <s v="B)Factura sin saldo ERP"/>
    <x v="1"/>
    <n v="2797548"/>
    <n v="1908615274"/>
    <m/>
    <n v="0"/>
    <m/>
    <s v="OK"/>
    <n v="2797548"/>
    <n v="0"/>
    <n v="0"/>
    <n v="0"/>
    <n v="2797548"/>
    <n v="0"/>
    <n v="0"/>
    <m/>
    <m/>
    <n v="0"/>
    <n v="0"/>
    <n v="0"/>
    <m/>
    <m/>
    <n v="0"/>
    <m/>
    <m/>
    <n v="0"/>
    <n v="0"/>
    <m/>
    <d v="2021-05-29T00:00:00"/>
    <m/>
    <n v="2"/>
    <m/>
    <s v="SI"/>
    <n v="1"/>
    <n v="20210730"/>
    <n v="20210707"/>
    <n v="2797548"/>
    <n v="0"/>
    <m/>
    <d v="2022-02-22T00:00:00"/>
  </r>
  <r>
    <n v="800048954"/>
    <s v="CLINICA VERSALLES S.A"/>
    <s v="FV"/>
    <n v="227349"/>
    <s v="FV_227349"/>
    <s v="800048954_FV_227349"/>
    <s v="FV"/>
    <n v="227349"/>
    <m/>
    <d v="2021-06-11T00:00:00"/>
    <n v="51220"/>
    <n v="51220"/>
    <s v="B)Factura sin saldo ERP"/>
    <x v="1"/>
    <n v="51220"/>
    <n v="1221812601"/>
    <m/>
    <n v="0"/>
    <m/>
    <s v="OK"/>
    <n v="51220"/>
    <n v="0"/>
    <n v="0"/>
    <n v="0"/>
    <n v="51220"/>
    <n v="0"/>
    <n v="0"/>
    <m/>
    <m/>
    <n v="0"/>
    <n v="0"/>
    <n v="0"/>
    <m/>
    <m/>
    <n v="0"/>
    <m/>
    <m/>
    <n v="0"/>
    <n v="0"/>
    <m/>
    <d v="2021-06-11T00:00:00"/>
    <m/>
    <n v="2"/>
    <m/>
    <s v="SI"/>
    <n v="1"/>
    <n v="20210730"/>
    <n v="20210717"/>
    <n v="51220"/>
    <n v="0"/>
    <m/>
    <d v="2022-02-22T00:00:00"/>
  </r>
  <r>
    <n v="800048954"/>
    <s v="CLINICA VERSALLES S.A"/>
    <s v="FV"/>
    <n v="227945"/>
    <s v="FV_227945"/>
    <s v="800048954_FV_227945"/>
    <s v="FV"/>
    <n v="227945"/>
    <m/>
    <d v="2021-06-12T00:00:00"/>
    <n v="5370472"/>
    <n v="5370472"/>
    <s v="B)Factura sin saldo ERP"/>
    <x v="1"/>
    <n v="5370472"/>
    <n v="1221836976"/>
    <m/>
    <n v="0"/>
    <m/>
    <s v="OK"/>
    <n v="5370472"/>
    <n v="0"/>
    <n v="0"/>
    <n v="0"/>
    <n v="5370472"/>
    <n v="0"/>
    <n v="0"/>
    <m/>
    <m/>
    <n v="0"/>
    <n v="0"/>
    <n v="0"/>
    <m/>
    <m/>
    <n v="0"/>
    <m/>
    <m/>
    <n v="0"/>
    <n v="0"/>
    <m/>
    <d v="2021-06-12T00:00:00"/>
    <m/>
    <n v="2"/>
    <m/>
    <s v="SI"/>
    <n v="1"/>
    <n v="20210730"/>
    <n v="20210715"/>
    <n v="5370472"/>
    <n v="0"/>
    <m/>
    <d v="2022-02-22T00:00:00"/>
  </r>
  <r>
    <n v="800048954"/>
    <s v="CLINICA VERSALLES S.A"/>
    <s v="FV"/>
    <n v="239653"/>
    <s v="FV_239653"/>
    <s v="800048954_FV_239653"/>
    <s v="FV"/>
    <n v="239653"/>
    <m/>
    <d v="2021-07-08T00:00:00"/>
    <n v="2796172"/>
    <n v="2796172"/>
    <s v="B)Factura sin saldo ERP"/>
    <x v="1"/>
    <n v="2796172"/>
    <n v="1221836974"/>
    <m/>
    <n v="0"/>
    <m/>
    <s v="OK"/>
    <n v="2796172"/>
    <n v="0"/>
    <n v="0"/>
    <n v="0"/>
    <n v="2796172"/>
    <n v="0"/>
    <n v="0"/>
    <m/>
    <m/>
    <n v="0"/>
    <n v="0"/>
    <n v="0"/>
    <m/>
    <m/>
    <n v="0"/>
    <m/>
    <m/>
    <n v="0"/>
    <n v="0"/>
    <m/>
    <d v="2021-07-08T00:00:00"/>
    <m/>
    <n v="2"/>
    <m/>
    <s v="SI"/>
    <n v="1"/>
    <n v="20210730"/>
    <n v="20210717"/>
    <n v="2796172"/>
    <n v="0"/>
    <m/>
    <d v="2022-02-22T00:00:00"/>
  </r>
  <r>
    <n v="800048954"/>
    <s v="CLINICA VERSALLES S.A"/>
    <s v="FV"/>
    <n v="240751"/>
    <s v="FV_240751"/>
    <s v="800048954_FV_240751"/>
    <s v="FV"/>
    <n v="240751"/>
    <m/>
    <d v="2021-07-12T00:00:00"/>
    <n v="2965377"/>
    <n v="2965377"/>
    <s v="B)Factura sin saldo ERP"/>
    <x v="1"/>
    <n v="2965377"/>
    <n v="1221836975"/>
    <m/>
    <n v="0"/>
    <m/>
    <s v="OK"/>
    <n v="2965377"/>
    <n v="0"/>
    <n v="0"/>
    <n v="0"/>
    <n v="2965377"/>
    <n v="0"/>
    <n v="0"/>
    <m/>
    <m/>
    <n v="0"/>
    <n v="0"/>
    <n v="0"/>
    <m/>
    <m/>
    <n v="0"/>
    <m/>
    <m/>
    <n v="0"/>
    <n v="0"/>
    <m/>
    <d v="2021-07-12T00:00:00"/>
    <m/>
    <n v="2"/>
    <m/>
    <s v="SI"/>
    <n v="1"/>
    <n v="20210730"/>
    <n v="20210717"/>
    <n v="2965377"/>
    <n v="0"/>
    <m/>
    <d v="2022-02-22T00:00:00"/>
  </r>
  <r>
    <n v="800048954"/>
    <s v="CLINICA VERSALLES S.A"/>
    <s v="FV"/>
    <n v="240753"/>
    <s v="FV_240753"/>
    <s v="800048954_FV_240753"/>
    <s v="FV"/>
    <n v="240753"/>
    <m/>
    <d v="2021-07-12T00:00:00"/>
    <n v="216994"/>
    <n v="216994"/>
    <s v="B)Factura sin saldo ERP"/>
    <x v="1"/>
    <n v="216994"/>
    <n v="1221839121"/>
    <m/>
    <n v="0"/>
    <m/>
    <s v="OK"/>
    <n v="216994"/>
    <n v="0"/>
    <n v="0"/>
    <n v="0"/>
    <n v="216994"/>
    <n v="0"/>
    <n v="0"/>
    <m/>
    <m/>
    <n v="0"/>
    <n v="0"/>
    <n v="0"/>
    <m/>
    <m/>
    <n v="0"/>
    <m/>
    <m/>
    <n v="0"/>
    <n v="0"/>
    <m/>
    <d v="2021-07-12T00:00:00"/>
    <m/>
    <n v="2"/>
    <m/>
    <s v="SI"/>
    <n v="1"/>
    <n v="20210729"/>
    <n v="20210717"/>
    <n v="216994"/>
    <n v="0"/>
    <m/>
    <d v="2022-02-22T00:00:00"/>
  </r>
  <r>
    <n v="800048954"/>
    <s v="CLINICA VERSALLES S.A"/>
    <s v="FV"/>
    <n v="241129"/>
    <s v="FV_241129"/>
    <s v="800048954_FV_241129"/>
    <s v="FV"/>
    <n v="241129"/>
    <m/>
    <d v="2021-07-13T00:00:00"/>
    <n v="28100"/>
    <n v="28100"/>
    <s v="B)Factura sin saldo ERP"/>
    <x v="1"/>
    <n v="28100"/>
    <n v="1908635247"/>
    <m/>
    <n v="0"/>
    <m/>
    <s v="OK"/>
    <n v="28100"/>
    <n v="0"/>
    <n v="0"/>
    <n v="0"/>
    <n v="28100"/>
    <n v="0"/>
    <n v="0"/>
    <m/>
    <m/>
    <n v="0"/>
    <n v="0"/>
    <n v="0"/>
    <m/>
    <m/>
    <n v="0"/>
    <m/>
    <m/>
    <n v="0"/>
    <n v="0"/>
    <m/>
    <d v="2021-07-13T00:00:00"/>
    <m/>
    <n v="2"/>
    <m/>
    <s v="SI"/>
    <n v="1"/>
    <n v="20210831"/>
    <n v="20210817"/>
    <n v="28100"/>
    <n v="0"/>
    <m/>
    <d v="2022-02-22T00:00:00"/>
  </r>
  <r>
    <n v="800048954"/>
    <s v="CLINICA VERSALLES S.A"/>
    <s v="FV"/>
    <n v="241538"/>
    <s v="FV_241538"/>
    <s v="800048954_FV_241538"/>
    <s v="FV"/>
    <n v="241538"/>
    <m/>
    <d v="2021-07-14T00:00:00"/>
    <n v="64488"/>
    <n v="64488"/>
    <s v="B)Factura sin saldo ERP"/>
    <x v="1"/>
    <n v="64488"/>
    <n v="1221812602"/>
    <m/>
    <n v="0"/>
    <m/>
    <s v="OK"/>
    <n v="64488"/>
    <n v="0"/>
    <n v="0"/>
    <n v="0"/>
    <n v="64488"/>
    <n v="0"/>
    <n v="0"/>
    <m/>
    <m/>
    <n v="0"/>
    <n v="0"/>
    <n v="0"/>
    <m/>
    <m/>
    <n v="0"/>
    <m/>
    <m/>
    <n v="0"/>
    <n v="0"/>
    <m/>
    <d v="2021-07-14T00:00:00"/>
    <m/>
    <n v="2"/>
    <m/>
    <s v="SI"/>
    <n v="1"/>
    <n v="20210730"/>
    <n v="20210717"/>
    <n v="64488"/>
    <n v="0"/>
    <m/>
    <d v="2022-02-22T00:00:00"/>
  </r>
  <r>
    <n v="800048954"/>
    <s v="CLINICA VERSALLES S.A"/>
    <s v="FV"/>
    <n v="241553"/>
    <s v="FV_241553"/>
    <s v="800048954_FV_241553"/>
    <s v="FV"/>
    <n v="241553"/>
    <m/>
    <d v="2021-07-14T00:00:00"/>
    <n v="64488"/>
    <n v="64488"/>
    <s v="B)Factura sin saldo ERP"/>
    <x v="1"/>
    <n v="64488"/>
    <n v="1221849402"/>
    <m/>
    <n v="0"/>
    <m/>
    <s v="OK"/>
    <n v="64488"/>
    <n v="0"/>
    <n v="0"/>
    <n v="0"/>
    <n v="64488"/>
    <n v="0"/>
    <n v="0"/>
    <m/>
    <m/>
    <n v="0"/>
    <n v="0"/>
    <n v="0"/>
    <m/>
    <m/>
    <n v="0"/>
    <m/>
    <m/>
    <n v="0"/>
    <n v="0"/>
    <m/>
    <d v="2021-07-14T00:00:00"/>
    <m/>
    <n v="2"/>
    <m/>
    <s v="SI"/>
    <n v="1"/>
    <n v="20210831"/>
    <n v="20210817"/>
    <n v="64488"/>
    <n v="0"/>
    <m/>
    <d v="2022-02-22T00:00:00"/>
  </r>
  <r>
    <n v="800048954"/>
    <s v="CLINICA VERSALLES S.A"/>
    <s v="FV"/>
    <n v="241561"/>
    <s v="FV_241561"/>
    <s v="800048954_FV_241561"/>
    <s v="FV"/>
    <n v="241561"/>
    <m/>
    <d v="2021-07-14T00:00:00"/>
    <n v="64488"/>
    <n v="64488"/>
    <s v="B)Factura sin saldo ERP"/>
    <x v="1"/>
    <n v="64488"/>
    <n v="1221812603"/>
    <m/>
    <n v="0"/>
    <m/>
    <s v="OK"/>
    <n v="64488"/>
    <n v="0"/>
    <n v="0"/>
    <n v="0"/>
    <n v="64488"/>
    <n v="0"/>
    <n v="0"/>
    <m/>
    <m/>
    <n v="0"/>
    <n v="0"/>
    <n v="0"/>
    <m/>
    <m/>
    <n v="0"/>
    <m/>
    <m/>
    <n v="0"/>
    <n v="0"/>
    <m/>
    <d v="2021-07-14T00:00:00"/>
    <m/>
    <n v="2"/>
    <m/>
    <s v="SI"/>
    <n v="1"/>
    <n v="20210730"/>
    <n v="20210717"/>
    <n v="64488"/>
    <n v="0"/>
    <m/>
    <d v="2022-02-22T00:00:00"/>
  </r>
  <r>
    <n v="800048954"/>
    <s v="CLINICA VERSALLES S.A"/>
    <s v="FV"/>
    <n v="241577"/>
    <s v="FV_241577"/>
    <s v="800048954_FV_241577"/>
    <s v="FV"/>
    <n v="241577"/>
    <m/>
    <d v="2021-07-14T00:00:00"/>
    <n v="64488"/>
    <n v="64488"/>
    <s v="B)Factura sin saldo ERP"/>
    <x v="1"/>
    <n v="64488"/>
    <n v="1221812604"/>
    <m/>
    <n v="0"/>
    <m/>
    <s v="OK"/>
    <n v="64488"/>
    <n v="0"/>
    <n v="0"/>
    <n v="0"/>
    <n v="64488"/>
    <n v="0"/>
    <n v="0"/>
    <m/>
    <m/>
    <n v="0"/>
    <n v="0"/>
    <n v="0"/>
    <m/>
    <m/>
    <n v="0"/>
    <m/>
    <m/>
    <n v="0"/>
    <n v="0"/>
    <m/>
    <d v="2021-07-14T00:00:00"/>
    <m/>
    <n v="2"/>
    <m/>
    <s v="SI"/>
    <n v="1"/>
    <n v="20210730"/>
    <n v="20210717"/>
    <n v="64488"/>
    <n v="0"/>
    <m/>
    <d v="2022-02-22T00:00:00"/>
  </r>
  <r>
    <n v="800048954"/>
    <s v="CLINICA VERSALLES S.A"/>
    <s v="FV"/>
    <n v="241594"/>
    <s v="FV_241594"/>
    <s v="800048954_FV_241594"/>
    <s v="FV"/>
    <n v="241594"/>
    <m/>
    <d v="2021-07-14T00:00:00"/>
    <n v="64488"/>
    <n v="64488"/>
    <s v="B)Factura sin saldo ERP"/>
    <x v="1"/>
    <n v="64488"/>
    <n v="1221812605"/>
    <m/>
    <n v="0"/>
    <m/>
    <s v="OK"/>
    <n v="64488"/>
    <n v="0"/>
    <n v="0"/>
    <n v="0"/>
    <n v="64488"/>
    <n v="0"/>
    <n v="0"/>
    <m/>
    <m/>
    <n v="0"/>
    <n v="0"/>
    <n v="0"/>
    <m/>
    <m/>
    <n v="0"/>
    <m/>
    <m/>
    <n v="0"/>
    <n v="0"/>
    <m/>
    <d v="2021-07-14T00:00:00"/>
    <m/>
    <n v="2"/>
    <m/>
    <s v="SI"/>
    <n v="1"/>
    <n v="20210730"/>
    <n v="20210717"/>
    <n v="64488"/>
    <n v="0"/>
    <m/>
    <d v="2022-02-22T00:00:00"/>
  </r>
  <r>
    <n v="800048954"/>
    <s v="CLINICA VERSALLES S.A"/>
    <s v="FV"/>
    <n v="243459"/>
    <s v="FV_243459"/>
    <s v="800048954_FV_243459"/>
    <s v="FV"/>
    <n v="243459"/>
    <m/>
    <d v="2021-07-19T00:00:00"/>
    <n v="1407530"/>
    <n v="1407530"/>
    <s v="B)Factura sin saldo ERP"/>
    <x v="1"/>
    <n v="1407530"/>
    <n v="1221849404"/>
    <m/>
    <n v="0"/>
    <m/>
    <s v="OK"/>
    <n v="1407530"/>
    <n v="0"/>
    <n v="0"/>
    <n v="0"/>
    <n v="1407530"/>
    <n v="0"/>
    <n v="0"/>
    <m/>
    <m/>
    <n v="0"/>
    <n v="0"/>
    <n v="0"/>
    <m/>
    <m/>
    <n v="0"/>
    <m/>
    <m/>
    <n v="0"/>
    <n v="0"/>
    <m/>
    <d v="2021-07-19T00:00:00"/>
    <m/>
    <n v="2"/>
    <m/>
    <s v="SI"/>
    <n v="1"/>
    <n v="20210831"/>
    <n v="20210817"/>
    <n v="1407530"/>
    <n v="0"/>
    <m/>
    <d v="2022-02-22T00:00:00"/>
  </r>
  <r>
    <n v="800048954"/>
    <s v="CLINICA VERSALLES S.A"/>
    <s v="FV"/>
    <n v="243609"/>
    <s v="FV_243609"/>
    <s v="800048954_FV_243609"/>
    <s v="FV"/>
    <n v="243609"/>
    <m/>
    <d v="2021-07-20T00:00:00"/>
    <n v="64488"/>
    <n v="64488"/>
    <s v="B)Factura sin saldo ERP"/>
    <x v="1"/>
    <n v="64488"/>
    <n v="1221849405"/>
    <m/>
    <n v="0"/>
    <m/>
    <s v="OK"/>
    <n v="64488"/>
    <n v="0"/>
    <n v="0"/>
    <n v="0"/>
    <n v="64488"/>
    <n v="0"/>
    <n v="0"/>
    <m/>
    <m/>
    <n v="0"/>
    <n v="0"/>
    <n v="0"/>
    <m/>
    <m/>
    <n v="0"/>
    <m/>
    <m/>
    <n v="0"/>
    <n v="0"/>
    <m/>
    <d v="2021-07-20T00:00:00"/>
    <m/>
    <n v="2"/>
    <m/>
    <s v="SI"/>
    <n v="1"/>
    <n v="20210831"/>
    <n v="20210817"/>
    <n v="64488"/>
    <n v="0"/>
    <m/>
    <d v="2022-02-22T00:00:00"/>
  </r>
  <r>
    <n v="800048954"/>
    <s v="CLINICA VERSALLES S.A"/>
    <s v="FV"/>
    <n v="243620"/>
    <s v="FV_243620"/>
    <s v="800048954_FV_243620"/>
    <s v="FV"/>
    <n v="243620"/>
    <m/>
    <d v="2021-07-20T00:00:00"/>
    <n v="64488"/>
    <n v="64488"/>
    <s v="B)Factura sin saldo ERP"/>
    <x v="1"/>
    <n v="64488"/>
    <n v="1221849406"/>
    <m/>
    <n v="0"/>
    <m/>
    <s v="OK"/>
    <n v="64488"/>
    <n v="0"/>
    <n v="0"/>
    <n v="0"/>
    <n v="64488"/>
    <n v="0"/>
    <n v="0"/>
    <m/>
    <m/>
    <n v="0"/>
    <n v="0"/>
    <n v="0"/>
    <m/>
    <m/>
    <n v="0"/>
    <m/>
    <m/>
    <n v="0"/>
    <n v="0"/>
    <m/>
    <d v="2021-07-20T00:00:00"/>
    <m/>
    <n v="2"/>
    <m/>
    <s v="SI"/>
    <n v="1"/>
    <n v="20210831"/>
    <n v="20210817"/>
    <n v="64488"/>
    <n v="0"/>
    <m/>
    <d v="2022-02-22T00:00:00"/>
  </r>
  <r>
    <n v="800048954"/>
    <s v="CLINICA VERSALLES S.A"/>
    <s v="FV"/>
    <n v="243670"/>
    <s v="FV_243670"/>
    <s v="800048954_FV_243670"/>
    <s v="FV"/>
    <n v="243670"/>
    <m/>
    <d v="2021-07-20T00:00:00"/>
    <n v="41451"/>
    <n v="41451"/>
    <s v="B)Factura sin saldo ERP"/>
    <x v="1"/>
    <n v="41451"/>
    <n v="1221849407"/>
    <m/>
    <n v="0"/>
    <m/>
    <s v="OK"/>
    <n v="41451"/>
    <n v="0"/>
    <n v="0"/>
    <n v="0"/>
    <n v="41451"/>
    <n v="0"/>
    <n v="0"/>
    <m/>
    <m/>
    <n v="0"/>
    <n v="0"/>
    <n v="0"/>
    <m/>
    <m/>
    <n v="0"/>
    <m/>
    <m/>
    <n v="0"/>
    <n v="0"/>
    <m/>
    <d v="2021-07-20T00:00:00"/>
    <m/>
    <n v="2"/>
    <m/>
    <s v="SI"/>
    <n v="1"/>
    <n v="20210831"/>
    <n v="20210817"/>
    <n v="41451"/>
    <n v="0"/>
    <m/>
    <d v="2022-02-22T00:00:00"/>
  </r>
  <r>
    <n v="800048954"/>
    <s v="CLINICA VERSALLES S.A"/>
    <s v="FV"/>
    <n v="244651"/>
    <s v="FV_244651"/>
    <s v="800048954_FV_244651"/>
    <s v="FV"/>
    <n v="244651"/>
    <m/>
    <d v="2021-07-22T00:00:00"/>
    <n v="149577"/>
    <n v="149577"/>
    <s v="B)Factura sin saldo ERP"/>
    <x v="1"/>
    <n v="149577"/>
    <n v="1908635246"/>
    <m/>
    <n v="0"/>
    <m/>
    <s v="OK"/>
    <n v="149577"/>
    <n v="0"/>
    <n v="0"/>
    <n v="0"/>
    <n v="149577"/>
    <n v="0"/>
    <n v="0"/>
    <m/>
    <m/>
    <n v="0"/>
    <n v="0"/>
    <n v="0"/>
    <m/>
    <m/>
    <n v="0"/>
    <m/>
    <m/>
    <n v="0"/>
    <n v="0"/>
    <m/>
    <d v="2021-07-22T00:00:00"/>
    <m/>
    <n v="2"/>
    <m/>
    <s v="SI"/>
    <n v="1"/>
    <n v="20210831"/>
    <n v="20210817"/>
    <n v="149577"/>
    <n v="0"/>
    <m/>
    <d v="2022-02-22T00:00:00"/>
  </r>
  <r>
    <n v="800048954"/>
    <s v="CLINICA VERSALLES S.A"/>
    <s v="FV"/>
    <n v="245479"/>
    <s v="FV_245479"/>
    <s v="800048954_FV_245479"/>
    <s v="FV"/>
    <n v="245479"/>
    <m/>
    <d v="2021-07-24T00:00:00"/>
    <n v="344839"/>
    <n v="344839"/>
    <s v="B)Factura sin saldo ERP"/>
    <x v="1"/>
    <n v="344839"/>
    <n v="1221849408"/>
    <m/>
    <n v="0"/>
    <m/>
    <s v="OK"/>
    <n v="344839"/>
    <n v="0"/>
    <n v="0"/>
    <n v="0"/>
    <n v="344839"/>
    <n v="0"/>
    <n v="0"/>
    <m/>
    <m/>
    <n v="0"/>
    <n v="0"/>
    <n v="0"/>
    <m/>
    <m/>
    <n v="0"/>
    <m/>
    <m/>
    <n v="0"/>
    <n v="0"/>
    <m/>
    <d v="2021-07-24T00:00:00"/>
    <m/>
    <n v="2"/>
    <m/>
    <s v="SI"/>
    <n v="1"/>
    <n v="20210831"/>
    <n v="20210817"/>
    <n v="344839"/>
    <n v="0"/>
    <m/>
    <d v="2022-02-22T00:00:00"/>
  </r>
  <r>
    <n v="800048954"/>
    <s v="CLINICA VERSALLES S.A"/>
    <s v="FV"/>
    <n v="248175"/>
    <s v="FV_248175"/>
    <s v="800048954_FV_248175"/>
    <s v="FV"/>
    <n v="248175"/>
    <m/>
    <d v="2021-07-29T00:00:00"/>
    <n v="28104"/>
    <n v="28104"/>
    <s v="B)Factura sin saldo ERP"/>
    <x v="1"/>
    <n v="28104"/>
    <n v="1221849409"/>
    <m/>
    <n v="0"/>
    <m/>
    <s v="OK"/>
    <n v="28104"/>
    <n v="0"/>
    <n v="0"/>
    <n v="0"/>
    <n v="28104"/>
    <n v="0"/>
    <n v="0"/>
    <m/>
    <m/>
    <n v="0"/>
    <n v="0"/>
    <n v="0"/>
    <m/>
    <m/>
    <n v="0"/>
    <m/>
    <m/>
    <n v="0"/>
    <n v="0"/>
    <m/>
    <d v="2021-07-29T00:00:00"/>
    <m/>
    <n v="2"/>
    <m/>
    <s v="SI"/>
    <n v="1"/>
    <n v="20210831"/>
    <n v="20210817"/>
    <n v="28104"/>
    <n v="0"/>
    <m/>
    <d v="2022-02-22T00:00:00"/>
  </r>
  <r>
    <n v="800048954"/>
    <s v="CLINICA VERSALLES S.A"/>
    <s v="FV"/>
    <n v="248893"/>
    <s v="FV_248893"/>
    <s v="800048954_FV_248893"/>
    <s v="FV"/>
    <n v="248893"/>
    <m/>
    <d v="2021-07-30T00:00:00"/>
    <n v="210913"/>
    <n v="210913"/>
    <s v="B)Factura sin saldo ERP"/>
    <x v="1"/>
    <n v="210913"/>
    <n v="1221849410"/>
    <m/>
    <n v="0"/>
    <m/>
    <s v="OK"/>
    <n v="210913"/>
    <n v="0"/>
    <n v="0"/>
    <n v="0"/>
    <n v="210913"/>
    <n v="0"/>
    <n v="0"/>
    <m/>
    <m/>
    <n v="0"/>
    <n v="0"/>
    <n v="0"/>
    <m/>
    <m/>
    <n v="0"/>
    <m/>
    <m/>
    <n v="0"/>
    <n v="0"/>
    <m/>
    <d v="2021-07-30T00:00:00"/>
    <m/>
    <n v="2"/>
    <m/>
    <s v="SI"/>
    <n v="1"/>
    <n v="20210831"/>
    <n v="20210817"/>
    <n v="210913"/>
    <n v="0"/>
    <m/>
    <d v="2022-02-22T00:00:00"/>
  </r>
  <r>
    <n v="800048954"/>
    <s v="CLINICA VERSALLES S.A"/>
    <s v="FV"/>
    <n v="248894"/>
    <s v="FV_248894"/>
    <s v="800048954_FV_248894"/>
    <s v="FV"/>
    <n v="248894"/>
    <m/>
    <d v="2021-07-30T00:00:00"/>
    <n v="345260"/>
    <n v="345260"/>
    <s v="B)Factura sin saldo ERP"/>
    <x v="1"/>
    <n v="345260"/>
    <n v="1221849411"/>
    <m/>
    <n v="0"/>
    <m/>
    <s v="OK"/>
    <n v="345260"/>
    <n v="0"/>
    <n v="0"/>
    <n v="0"/>
    <n v="345260"/>
    <n v="0"/>
    <n v="0"/>
    <m/>
    <m/>
    <n v="0"/>
    <n v="0"/>
    <n v="0"/>
    <m/>
    <m/>
    <n v="0"/>
    <m/>
    <m/>
    <n v="0"/>
    <n v="0"/>
    <m/>
    <d v="2021-07-30T00:00:00"/>
    <m/>
    <n v="2"/>
    <m/>
    <s v="SI"/>
    <n v="1"/>
    <n v="20210831"/>
    <n v="20210817"/>
    <n v="345260"/>
    <n v="0"/>
    <m/>
    <d v="2022-02-22T00:00:00"/>
  </r>
  <r>
    <n v="800048954"/>
    <s v="CLINICA VERSALLES S.A"/>
    <s v="FV"/>
    <n v="248896"/>
    <s v="FV_248896"/>
    <s v="800048954_FV_248896"/>
    <s v="FV"/>
    <n v="248896"/>
    <m/>
    <d v="2021-07-30T00:00:00"/>
    <n v="359482"/>
    <n v="359482"/>
    <s v="B)Factura sin saldo ERP"/>
    <x v="1"/>
    <n v="359482"/>
    <n v="1221849412"/>
    <m/>
    <n v="0"/>
    <m/>
    <s v="OK"/>
    <n v="359482"/>
    <n v="0"/>
    <n v="0"/>
    <n v="0"/>
    <n v="359482"/>
    <n v="0"/>
    <n v="0"/>
    <m/>
    <m/>
    <n v="0"/>
    <n v="0"/>
    <n v="0"/>
    <m/>
    <m/>
    <n v="0"/>
    <m/>
    <m/>
    <n v="0"/>
    <n v="0"/>
    <m/>
    <d v="2021-07-30T00:00:00"/>
    <m/>
    <n v="2"/>
    <m/>
    <s v="SI"/>
    <n v="1"/>
    <n v="20210831"/>
    <n v="20210817"/>
    <n v="359482"/>
    <n v="0"/>
    <m/>
    <d v="2022-02-22T00:00:00"/>
  </r>
  <r>
    <n v="800048954"/>
    <s v="CLINICA VERSALLES S.A"/>
    <s v="FV"/>
    <n v="254361"/>
    <s v="FV_254361"/>
    <s v="800048954_FV_254361"/>
    <s v="FV"/>
    <n v="254361"/>
    <m/>
    <d v="2021-08-12T00:00:00"/>
    <n v="194284"/>
    <n v="194284"/>
    <s v="B)Factura sin saldo ERP"/>
    <x v="1"/>
    <n v="194284"/>
    <n v="1221849413"/>
    <m/>
    <n v="0"/>
    <m/>
    <s v="OK"/>
    <n v="194284"/>
    <n v="0"/>
    <n v="0"/>
    <n v="0"/>
    <n v="194284"/>
    <n v="0"/>
    <n v="0"/>
    <m/>
    <m/>
    <n v="0"/>
    <n v="0"/>
    <n v="0"/>
    <m/>
    <m/>
    <n v="0"/>
    <m/>
    <m/>
    <n v="0"/>
    <n v="0"/>
    <m/>
    <d v="2021-08-12T00:00:00"/>
    <m/>
    <n v="2"/>
    <m/>
    <s v="SI"/>
    <n v="1"/>
    <n v="20210831"/>
    <n v="20210817"/>
    <n v="194284"/>
    <n v="0"/>
    <m/>
    <d v="2022-02-22T00:00:00"/>
  </r>
  <r>
    <n v="800048954"/>
    <s v="CLINICA VERSALLES S.A"/>
    <s v="FV"/>
    <n v="254609"/>
    <s v="FV_254609"/>
    <s v="800048954_FV_254609"/>
    <s v="FV"/>
    <n v="254609"/>
    <m/>
    <d v="2021-08-12T00:00:00"/>
    <n v="197123"/>
    <n v="197123"/>
    <s v="B)Factura sin saldo ERP"/>
    <x v="1"/>
    <n v="197123"/>
    <n v="1221849414"/>
    <m/>
    <n v="0"/>
    <m/>
    <s v="OK"/>
    <n v="197123"/>
    <n v="0"/>
    <n v="0"/>
    <n v="0"/>
    <n v="197123"/>
    <n v="0"/>
    <n v="0"/>
    <m/>
    <m/>
    <n v="0"/>
    <n v="0"/>
    <n v="0"/>
    <m/>
    <m/>
    <n v="0"/>
    <m/>
    <m/>
    <n v="0"/>
    <n v="0"/>
    <m/>
    <d v="2021-08-12T00:00:00"/>
    <m/>
    <n v="2"/>
    <m/>
    <s v="SI"/>
    <n v="1"/>
    <n v="20210831"/>
    <n v="20210817"/>
    <n v="197123"/>
    <n v="0"/>
    <m/>
    <d v="2022-02-22T00:00:00"/>
  </r>
  <r>
    <n v="800048954"/>
    <s v="CLINICA VERSALLES S.A"/>
    <s v="FV"/>
    <n v="255003"/>
    <s v="FV_255003"/>
    <s v="800048954_FV_255003"/>
    <s v="FV"/>
    <n v="255003"/>
    <m/>
    <d v="2021-08-13T00:00:00"/>
    <n v="1104813"/>
    <n v="1104813"/>
    <s v="B)Factura sin saldo ERP"/>
    <x v="1"/>
    <n v="1104813"/>
    <n v="1221851219"/>
    <m/>
    <n v="0"/>
    <m/>
    <s v="OK"/>
    <n v="1104813"/>
    <n v="0"/>
    <n v="0"/>
    <n v="0"/>
    <n v="1104813"/>
    <n v="0"/>
    <n v="0"/>
    <m/>
    <m/>
    <n v="0"/>
    <n v="0"/>
    <n v="0"/>
    <m/>
    <m/>
    <n v="0"/>
    <m/>
    <m/>
    <n v="0"/>
    <n v="0"/>
    <m/>
    <d v="2021-08-13T00:00:00"/>
    <m/>
    <n v="2"/>
    <m/>
    <s v="SI"/>
    <n v="1"/>
    <n v="20210930"/>
    <n v="20210901"/>
    <n v="1104813"/>
    <n v="0"/>
    <m/>
    <d v="2022-02-22T00:00:00"/>
  </r>
  <r>
    <n v="800048954"/>
    <s v="CLINICA VERSALLES S.A"/>
    <s v="FV"/>
    <n v="256230"/>
    <s v="FV_256230"/>
    <s v="800048954_FV_256230"/>
    <s v="FV"/>
    <n v="256230"/>
    <m/>
    <d v="2021-08-17T00:00:00"/>
    <n v="2032867"/>
    <n v="2032867"/>
    <s v="B)Factura sin saldo ERP"/>
    <x v="1"/>
    <n v="2032867"/>
    <n v="1221851220"/>
    <m/>
    <n v="0"/>
    <m/>
    <s v="OK"/>
    <n v="2032867"/>
    <n v="0"/>
    <n v="0"/>
    <n v="0"/>
    <n v="2032867"/>
    <n v="0"/>
    <n v="0"/>
    <m/>
    <m/>
    <n v="0"/>
    <n v="0"/>
    <n v="0"/>
    <m/>
    <m/>
    <n v="0"/>
    <m/>
    <m/>
    <n v="0"/>
    <n v="0"/>
    <m/>
    <d v="2021-08-17T00:00:00"/>
    <m/>
    <n v="2"/>
    <m/>
    <s v="SI"/>
    <n v="1"/>
    <n v="20210930"/>
    <n v="20210901"/>
    <n v="2032867"/>
    <n v="0"/>
    <m/>
    <d v="2022-02-22T00:00:00"/>
  </r>
  <r>
    <n v="800048954"/>
    <s v="CLINICA VERSALLES S.A"/>
    <s v="FV"/>
    <n v="256238"/>
    <s v="FV_256238"/>
    <s v="800048954_FV_256238"/>
    <s v="FV"/>
    <n v="256238"/>
    <m/>
    <d v="2021-08-17T00:00:00"/>
    <n v="80832"/>
    <n v="80832"/>
    <s v="B)Factura sin saldo ERP"/>
    <x v="1"/>
    <n v="80832"/>
    <n v="1221851217"/>
    <m/>
    <n v="0"/>
    <m/>
    <s v="OK"/>
    <n v="80832"/>
    <n v="0"/>
    <n v="0"/>
    <n v="0"/>
    <n v="80832"/>
    <n v="0"/>
    <n v="0"/>
    <m/>
    <m/>
    <n v="0"/>
    <n v="0"/>
    <n v="0"/>
    <m/>
    <m/>
    <n v="0"/>
    <m/>
    <m/>
    <n v="0"/>
    <n v="0"/>
    <m/>
    <d v="2021-08-17T00:00:00"/>
    <m/>
    <n v="2"/>
    <m/>
    <s v="SI"/>
    <n v="1"/>
    <n v="20210929"/>
    <n v="20210901"/>
    <n v="80832"/>
    <n v="0"/>
    <m/>
    <d v="2022-02-22T00:00:00"/>
  </r>
  <r>
    <n v="800048954"/>
    <s v="CLINICA VERSALLES S.A"/>
    <s v="FV"/>
    <n v="256379"/>
    <s v="FV_256379"/>
    <s v="800048954_FV_256379"/>
    <s v="FV"/>
    <n v="256379"/>
    <m/>
    <d v="2021-08-17T00:00:00"/>
    <n v="458691"/>
    <n v="458691"/>
    <s v="B)Factura sin saldo ERP"/>
    <x v="1"/>
    <n v="458691"/>
    <n v="1221851221"/>
    <m/>
    <n v="0"/>
    <m/>
    <s v="OK"/>
    <n v="458691"/>
    <n v="0"/>
    <n v="0"/>
    <n v="0"/>
    <n v="458691"/>
    <n v="0"/>
    <n v="0"/>
    <m/>
    <m/>
    <n v="0"/>
    <n v="0"/>
    <n v="0"/>
    <m/>
    <m/>
    <n v="0"/>
    <m/>
    <m/>
    <n v="0"/>
    <n v="0"/>
    <m/>
    <d v="2021-08-17T00:00:00"/>
    <m/>
    <n v="2"/>
    <m/>
    <s v="SI"/>
    <n v="1"/>
    <n v="20210930"/>
    <n v="20210901"/>
    <n v="458691"/>
    <n v="0"/>
    <m/>
    <d v="2022-02-22T00:00:00"/>
  </r>
  <r>
    <n v="800048954"/>
    <s v="CLINICA VERSALLES S.A"/>
    <s v="FV"/>
    <n v="256420"/>
    <s v="FV_256420"/>
    <s v="800048954_FV_256420"/>
    <s v="FV"/>
    <n v="256420"/>
    <m/>
    <d v="2021-08-17T00:00:00"/>
    <n v="193293"/>
    <n v="193293"/>
    <s v="B)Factura sin saldo ERP"/>
    <x v="1"/>
    <n v="193293"/>
    <n v="1221851222"/>
    <m/>
    <n v="0"/>
    <m/>
    <s v="OK"/>
    <n v="193293"/>
    <n v="0"/>
    <n v="0"/>
    <n v="0"/>
    <n v="193293"/>
    <n v="0"/>
    <n v="0"/>
    <m/>
    <m/>
    <n v="0"/>
    <n v="0"/>
    <n v="0"/>
    <m/>
    <m/>
    <n v="0"/>
    <m/>
    <m/>
    <n v="0"/>
    <n v="0"/>
    <m/>
    <d v="2021-08-17T00:00:00"/>
    <m/>
    <n v="2"/>
    <m/>
    <s v="SI"/>
    <n v="1"/>
    <n v="20210930"/>
    <n v="20210901"/>
    <n v="193293"/>
    <n v="0"/>
    <m/>
    <d v="2022-02-22T00:00:00"/>
  </r>
  <r>
    <n v="800048954"/>
    <s v="CLINICA VERSALLES S.A"/>
    <s v="FV"/>
    <n v="256847"/>
    <s v="FV_256847"/>
    <s v="800048954_FV_256847"/>
    <s v="FV"/>
    <n v="256847"/>
    <m/>
    <d v="2021-08-20T00:00:00"/>
    <n v="3396124"/>
    <n v="3396124"/>
    <s v="B)Factura sin saldo ERP"/>
    <x v="1"/>
    <n v="3396124"/>
    <n v="1221852629"/>
    <m/>
    <n v="0"/>
    <m/>
    <s v="OK"/>
    <n v="3396124"/>
    <n v="0"/>
    <n v="0"/>
    <n v="0"/>
    <n v="3396124"/>
    <n v="0"/>
    <n v="0"/>
    <m/>
    <m/>
    <n v="0"/>
    <n v="0"/>
    <n v="0"/>
    <m/>
    <m/>
    <n v="0"/>
    <m/>
    <m/>
    <n v="0"/>
    <n v="0"/>
    <m/>
    <d v="2021-08-20T00:00:00"/>
    <m/>
    <n v="2"/>
    <m/>
    <s v="SI"/>
    <n v="1"/>
    <n v="20210930"/>
    <n v="20210909"/>
    <n v="3396124"/>
    <n v="0"/>
    <m/>
    <d v="2022-02-22T00:00:00"/>
  </r>
  <r>
    <n v="800048954"/>
    <s v="CLINICA VERSALLES S.A"/>
    <s v="FV"/>
    <n v="259136"/>
    <s v="FV_259136"/>
    <s v="800048954_FV_259136"/>
    <s v="FV"/>
    <n v="259136"/>
    <m/>
    <d v="2021-08-26T00:00:00"/>
    <n v="61380"/>
    <n v="61380"/>
    <s v="B)Factura sin saldo ERP"/>
    <x v="1"/>
    <n v="61380"/>
    <n v="1221851223"/>
    <m/>
    <n v="0"/>
    <m/>
    <s v="OK"/>
    <n v="61380"/>
    <n v="0"/>
    <n v="0"/>
    <n v="0"/>
    <n v="61380"/>
    <n v="0"/>
    <n v="0"/>
    <m/>
    <m/>
    <n v="0"/>
    <n v="0"/>
    <n v="0"/>
    <m/>
    <m/>
    <n v="0"/>
    <m/>
    <m/>
    <n v="0"/>
    <n v="0"/>
    <m/>
    <d v="2021-08-26T00:00:00"/>
    <m/>
    <n v="2"/>
    <m/>
    <s v="SI"/>
    <n v="1"/>
    <n v="20210930"/>
    <n v="20210901"/>
    <n v="61380"/>
    <n v="0"/>
    <m/>
    <d v="2022-02-22T00:00:00"/>
  </r>
  <r>
    <n v="800048954"/>
    <s v="CLINICA VERSALLES S.A"/>
    <s v="FV"/>
    <n v="259199"/>
    <s v="FV_259199"/>
    <s v="800048954_FV_259199"/>
    <s v="FV"/>
    <n v="259199"/>
    <m/>
    <d v="2021-08-26T00:00:00"/>
    <n v="28104"/>
    <n v="28104"/>
    <s v="B)Factura sin saldo ERP"/>
    <x v="1"/>
    <n v="28104"/>
    <n v="1221851224"/>
    <m/>
    <n v="0"/>
    <m/>
    <s v="OK"/>
    <n v="28104"/>
    <n v="0"/>
    <n v="0"/>
    <n v="0"/>
    <n v="28104"/>
    <n v="0"/>
    <n v="0"/>
    <m/>
    <m/>
    <n v="0"/>
    <n v="0"/>
    <n v="0"/>
    <m/>
    <m/>
    <n v="0"/>
    <m/>
    <m/>
    <n v="0"/>
    <n v="0"/>
    <m/>
    <d v="2021-08-26T00:00:00"/>
    <m/>
    <n v="2"/>
    <m/>
    <s v="SI"/>
    <n v="1"/>
    <n v="20210930"/>
    <n v="20210901"/>
    <n v="28104"/>
    <n v="0"/>
    <m/>
    <d v="2022-02-22T00:00:00"/>
  </r>
  <r>
    <n v="800048954"/>
    <s v="CLINICA VERSALLES S.A"/>
    <s v="FV"/>
    <n v="259317"/>
    <s v="FV_259317"/>
    <s v="800048954_FV_259317"/>
    <s v="FV"/>
    <n v="259317"/>
    <m/>
    <d v="2021-08-26T00:00:00"/>
    <n v="560649"/>
    <n v="560649"/>
    <s v="B)Factura sin saldo ERP"/>
    <x v="1"/>
    <n v="560649"/>
    <n v="1221851225"/>
    <m/>
    <n v="0"/>
    <m/>
    <s v="OK"/>
    <n v="560649"/>
    <n v="0"/>
    <n v="0"/>
    <n v="0"/>
    <n v="560649"/>
    <n v="0"/>
    <n v="0"/>
    <m/>
    <m/>
    <n v="0"/>
    <n v="0"/>
    <n v="0"/>
    <m/>
    <m/>
    <n v="0"/>
    <m/>
    <m/>
    <n v="0"/>
    <n v="0"/>
    <m/>
    <d v="2021-08-26T00:00:00"/>
    <m/>
    <n v="2"/>
    <m/>
    <s v="SI"/>
    <n v="1"/>
    <n v="20210930"/>
    <n v="20210901"/>
    <n v="560649"/>
    <n v="0"/>
    <m/>
    <d v="2022-02-22T00:00:00"/>
  </r>
  <r>
    <n v="800048954"/>
    <s v="CLINICA VERSALLES S.A"/>
    <s v="FV"/>
    <n v="261259"/>
    <s v="FV_261259"/>
    <s v="800048954_FV_261259"/>
    <s v="FV"/>
    <n v="261259"/>
    <m/>
    <d v="2021-08-30T00:00:00"/>
    <n v="735807"/>
    <n v="735807"/>
    <s v="B)Factura sin saldo ERP"/>
    <x v="1"/>
    <n v="735807"/>
    <n v="1221852630"/>
    <m/>
    <n v="0"/>
    <m/>
    <s v="OK"/>
    <n v="735807"/>
    <n v="0"/>
    <n v="0"/>
    <n v="0"/>
    <n v="735807"/>
    <n v="0"/>
    <n v="0"/>
    <m/>
    <m/>
    <n v="0"/>
    <n v="0"/>
    <n v="0"/>
    <m/>
    <m/>
    <n v="0"/>
    <m/>
    <m/>
    <n v="0"/>
    <n v="0"/>
    <m/>
    <d v="2021-08-30T00:00:00"/>
    <m/>
    <n v="2"/>
    <m/>
    <s v="SI"/>
    <n v="1"/>
    <n v="20210930"/>
    <n v="20210909"/>
    <n v="735807"/>
    <n v="0"/>
    <m/>
    <d v="2022-02-22T00:00:00"/>
  </r>
  <r>
    <n v="800048954"/>
    <s v="CLINICA VERSALLES S.A"/>
    <s v="FV"/>
    <n v="262045"/>
    <s v="FV_262045"/>
    <s v="800048954_FV_262045"/>
    <s v="FV"/>
    <n v="262045"/>
    <m/>
    <d v="2021-08-30T00:00:00"/>
    <n v="310560"/>
    <n v="310560"/>
    <s v="B)Factura sin saldo ERP"/>
    <x v="1"/>
    <n v="310560"/>
    <n v="1221859136"/>
    <m/>
    <n v="0"/>
    <m/>
    <s v="OK"/>
    <n v="310560"/>
    <n v="0"/>
    <n v="0"/>
    <n v="0"/>
    <n v="310560"/>
    <n v="0"/>
    <n v="0"/>
    <m/>
    <m/>
    <n v="0"/>
    <n v="0"/>
    <n v="0"/>
    <m/>
    <m/>
    <n v="0"/>
    <m/>
    <m/>
    <n v="0"/>
    <n v="0"/>
    <m/>
    <d v="2021-08-30T00:00:00"/>
    <m/>
    <n v="2"/>
    <m/>
    <s v="SI"/>
    <n v="1"/>
    <n v="20210930"/>
    <n v="20210909"/>
    <n v="310560"/>
    <n v="0"/>
    <m/>
    <d v="2022-02-22T00:00:00"/>
  </r>
  <r>
    <n v="800048954"/>
    <s v="CLINICA VERSALLES S.A"/>
    <s v="FV"/>
    <n v="262061"/>
    <s v="FV_262061"/>
    <s v="800048954_FV_262061"/>
    <s v="FV"/>
    <n v="262061"/>
    <m/>
    <d v="2021-08-30T00:00:00"/>
    <n v="204634"/>
    <n v="204634"/>
    <s v="B)Factura sin saldo ERP"/>
    <x v="1"/>
    <n v="204634"/>
    <n v="1221859137"/>
    <m/>
    <n v="0"/>
    <m/>
    <s v="OK"/>
    <n v="204634"/>
    <n v="0"/>
    <n v="0"/>
    <n v="0"/>
    <n v="204634"/>
    <n v="0"/>
    <n v="0"/>
    <m/>
    <m/>
    <n v="0"/>
    <n v="0"/>
    <n v="0"/>
    <m/>
    <m/>
    <n v="0"/>
    <m/>
    <m/>
    <n v="0"/>
    <n v="0"/>
    <m/>
    <d v="2021-08-30T00:00:00"/>
    <m/>
    <n v="2"/>
    <m/>
    <s v="SI"/>
    <n v="1"/>
    <n v="20210930"/>
    <n v="20210909"/>
    <n v="204634"/>
    <n v="0"/>
    <m/>
    <d v="2022-02-22T00:00:00"/>
  </r>
  <r>
    <n v="800048954"/>
    <s v="CLINICA VERSALLES S.A"/>
    <s v="FV"/>
    <n v="262186"/>
    <s v="FV_262186"/>
    <s v="800048954_FV_262186"/>
    <s v="FV"/>
    <n v="262186"/>
    <m/>
    <d v="2021-08-31T00:00:00"/>
    <n v="271964"/>
    <n v="271964"/>
    <s v="B)Factura sin saldo ERP"/>
    <x v="1"/>
    <n v="271964"/>
    <n v="1221842855"/>
    <m/>
    <n v="0"/>
    <m/>
    <s v="OK"/>
    <n v="271964"/>
    <n v="0"/>
    <n v="0"/>
    <n v="0"/>
    <n v="271964"/>
    <n v="0"/>
    <n v="0"/>
    <m/>
    <m/>
    <n v="0"/>
    <n v="0"/>
    <n v="0"/>
    <m/>
    <m/>
    <n v="0"/>
    <m/>
    <m/>
    <n v="0"/>
    <n v="0"/>
    <m/>
    <d v="2021-08-31T00:00:00"/>
    <m/>
    <n v="2"/>
    <m/>
    <s v="SI"/>
    <n v="1"/>
    <n v="20211130"/>
    <n v="20211120"/>
    <n v="271964"/>
    <n v="0"/>
    <m/>
    <d v="2022-02-22T00:00:00"/>
  </r>
  <r>
    <n v="800048954"/>
    <s v="CLINICA VERSALLES S.A"/>
    <s v="FV"/>
    <n v="262226"/>
    <s v="FV_262226"/>
    <s v="800048954_FV_262226"/>
    <s v="FV"/>
    <n v="262226"/>
    <m/>
    <d v="2021-08-31T00:00:00"/>
    <n v="93401"/>
    <n v="93401"/>
    <s v="B)Factura sin saldo ERP"/>
    <x v="1"/>
    <n v="93401"/>
    <n v="1221859139"/>
    <m/>
    <n v="0"/>
    <m/>
    <s v="OK"/>
    <n v="93401"/>
    <n v="0"/>
    <n v="0"/>
    <n v="0"/>
    <n v="93401"/>
    <n v="0"/>
    <n v="0"/>
    <m/>
    <m/>
    <n v="0"/>
    <n v="0"/>
    <n v="0"/>
    <m/>
    <m/>
    <n v="0"/>
    <m/>
    <m/>
    <n v="0"/>
    <n v="0"/>
    <m/>
    <d v="2021-08-31T00:00:00"/>
    <m/>
    <n v="2"/>
    <m/>
    <s v="SI"/>
    <n v="1"/>
    <n v="20210930"/>
    <n v="20210909"/>
    <n v="93401"/>
    <n v="0"/>
    <m/>
    <d v="2022-02-22T00:00:00"/>
  </r>
  <r>
    <n v="800048954"/>
    <s v="CLINICA VERSALLES S.A"/>
    <s v="FV"/>
    <n v="262434"/>
    <s v="FV_262434"/>
    <s v="800048954_FV_262434"/>
    <s v="FV"/>
    <n v="262434"/>
    <m/>
    <d v="2021-08-31T00:00:00"/>
    <n v="61380"/>
    <n v="61380"/>
    <s v="B)Factura sin saldo ERP"/>
    <x v="1"/>
    <n v="61380"/>
    <n v="1221859138"/>
    <m/>
    <n v="0"/>
    <m/>
    <s v="OK"/>
    <n v="61380"/>
    <n v="0"/>
    <n v="0"/>
    <n v="0"/>
    <n v="61380"/>
    <n v="0"/>
    <n v="0"/>
    <m/>
    <m/>
    <n v="0"/>
    <n v="0"/>
    <n v="0"/>
    <m/>
    <m/>
    <n v="0"/>
    <m/>
    <m/>
    <n v="0"/>
    <n v="0"/>
    <m/>
    <d v="2021-08-31T00:00:00"/>
    <m/>
    <n v="2"/>
    <m/>
    <s v="SI"/>
    <n v="1"/>
    <n v="20210930"/>
    <n v="20210909"/>
    <n v="61380"/>
    <n v="0"/>
    <m/>
    <d v="2022-02-22T00:00:00"/>
  </r>
  <r>
    <n v="800048954"/>
    <s v="CLINICA VERSALLES S.A"/>
    <s v="FV"/>
    <n v="263300"/>
    <s v="FV_263300"/>
    <s v="800048954_FV_263300"/>
    <s v="FV"/>
    <n v="263300"/>
    <m/>
    <d v="2021-09-01T00:00:00"/>
    <n v="1207244"/>
    <n v="1207244"/>
    <s v="B)Factura sin saldo ERP"/>
    <x v="1"/>
    <n v="0"/>
    <m/>
    <m/>
    <n v="0"/>
    <m/>
    <s v="OK"/>
    <n v="1207244"/>
    <n v="0"/>
    <n v="0"/>
    <n v="0"/>
    <n v="1207244"/>
    <n v="0"/>
    <n v="0"/>
    <m/>
    <m/>
    <n v="0"/>
    <n v="0"/>
    <n v="0"/>
    <m/>
    <m/>
    <n v="0"/>
    <m/>
    <m/>
    <n v="0"/>
    <n v="0"/>
    <m/>
    <d v="2021-09-01T00:00:00"/>
    <m/>
    <n v="2"/>
    <m/>
    <s v="SI"/>
    <n v="1"/>
    <n v="20211030"/>
    <n v="20211012"/>
    <n v="1207244"/>
    <n v="0"/>
    <m/>
    <d v="2022-02-22T00:00:00"/>
  </r>
  <r>
    <n v="800048954"/>
    <s v="CLINICA VERSALLES S.A"/>
    <s v="FV"/>
    <n v="267036"/>
    <s v="FV_267036"/>
    <s v="800048954_FV_267036"/>
    <s v="FV"/>
    <n v="267036"/>
    <m/>
    <d v="2021-09-09T00:00:00"/>
    <n v="820345"/>
    <n v="820345"/>
    <s v="B)Factura sin saldo ERP"/>
    <x v="1"/>
    <n v="0"/>
    <m/>
    <m/>
    <n v="0"/>
    <m/>
    <s v="OK"/>
    <n v="820345"/>
    <n v="0"/>
    <n v="0"/>
    <n v="0"/>
    <n v="820345"/>
    <n v="0"/>
    <n v="0"/>
    <m/>
    <m/>
    <n v="0"/>
    <n v="0"/>
    <n v="0"/>
    <m/>
    <m/>
    <n v="0"/>
    <m/>
    <m/>
    <n v="0"/>
    <n v="0"/>
    <m/>
    <d v="2021-09-09T00:00:00"/>
    <m/>
    <n v="2"/>
    <m/>
    <s v="SI"/>
    <n v="1"/>
    <n v="20211030"/>
    <n v="20211012"/>
    <n v="820345"/>
    <n v="0"/>
    <m/>
    <d v="2022-02-22T00:00:00"/>
  </r>
  <r>
    <n v="800048954"/>
    <s v="CLINICA VERSALLES S.A"/>
    <s v="FV"/>
    <n v="267431"/>
    <s v="FV_267431"/>
    <s v="800048954_FV_267431"/>
    <s v="FV"/>
    <n v="267431"/>
    <m/>
    <d v="2021-09-10T00:00:00"/>
    <n v="64488"/>
    <n v="64488"/>
    <s v="B)Factura sin saldo ERP"/>
    <x v="1"/>
    <n v="64488"/>
    <n v="1221856657"/>
    <m/>
    <n v="0"/>
    <m/>
    <s v="OK"/>
    <n v="64488"/>
    <n v="0"/>
    <n v="0"/>
    <n v="0"/>
    <n v="64488"/>
    <n v="0"/>
    <n v="0"/>
    <m/>
    <m/>
    <n v="0"/>
    <n v="0"/>
    <n v="0"/>
    <m/>
    <m/>
    <n v="0"/>
    <m/>
    <m/>
    <n v="0"/>
    <n v="0"/>
    <m/>
    <d v="2021-09-10T00:00:00"/>
    <m/>
    <n v="2"/>
    <m/>
    <s v="SI"/>
    <n v="1"/>
    <n v="20210930"/>
    <n v="20210922"/>
    <n v="64488"/>
    <n v="0"/>
    <m/>
    <d v="2022-02-22T00:00:00"/>
  </r>
  <r>
    <n v="800048954"/>
    <s v="CLINICA VERSALLES S.A"/>
    <s v="FV"/>
    <n v="267449"/>
    <s v="FV_267449"/>
    <s v="800048954_FV_267449"/>
    <s v="FV"/>
    <n v="267449"/>
    <m/>
    <d v="2021-09-10T00:00:00"/>
    <n v="271710"/>
    <n v="271710"/>
    <s v="B)Factura sin saldo ERP"/>
    <x v="1"/>
    <n v="271710"/>
    <n v="1221856663"/>
    <m/>
    <n v="0"/>
    <m/>
    <s v="OK"/>
    <n v="271710"/>
    <n v="0"/>
    <n v="0"/>
    <n v="0"/>
    <n v="271710"/>
    <n v="0"/>
    <n v="0"/>
    <m/>
    <m/>
    <n v="0"/>
    <n v="0"/>
    <n v="0"/>
    <m/>
    <m/>
    <n v="0"/>
    <m/>
    <m/>
    <n v="0"/>
    <n v="0"/>
    <m/>
    <d v="2021-09-10T00:00:00"/>
    <m/>
    <n v="2"/>
    <m/>
    <s v="SI"/>
    <n v="1"/>
    <n v="20210930"/>
    <n v="20210918"/>
    <n v="271710"/>
    <n v="0"/>
    <m/>
    <d v="2022-02-22T00:00:00"/>
  </r>
  <r>
    <n v="800048954"/>
    <s v="CLINICA VERSALLES S.A"/>
    <s v="FV"/>
    <n v="267487"/>
    <s v="FV_267487"/>
    <s v="800048954_FV_267487"/>
    <s v="FV"/>
    <n v="267487"/>
    <m/>
    <d v="2021-09-10T00:00:00"/>
    <n v="211235"/>
    <n v="211235"/>
    <s v="B)Factura sin saldo ERP"/>
    <x v="1"/>
    <n v="211235"/>
    <n v="1221870804"/>
    <m/>
    <n v="0"/>
    <m/>
    <s v="OK"/>
    <n v="211235"/>
    <n v="0"/>
    <n v="0"/>
    <n v="0"/>
    <n v="211235"/>
    <n v="0"/>
    <n v="0"/>
    <m/>
    <m/>
    <n v="0"/>
    <n v="0"/>
    <n v="0"/>
    <m/>
    <m/>
    <n v="0"/>
    <m/>
    <m/>
    <n v="0"/>
    <n v="0"/>
    <m/>
    <d v="2021-09-10T00:00:00"/>
    <m/>
    <n v="2"/>
    <m/>
    <s v="SI"/>
    <n v="1"/>
    <n v="20211030"/>
    <n v="20211012"/>
    <n v="211235"/>
    <n v="0"/>
    <m/>
    <d v="2022-02-22T00:00:00"/>
  </r>
  <r>
    <n v="800048954"/>
    <s v="CLINICA VERSALLES S.A"/>
    <s v="FV"/>
    <n v="267493"/>
    <s v="FV_267493"/>
    <s v="800048954_FV_267493"/>
    <s v="FV"/>
    <n v="267493"/>
    <m/>
    <d v="2021-09-10T00:00:00"/>
    <n v="24604"/>
    <n v="24604"/>
    <s v="B)Factura sin saldo ERP"/>
    <x v="1"/>
    <n v="24604"/>
    <n v="1221870802"/>
    <m/>
    <n v="0"/>
    <m/>
    <s v="OK"/>
    <n v="24604"/>
    <n v="0"/>
    <n v="0"/>
    <n v="0"/>
    <n v="24604"/>
    <n v="0"/>
    <n v="0"/>
    <m/>
    <m/>
    <n v="0"/>
    <n v="0"/>
    <n v="0"/>
    <m/>
    <m/>
    <n v="0"/>
    <m/>
    <m/>
    <n v="0"/>
    <n v="0"/>
    <m/>
    <d v="2021-09-10T00:00:00"/>
    <m/>
    <n v="2"/>
    <m/>
    <s v="SI"/>
    <n v="1"/>
    <n v="20211030"/>
    <n v="20211012"/>
    <n v="24604"/>
    <n v="0"/>
    <m/>
    <d v="2022-02-22T00:00:00"/>
  </r>
  <r>
    <n v="800048954"/>
    <s v="CLINICA VERSALLES S.A"/>
    <s v="FV"/>
    <n v="267501"/>
    <s v="FV_267501"/>
    <s v="800048954_FV_267501"/>
    <s v="FV"/>
    <n v="267501"/>
    <m/>
    <d v="2021-09-10T00:00:00"/>
    <n v="64488"/>
    <n v="64488"/>
    <s v="B)Factura sin saldo ERP"/>
    <x v="1"/>
    <n v="64488"/>
    <n v="1221870803"/>
    <m/>
    <n v="0"/>
    <m/>
    <s v="OK"/>
    <n v="64488"/>
    <n v="0"/>
    <n v="0"/>
    <n v="0"/>
    <n v="64488"/>
    <n v="0"/>
    <n v="0"/>
    <m/>
    <m/>
    <n v="0"/>
    <n v="0"/>
    <n v="0"/>
    <m/>
    <m/>
    <n v="0"/>
    <m/>
    <m/>
    <n v="0"/>
    <n v="0"/>
    <m/>
    <d v="2021-09-10T00:00:00"/>
    <m/>
    <n v="2"/>
    <m/>
    <s v="SI"/>
    <n v="1"/>
    <n v="20211030"/>
    <n v="20211012"/>
    <n v="64488"/>
    <n v="0"/>
    <m/>
    <d v="2022-02-22T00:00:00"/>
  </r>
  <r>
    <n v="800048954"/>
    <s v="CLINICA VERSALLES S.A"/>
    <s v="FV"/>
    <n v="267513"/>
    <s v="FV_267513"/>
    <s v="800048954_FV_267513"/>
    <s v="FV"/>
    <n v="267513"/>
    <m/>
    <d v="2021-09-10T00:00:00"/>
    <n v="64488"/>
    <n v="64488"/>
    <s v="B)Factura sin saldo ERP"/>
    <x v="1"/>
    <n v="64488"/>
    <n v="1221856664"/>
    <m/>
    <n v="0"/>
    <m/>
    <s v="OK"/>
    <n v="64488"/>
    <n v="0"/>
    <n v="0"/>
    <n v="0"/>
    <n v="64488"/>
    <n v="0"/>
    <n v="0"/>
    <m/>
    <m/>
    <n v="0"/>
    <n v="0"/>
    <n v="0"/>
    <m/>
    <m/>
    <n v="0"/>
    <m/>
    <m/>
    <n v="0"/>
    <n v="0"/>
    <m/>
    <d v="2021-09-10T00:00:00"/>
    <m/>
    <n v="2"/>
    <m/>
    <s v="SI"/>
    <n v="1"/>
    <n v="20210930"/>
    <n v="20210918"/>
    <n v="64488"/>
    <n v="0"/>
    <m/>
    <d v="2022-02-22T00:00:00"/>
  </r>
  <r>
    <n v="800048954"/>
    <s v="CLINICA VERSALLES S.A"/>
    <s v="FV"/>
    <n v="267545"/>
    <s v="FV_267545"/>
    <s v="800048954_FV_267545"/>
    <s v="FV"/>
    <n v="267545"/>
    <m/>
    <d v="2021-09-10T00:00:00"/>
    <n v="617604"/>
    <n v="617604"/>
    <s v="B)Factura sin saldo ERP"/>
    <x v="1"/>
    <n v="617604"/>
    <n v="1221856658"/>
    <m/>
    <n v="0"/>
    <m/>
    <s v="OK"/>
    <n v="617604"/>
    <n v="0"/>
    <n v="0"/>
    <n v="0"/>
    <n v="617604"/>
    <n v="0"/>
    <n v="0"/>
    <m/>
    <m/>
    <n v="0"/>
    <n v="0"/>
    <n v="0"/>
    <m/>
    <m/>
    <n v="0"/>
    <m/>
    <m/>
    <n v="0"/>
    <n v="0"/>
    <m/>
    <d v="2021-09-10T00:00:00"/>
    <m/>
    <n v="2"/>
    <m/>
    <s v="SI"/>
    <n v="1"/>
    <n v="20210930"/>
    <n v="20210918"/>
    <n v="617604"/>
    <n v="0"/>
    <m/>
    <d v="2022-02-22T00:00:00"/>
  </r>
  <r>
    <n v="800048954"/>
    <s v="CLINICA VERSALLES S.A"/>
    <s v="FV"/>
    <n v="272364"/>
    <s v="FV_272364"/>
    <s v="800048954_FV_272364"/>
    <s v="FV"/>
    <n v="272364"/>
    <m/>
    <d v="2021-09-16T00:00:00"/>
    <n v="773018"/>
    <n v="773018"/>
    <s v="B)Factura sin saldo ERP"/>
    <x v="1"/>
    <n v="0"/>
    <m/>
    <m/>
    <n v="0"/>
    <m/>
    <s v="OK"/>
    <n v="773018"/>
    <n v="0"/>
    <n v="0"/>
    <n v="0"/>
    <n v="773018"/>
    <n v="0"/>
    <n v="0"/>
    <m/>
    <m/>
    <n v="0"/>
    <n v="0"/>
    <n v="0"/>
    <m/>
    <m/>
    <n v="0"/>
    <m/>
    <m/>
    <n v="0"/>
    <n v="0"/>
    <m/>
    <d v="2021-09-16T00:00:00"/>
    <m/>
    <n v="2"/>
    <m/>
    <s v="SI"/>
    <n v="1"/>
    <n v="20211130"/>
    <n v="20211120"/>
    <n v="773018"/>
    <n v="0"/>
    <m/>
    <d v="2022-02-22T00:00:00"/>
  </r>
  <r>
    <n v="800048954"/>
    <s v="CLINICA VERSALLES S.A"/>
    <s v="FV"/>
    <n v="272522"/>
    <s v="FV_272522"/>
    <s v="800048954_FV_272522"/>
    <s v="FV"/>
    <n v="272522"/>
    <m/>
    <d v="2021-09-16T00:00:00"/>
    <n v="4040971"/>
    <n v="4040971"/>
    <s v="B)Factura sin saldo ERP/conciliar diferencia glosa aceptada"/>
    <x v="1"/>
    <n v="0"/>
    <m/>
    <m/>
    <n v="0"/>
    <m/>
    <s v="OK"/>
    <n v="4040971"/>
    <n v="0"/>
    <n v="0"/>
    <n v="0"/>
    <n v="3796932"/>
    <n v="0"/>
    <n v="0"/>
    <m/>
    <m/>
    <n v="0"/>
    <n v="0"/>
    <n v="0"/>
    <m/>
    <m/>
    <n v="0"/>
    <m/>
    <m/>
    <n v="244039"/>
    <n v="0"/>
    <m/>
    <d v="2021-09-16T00:00:00"/>
    <m/>
    <n v="2"/>
    <m/>
    <s v="SI"/>
    <n v="2"/>
    <n v="20211213"/>
    <n v="20211129"/>
    <n v="4040971"/>
    <n v="244039"/>
    <s v="IPS ACEPTA $ 244.039, SEGUN ACTA DE CONCILIACION REALIZADA EL 2-12-2021, POR LA DRA MAIBER ACEVEDO Y DR FRANCISCO JAVIERPATIÑO.ELIZABETH FERNANDEZ"/>
    <d v="2022-02-22T00:00:00"/>
  </r>
  <r>
    <n v="800048954"/>
    <s v="CLINICA VERSALLES S.A"/>
    <s v="FV"/>
    <n v="262884"/>
    <s v="FV_262884"/>
    <s v="800048954_FV_262884"/>
    <s v="FV"/>
    <n v="262884"/>
    <m/>
    <d v="2021-08-31T00:00:00"/>
    <n v="12153327"/>
    <n v="11962007"/>
    <s v="B)Factura sin saldo ERP/conciliar diferencia glosa aceptada"/>
    <x v="1"/>
    <n v="0"/>
    <m/>
    <m/>
    <n v="0"/>
    <m/>
    <s v="OK"/>
    <n v="12153327"/>
    <n v="0"/>
    <n v="0"/>
    <n v="0"/>
    <n v="11957764"/>
    <n v="0"/>
    <n v="0"/>
    <m/>
    <m/>
    <n v="0"/>
    <n v="0"/>
    <n v="0"/>
    <m/>
    <m/>
    <n v="0"/>
    <m/>
    <m/>
    <n v="195563"/>
    <n v="0"/>
    <m/>
    <d v="2021-08-31T00:00:00"/>
    <m/>
    <n v="2"/>
    <m/>
    <s v="SI"/>
    <n v="2"/>
    <n v="20211213"/>
    <n v="20211129"/>
    <n v="12153327"/>
    <n v="195563"/>
    <s v="IPS ACEPTA $195.563, SEGUN ACTA DE CONCILIACION REALIZADA EL 2-12-2021, POR LA DRA MAIBER ACEVEDO Y DR FRANCISCO JAVIERPATIÑO.ELIZABETH FERNANDEZ"/>
    <d v="2022-02-22T00:00:00"/>
  </r>
  <r>
    <n v="800048954"/>
    <s v="CLINICA VERSALLES S.A"/>
    <s v="FV"/>
    <n v="258493"/>
    <s v="FV_258493"/>
    <s v="800048954_FV_258493"/>
    <s v="FV"/>
    <n v="258493"/>
    <m/>
    <d v="2021-08-26T00:00:00"/>
    <n v="4859833"/>
    <n v="4643219"/>
    <s v="B)Factura sin saldo ERP/conciliar diferencia glosa aceptada"/>
    <x v="1"/>
    <n v="4627906"/>
    <n v="1221856662"/>
    <m/>
    <n v="0"/>
    <m/>
    <s v="OK"/>
    <n v="4859833"/>
    <n v="0"/>
    <n v="0"/>
    <n v="0"/>
    <n v="4643219"/>
    <n v="0"/>
    <n v="0"/>
    <m/>
    <m/>
    <n v="0"/>
    <n v="0"/>
    <n v="0"/>
    <m/>
    <m/>
    <n v="0"/>
    <m/>
    <m/>
    <n v="216614"/>
    <n v="0"/>
    <m/>
    <d v="2021-08-26T00:00:00"/>
    <m/>
    <n v="2"/>
    <m/>
    <s v="SI"/>
    <n v="2"/>
    <n v="20211211"/>
    <n v="20211120"/>
    <n v="4859833"/>
    <n v="216614"/>
    <s v="IPS ACEPTA $ 216.614, SEGUN RESPUESTA DE GLOSA POR PARTE DELA IPS.ELIZABETH FERNANDEZ"/>
    <d v="2022-02-22T00:00:00"/>
  </r>
  <r>
    <n v="800048954"/>
    <s v="CLINICA VERSALLES S.A"/>
    <s v="FV"/>
    <n v="222199"/>
    <s v="FV_222199"/>
    <s v="800048954_FV_222199"/>
    <s v="FV"/>
    <n v="222199"/>
    <m/>
    <d v="2021-05-30T00:00:00"/>
    <n v="1532249"/>
    <n v="37381"/>
    <s v="B)Factura sin saldo ERP/conciliar diferencia glosa aceptada"/>
    <x v="3"/>
    <n v="0"/>
    <m/>
    <m/>
    <n v="0"/>
    <m/>
    <s v="OK"/>
    <n v="1532249"/>
    <n v="0"/>
    <n v="0"/>
    <n v="0"/>
    <n v="1494868"/>
    <n v="0"/>
    <n v="0"/>
    <m/>
    <m/>
    <n v="0"/>
    <n v="0"/>
    <n v="-1494868"/>
    <n v="2201166755"/>
    <s v="12.01.2022"/>
    <n v="18086510"/>
    <m/>
    <m/>
    <n v="37381"/>
    <n v="0"/>
    <m/>
    <d v="2021-05-30T00:00:00"/>
    <m/>
    <n v="2"/>
    <m/>
    <s v="SI"/>
    <n v="2"/>
    <n v="20211019"/>
    <n v="20211004"/>
    <n v="1532249"/>
    <n v="37381"/>
    <s v="IPS ACEPTA $ 37.381, SEGUN ACTA DE CONCILIACION REALIZADAEL 08 SEPTIEMBRE 2021, POR PAOLA ANDREA RECALDE Y FRANCISCOPATIÑO.ELIZABETH FERNANDEZ"/>
    <d v="2022-02-22T00:00:00"/>
  </r>
  <r>
    <n v="800048954"/>
    <s v="CLINICA VERSALLES S.A"/>
    <s v="FV"/>
    <n v="223168"/>
    <s v="FV_223168"/>
    <s v="800048954_FV_223168"/>
    <s v="FV"/>
    <n v="223168"/>
    <m/>
    <d v="2021-05-31T00:00:00"/>
    <n v="24854913"/>
    <n v="24464919"/>
    <s v="B)Factura sin saldo ERP/conciliar diferencia glosa aceptada"/>
    <x v="2"/>
    <n v="0"/>
    <m/>
    <m/>
    <n v="0"/>
    <m/>
    <s v="OK"/>
    <n v="24854913"/>
    <n v="0"/>
    <n v="0"/>
    <n v="0"/>
    <n v="24464919"/>
    <n v="0"/>
    <n v="0"/>
    <m/>
    <m/>
    <n v="0"/>
    <n v="0"/>
    <n v="-24464919"/>
    <n v="2201182931"/>
    <s v="22.02.2022"/>
    <n v="39171591"/>
    <m/>
    <m/>
    <n v="389994"/>
    <n v="0"/>
    <m/>
    <d v="2021-05-31T00:00:00"/>
    <m/>
    <n v="2"/>
    <m/>
    <s v="SI"/>
    <n v="2"/>
    <n v="20210914"/>
    <n v="20210831"/>
    <n v="24854913"/>
    <n v="389994"/>
    <s v="IPS ACEPTA $ 389.994, SEGUN RESPUESTA DE GLOSA POR LA IPS.ELIZABETH FERNANDEZ."/>
    <d v="2022-02-22T00:00:00"/>
  </r>
  <r>
    <n v="800048954"/>
    <s v="CLINICA VERSALLES S.A"/>
    <s v="FV"/>
    <n v="223330"/>
    <s v="FV_223330"/>
    <s v="800048954_FV_223330"/>
    <s v="FV"/>
    <n v="223330"/>
    <m/>
    <d v="2021-05-31T00:00:00"/>
    <n v="4919750"/>
    <n v="4855757"/>
    <s v="B)Factura sin saldo ERP/conciliar diferencia glosa aceptada"/>
    <x v="1"/>
    <n v="4213535"/>
    <n v="1908627152"/>
    <m/>
    <n v="0"/>
    <m/>
    <s v="OK"/>
    <n v="4919750"/>
    <n v="32930"/>
    <n v="0"/>
    <n v="0"/>
    <n v="4855757"/>
    <n v="0"/>
    <n v="0"/>
    <m/>
    <m/>
    <n v="0"/>
    <n v="0"/>
    <n v="0"/>
    <m/>
    <m/>
    <n v="0"/>
    <m/>
    <m/>
    <n v="31063"/>
    <n v="0"/>
    <m/>
    <d v="2021-05-31T00:00:00"/>
    <m/>
    <n v="2"/>
    <m/>
    <s v="SI"/>
    <n v="3"/>
    <n v="20211106"/>
    <n v="20211011"/>
    <n v="4919750"/>
    <n v="63993"/>
    <s v="EN ACTA DE CONCILIACIÓN DEL 14/10/2021 LA IPS VERSALLESACEPTA VALOR $31.063.Y LA DRA MAIBER R. DE LA EPS ACEPTA642.222. RESPUESTA DE GLOSAS IPS ADJUNTA RELACION RADICADO52681441.      Gladys VIVAS."/>
    <d v="2022-02-22T00:00:00"/>
  </r>
  <r>
    <n v="800048954"/>
    <s v="CLINICA VERSALLES S.A"/>
    <s v="FV"/>
    <n v="215192"/>
    <s v="FV_215192"/>
    <s v="800048954_FV_215192"/>
    <s v="FV"/>
    <n v="215192"/>
    <m/>
    <d v="2021-05-11T00:00:00"/>
    <n v="1011213"/>
    <n v="37008"/>
    <s v="B)Factura sin saldo ERP/conciliar diferencia glosa aceptada"/>
    <x v="3"/>
    <n v="0"/>
    <m/>
    <m/>
    <n v="0"/>
    <m/>
    <s v="OK"/>
    <n v="1011213"/>
    <n v="0"/>
    <n v="0"/>
    <n v="0"/>
    <n v="974205"/>
    <n v="0"/>
    <n v="0"/>
    <m/>
    <m/>
    <n v="0"/>
    <n v="0"/>
    <n v="-974205"/>
    <n v="2201134619"/>
    <s v="10.11.2021"/>
    <n v="24487256"/>
    <m/>
    <m/>
    <n v="37008"/>
    <n v="0"/>
    <m/>
    <d v="2021-05-11T00:00:00"/>
    <m/>
    <n v="2"/>
    <m/>
    <s v="SI"/>
    <n v="2"/>
    <n v="20211019"/>
    <n v="20211004"/>
    <n v="1011213"/>
    <n v="37008"/>
    <s v="IPS ACEPTA $37.008, SEGUN ACTA DE CONCILIACION REALIZADAEL 08 SEPTIEMBRE 2021, POR PAOLA ANDREA RECALDE Y FRANCISCOPATIÑO.ELIZABETH FERNANDEZ"/>
    <d v="2022-02-22T00:00:00"/>
  </r>
  <r>
    <n v="800048954"/>
    <s v="CLINICA VERSALLES S.A"/>
    <s v="FV"/>
    <n v="220368"/>
    <s v="FV_220368"/>
    <s v="800048954_FV_220368"/>
    <s v="FV"/>
    <n v="220368"/>
    <m/>
    <d v="2021-05-26T00:00:00"/>
    <n v="14817953"/>
    <n v="14817953"/>
    <s v="B)Factura sin saldo ERP/conciliar diferencia glosa aceptada"/>
    <x v="2"/>
    <n v="0"/>
    <m/>
    <m/>
    <n v="0"/>
    <m/>
    <s v="OK"/>
    <n v="14817953"/>
    <n v="0"/>
    <n v="0"/>
    <n v="0"/>
    <n v="14706672"/>
    <n v="0"/>
    <n v="0"/>
    <m/>
    <m/>
    <n v="0"/>
    <n v="0"/>
    <n v="-14706672"/>
    <n v="2201182931"/>
    <s v="22.02.2022"/>
    <n v="39171591"/>
    <m/>
    <m/>
    <n v="111281"/>
    <n v="0"/>
    <m/>
    <d v="2021-05-26T00:00:00"/>
    <m/>
    <n v="2"/>
    <m/>
    <s v="SI"/>
    <n v="2"/>
    <n v="20211019"/>
    <n v="20211004"/>
    <n v="14817953"/>
    <n v="111281"/>
    <s v="IPS ACEPTA $111.281, SEGUN ACTA DE CONCILIACION REALIZADAEL 08 SEPTIEMBRE 2021, POR PAOLA ANDREA RECALDE Y FRANCISCOPATIÑO.ELIZABETH FERNANDEZ"/>
    <d v="2022-02-22T00:00:00"/>
  </r>
  <r>
    <n v="800048954"/>
    <s v="CLINICA VERSALLES S.A"/>
    <s v="FV"/>
    <n v="215563"/>
    <s v="FV_215563"/>
    <s v="800048954_FV_215563"/>
    <s v="FV"/>
    <n v="215563"/>
    <m/>
    <d v="2021-05-12T00:00:00"/>
    <n v="141675660"/>
    <n v="141649060"/>
    <s v="B)Factura sin saldo ERP/conciliar diferencia glosa aceptada"/>
    <x v="1"/>
    <n v="0"/>
    <m/>
    <m/>
    <n v="0"/>
    <m/>
    <s v="OK"/>
    <n v="141675660"/>
    <n v="0"/>
    <n v="0"/>
    <n v="0"/>
    <n v="141649060"/>
    <n v="0"/>
    <n v="0"/>
    <m/>
    <m/>
    <n v="0"/>
    <n v="0"/>
    <n v="0"/>
    <m/>
    <m/>
    <n v="0"/>
    <m/>
    <m/>
    <n v="26600"/>
    <n v="0"/>
    <m/>
    <d v="2021-05-12T00:00:00"/>
    <m/>
    <n v="2"/>
    <m/>
    <s v="SI"/>
    <n v="4"/>
    <n v="20220120"/>
    <n v="20220105"/>
    <n v="141675660"/>
    <n v="26600"/>
    <s v="En Acta de conciliación  del   4 de enero 2022  IPS  acepta$26.600 Dr. Francisco Javier Patiño, EPS levanta  $1.777.740Dra. Maiber Acevedo. Contabiliza José Avilio Manquillo"/>
    <d v="2022-02-22T00:00:00"/>
  </r>
  <r>
    <n v="800048954"/>
    <s v="CLINICA VERSALLES S.A"/>
    <s v="FV"/>
    <n v="215967"/>
    <s v="FV_215967"/>
    <s v="800048954_FV_215967"/>
    <s v="FV"/>
    <n v="215967"/>
    <m/>
    <d v="2021-05-13T00:00:00"/>
    <n v="215248"/>
    <n v="12254"/>
    <s v="B)Factura sin saldo ERP/conciliar diferencia glosa aceptada"/>
    <x v="3"/>
    <n v="0"/>
    <m/>
    <m/>
    <n v="0"/>
    <m/>
    <s v="OK"/>
    <n v="215248"/>
    <n v="0"/>
    <n v="0"/>
    <n v="0"/>
    <n v="202994"/>
    <n v="0"/>
    <n v="0"/>
    <m/>
    <m/>
    <n v="0"/>
    <n v="0"/>
    <n v="-202994"/>
    <n v="2201134619"/>
    <s v="10.11.2021"/>
    <n v="24487256"/>
    <m/>
    <m/>
    <n v="12254"/>
    <n v="0"/>
    <m/>
    <d v="2021-05-13T00:00:00"/>
    <m/>
    <n v="2"/>
    <m/>
    <s v="SI"/>
    <n v="2"/>
    <n v="20211019"/>
    <n v="20211004"/>
    <n v="215248"/>
    <n v="12254"/>
    <s v="IPS ACEPTA $12.254, SEGUN ACTA DE CONCILIACION REALIZADAEL 08 SEPTIEMBRE 2021, POR PAOLA ANDREA RECALDE Y FRANCISCOPATIÑO.ELIZABETH FERNANDEZ"/>
    <d v="2022-02-22T00:00:00"/>
  </r>
  <r>
    <n v="800048954"/>
    <s v="CLINICA VERSALLES S.A"/>
    <s v="FV"/>
    <n v="220171"/>
    <s v="FV_220171"/>
    <s v="800048954_FV_220171"/>
    <s v="FV"/>
    <n v="220171"/>
    <m/>
    <d v="2021-05-25T00:00:00"/>
    <n v="4770936"/>
    <n v="1231876"/>
    <s v="B)Factura sin saldo ERP/conciliar diferencia glosa aceptada"/>
    <x v="1"/>
    <n v="1231876"/>
    <n v="1908627151"/>
    <m/>
    <n v="0"/>
    <m/>
    <s v="OK"/>
    <n v="4770936"/>
    <n v="0"/>
    <n v="0"/>
    <n v="0"/>
    <n v="1231876"/>
    <n v="0"/>
    <n v="0"/>
    <m/>
    <m/>
    <n v="0"/>
    <n v="0"/>
    <n v="0"/>
    <m/>
    <m/>
    <n v="0"/>
    <m/>
    <m/>
    <n v="3539060"/>
    <n v="0"/>
    <m/>
    <d v="2021-05-25T00:00:00"/>
    <m/>
    <n v="2"/>
    <m/>
    <s v="SI"/>
    <n v="3"/>
    <n v="20211106"/>
    <n v="20211011"/>
    <n v="4770936"/>
    <n v="3539060"/>
    <s v="IPS ACEPTA GLOSA TOTAL RELACIÓN RADICADA 11/10/2021 NUMERO52681441. VALOR $ 3.539.060.CASO COMENTADO CON ELIZABETH CHILITO.GLADYS VIVAS."/>
    <d v="2022-02-22T00:00:00"/>
  </r>
  <r>
    <n v="800048954"/>
    <s v="CLINICA VERSALLES S.A"/>
    <s v="FV"/>
    <n v="208175"/>
    <s v="FV_208175"/>
    <s v="800048954_FV_208175"/>
    <s v="FV"/>
    <n v="208175"/>
    <m/>
    <d v="2021-04-16T00:00:00"/>
    <n v="501414"/>
    <n v="14525"/>
    <s v="B)Factura sin saldo ERP/conciliar diferencia glosa aceptada"/>
    <x v="3"/>
    <n v="0"/>
    <m/>
    <m/>
    <n v="0"/>
    <m/>
    <s v="OK"/>
    <n v="501414"/>
    <n v="0"/>
    <n v="0"/>
    <n v="0"/>
    <n v="486889"/>
    <n v="0"/>
    <n v="0"/>
    <m/>
    <m/>
    <n v="0"/>
    <n v="0"/>
    <n v="-486889"/>
    <n v="2201134619"/>
    <s v="10.11.2021"/>
    <n v="24487256"/>
    <m/>
    <m/>
    <n v="14525"/>
    <n v="0"/>
    <m/>
    <d v="2021-04-16T00:00:00"/>
    <m/>
    <n v="2"/>
    <m/>
    <s v="SI"/>
    <n v="2"/>
    <n v="20211019"/>
    <n v="20211004"/>
    <n v="501414"/>
    <n v="14525"/>
    <s v="IPS ACEPTA $14.525, SEGUN ACTA DE CONCILIACION REALIZADAEL 08 SEPTIEMBRE 2021, POR PAOLA ANDREA RECALDE Y FRANCISCOPATIÑO.ELIZABETH FERNANDEZ"/>
    <d v="2022-02-22T00:00:00"/>
  </r>
  <r>
    <n v="800048954"/>
    <s v="CLINICA VERSALLES S.A"/>
    <s v="FV"/>
    <n v="196654"/>
    <s v="FV_196654"/>
    <s v="800048954_FV_196654"/>
    <s v="FV"/>
    <n v="196654"/>
    <m/>
    <d v="2021-03-19T00:00:00"/>
    <n v="6902167"/>
    <n v="861802"/>
    <s v="B)Factura sin saldo ERP/conciliar diferencia glosa aceptada"/>
    <x v="3"/>
    <n v="0"/>
    <m/>
    <m/>
    <n v="0"/>
    <m/>
    <s v="OK"/>
    <n v="6902167"/>
    <n v="0"/>
    <n v="0"/>
    <n v="0"/>
    <n v="6040365"/>
    <n v="0"/>
    <n v="0"/>
    <m/>
    <m/>
    <n v="0"/>
    <n v="0"/>
    <n v="-6040365"/>
    <n v="2201134619"/>
    <s v="10.11.2021"/>
    <n v="24487256"/>
    <m/>
    <m/>
    <n v="861802"/>
    <n v="0"/>
    <m/>
    <d v="2021-03-19T00:00:00"/>
    <m/>
    <n v="2"/>
    <m/>
    <s v="SI"/>
    <n v="2"/>
    <n v="20211019"/>
    <n v="20211004"/>
    <n v="6902167"/>
    <n v="861802"/>
    <s v="IPS ACEPTA $861.802, SEGUN ACTA DE CONCILIACION REALIZADAEL 08 SEPTIEMBRE 2021, POR PAOLA ANDREA RECALDE Y FRANCISCOPATIÑO.ELIZABETH FERNANDEZ"/>
    <d v="2022-02-22T00:00:00"/>
  </r>
  <r>
    <n v="800048954"/>
    <s v="CLINICA VERSALLES S.A"/>
    <s v="FV"/>
    <n v="200569"/>
    <s v="FV_200569"/>
    <s v="800048954_FV_200569"/>
    <s v="FV"/>
    <n v="200569"/>
    <m/>
    <d v="2021-03-29T00:00:00"/>
    <n v="1527459"/>
    <n v="106656"/>
    <s v="B)Factura sin saldo ERP/conciliar diferencia glosa aceptada"/>
    <x v="3"/>
    <n v="0"/>
    <m/>
    <m/>
    <n v="0"/>
    <m/>
    <s v="OK"/>
    <n v="1527459"/>
    <n v="0"/>
    <n v="0"/>
    <n v="0"/>
    <n v="1420803"/>
    <n v="0"/>
    <n v="0"/>
    <m/>
    <m/>
    <n v="0"/>
    <n v="0"/>
    <n v="-1420803"/>
    <n v="2201134619"/>
    <s v="10.11.2021"/>
    <n v="24487256"/>
    <m/>
    <m/>
    <n v="106656"/>
    <n v="0"/>
    <m/>
    <d v="2021-03-29T00:00:00"/>
    <m/>
    <n v="2"/>
    <m/>
    <s v="SI"/>
    <n v="2"/>
    <n v="20211019"/>
    <n v="20211004"/>
    <n v="1527459"/>
    <n v="106656"/>
    <s v="IPS ACEPTA $ 106.656, SEGUN ACTA DE CONCILIACION REALIZADAEL 08 SEPTIEMBRE 2021, POR PAOLA ANDREA RECALDE Y FRANCISCOPATIÑO.ELIZABETH FERNANDEZ"/>
    <d v="2022-02-22T00:00:00"/>
  </r>
  <r>
    <n v="800048954"/>
    <s v="CLINICA VERSALLES S.A"/>
    <s v="FV"/>
    <n v="200626"/>
    <s v="FV_200626"/>
    <s v="800048954_FV_200626"/>
    <s v="FV"/>
    <n v="200626"/>
    <m/>
    <d v="2021-03-29T00:00:00"/>
    <n v="5388993"/>
    <n v="19909"/>
    <s v="B)Factura sin saldo ERP/conciliar diferencia glosa aceptada"/>
    <x v="2"/>
    <n v="0"/>
    <m/>
    <m/>
    <n v="0"/>
    <m/>
    <s v="OK"/>
    <n v="5388993"/>
    <n v="0"/>
    <n v="0"/>
    <n v="0"/>
    <n v="5369084"/>
    <n v="0"/>
    <n v="0"/>
    <m/>
    <m/>
    <n v="0"/>
    <n v="0"/>
    <n v="-5369084"/>
    <n v="4800051040"/>
    <s v="31.10.2021"/>
    <n v="0"/>
    <m/>
    <m/>
    <n v="19909"/>
    <n v="0"/>
    <m/>
    <d v="2021-03-29T00:00:00"/>
    <m/>
    <n v="2"/>
    <m/>
    <s v="SI"/>
    <n v="2"/>
    <n v="20211019"/>
    <n v="20211004"/>
    <n v="5388993"/>
    <n v="19909"/>
    <s v="IPS ACEPTA $ 19.909, SEGUN ACTA DE CONCILIACION REALIZADAEL 08 SEPTIEMBRE 2021, POR PAOLA ANDREA RECALDE Y FRANCISCOPATIÑO.ELIZABETH FERNANDEZ"/>
    <d v="2022-02-22T00:00:00"/>
  </r>
  <r>
    <n v="800048954"/>
    <s v="CLINICA VERSALLES S.A"/>
    <s v="FV"/>
    <n v="189476"/>
    <s v="FV_189476"/>
    <s v="800048954_FV_189476"/>
    <s v="FV"/>
    <n v="189476"/>
    <m/>
    <d v="2021-02-28T00:00:00"/>
    <n v="5654869"/>
    <n v="2346079"/>
    <s v="B)Factura sin saldo ERP/conciliar diferencia glosa aceptada"/>
    <x v="1"/>
    <n v="2346079"/>
    <n v="1908627140"/>
    <m/>
    <n v="0"/>
    <m/>
    <s v="OK"/>
    <n v="5654869"/>
    <n v="0"/>
    <n v="0"/>
    <n v="0"/>
    <n v="2346079"/>
    <n v="0"/>
    <n v="0"/>
    <m/>
    <m/>
    <n v="0"/>
    <n v="0"/>
    <n v="0"/>
    <m/>
    <m/>
    <n v="0"/>
    <m/>
    <m/>
    <n v="3308790"/>
    <n v="0"/>
    <m/>
    <d v="2021-02-28T00:00:00"/>
    <m/>
    <n v="2"/>
    <m/>
    <s v="SI"/>
    <n v="3"/>
    <n v="20211019"/>
    <n v="20211004"/>
    <n v="5654869"/>
    <n v="3308790"/>
    <m/>
    <d v="2022-02-22T00:00:00"/>
  </r>
  <r>
    <n v="800048954"/>
    <s v="CLINICA VERSALLES S.A"/>
    <s v="FV"/>
    <n v="163791"/>
    <s v="FV_163791"/>
    <s v="800048954_FV_163791"/>
    <s v="FV"/>
    <n v="163791"/>
    <n v="1221683676"/>
    <d v="2020-12-21T00:00:00"/>
    <n v="6942726"/>
    <n v="66600"/>
    <s v="B)Factura sin saldo ERP/conciliar diferencia glosa aceptada"/>
    <x v="2"/>
    <n v="0"/>
    <m/>
    <m/>
    <n v="0"/>
    <m/>
    <s v="OK"/>
    <n v="6942726"/>
    <n v="0"/>
    <n v="0"/>
    <n v="0"/>
    <n v="6623460"/>
    <n v="0"/>
    <n v="6623460"/>
    <n v="2201050783"/>
    <d v="2021-05-05T00:00:00"/>
    <n v="21052164"/>
    <n v="0"/>
    <n v="-6623460"/>
    <n v="2201050783"/>
    <s v="05.05.2021"/>
    <n v="21052164"/>
    <m/>
    <m/>
    <n v="319266"/>
    <n v="0"/>
    <m/>
    <d v="2020-12-21T00:00:00"/>
    <m/>
    <n v="2"/>
    <m/>
    <s v="SI"/>
    <n v="2"/>
    <n v="20210527"/>
    <n v="20210512"/>
    <n v="6942726"/>
    <n v="319266"/>
    <s v="IPS ACEPTA $ 319.266, SEGÚN ACTA DE CONCILIACIÓN REALIZADA EL DIA 07/05/2021 POR LA DRA MAIBER ACEVEDO EPS Y EL DR FRANLUIS ERNESTO GUERRERO GALEANO."/>
    <d v="2022-02-22T00:00:00"/>
  </r>
  <r>
    <n v="800048954"/>
    <s v="CLINICA VERSALLES S.A"/>
    <s v="FV"/>
    <n v="295274"/>
    <s v="FV_295274"/>
    <s v="800048954_FV_295274"/>
    <s v="FV"/>
    <n v="295274"/>
    <m/>
    <d v="2021-10-29T00:00:00"/>
    <n v="3737038"/>
    <n v="3561148"/>
    <s v="B)Factura sin saldo ERP/conciliar diferencia glosa aceptada"/>
    <x v="1"/>
    <n v="0"/>
    <m/>
    <m/>
    <n v="0"/>
    <m/>
    <s v="OK"/>
    <n v="3737038"/>
    <n v="175890"/>
    <n v="0"/>
    <n v="0"/>
    <n v="3561148"/>
    <n v="0"/>
    <n v="0"/>
    <m/>
    <m/>
    <n v="0"/>
    <n v="0"/>
    <n v="0"/>
    <m/>
    <m/>
    <n v="0"/>
    <m/>
    <m/>
    <n v="0"/>
    <n v="0"/>
    <m/>
    <d v="2021-10-29T00:00:00"/>
    <m/>
    <n v="2"/>
    <m/>
    <s v="SI"/>
    <n v="2"/>
    <n v="20220126"/>
    <n v="20220112"/>
    <n v="3737038"/>
    <n v="175890"/>
    <m/>
    <d v="2022-02-22T00:00:00"/>
  </r>
  <r>
    <n v="800048954"/>
    <s v="CLINICA VERSALLES S.A"/>
    <s v="FV"/>
    <n v="315018"/>
    <s v="FV_315018"/>
    <s v="800048954_FV_315018"/>
    <s v="FV"/>
    <n v="315018"/>
    <m/>
    <d v="2021-11-29T00:00:00"/>
    <n v="2025649"/>
    <n v="2025649"/>
    <s v="B)Factura sin saldo ERP/conciliar diferencia glosa aceptada"/>
    <x v="1"/>
    <n v="0"/>
    <m/>
    <m/>
    <n v="0"/>
    <m/>
    <s v="OK"/>
    <n v="2025649"/>
    <n v="0"/>
    <n v="0"/>
    <n v="0"/>
    <n v="2000749"/>
    <n v="0"/>
    <n v="0"/>
    <m/>
    <m/>
    <n v="0"/>
    <n v="0"/>
    <n v="0"/>
    <m/>
    <m/>
    <n v="0"/>
    <m/>
    <m/>
    <n v="24900"/>
    <n v="0"/>
    <m/>
    <d v="2021-11-29T00:00:00"/>
    <m/>
    <n v="2"/>
    <m/>
    <s v="SI"/>
    <n v="3"/>
    <n v="20220204"/>
    <n v="20220124"/>
    <n v="2025649"/>
    <n v="24900"/>
    <s v="IPS ACEPTA $ 24.900, SEGUN ACTA DE CONCILIACION REALIZADAEL 21 ENERO 2022, POR MAIBER ACEVEDO Y FRANCISCO JAVIER PATIÑO.ELIZABETH FERNANDEZ"/>
    <d v="2022-02-22T00:00:00"/>
  </r>
  <r>
    <n v="800048954"/>
    <s v="CLINICA VERSALLES S.A"/>
    <s v="FV"/>
    <n v="306579"/>
    <s v="FV_306579"/>
    <s v="800048954_FV_306579"/>
    <s v="FV"/>
    <n v="306579"/>
    <m/>
    <d v="2021-11-23T00:00:00"/>
    <n v="3956857"/>
    <n v="3936151"/>
    <s v="B)Factura sin saldo ERP/conciliar diferencia glosa aceptada"/>
    <x v="1"/>
    <n v="0"/>
    <m/>
    <m/>
    <n v="0"/>
    <m/>
    <s v="OK"/>
    <n v="3956857"/>
    <n v="20706"/>
    <n v="0"/>
    <n v="0"/>
    <n v="3936151"/>
    <n v="0"/>
    <n v="0"/>
    <m/>
    <m/>
    <n v="0"/>
    <n v="0"/>
    <n v="0"/>
    <m/>
    <m/>
    <n v="0"/>
    <m/>
    <m/>
    <n v="0"/>
    <n v="0"/>
    <m/>
    <d v="2021-11-23T00:00:00"/>
    <m/>
    <n v="2"/>
    <m/>
    <s v="SI"/>
    <n v="2"/>
    <n v="20220126"/>
    <n v="20220112"/>
    <n v="3956857"/>
    <n v="20706"/>
    <m/>
    <d v="2022-02-22T00:00:00"/>
  </r>
  <r>
    <n v="800048954"/>
    <s v="CLINICA VERSALLES S.A"/>
    <s v="FV"/>
    <n v="262927"/>
    <s v="FV_262927"/>
    <s v="800048954_FV_262927"/>
    <s v="FV"/>
    <n v="262927"/>
    <m/>
    <d v="2021-08-31T00:00:00"/>
    <n v="7390674"/>
    <n v="7113516"/>
    <s v="B)Factura sin saldo ERP/conciliar diferencia glosa aceptada"/>
    <x v="1"/>
    <n v="0"/>
    <m/>
    <m/>
    <n v="0"/>
    <m/>
    <s v="OK"/>
    <n v="7390674"/>
    <n v="0"/>
    <n v="0"/>
    <n v="0"/>
    <n v="6543571"/>
    <n v="0"/>
    <n v="0"/>
    <m/>
    <m/>
    <n v="0"/>
    <n v="0"/>
    <n v="0"/>
    <m/>
    <m/>
    <n v="0"/>
    <m/>
    <m/>
    <n v="847103"/>
    <n v="0"/>
    <m/>
    <d v="2021-08-31T00:00:00"/>
    <m/>
    <n v="2"/>
    <m/>
    <s v="SI"/>
    <n v="3"/>
    <n v="20220120"/>
    <n v="20220105"/>
    <n v="7390674"/>
    <n v="847103"/>
    <s v="En Acta de conciliación del 4 de enero 2022, IPS Dr. Francisco Javier Patiño y por la EPS Dra. Maiber Acevedo, IPS acepta glosa total x $847.103 ..  Contabiliza José Avilio Manquillo"/>
    <d v="2022-02-22T00:00:00"/>
  </r>
  <r>
    <n v="800048954"/>
    <s v="CLINICA VERSALLES S.A"/>
    <s v="FV"/>
    <n v="242527"/>
    <s v="FV_242527"/>
    <s v="800048954_FV_242527"/>
    <s v="FV"/>
    <n v="242527"/>
    <m/>
    <d v="2021-07-16T00:00:00"/>
    <n v="7463269"/>
    <n v="6974172"/>
    <s v="B)Factura sin saldo ERP/conciliar diferencia glosa aceptada"/>
    <x v="1"/>
    <n v="6937911"/>
    <n v="1221860740"/>
    <m/>
    <n v="0"/>
    <m/>
    <s v="OK"/>
    <n v="7463269"/>
    <n v="0"/>
    <n v="0"/>
    <n v="0"/>
    <n v="7143645"/>
    <n v="0"/>
    <n v="0"/>
    <m/>
    <m/>
    <n v="0"/>
    <n v="0"/>
    <n v="0"/>
    <m/>
    <m/>
    <n v="0"/>
    <m/>
    <m/>
    <n v="319624"/>
    <n v="0"/>
    <m/>
    <d v="2021-07-16T00:00:00"/>
    <m/>
    <n v="2"/>
    <m/>
    <s v="SI"/>
    <n v="2"/>
    <n v="20211011"/>
    <n v="20210927"/>
    <n v="7463269"/>
    <n v="319624"/>
    <s v="IPS ACEPTA $ 319.624, FCATURA QUE SE CONCILIA POR LA DRA MAIBER ACEVEDO Y FRANCISCO JAVIER PATIÑO DE CLINICA VERSALLES.ELIZABETH FERNANDEZ"/>
    <d v="2022-02-22T00:00:00"/>
  </r>
  <r>
    <n v="800048954"/>
    <s v="CLINICA VERSALLES S.A"/>
    <s v="FV"/>
    <n v="300770"/>
    <s v="FV_300770"/>
    <s v="800048954_FV_300770"/>
    <s v="FV"/>
    <n v="300770"/>
    <m/>
    <d v="2021-11-10T00:00:00"/>
    <n v="38948"/>
    <n v="38948"/>
    <s v="C)Glosas total pendiente por respuesta de IPS"/>
    <x v="4"/>
    <n v="0"/>
    <m/>
    <n v="0"/>
    <n v="38948"/>
    <s v="DEVOLUCION"/>
    <s v="OK"/>
    <n v="38948"/>
    <n v="0"/>
    <n v="0"/>
    <n v="0"/>
    <n v="0"/>
    <n v="38948"/>
    <n v="0"/>
    <m/>
    <m/>
    <n v="0"/>
    <n v="0"/>
    <n v="0"/>
    <m/>
    <m/>
    <n v="0"/>
    <m/>
    <m/>
    <n v="0"/>
    <n v="38948"/>
    <s v="Se devuelve cuenta medica NOPBS, mipres 20210215183026111845no se evidencia reporte en web service para continuidad de auditoria y tramite de pago. requisito RESOLUCIÓN 1885.Validar reporte realizado. carolina a"/>
    <d v="2021-11-10T00:00:00"/>
    <m/>
    <n v="9"/>
    <m/>
    <s v="SI"/>
    <n v="1"/>
    <n v="21001231"/>
    <n v="20211119"/>
    <n v="38948"/>
    <n v="0"/>
    <m/>
    <d v="2022-02-22T00:00:00"/>
  </r>
  <r>
    <n v="800048954"/>
    <s v="CLINICA VERSALLES S.A"/>
    <s v="FV"/>
    <n v="332515"/>
    <s v="FV_332515"/>
    <s v="800048954_FV_332515"/>
    <s v="FV"/>
    <n v="332515"/>
    <m/>
    <d v="2021-12-28T00:00:00"/>
    <n v="28100"/>
    <n v="28100"/>
    <s v="C)Glosas total pendiente por respuesta de IPS"/>
    <x v="4"/>
    <n v="0"/>
    <m/>
    <m/>
    <n v="28100"/>
    <s v="DEVOLUCION"/>
    <s v="OK"/>
    <n v="28100"/>
    <n v="0"/>
    <n v="0"/>
    <n v="0"/>
    <n v="0"/>
    <n v="28100"/>
    <n v="0"/>
    <m/>
    <m/>
    <n v="0"/>
    <n v="0"/>
    <n v="0"/>
    <m/>
    <m/>
    <n v="0"/>
    <m/>
    <m/>
    <n v="0"/>
    <n v="28100"/>
    <s v="Se devuelve cuentamedica NOPBS,#1en cumplimiento de marco normativo resolución 1463,fecha de suministro reportada debe ser la de egreso,#2 codigos de tecnologia reportados deben ser codigos mipres. carolina arango"/>
    <d v="2021-12-28T00:00:00"/>
    <m/>
    <n v="9"/>
    <m/>
    <s v="SI"/>
    <n v="1"/>
    <n v="21001231"/>
    <n v="20220105"/>
    <n v="28100"/>
    <n v="0"/>
    <m/>
    <d v="2022-02-22T00:00:00"/>
  </r>
  <r>
    <n v="800048954"/>
    <s v="CLINICA VERSALLES S.A"/>
    <s v="FV"/>
    <n v="321091"/>
    <s v="FV_321091"/>
    <s v="800048954_FV_321091"/>
    <s v="FV"/>
    <n v="321091"/>
    <m/>
    <d v="2021-12-06T00:00:00"/>
    <n v="10428746"/>
    <n v="10428746"/>
    <s v="C)Glosas total pendiente por respuesta de IPS"/>
    <x v="4"/>
    <n v="0"/>
    <m/>
    <m/>
    <n v="10428746"/>
    <s v="DEVOLUCION"/>
    <s v="OK"/>
    <n v="10428746"/>
    <n v="0"/>
    <n v="0"/>
    <n v="0"/>
    <n v="0"/>
    <n v="10428746"/>
    <n v="0"/>
    <m/>
    <m/>
    <n v="0"/>
    <n v="0"/>
    <n v="0"/>
    <m/>
    <m/>
    <n v="0"/>
    <m/>
    <m/>
    <n v="0"/>
    <n v="10428746"/>
    <s v="Se devuelve cuenta medica con soportes presentados,validar estado de solicitud de autorización de estancia y procedimientos al correo capautorizaciones@epscomfenalcovalle.com.coadjunto a la devolución se envia hoja de auditoria medica con objecciones realizadas para auditoria integral, estas pueden ser contestadas anexas a la respuesta a devolución. carolina a"/>
    <d v="2021-12-06T00:00:00"/>
    <m/>
    <n v="9"/>
    <m/>
    <s v="SI"/>
    <n v="1"/>
    <n v="21001231"/>
    <n v="20220105"/>
    <n v="10428746"/>
    <n v="0"/>
    <m/>
    <d v="2022-02-22T00:00:00"/>
  </r>
  <r>
    <n v="800048954"/>
    <s v="CLINICA VERSALLES S.A"/>
    <s v="FV"/>
    <n v="284133"/>
    <s v="FV_284133"/>
    <s v="800048954_FV_284133"/>
    <s v="FV"/>
    <n v="284133"/>
    <m/>
    <d v="2021-10-07T00:00:00"/>
    <n v="20893458"/>
    <n v="20893458"/>
    <s v="C)Glosas total pendiente por respuesta de IPS"/>
    <x v="4"/>
    <n v="0"/>
    <m/>
    <m/>
    <n v="20893458"/>
    <s v="DEVOLUCION"/>
    <s v="OK"/>
    <n v="20893458"/>
    <n v="0"/>
    <n v="0"/>
    <n v="0"/>
    <n v="0"/>
    <n v="20893458"/>
    <n v="0"/>
    <m/>
    <m/>
    <n v="0"/>
    <n v="0"/>
    <n v="0"/>
    <m/>
    <m/>
    <n v="0"/>
    <m/>
    <m/>
    <n v="0"/>
    <n v="20893458"/>
    <s v="Se devuelve cuenta medica con soportes presentados,anexar soporte de factura SOAT para continuidad de auditoria.#1 factua que agota tope soat,#2 detallado de factura soat,#3 cartade la aseguradora indicando tope alzanzado. CAROLINA A"/>
    <d v="2021-10-07T00:00:00"/>
    <m/>
    <n v="9"/>
    <m/>
    <s v="SI"/>
    <n v="1"/>
    <n v="21001231"/>
    <n v="20211120"/>
    <n v="20893458"/>
    <n v="0"/>
    <m/>
    <d v="2022-02-22T00:00:00"/>
  </r>
  <r>
    <n v="800048954"/>
    <s v="CLINICA VERSALLES S.A"/>
    <s v="FV"/>
    <n v="170097"/>
    <s v="FV_170097"/>
    <s v="800048954_FV_170097"/>
    <s v="FV"/>
    <n v="170097"/>
    <m/>
    <d v="2021-01-12T00:00:00"/>
    <n v="216994"/>
    <n v="216994"/>
    <s v="C)Glosas total pendiente por respuesta de IPS"/>
    <x v="4"/>
    <n v="0"/>
    <m/>
    <m/>
    <n v="216994"/>
    <s v="DEVOLUCION"/>
    <s v="OK"/>
    <n v="216994"/>
    <n v="0"/>
    <n v="0"/>
    <n v="0"/>
    <n v="0"/>
    <n v="216994"/>
    <n v="0"/>
    <m/>
    <m/>
    <n v="0"/>
    <n v="0"/>
    <n v="0"/>
    <m/>
    <m/>
    <n v="0"/>
    <m/>
    <m/>
    <n v="0"/>
    <n v="216994"/>
    <s v="sostiene devolucion anterior, las justificaciones enviadasno son suficiente evidencia para establecer un nexoepidemiologico por  fuera del ambito profesionalCAROLINA ARANGO"/>
    <d v="2021-01-12T00:00:00"/>
    <m/>
    <n v="9"/>
    <m/>
    <s v="SI"/>
    <n v="2"/>
    <n v="21001231"/>
    <n v="20210405"/>
    <n v="216994"/>
    <n v="0"/>
    <m/>
    <d v="2022-02-22T00:00:00"/>
  </r>
  <r>
    <n v="800048954"/>
    <s v="CLINICA VERSALLES S.A"/>
    <s v="FV"/>
    <n v="176648"/>
    <s v="FV_176648"/>
    <s v="800048954_FV_176648"/>
    <s v="FV"/>
    <n v="176648"/>
    <m/>
    <d v="2021-01-28T00:00:00"/>
    <n v="216994"/>
    <n v="216994"/>
    <s v="C)Glosas total pendiente por respuesta de IPS"/>
    <x v="4"/>
    <n v="0"/>
    <m/>
    <m/>
    <n v="216994"/>
    <s v="DEVOLUCION"/>
    <s v="OK"/>
    <n v="216994"/>
    <n v="0"/>
    <n v="0"/>
    <n v="0"/>
    <n v="0"/>
    <n v="216994"/>
    <n v="0"/>
    <m/>
    <m/>
    <n v="0"/>
    <n v="0"/>
    <n v="0"/>
    <m/>
    <m/>
    <n v="0"/>
    <m/>
    <m/>
    <n v="0"/>
    <n v="216994"/>
    <s v="SE SOSTIENE GLOSA NO EXISTE EVIDENCIA DE NEXO EPIDEMIOLOGICOFAMILIAR NI CLARIDAD EN EL MISMO PACIENTE TRABAJADOR DE LA SALUD DEBE SER ASUMIDO POR ARL. CAROLINA A"/>
    <d v="2021-01-28T00:00:00"/>
    <m/>
    <n v="9"/>
    <m/>
    <s v="SI"/>
    <n v="2"/>
    <n v="21001231"/>
    <n v="20210417"/>
    <n v="216994"/>
    <n v="0"/>
    <m/>
    <d v="2022-02-22T00:00:00"/>
  </r>
  <r>
    <n v="800048954"/>
    <s v="CLINICA VERSALLES S.A"/>
    <s v="FV"/>
    <n v="176658"/>
    <s v="FV_176658"/>
    <s v="800048954_FV_176658"/>
    <s v="FV"/>
    <n v="176658"/>
    <m/>
    <d v="2021-01-28T00:00:00"/>
    <n v="216994"/>
    <n v="216994"/>
    <s v="C)Glosas total pendiente por respuesta de IPS"/>
    <x v="4"/>
    <n v="0"/>
    <m/>
    <m/>
    <n v="216994"/>
    <s v="DEVOLUCION"/>
    <s v="OK"/>
    <n v="216994"/>
    <n v="0"/>
    <n v="0"/>
    <n v="0"/>
    <n v="0"/>
    <n v="216994"/>
    <n v="0"/>
    <m/>
    <m/>
    <n v="0"/>
    <n v="0"/>
    <n v="0"/>
    <m/>
    <m/>
    <n v="0"/>
    <m/>
    <m/>
    <n v="0"/>
    <n v="216994"/>
    <s v="Se sostiene devolucion,paciente trabajador del area de la salud. no procedente a cobro facturar a la ARL Corresppondiendte-. carolina a"/>
    <d v="2021-01-28T00:00:00"/>
    <m/>
    <n v="9"/>
    <m/>
    <s v="SI"/>
    <n v="2"/>
    <n v="21001231"/>
    <n v="20210504"/>
    <n v="216994"/>
    <n v="0"/>
    <m/>
    <d v="2022-02-22T00:00:00"/>
  </r>
  <r>
    <n v="800048954"/>
    <s v="CLINICA VERSALLES S.A"/>
    <s v="FV"/>
    <n v="176690"/>
    <s v="FV_176690"/>
    <s v="800048954_FV_176690"/>
    <s v="FV"/>
    <n v="176690"/>
    <m/>
    <d v="2021-01-29T00:00:00"/>
    <n v="216994"/>
    <n v="216994"/>
    <s v="C)Glosas total pendiente por respuesta de IPS"/>
    <x v="4"/>
    <n v="0"/>
    <m/>
    <m/>
    <n v="216994"/>
    <s v="DEVOLUCION"/>
    <s v="OK"/>
    <n v="216994"/>
    <n v="0"/>
    <n v="0"/>
    <n v="0"/>
    <n v="0"/>
    <n v="216994"/>
    <n v="0"/>
    <m/>
    <m/>
    <n v="0"/>
    <n v="0"/>
    <n v="0"/>
    <m/>
    <m/>
    <n v="0"/>
    <m/>
    <m/>
    <n v="0"/>
    <n v="216994"/>
    <s v="sostiene devolucion anterior, las justificaciones enviadasno son suficiente evidencia para establecer un nexoepidemiologico por  fuera del ambito profesionalCAROLINA ARANGO"/>
    <d v="2021-01-29T00:00:00"/>
    <m/>
    <n v="9"/>
    <m/>
    <s v="SI"/>
    <n v="2"/>
    <n v="21001231"/>
    <n v="20210405"/>
    <n v="216994"/>
    <n v="0"/>
    <m/>
    <d v="2022-02-22T00:00:00"/>
  </r>
  <r>
    <n v="800048954"/>
    <s v="CLINICA VERSALLES S.A"/>
    <s v="FV"/>
    <n v="180686"/>
    <s v="FV_180686"/>
    <s v="800048954_FV_180686"/>
    <s v="FV"/>
    <n v="180686"/>
    <m/>
    <d v="2021-02-08T00:00:00"/>
    <n v="216994"/>
    <n v="216994"/>
    <s v="C)Glosas total pendiente por respuesta de IPS"/>
    <x v="4"/>
    <n v="0"/>
    <m/>
    <m/>
    <n v="216994"/>
    <s v="DEVOLUCION"/>
    <s v="OK"/>
    <n v="216994"/>
    <n v="0"/>
    <n v="0"/>
    <n v="0"/>
    <n v="0"/>
    <n v="216994"/>
    <n v="0"/>
    <m/>
    <m/>
    <n v="0"/>
    <n v="0"/>
    <n v="0"/>
    <m/>
    <m/>
    <n v="0"/>
    <m/>
    <m/>
    <n v="0"/>
    <n v="216994"/>
    <s v="Se devuelve cuenta medica con soportes suministrados, se sostiene devolucion paciente trabajador del area de la salud acargo de la ARL DECREDO 676 CAROLINA A"/>
    <d v="2021-02-08T00:00:00"/>
    <m/>
    <n v="9"/>
    <m/>
    <s v="SI"/>
    <n v="2"/>
    <n v="21001231"/>
    <n v="20210504"/>
    <n v="216994"/>
    <n v="0"/>
    <m/>
    <d v="2022-02-22T00:00:00"/>
  </r>
  <r>
    <n v="800048954"/>
    <s v="CLINICA VERSALLES S.A"/>
    <s v="FV"/>
    <n v="181689"/>
    <s v="FV_181689"/>
    <s v="800048954_FV_181689"/>
    <s v="FV"/>
    <n v="181689"/>
    <m/>
    <d v="2021-02-09T00:00:00"/>
    <n v="216994"/>
    <n v="216994"/>
    <s v="C)Glosas total pendiente por respuesta de IPS"/>
    <x v="4"/>
    <n v="0"/>
    <m/>
    <m/>
    <n v="216994"/>
    <s v="DEVOLUCION"/>
    <s v="OK"/>
    <n v="216994"/>
    <n v="0"/>
    <n v="0"/>
    <n v="0"/>
    <n v="0"/>
    <n v="216994"/>
    <n v="0"/>
    <m/>
    <m/>
    <n v="0"/>
    <n v="0"/>
    <n v="0"/>
    <m/>
    <m/>
    <n v="0"/>
    <m/>
    <m/>
    <n v="0"/>
    <n v="216994"/>
    <s v="Se devuelve cuenta medica con lo suministrado, anexar reporte sismuestra. CAROLINA A"/>
    <d v="2021-02-09T00:00:00"/>
    <m/>
    <n v="9"/>
    <m/>
    <s v="SI"/>
    <n v="1"/>
    <n v="21001231"/>
    <n v="20210301"/>
    <n v="216994"/>
    <n v="0"/>
    <m/>
    <d v="2022-02-22T00:00:00"/>
  </r>
  <r>
    <n v="800048954"/>
    <s v="CLINICA VERSALLES S.A"/>
    <s v="FV"/>
    <n v="181693"/>
    <s v="FV_181693"/>
    <s v="800048954_FV_181693"/>
    <s v="FV"/>
    <n v="181693"/>
    <m/>
    <d v="2021-02-09T00:00:00"/>
    <n v="216994"/>
    <n v="216994"/>
    <s v="C)Glosas total pendiente por respuesta de IPS"/>
    <x v="4"/>
    <n v="0"/>
    <m/>
    <m/>
    <n v="216994"/>
    <s v="DEVOLUCION"/>
    <s v="OK"/>
    <n v="216994"/>
    <n v="0"/>
    <n v="0"/>
    <n v="0"/>
    <n v="0"/>
    <n v="216994"/>
    <n v="0"/>
    <m/>
    <m/>
    <n v="0"/>
    <n v="0"/>
    <n v="0"/>
    <m/>
    <m/>
    <n v="0"/>
    <m/>
    <m/>
    <n v="0"/>
    <n v="216994"/>
    <s v="Se sostiene devolucion paciente debe ser asumido por arl decreto 676 carolina a"/>
    <d v="2021-02-09T00:00:00"/>
    <m/>
    <n v="9"/>
    <m/>
    <s v="SI"/>
    <n v="2"/>
    <n v="21001231"/>
    <n v="20210417"/>
    <n v="216994"/>
    <n v="0"/>
    <m/>
    <d v="2022-02-22T00:00:00"/>
  </r>
  <r>
    <n v="800048954"/>
    <s v="CLINICA VERSALLES S.A"/>
    <s v="FV"/>
    <n v="153580"/>
    <s v="FV_153580"/>
    <s v="800048954_FV_153580"/>
    <s v="FV"/>
    <n v="153580"/>
    <m/>
    <d v="2020-11-25T00:00:00"/>
    <n v="161763"/>
    <n v="161763"/>
    <s v="C)Glosas total pendiente por respuesta de IPS"/>
    <x v="4"/>
    <n v="0"/>
    <m/>
    <m/>
    <n v="161763"/>
    <s v="DEVOLUCION"/>
    <s v="OK"/>
    <n v="161763"/>
    <n v="0"/>
    <n v="0"/>
    <n v="0"/>
    <n v="0"/>
    <n v="161763"/>
    <n v="0"/>
    <m/>
    <m/>
    <n v="0"/>
    <n v="0"/>
    <n v="0"/>
    <m/>
    <m/>
    <n v="0"/>
    <m/>
    <m/>
    <n v="0"/>
    <n v="161763"/>
    <s v="Se devuelve cuenta medica NOPBS,#1 no anexan soporte de procalcitonina,#2 valor de lab mayor facturado pactado en $ 129.730,#3 validar cumplimiento de RES1885.Para continuar auditoria y tramite de pago.- carolina a"/>
    <d v="2020-11-25T00:00:00"/>
    <m/>
    <n v="9"/>
    <m/>
    <s v="SI"/>
    <n v="3"/>
    <n v="21001231"/>
    <n v="20210719"/>
    <n v="161763"/>
    <n v="0"/>
    <m/>
    <d v="2022-02-22T00:00:00"/>
  </r>
  <r>
    <n v="800048954"/>
    <s v="CLINICA VERSALLES S.A"/>
    <s v="FV"/>
    <n v="156912"/>
    <s v="FV_156912"/>
    <s v="800048954_FV_156912"/>
    <s v="FV"/>
    <n v="156912"/>
    <m/>
    <d v="2020-11-30T00:00:00"/>
    <n v="216994"/>
    <n v="216994"/>
    <s v="C)Glosas total pendiente por respuesta de IPS"/>
    <x v="4"/>
    <n v="0"/>
    <m/>
    <m/>
    <n v="216994"/>
    <s v="DEVOLUCION"/>
    <s v="OK"/>
    <n v="216994"/>
    <n v="0"/>
    <n v="0"/>
    <n v="0"/>
    <n v="0"/>
    <n v="216994"/>
    <n v="0"/>
    <m/>
    <m/>
    <n v="0"/>
    <n v="0"/>
    <n v="0"/>
    <m/>
    <m/>
    <n v="0"/>
    <m/>
    <m/>
    <n v="0"/>
    <n v="216994"/>
    <s v="sostiene devolucion anterior, las justificaciones enviadasno son suficiente evidencia para establecer un nexoepidemiologico por  fuera del ambito profesionalCAROLINA ARANGO"/>
    <d v="2020-11-30T00:00:00"/>
    <m/>
    <n v="9"/>
    <m/>
    <s v="SI"/>
    <n v="2"/>
    <n v="21001231"/>
    <n v="20210405"/>
    <n v="216994"/>
    <n v="0"/>
    <m/>
    <d v="2022-02-22T00:00:00"/>
  </r>
  <r>
    <n v="800048954"/>
    <s v="CLINICA VERSALLES S.A"/>
    <s v="FV"/>
    <n v="125366"/>
    <s v="FV_125366"/>
    <s v="800048954_FV_125366"/>
    <s v="FV"/>
    <n v="125366"/>
    <m/>
    <d v="2020-09-27T00:00:00"/>
    <n v="290400"/>
    <n v="290400"/>
    <s v="C)Glosas total pendiente por respuesta de IPS"/>
    <x v="4"/>
    <n v="0"/>
    <m/>
    <m/>
    <n v="290400"/>
    <s v="DEVOLUCION"/>
    <s v="OK"/>
    <n v="290400"/>
    <n v="0"/>
    <n v="0"/>
    <n v="0"/>
    <n v="0"/>
    <n v="290400"/>
    <n v="0"/>
    <m/>
    <m/>
    <n v="0"/>
    <n v="0"/>
    <n v="0"/>
    <m/>
    <m/>
    <n v="0"/>
    <m/>
    <m/>
    <n v="0"/>
    <n v="290400"/>
    <s v="sostiene devolucion anterior, las justificaciones enviadasno son suficiente evidencia para establecer un nexoepidemiologico por  fuera del ambito profesionalCAROLINA ARANGO"/>
    <d v="2020-09-27T00:00:00"/>
    <m/>
    <n v="9"/>
    <m/>
    <s v="SI"/>
    <n v="2"/>
    <n v="21001231"/>
    <n v="20210405"/>
    <n v="290400"/>
    <n v="0"/>
    <m/>
    <d v="2022-02-22T00:00:00"/>
  </r>
  <r>
    <n v="800048954"/>
    <s v="CLINICA VERSALLES S.A"/>
    <s v="FV"/>
    <n v="128613"/>
    <s v="FV_128613"/>
    <s v="800048954_FV_128613"/>
    <s v="FV"/>
    <n v="128613"/>
    <m/>
    <d v="2020-10-02T00:00:00"/>
    <n v="11846"/>
    <n v="11846"/>
    <s v="C)Glosas total pendiente por respuesta de IPS"/>
    <x v="4"/>
    <n v="0"/>
    <m/>
    <m/>
    <n v="11846"/>
    <s v="DEVOLUCION"/>
    <s v="OK"/>
    <n v="11846"/>
    <n v="0"/>
    <n v="0"/>
    <n v="0"/>
    <n v="0"/>
    <n v="11846"/>
    <n v="0"/>
    <m/>
    <m/>
    <n v="0"/>
    <n v="0"/>
    <n v="0"/>
    <m/>
    <m/>
    <n v="0"/>
    <m/>
    <m/>
    <n v="0"/>
    <n v="11846"/>
    <s v="se devuelve cuenta medica NOPBS,validar #1tarifa de medicamento 19938258-5 supera valor regulado res1463,validar cumplimiento de marco normativo RES1885,#CORREGIR WEB SERVICE EN CASO DE ACEPTAR CON NOTA CREDITO. CAROLINA A"/>
    <d v="2020-10-02T00:00:00"/>
    <m/>
    <n v="9"/>
    <m/>
    <s v="SI"/>
    <n v="3"/>
    <n v="21001231"/>
    <n v="20210719"/>
    <n v="11846"/>
    <n v="0"/>
    <m/>
    <d v="2022-02-22T00:00:00"/>
  </r>
  <r>
    <n v="800048954"/>
    <s v="CLINICA VERSALLES S.A"/>
    <s v="FV"/>
    <n v="136472"/>
    <s v="FV_136472"/>
    <s v="800048954_FV_136472"/>
    <s v="FV"/>
    <n v="136472"/>
    <m/>
    <d v="2020-10-22T00:00:00"/>
    <n v="189863"/>
    <n v="189863"/>
    <s v="C)Glosas total pendiente por respuesta de IPS"/>
    <x v="4"/>
    <n v="0"/>
    <m/>
    <m/>
    <n v="189863"/>
    <s v="DEVOLUCION"/>
    <s v="OK"/>
    <n v="189863"/>
    <n v="0"/>
    <n v="0"/>
    <n v="0"/>
    <n v="0"/>
    <n v="189863"/>
    <n v="0"/>
    <m/>
    <m/>
    <n v="0"/>
    <n v="0"/>
    <n v="0"/>
    <m/>
    <m/>
    <n v="0"/>
    <m/>
    <m/>
    <n v="0"/>
    <n v="189863"/>
    <s v="Se devuelve cuenta medica NOPBS,#1 VALOR DE 906841 MAYOR VALOR COBRADO PACTADO EN  $ 129.730 #2 ANEXAR SOPORTE DE LABORATORIO NO ANEXADO.#3validar cumplimiento de marco normativo RES1885,#4 CAMBIAR EL REGISTRO EN WEB SERVICE SI SE ACEPTA VAvalor de nota credito solicitada por mayor valor cobrado. CAROLINA A"/>
    <d v="2020-10-22T00:00:00"/>
    <m/>
    <n v="9"/>
    <m/>
    <s v="SI"/>
    <n v="3"/>
    <n v="21001231"/>
    <n v="20210719"/>
    <n v="189863"/>
    <n v="0"/>
    <m/>
    <d v="2022-02-22T00:00:00"/>
  </r>
  <r>
    <n v="800048954"/>
    <s v="CLINICA VERSALLES S.A"/>
    <s v="FV"/>
    <n v="145470"/>
    <s v="FV_145470"/>
    <s v="800048954_FV_145470"/>
    <s v="FV"/>
    <n v="145470"/>
    <m/>
    <d v="2020-11-10T00:00:00"/>
    <n v="161763"/>
    <n v="161763"/>
    <s v="C)Glosas total pendiente por respuesta de IPS"/>
    <x v="4"/>
    <n v="0"/>
    <m/>
    <m/>
    <n v="161763"/>
    <s v="DEVOLUCION"/>
    <s v="OK"/>
    <n v="161763"/>
    <n v="0"/>
    <n v="0"/>
    <n v="0"/>
    <n v="0"/>
    <n v="161763"/>
    <n v="0"/>
    <m/>
    <m/>
    <n v="0"/>
    <n v="0"/>
    <n v="0"/>
    <m/>
    <m/>
    <n v="0"/>
    <m/>
    <m/>
    <n v="0"/>
    <n v="161763"/>
    <s v="Se devuelve cuenta medica NOPBS,#1 tarifa de lab mayor valor cobrado valor pactado en  $ 129.730. se solicita anexar nota credito para continuar con tramite de pago,#2 Dar cumplimiento a res 1885,#3realizar el cambio en web service y modulode facturación. carolina a"/>
    <d v="2020-11-10T00:00:00"/>
    <m/>
    <n v="9"/>
    <m/>
    <s v="SI"/>
    <n v="3"/>
    <n v="21001231"/>
    <n v="20210719"/>
    <n v="161763"/>
    <n v="0"/>
    <m/>
    <d v="2022-02-22T00:00:00"/>
  </r>
  <r>
    <n v="800048954"/>
    <s v="CLINICA VERSALLES S.A"/>
    <s v="FV"/>
    <n v="214907"/>
    <s v="FV_214907"/>
    <s v="800048954_FV_214907"/>
    <s v="FV"/>
    <n v="214907"/>
    <m/>
    <d v="2021-05-10T00:00:00"/>
    <n v="216994"/>
    <n v="216994"/>
    <s v="C)Glosas total pendiente por respuesta de IPS"/>
    <x v="4"/>
    <n v="0"/>
    <m/>
    <m/>
    <n v="216994"/>
    <s v="DEVOLUCION"/>
    <s v="OK"/>
    <n v="216994"/>
    <n v="0"/>
    <n v="0"/>
    <n v="0"/>
    <n v="0"/>
    <n v="216994"/>
    <n v="0"/>
    <m/>
    <m/>
    <n v="0"/>
    <n v="0"/>
    <n v="0"/>
    <m/>
    <m/>
    <n v="0"/>
    <m/>
    <m/>
    <n v="0"/>
    <n v="216994"/>
    <s v="SERVICIO COVID CODIGO 908856 USUARIO Según soportes, pcte esrabajadora del sector salud SE VALIDA SISMUESTRA y esta repoDE SALUD, debe ser asumido  por parte de la ARL."/>
    <d v="2021-05-10T00:00:00"/>
    <m/>
    <n v="9"/>
    <m/>
    <s v="SI"/>
    <n v="1"/>
    <n v="21001231"/>
    <n v="20210602"/>
    <n v="216994"/>
    <n v="0"/>
    <m/>
    <d v="2022-02-22T00:00:00"/>
  </r>
  <r>
    <n v="800048954"/>
    <s v="CLINICA VERSALLES S.A"/>
    <s v="FV"/>
    <n v="220350"/>
    <s v="FV_220350"/>
    <s v="800048954_FV_220350"/>
    <s v="FV"/>
    <n v="220350"/>
    <m/>
    <d v="2021-05-26T00:00:00"/>
    <n v="336994"/>
    <n v="120000"/>
    <s v="C)Glosas total pendiente por respuesta de IPS"/>
    <x v="5"/>
    <n v="0"/>
    <m/>
    <m/>
    <n v="120000"/>
    <s v="GLOSA"/>
    <s v="OK"/>
    <n v="336994"/>
    <n v="0"/>
    <n v="0"/>
    <n v="0"/>
    <n v="216994"/>
    <n v="120000"/>
    <n v="0"/>
    <m/>
    <m/>
    <n v="0"/>
    <n v="0"/>
    <n v="-216994"/>
    <n v="2201166755"/>
    <s v="12.01.2022"/>
    <n v="18086510"/>
    <m/>
    <m/>
    <n v="0"/>
    <n v="120000"/>
    <s v="se glosan lab 906270 y 906271 paciete BERNAL ORDOÑEZ NICOLAno registran sismuestra para tramite de pago,#2validar requisitos RES1463,#3 SOLICITAR AUTORIZACION ANTIGENOS A EL CORREO capautorizaciones@epscomfenalcovalle.com.co . CAROLINA A"/>
    <d v="2021-05-26T00:00:00"/>
    <m/>
    <n v="9"/>
    <m/>
    <s v="SI"/>
    <n v="1"/>
    <n v="21001231"/>
    <n v="20210609"/>
    <n v="336994"/>
    <n v="0"/>
    <m/>
    <d v="2022-02-22T00:00:00"/>
  </r>
  <r>
    <n v="800048954"/>
    <s v="CLINICA VERSALLES S.A"/>
    <s v="FV"/>
    <n v="220354"/>
    <s v="FV_220354"/>
    <s v="800048954_FV_220354"/>
    <s v="FV"/>
    <n v="220354"/>
    <m/>
    <d v="2021-05-26T00:00:00"/>
    <n v="2474008"/>
    <n v="2474008"/>
    <s v="C)Glosas total pendiente por respuesta de IPS"/>
    <x v="4"/>
    <n v="0"/>
    <m/>
    <m/>
    <n v="2474008"/>
    <s v="DEVOLUCION"/>
    <s v="OK"/>
    <n v="2474008"/>
    <n v="0"/>
    <n v="0"/>
    <n v="0"/>
    <n v="0"/>
    <n v="2474008"/>
    <n v="0"/>
    <m/>
    <m/>
    <n v="0"/>
    <n v="0"/>
    <n v="0"/>
    <m/>
    <m/>
    <n v="0"/>
    <m/>
    <m/>
    <n v="0"/>
    <n v="2474008"/>
    <s v="Se sostiene devolución anterior validar tope, paraFASTURTEC 1.5 Mg POLVO LIOFILIZADO tope regulado en 288714anexar nota credito, carolina a"/>
    <d v="2021-05-26T00:00:00"/>
    <m/>
    <n v="9"/>
    <m/>
    <s v="SI"/>
    <n v="2"/>
    <n v="21001231"/>
    <n v="20210909"/>
    <n v="2474008"/>
    <n v="0"/>
    <m/>
    <d v="2022-02-22T00:00:00"/>
  </r>
  <r>
    <n v="800048954"/>
    <s v="CLINICA VERSALLES S.A"/>
    <s v="FV"/>
    <n v="227292"/>
    <s v="FV_227292"/>
    <s v="800048954_FV_227292"/>
    <s v="FV"/>
    <n v="227292"/>
    <m/>
    <d v="2021-06-10T00:00:00"/>
    <n v="216994"/>
    <n v="216994"/>
    <s v="C)Glosas total pendiente por respuesta de IPS"/>
    <x v="4"/>
    <n v="0"/>
    <m/>
    <m/>
    <n v="216994"/>
    <s v="DEVOLUCION"/>
    <s v="OK"/>
    <n v="216994"/>
    <n v="0"/>
    <n v="0"/>
    <n v="0"/>
    <n v="0"/>
    <n v="216994"/>
    <n v="0"/>
    <m/>
    <m/>
    <n v="0"/>
    <n v="0"/>
    <n v="0"/>
    <m/>
    <m/>
    <n v="0"/>
    <m/>
    <m/>
    <n v="0"/>
    <n v="216994"/>
    <s v="SERVICIO COVID CODIGO 908856 USUARIO Según soportes, pcte esrabajadora del sector salud SE VALIDA SISMUESTRA Y REPORTA QUE ES DE SALUD, EL SERVICIO ES cobertura del servicio debe sser por parte de la ARL.P/MILENA"/>
    <d v="2021-06-10T00:00:00"/>
    <m/>
    <n v="9"/>
    <m/>
    <s v="SI"/>
    <n v="1"/>
    <n v="21001231"/>
    <n v="20210616"/>
    <n v="216994"/>
    <n v="0"/>
    <m/>
    <d v="2022-02-22T00:00:00"/>
  </r>
  <r>
    <n v="800048954"/>
    <s v="CLINICA VERSALLES S.A"/>
    <s v="FV"/>
    <n v="235619"/>
    <s v="FV_235619"/>
    <s v="800048954_FV_235619"/>
    <s v="FV"/>
    <n v="235619"/>
    <m/>
    <d v="2021-06-29T00:00:00"/>
    <n v="161763"/>
    <n v="161763"/>
    <s v="C)Glosas total pendiente por respuesta de IPS"/>
    <x v="4"/>
    <n v="0"/>
    <m/>
    <m/>
    <n v="161763"/>
    <s v="DEVOLUCION"/>
    <s v="OK"/>
    <n v="161763"/>
    <n v="0"/>
    <n v="0"/>
    <n v="0"/>
    <n v="0"/>
    <n v="161763"/>
    <n v="0"/>
    <m/>
    <m/>
    <n v="0"/>
    <n v="0"/>
    <n v="0"/>
    <m/>
    <m/>
    <n v="0"/>
    <m/>
    <m/>
    <n v="0"/>
    <n v="161763"/>
    <s v="Se devuelve cuenta NOPBS con soportes suministrados, laboratorio mayor valor cobrado pactado en $129730, anexar nota credito y realizar el cambio en web service y modulo de facturacion. carolina a"/>
    <d v="2021-06-29T00:00:00"/>
    <m/>
    <n v="9"/>
    <m/>
    <s v="SI"/>
    <n v="1"/>
    <n v="21001231"/>
    <n v="20210708"/>
    <n v="161763"/>
    <n v="0"/>
    <m/>
    <d v="2022-02-22T00:00:00"/>
  </r>
  <r>
    <n v="800048954"/>
    <s v="CLINICA VERSALLES S.A"/>
    <s v="FV"/>
    <n v="227455"/>
    <s v="FV_227455"/>
    <s v="800048954_FV_227455"/>
    <s v="FV"/>
    <n v="227455"/>
    <m/>
    <d v="2021-06-11T00:00:00"/>
    <n v="66872"/>
    <n v="66872"/>
    <s v="C)Glosas total pendiente por respuesta de IPS"/>
    <x v="4"/>
    <n v="0"/>
    <m/>
    <m/>
    <n v="66872"/>
    <s v="DEVOLUCION"/>
    <s v="OK"/>
    <n v="66872"/>
    <n v="0"/>
    <n v="0"/>
    <n v="0"/>
    <n v="0"/>
    <n v="66872"/>
    <n v="0"/>
    <m/>
    <m/>
    <n v="0"/>
    <n v="0"/>
    <n v="0"/>
    <m/>
    <m/>
    <n v="0"/>
    <m/>
    <m/>
    <n v="0"/>
    <n v="66872"/>
    <s v="Se devuelve cuenta medica NOPBS.#1 anexar cotización para alimento facturado,#2codigos facturados no coinciden con codigod mipres reportados,#3 anexar adm de alimentos. CAROLINA A"/>
    <d v="2021-06-11T00:00:00"/>
    <m/>
    <n v="9"/>
    <m/>
    <s v="SI"/>
    <n v="1"/>
    <n v="21001231"/>
    <n v="20210706"/>
    <n v="66872"/>
    <n v="0"/>
    <m/>
    <d v="2022-02-22T00:00:00"/>
  </r>
  <r>
    <n v="800048954"/>
    <s v="CLINICA VERSALLES S.A"/>
    <s v="FV"/>
    <n v="241596"/>
    <s v="FV_241596"/>
    <s v="800048954_FV_241596"/>
    <s v="FV"/>
    <n v="241596"/>
    <m/>
    <d v="2021-07-14T00:00:00"/>
    <n v="216994"/>
    <n v="216994"/>
    <s v="C)Glosas total pendiente por respuesta de IPS"/>
    <x v="4"/>
    <n v="0"/>
    <m/>
    <m/>
    <n v="216994"/>
    <s v="DEVOLUCION"/>
    <s v="OK"/>
    <n v="216994"/>
    <n v="0"/>
    <n v="0"/>
    <n v="0"/>
    <n v="0"/>
    <n v="216994"/>
    <n v="0"/>
    <m/>
    <m/>
    <n v="0"/>
    <n v="0"/>
    <n v="0"/>
    <m/>
    <m/>
    <n v="0"/>
    <m/>
    <m/>
    <n v="0"/>
    <n v="216994"/>
    <s v="SE DEVUELVE FACTURA MEDICA PRESENTADA, LA USARIA PERTENECE A EPS SANITASCAROLINA ARANGO"/>
    <d v="2021-07-14T00:00:00"/>
    <m/>
    <n v="9"/>
    <m/>
    <s v="SI"/>
    <n v="1"/>
    <n v="21001231"/>
    <n v="20210717"/>
    <n v="216994"/>
    <n v="0"/>
    <m/>
    <d v="2022-02-22T00:00:00"/>
  </r>
  <r>
    <n v="800048954"/>
    <s v="CLINICA VERSALLES S.A"/>
    <s v="FV"/>
    <n v="208816"/>
    <s v="FV_208816"/>
    <s v="800048954_FV_208816"/>
    <s v="FV"/>
    <n v="208816"/>
    <m/>
    <d v="2021-04-19T00:00:00"/>
    <n v="39589143"/>
    <n v="38277873"/>
    <s v="C)Glosas total pendiente por respuesta de IPS/conciliar diferencia valor de factura"/>
    <x v="5"/>
    <n v="38056252"/>
    <n v="1221864225"/>
    <m/>
    <n v="1532891"/>
    <s v="GLOSA"/>
    <s v="OK"/>
    <n v="39589143"/>
    <n v="0"/>
    <n v="0"/>
    <n v="0"/>
    <n v="38056252"/>
    <n v="1532891"/>
    <n v="0"/>
    <m/>
    <m/>
    <n v="0"/>
    <n v="0"/>
    <n v="0"/>
    <m/>
    <m/>
    <n v="0"/>
    <m/>
    <m/>
    <n v="0"/>
    <n v="1532891"/>
    <s v="SE GLOSAN OBJECCIONES AUDITORIA MEDICA:608 Rx de Tórax facturan 2 No soporte ni interpretación en la HC308- 608 Ecografía doppler con evaluación del flujo sanguineoen hipertensiónportal Facturan 2. Interpretan 1(Marzo 27). La del 24 de Marzo no la realizaron.Pertinente 1.308- 608 Eco Doppler de vasos arteriales de Miembros inferioNo soporte ni interpretación en la HC. No encuentro solicitu308- 608 Electroencefalograma no soporte ni interpretación608 Urocultivo facturan 2 interpretan 1608 Paraclínicos no interpretados en la HC. Cultivo LCR- Tinta china- Test de ADA106 Cánula nasal facturan 2. Se acepta 1 por estancia.Estancia: Facturan: 4 camas Se considera  UCI hasta el 27 de"/>
    <d v="2021-04-19T00:00:00"/>
    <m/>
    <n v="9"/>
    <m/>
    <s v="SI"/>
    <n v="1"/>
    <n v="21001231"/>
    <n v="20210918"/>
    <n v="39589143"/>
    <n v="0"/>
    <m/>
    <d v="2022-02-22T00:00:00"/>
  </r>
  <r>
    <n v="800048954"/>
    <s v="CLINICA VERSALLES S.A"/>
    <s v="FV"/>
    <n v="209639"/>
    <s v="FV_209639"/>
    <s v="800048954_FV_209639"/>
    <s v="FV"/>
    <n v="209639"/>
    <m/>
    <d v="2021-04-21T00:00:00"/>
    <n v="14427918"/>
    <n v="13687396"/>
    <s v="C)Glosas total pendiente por respuesta de IPS/conciliar diferencia valor de factura"/>
    <x v="1"/>
    <n v="13687396"/>
    <n v="1221864226"/>
    <m/>
    <n v="740522"/>
    <s v="GLOSA"/>
    <s v="OK"/>
    <n v="14427918"/>
    <n v="0"/>
    <n v="0"/>
    <n v="0"/>
    <n v="13687396"/>
    <n v="740522"/>
    <n v="0"/>
    <m/>
    <m/>
    <n v="0"/>
    <n v="0"/>
    <n v="0"/>
    <m/>
    <m/>
    <n v="0"/>
    <m/>
    <m/>
    <n v="0"/>
    <n v="740522"/>
    <s v="Se glosan objecciones auditoria medica,608 Dímero D facturan9 interpretan 7(5658- 2224- 2647- 1539- 1717- 3633- 2114)Hemograma facturan 10 interpretan 9 (Plaquetas 39.000- 38.000- 63.000- 248.000- 147.000-293.000- 239.000- 147.000- 169..000)- Ferritina facturan 7 interpretan 5(28500- 34500- 26900- 5670- 3290).608 Acido Láctico facturan 3 interpretan 1 (1,9)- Cloro facturan 6 interpretan 5 (100- 97- 103- 97- 101)Potasio facturan 7 interpretan 6 (4,3- 4- 4,7- 3,5- 3,7- 3,9 Sodio facturan 6 interpretan 5TGO Facturan 8 interpretan 7GP Facturan 8 interpretan 7,608 PCR facturan 3 interpretan 2101 Estancia: Facturan UCI (Marzo 24- 29).SE ACEPTA 29 MARZOCOMO UCIN conducta definida el 28 marzo 10:46. MAIBER ACEVED"/>
    <d v="2021-04-21T00:00:00"/>
    <m/>
    <n v="9"/>
    <m/>
    <s v="SI"/>
    <n v="1"/>
    <n v="21001231"/>
    <n v="20210918"/>
    <n v="14427918"/>
    <n v="0"/>
    <m/>
    <d v="2022-02-22T00:00:00"/>
  </r>
  <r>
    <n v="800048954"/>
    <s v="CLINICA VERSALLES S.A"/>
    <s v="FV"/>
    <n v="276845"/>
    <s v="FV_276845"/>
    <s v="800048954_FV_276845"/>
    <s v="FV"/>
    <n v="276845"/>
    <m/>
    <d v="2021-09-23T00:00:00"/>
    <n v="6002400"/>
    <n v="5789254"/>
    <s v="C)Glosas total pendiente por respuesta de IPS/conciliar diferencia valor de factura"/>
    <x v="4"/>
    <n v="0"/>
    <m/>
    <m/>
    <n v="6002400"/>
    <s v="DEVOLUCION"/>
    <s v="OK"/>
    <n v="6002400"/>
    <n v="0"/>
    <n v="0"/>
    <n v="0"/>
    <n v="0"/>
    <n v="6002400"/>
    <n v="0"/>
    <m/>
    <m/>
    <n v="0"/>
    <n v="0"/>
    <n v="0"/>
    <m/>
    <m/>
    <n v="0"/>
    <m/>
    <m/>
    <n v="0"/>
    <n v="6002400"/>
    <s v="Se devuelve cuenta medica NO PBS con soportes presentados,#1validar registro en web service de alimentos 130101 y 170104No se encuentra mipres soportados ni registro,#2 medicamento20048683-1 mipres 20210817198029600288 autorizado para cantidad 10 facturan 12,#3 LABORATORIO FACTURADOS 906010,906011No se encuentran pactados en contratos,#4 las fechas de reportes de mipres deben ser las de EGRESO.CAROLINA A"/>
    <d v="2021-09-23T00:00:00"/>
    <m/>
    <n v="9"/>
    <m/>
    <s v="SI"/>
    <n v="1"/>
    <n v="21001231"/>
    <n v="20211106"/>
    <n v="6002400"/>
    <n v="0"/>
    <m/>
    <d v="2022-02-22T00:00:00"/>
  </r>
  <r>
    <n v="800048954"/>
    <s v="CLINICA VERSALLES S.A"/>
    <s v="FV"/>
    <n v="276965"/>
    <s v="FV_276965"/>
    <s v="800048954_FV_276965"/>
    <s v="FV"/>
    <n v="276965"/>
    <m/>
    <d v="2021-09-23T00:00:00"/>
    <n v="48709000"/>
    <n v="48709000"/>
    <s v="C)Glosas total pendiente por respuesta de IPS/conciliar diferencia valor de factura"/>
    <x v="5"/>
    <n v="0"/>
    <m/>
    <m/>
    <n v="1185679"/>
    <s v="GLOSA"/>
    <s v="OK"/>
    <n v="48709000"/>
    <n v="0"/>
    <n v="0"/>
    <n v="0"/>
    <n v="47523321"/>
    <n v="1185679"/>
    <n v="0"/>
    <m/>
    <m/>
    <n v="0"/>
    <n v="0"/>
    <n v="0"/>
    <m/>
    <m/>
    <n v="0"/>
    <m/>
    <m/>
    <n v="0"/>
    <n v="1185679"/>
    <s v="110 Interconsulta Cirugía pediatrica Agosto 15 no facturable paciente llevado a procedimiento quirúrgico.101 Estancia: Facturan UCI 10 días (Agosto 15- 24).El 23 de Agosto definentraslado a UCIN, por lo tanto el 24 de Agosto se reconoce como UCIN. Se objeta la diferencia. 608 Paraclínicos no interpretados en la HC: Prueba de Tuberculina- Mycobacterium PCR608 Rx de Tórax facturan 5 interpretan 3 (Agosto 16- 17- 21)108 Antibiograma facturan 2. No facturables, incluidos en Urocultivo+ Antibiograma. 111 Gases arteriales facturan 4. Nofacturables en UCI. 308 Cultivo TBC no soportado en HC.MAIBER ACEVEDO."/>
    <d v="2021-09-23T00:00:00"/>
    <m/>
    <n v="9"/>
    <m/>
    <s v="SI"/>
    <n v="1"/>
    <n v="21001231"/>
    <n v="20211120"/>
    <n v="48709000"/>
    <n v="0"/>
    <m/>
    <d v="2022-02-22T00:00:00"/>
  </r>
  <r>
    <n v="800048954"/>
    <s v="CLINICA VERSALLES S.A"/>
    <s v="FV"/>
    <n v="53315"/>
    <s v="FV_53315"/>
    <s v="800048954_FV_53315"/>
    <s v="FV"/>
    <n v="53315"/>
    <m/>
    <d v="2020-04-29T00:00:00"/>
    <n v="1241763"/>
    <n v="1209730"/>
    <s v="C)Glosas total pendiente por respuesta de IPS/conciliar diferencia valor de factura"/>
    <x v="4"/>
    <n v="0"/>
    <m/>
    <m/>
    <n v="1241763"/>
    <s v="DEVOLUCION"/>
    <s v="OK"/>
    <n v="1241763"/>
    <n v="0"/>
    <n v="0"/>
    <n v="0"/>
    <n v="0"/>
    <n v="1241763"/>
    <n v="0"/>
    <m/>
    <m/>
    <n v="0"/>
    <n v="0"/>
    <n v="0"/>
    <m/>
    <m/>
    <n v="0"/>
    <m/>
    <m/>
    <n v="0"/>
    <n v="1241763"/>
    <s v="Se sostiene devolución, validar lo solicitado. laboratorio myor valor cobrado.en procalcitonina. el valor que da comoresultado, de la resta de la nota crédito y el valor facturado Continua superando el valor pactado,( deben anexar la notnota crédito por los 30 pesos y deben corregir elreporte en web service y módulo de facturación para continuicuenta). CAROLINA A"/>
    <d v="2020-04-29T00:00:00"/>
    <m/>
    <n v="9"/>
    <m/>
    <s v="SI"/>
    <n v="5"/>
    <n v="21001231"/>
    <n v="20211021"/>
    <n v="1241763"/>
    <n v="0"/>
    <m/>
    <d v="2022-02-22T00:00:00"/>
  </r>
  <r>
    <n v="800048954"/>
    <s v="CLINICA VERSALLES S.A"/>
    <s v="FV"/>
    <n v="206779"/>
    <s v="FV_206779"/>
    <s v="800048954_FV_206779"/>
    <s v="FV"/>
    <n v="206779"/>
    <m/>
    <d v="2021-04-14T00:00:00"/>
    <n v="10818259"/>
    <n v="10502771"/>
    <s v="C)Glosas total pendiente por respuesta de IPS/conciliar diferencia valor de factura"/>
    <x v="1"/>
    <n v="10502771"/>
    <n v="1221864224"/>
    <m/>
    <n v="315488"/>
    <s v="GLOSA"/>
    <s v="OK"/>
    <n v="10818259"/>
    <n v="0"/>
    <n v="0"/>
    <n v="0"/>
    <n v="10502771"/>
    <n v="315488"/>
    <n v="0"/>
    <m/>
    <m/>
    <n v="0"/>
    <n v="0"/>
    <n v="0"/>
    <m/>
    <m/>
    <n v="0"/>
    <m/>
    <m/>
    <n v="0"/>
    <n v="315488"/>
    <s v="Se GLOSAN objecciones por parte de auditoria medica608 Paraclínicos no interpretados en la HC:Hemograma facturan 2 interpretan 1 (HG 15,4)- Creatinina facturan 3 interpretan 1 (1)-BUN Facturan 3 interpretan 1 (13.601 Estancia: Facturan: Sala de observación(Marzo 30)- 4 camas (Marzo 31- Abril 5).. Paciente al cual el 31 de Marzo el Urólogo le define proceel cual le realizan el 5 de Abril por congestión en salas decirugía. Por lo anterior se objeta la estancia de los dias 11- 4 de Abril por inoportunidad en procedimiento quirúrgico.maiber acevedo"/>
    <d v="2021-04-14T00:00:00"/>
    <m/>
    <n v="9"/>
    <m/>
    <s v="SI"/>
    <n v="1"/>
    <n v="21001231"/>
    <n v="20210918"/>
    <n v="10818259"/>
    <n v="0"/>
    <m/>
    <d v="2022-02-22T00:00:00"/>
  </r>
  <r>
    <n v="800048954"/>
    <s v="CLINICA VERSALLES S.A"/>
    <s v="FV"/>
    <n v="300887"/>
    <s v="FV_300887"/>
    <s v="800048954_FV_300887"/>
    <s v="FV"/>
    <n v="300887"/>
    <m/>
    <d v="2021-11-10T00:00:00"/>
    <n v="7785726"/>
    <n v="7785726"/>
    <s v="C)Glosas total pendiente por respuesta de IPS/conciliar diferencia valor de factura"/>
    <x v="5"/>
    <n v="0"/>
    <m/>
    <m/>
    <n v="18163"/>
    <s v="GLOSA"/>
    <s v="OK"/>
    <n v="7785726"/>
    <n v="0"/>
    <n v="0"/>
    <n v="0"/>
    <n v="7767563"/>
    <n v="18163"/>
    <n v="0"/>
    <m/>
    <m/>
    <n v="0"/>
    <n v="0"/>
    <n v="0"/>
    <m/>
    <m/>
    <n v="0"/>
    <m/>
    <m/>
    <n v="0"/>
    <n v="18163"/>
    <s v="SE GLOSA POR AUDITORIA MEDICA608 Paraclínicos no interpretados en la HC: Gram- UroanálisiCoproscópico facturan 4 interpretan 3.MAIBER A"/>
    <d v="2021-11-10T00:00:00"/>
    <m/>
    <n v="9"/>
    <m/>
    <s v="SI"/>
    <n v="1"/>
    <n v="21001231"/>
    <n v="20211211"/>
    <n v="7785726"/>
    <n v="0"/>
    <m/>
    <d v="2022-02-22T00:00:00"/>
  </r>
  <r>
    <n v="800048954"/>
    <s v="CLINICA VERSALLES S.A"/>
    <s v="FV"/>
    <n v="301947"/>
    <s v="FV_301947"/>
    <s v="800048954_FV_301947"/>
    <s v="FV"/>
    <n v="301947"/>
    <m/>
    <d v="2021-11-12T00:00:00"/>
    <n v="336994"/>
    <n v="120000"/>
    <s v="C)Glosas total pendiente por respuesta de IPS/conciliar diferencia valor de factura"/>
    <x v="4"/>
    <n v="0"/>
    <m/>
    <m/>
    <n v="336994"/>
    <s v="DEVOLUCION"/>
    <s v="OK"/>
    <n v="336994"/>
    <n v="0"/>
    <n v="0"/>
    <n v="0"/>
    <n v="0"/>
    <n v="336994"/>
    <n v="0"/>
    <m/>
    <m/>
    <n v="0"/>
    <n v="0"/>
    <n v="0"/>
    <m/>
    <m/>
    <n v="0"/>
    <m/>
    <m/>
    <n v="0"/>
    <n v="336994"/>
    <s v="Se devuelve cuenta medica covid, en cumpliento de resolución1463. deben reportar los laboratorios facturados,antigenos no registrados en base sismuestra anexar soportes de el registro realizado. carolina a"/>
    <d v="2021-11-12T00:00:00"/>
    <m/>
    <n v="9"/>
    <m/>
    <s v="SI"/>
    <n v="2"/>
    <n v="21001231"/>
    <n v="20220105"/>
    <n v="336994"/>
    <n v="0"/>
    <m/>
    <d v="2022-02-22T00:00:00"/>
  </r>
  <r>
    <n v="800048954"/>
    <s v="CLINICA VERSALLES S.A"/>
    <s v="FV"/>
    <n v="293669"/>
    <s v="FV_293669"/>
    <s v="800048954_FV_293669"/>
    <s v="FV"/>
    <n v="293669"/>
    <m/>
    <d v="2021-10-27T00:00:00"/>
    <n v="14105620"/>
    <n v="14105620"/>
    <s v="C)Glosas total pendiente por respuesta de IPS/conciliar diferencia valor de factura"/>
    <x v="5"/>
    <n v="0"/>
    <m/>
    <m/>
    <n v="186599"/>
    <s v="GLOSA"/>
    <s v="OK"/>
    <n v="14105620"/>
    <n v="0"/>
    <n v="0"/>
    <n v="0"/>
    <n v="13919021"/>
    <n v="186599"/>
    <n v="0"/>
    <m/>
    <m/>
    <n v="0"/>
    <n v="0"/>
    <n v="0"/>
    <m/>
    <m/>
    <n v="0"/>
    <m/>
    <m/>
    <n v="0"/>
    <n v="186599"/>
    <s v="SE GLOSA POR PARTE DE AUDITORIA MEDICA307 Clindamicina ampolla por 600 mg facturan 36 soportan 35.608 Rx de Tórax facturan 5 interpretan 3 (Octubre 7-7-12).608 Hemogramas facturan 8 interpretan 7cido Láctico facturanAcido Láctico facturan 3 interpretan 2 (1,1- 1,2)- PCR factuinterpretan 7 (108- 9,8- 8- 1,8- 0,8- 0,8- 0,6).608 Cloro facturan 7 interpretan 5 (95- 90- 93- 91- 92)- Potsio facturan 7 interpretan 5 (3,9- 4,3- 4- 4,5- 4,3)- Sodio facturan 7 interpretan 5 (137- 140- 140- 140- 142).MAIBER A"/>
    <d v="2021-10-27T00:00:00"/>
    <m/>
    <n v="9"/>
    <m/>
    <s v="SI"/>
    <n v="1"/>
    <n v="21001231"/>
    <n v="20211117"/>
    <n v="14105620"/>
    <n v="0"/>
    <m/>
    <d v="2022-02-22T00:00:00"/>
  </r>
  <r>
    <n v="800048954"/>
    <s v="CLINICA VERSALLES S.A"/>
    <s v="FV"/>
    <n v="285633"/>
    <s v="FV_285633"/>
    <s v="800048954_FV_285633"/>
    <s v="FV"/>
    <n v="285633"/>
    <m/>
    <d v="2021-10-11T00:00:00"/>
    <n v="5073734"/>
    <n v="5073734"/>
    <s v="C)Glosas total pendiente por respuesta de IPS/conciliar diferencia valor de factura"/>
    <x v="5"/>
    <n v="0"/>
    <m/>
    <m/>
    <n v="1188636"/>
    <s v="GLOSA"/>
    <s v="OK"/>
    <n v="5073734"/>
    <n v="0"/>
    <n v="0"/>
    <n v="0"/>
    <n v="3885098"/>
    <n v="1188636"/>
    <n v="0"/>
    <m/>
    <m/>
    <n v="0"/>
    <n v="0"/>
    <n v="0"/>
    <m/>
    <m/>
    <n v="0"/>
    <m/>
    <m/>
    <n v="0"/>
    <n v="1188636"/>
    <s v="SE GLOSA POR AUDITORIA MEDICA  Paraclínicos no interpretadosla HC: Gram- Acido Láctico Hemograma facturan 2 no interpretados Calcio iónico facturan 2 interpretan 1 (1,28)Cuerpos cetónicos en orina- Cuerpos cetónicos en sangre facturan 2 nointerpretados en HC.Cloro facturan 4 interpretan 2Fósforo facturan 3 interpretan 1 Magnesio facturan 3 interpretan 1 BUN- Creatinina- Potasio facturan 4 interpretan 2Sodio facturan 4 interpretan 2 PCR facturan 2 nointerpretadas en la HC Estancia: Facturan UCI 3díasUCIN 1 (Septiembre 29)- Bipersonal 1 (Septiembre 30). Paciente egresa el 30 de Septiembre, por lo cual este día no es facturable. el 29 de Septiembre se reconoce como Bipersonal."/>
    <d v="2021-10-11T00:00:00"/>
    <m/>
    <n v="9"/>
    <m/>
    <s v="SI"/>
    <n v="1"/>
    <n v="21001231"/>
    <n v="20211120"/>
    <n v="5073734"/>
    <n v="0"/>
    <m/>
    <d v="2022-02-22T00:00:00"/>
  </r>
  <r>
    <n v="800048954"/>
    <s v="CLINICA VERSALLES S.A"/>
    <s v="FV"/>
    <n v="281821"/>
    <s v="FV_281821"/>
    <s v="800048954_FV_281821"/>
    <s v="FV"/>
    <n v="281821"/>
    <m/>
    <d v="2021-09-30T00:00:00"/>
    <n v="11101627"/>
    <n v="11101627"/>
    <s v="C)Glosas total pendiente por respuesta de IPS/conciliar diferencia valor de factura"/>
    <x v="5"/>
    <n v="0"/>
    <m/>
    <m/>
    <n v="559921"/>
    <s v="GLOSA"/>
    <s v="OK"/>
    <n v="11101627"/>
    <n v="0"/>
    <n v="0"/>
    <n v="0"/>
    <n v="10541706"/>
    <n v="559921"/>
    <n v="0"/>
    <m/>
    <m/>
    <n v="0"/>
    <n v="0"/>
    <n v="0"/>
    <m/>
    <m/>
    <n v="0"/>
    <m/>
    <m/>
    <n v="0"/>
    <n v="559921"/>
    <s v="608 Paraclínicos no interpretados en la HC:Dímero D Facturan 2 interpretan 1  (224)- Ferritina facturan2 interpretan 1 (151)- Cloro facturan5 interpretan 4 (101- 101- 96-93)- Potasio facturan 5 interpretan 4 (4,2- 4,6- 3,8- 3,8)- Sodio facturan 5 interpretan 4 8137- 138- 136- 135).106 Cánula nasal facturan 2 se acepta 1 por estancia.601 Estancia: Facturan UCI 6 días (Septiembre 10- 15)- Bipersonal 1 (Septiembre 16.Paciente al cual el 14 de Septiembrele cambian CNAF a Cánula onvencional. Considero el 15 de Septiembre sin criterios de UCI, se reconoce UCIN.Se objeta la diferencia.($980.000- 518.000) MAIBER A"/>
    <d v="2021-09-30T00:00:00"/>
    <m/>
    <n v="9"/>
    <m/>
    <s v="SI"/>
    <n v="1"/>
    <n v="21001231"/>
    <n v="20211218"/>
    <n v="11101627"/>
    <n v="0"/>
    <m/>
    <d v="2022-02-22T00:00:00"/>
  </r>
  <r>
    <n v="800048954"/>
    <s v="CLINICA VERSALLES S.A"/>
    <s v="FV"/>
    <n v="290061"/>
    <s v="FV_290061"/>
    <s v="800048954_FV_290061"/>
    <s v="FV"/>
    <n v="290061"/>
    <m/>
    <d v="2021-10-20T00:00:00"/>
    <n v="15352403"/>
    <n v="15352403"/>
    <s v="C)Glosas total pendiente por respuesta de IPS/conciliar diferencia valor de factura"/>
    <x v="5"/>
    <n v="0"/>
    <m/>
    <m/>
    <n v="71462"/>
    <s v="GLOSA"/>
    <s v="OK"/>
    <n v="15352403"/>
    <n v="0"/>
    <n v="0"/>
    <n v="0"/>
    <n v="15280941"/>
    <n v="71462"/>
    <n v="0"/>
    <m/>
    <m/>
    <n v="0"/>
    <n v="0"/>
    <n v="0"/>
    <m/>
    <m/>
    <n v="0"/>
    <m/>
    <m/>
    <n v="0"/>
    <n v="71462"/>
    <s v="SE GLOSA OBJECCIONES POR PARTE DE AUDITORIA MEDICA.608 Rx de Tórax facturan 2 interpretan 1 (Septiembre 3).608 Electrocardiograma facturan 2 no interpretados en HC. Pertinente 1.  CAROLINA A"/>
    <d v="2021-10-20T00:00:00"/>
    <m/>
    <n v="9"/>
    <m/>
    <s v="SI"/>
    <n v="1"/>
    <n v="21001231"/>
    <n v="20211119"/>
    <n v="15352403"/>
    <n v="0"/>
    <m/>
    <d v="2022-02-22T00:00:00"/>
  </r>
  <r>
    <n v="800048954"/>
    <s v="CLINICA VERSALLES S.A"/>
    <s v="FV"/>
    <n v="287399"/>
    <s v="FV_287399"/>
    <s v="800048954_FV_287399"/>
    <s v="FV"/>
    <n v="287399"/>
    <m/>
    <d v="2021-10-15T00:00:00"/>
    <n v="4762777"/>
    <n v="4762777"/>
    <s v="C)Glosas total pendiente por respuesta de IPS/conciliar diferencia valor de factura"/>
    <x v="5"/>
    <n v="0"/>
    <m/>
    <m/>
    <n v="680551"/>
    <s v="GLOSA"/>
    <s v="OK"/>
    <n v="4762777"/>
    <n v="0"/>
    <n v="0"/>
    <n v="0"/>
    <n v="4082226"/>
    <n v="680551"/>
    <n v="0"/>
    <m/>
    <m/>
    <n v="0"/>
    <n v="0"/>
    <n v="0"/>
    <m/>
    <m/>
    <n v="0"/>
    <m/>
    <m/>
    <n v="0"/>
    <n v="680551"/>
    <s v="SE GLOSAN OBJECCIONES POR PARTE DE AUDITORI MEDICA608 Paraclínicos no interpretados en la HC:TP Facturan 3 interpretan 2 (11- 10.7)-TPT facturan 3 interpretan 2 (37- 35)-Prueba de ciclaje facturan 2 no interpretadas en la HC- Albúmina.608 Paraclínicos no interpretados en la HC:Hemograma facturan 5 interpretan 4 Acido Láctico facturan 2 interpretan 1 (1,1)- Cloro facturan interpretan 2 (106- 102)- BUN facturan 2 interpretan 1 (3)-- Creatinina facturan 2 innterpretan 1 (0,2)- Potasio facturn 6 interpretan 3(4,1- 3,6- 4,5)-Sodio facturan 5 interpretan 3 (139- 139- 136)- AST facturan 5 interpretan (341- 303- 127- 95)ALT facturan 5 interp 4 306 Kit Mahurkar no soportado. GUANTE LATEX E"/>
    <d v="2021-10-15T00:00:00"/>
    <m/>
    <n v="9"/>
    <m/>
    <s v="SI"/>
    <n v="1"/>
    <n v="21001231"/>
    <n v="20211120"/>
    <n v="4762777"/>
    <n v="0"/>
    <m/>
    <d v="2022-02-22T00:00:00"/>
  </r>
  <r>
    <n v="800048954"/>
    <s v="CLINICA VERSALLES S.A"/>
    <s v="FV"/>
    <n v="287406"/>
    <s v="FV_287406"/>
    <s v="800048954_FV_287406"/>
    <s v="FV"/>
    <n v="287406"/>
    <m/>
    <d v="2021-10-15T00:00:00"/>
    <n v="514820"/>
    <n v="433988"/>
    <s v="C)Glosas total pendiente por respuesta de IPS/conciliar diferencia valor de factura"/>
    <x v="5"/>
    <n v="0"/>
    <m/>
    <m/>
    <n v="216994"/>
    <s v="GLOSA"/>
    <s v="OK"/>
    <n v="514820"/>
    <n v="80832"/>
    <n v="0"/>
    <n v="0"/>
    <n v="216994"/>
    <n v="216994"/>
    <n v="0"/>
    <m/>
    <m/>
    <n v="0"/>
    <n v="0"/>
    <n v="0"/>
    <m/>
    <m/>
    <n v="0"/>
    <m/>
    <m/>
    <n v="0"/>
    <n v="216994"/>
    <s v="SE GLOSA LABORATORIO DEL DIA 2021-10-01 NO REGISTRADA EN SISMUESTRA, LABORATORIO CON IDENTIFICACIÓN CC 1150954545PACIENTE CON RC. VALDAR SOPORTE DE LABORATORIO Y REGISTRO REALIZADO EN SISMUESTRA. CAROLINA A"/>
    <d v="2021-10-15T00:00:00"/>
    <m/>
    <n v="9"/>
    <m/>
    <s v="SI"/>
    <n v="2"/>
    <n v="21001231"/>
    <n v="20211211"/>
    <n v="514820"/>
    <n v="80832"/>
    <m/>
    <d v="2022-02-22T00:00:00"/>
  </r>
  <r>
    <n v="800048954"/>
    <s v="CLINICA VERSALLES S.A"/>
    <s v="FV"/>
    <n v="290069"/>
    <s v="FV_290069"/>
    <s v="800048954_FV_290069"/>
    <s v="FV"/>
    <n v="290069"/>
    <m/>
    <d v="2021-10-20T00:00:00"/>
    <n v="369730"/>
    <n v="354730"/>
    <s v="E)Glosas total en Gestion por ERP/conciliar diferencia en glosa aceptada"/>
    <x v="4"/>
    <n v="0"/>
    <m/>
    <n v="1"/>
    <n v="369730"/>
    <s v="DEVOLUCION"/>
    <s v="OK"/>
    <n v="369730"/>
    <n v="0"/>
    <n v="0"/>
    <n v="0"/>
    <n v="0"/>
    <n v="369730"/>
    <n v="0"/>
    <m/>
    <m/>
    <n v="0"/>
    <n v="0"/>
    <n v="0"/>
    <m/>
    <m/>
    <n v="0"/>
    <m/>
    <m/>
    <n v="0"/>
    <n v="369730"/>
    <s v="Se devuelve cuenta medica NOPBS,validar administración deNEPRO AP. LÍQUIDO LATA 237, no soportan administración de 16latas. soportes de cantidad suministradas 2.segun historia cinica se suspendio por no ingesta oral, error de digitaciónY medicamnto ya preparado.CAROLINA A"/>
    <d v="2021-10-20T00:00:00"/>
    <m/>
    <n v="0"/>
    <m/>
    <s v="SI"/>
    <n v="2"/>
    <n v="20220228"/>
    <n v="20220208"/>
    <n v="369730"/>
    <n v="0"/>
    <m/>
    <d v="2022-02-22T00:00:00"/>
  </r>
  <r>
    <m/>
    <m/>
    <m/>
    <m/>
    <m/>
    <m/>
    <m/>
    <m/>
    <m/>
    <m/>
    <m/>
    <m/>
    <m/>
    <x v="6"/>
    <m/>
    <m/>
    <m/>
    <m/>
    <m/>
    <m/>
    <m/>
    <m/>
    <m/>
    <m/>
    <m/>
    <m/>
    <m/>
    <m/>
    <m/>
    <m/>
    <m/>
    <m/>
    <m/>
    <m/>
    <m/>
    <m/>
    <m/>
    <m/>
    <m/>
    <m/>
    <m/>
    <m/>
    <m/>
    <m/>
    <m/>
    <m/>
    <m/>
    <m/>
    <m/>
    <m/>
    <m/>
    <m/>
  </r>
  <r>
    <m/>
    <m/>
    <m/>
    <m/>
    <m/>
    <m/>
    <m/>
    <m/>
    <m/>
    <m/>
    <m/>
    <m/>
    <m/>
    <x v="6"/>
    <m/>
    <m/>
    <m/>
    <m/>
    <m/>
    <m/>
    <m/>
    <m/>
    <m/>
    <m/>
    <m/>
    <m/>
    <m/>
    <m/>
    <m/>
    <m/>
    <m/>
    <m/>
    <m/>
    <m/>
    <m/>
    <m/>
    <m/>
    <m/>
    <m/>
    <m/>
    <m/>
    <m/>
    <m/>
    <m/>
    <m/>
    <m/>
    <m/>
    <m/>
    <m/>
    <m/>
    <m/>
    <m/>
  </r>
  <r>
    <m/>
    <m/>
    <m/>
    <m/>
    <m/>
    <m/>
    <m/>
    <m/>
    <m/>
    <m/>
    <m/>
    <m/>
    <m/>
    <x v="6"/>
    <m/>
    <m/>
    <m/>
    <m/>
    <m/>
    <m/>
    <m/>
    <m/>
    <m/>
    <m/>
    <m/>
    <m/>
    <m/>
    <m/>
    <m/>
    <m/>
    <m/>
    <m/>
    <m/>
    <m/>
    <m/>
    <m/>
    <m/>
    <m/>
    <m/>
    <m/>
    <m/>
    <m/>
    <m/>
    <m/>
    <m/>
    <m/>
    <m/>
    <m/>
    <m/>
    <m/>
    <m/>
    <m/>
  </r>
  <r>
    <m/>
    <m/>
    <m/>
    <m/>
    <m/>
    <m/>
    <m/>
    <m/>
    <m/>
    <m/>
    <m/>
    <m/>
    <m/>
    <x v="6"/>
    <m/>
    <m/>
    <m/>
    <m/>
    <m/>
    <m/>
    <m/>
    <m/>
    <m/>
    <m/>
    <m/>
    <m/>
    <m/>
    <m/>
    <m/>
    <m/>
    <m/>
    <m/>
    <m/>
    <m/>
    <m/>
    <m/>
    <m/>
    <m/>
    <m/>
    <m/>
    <m/>
    <m/>
    <m/>
    <m/>
    <m/>
    <m/>
    <m/>
    <m/>
    <m/>
    <m/>
    <m/>
    <m/>
  </r>
  <r>
    <m/>
    <m/>
    <m/>
    <m/>
    <m/>
    <m/>
    <m/>
    <m/>
    <m/>
    <m/>
    <m/>
    <m/>
    <m/>
    <x v="6"/>
    <m/>
    <m/>
    <m/>
    <m/>
    <m/>
    <m/>
    <m/>
    <m/>
    <m/>
    <m/>
    <m/>
    <m/>
    <m/>
    <m/>
    <m/>
    <m/>
    <m/>
    <m/>
    <m/>
    <m/>
    <m/>
    <m/>
    <m/>
    <m/>
    <m/>
    <m/>
    <m/>
    <m/>
    <m/>
    <m/>
    <m/>
    <m/>
    <m/>
    <m/>
    <m/>
    <m/>
    <m/>
    <m/>
  </r>
  <r>
    <m/>
    <m/>
    <m/>
    <m/>
    <m/>
    <m/>
    <m/>
    <m/>
    <m/>
    <m/>
    <m/>
    <m/>
    <m/>
    <x v="6"/>
    <m/>
    <m/>
    <m/>
    <m/>
    <m/>
    <m/>
    <m/>
    <m/>
    <m/>
    <m/>
    <m/>
    <m/>
    <m/>
    <m/>
    <m/>
    <m/>
    <m/>
    <m/>
    <m/>
    <m/>
    <m/>
    <m/>
    <m/>
    <m/>
    <m/>
    <m/>
    <m/>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4" cacheId="1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E10" firstHeaderRow="0" firstDataRow="1" firstDataCol="1"/>
  <pivotFields count="52">
    <pivotField showAll="0"/>
    <pivotField showAll="0"/>
    <pivotField showAll="0"/>
    <pivotField showAll="0"/>
    <pivotField showAll="0"/>
    <pivotField dataField="1" showAll="0"/>
    <pivotField showAll="0" defaultSubtotal="0"/>
    <pivotField showAll="0"/>
    <pivotField showAll="0"/>
    <pivotField numFmtId="14" showAll="0"/>
    <pivotField showAll="0"/>
    <pivotField dataField="1" showAll="0"/>
    <pivotField showAll="0"/>
    <pivotField axis="axisRow" showAll="0">
      <items count="9">
        <item x="0"/>
        <item x="3"/>
        <item x="4"/>
        <item x="2"/>
        <item h="1" x="6"/>
        <item x="1"/>
        <item m="1" x="7"/>
        <item x="5"/>
        <item t="default"/>
      </items>
    </pivotField>
    <pivotField dataField="1"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dataField="1" showAll="0"/>
    <pivotField showAll="0"/>
    <pivotField numFmtId="14" showAll="0"/>
    <pivotField showAll="0"/>
    <pivotField showAll="0"/>
    <pivotField showAll="0"/>
    <pivotField showAll="0"/>
    <pivotField showAll="0"/>
    <pivotField showAll="0"/>
    <pivotField showAll="0"/>
    <pivotField showAll="0"/>
    <pivotField showAll="0"/>
    <pivotField showAll="0"/>
    <pivotField numFmtId="14" showAll="0"/>
  </pivotFields>
  <rowFields count="1">
    <field x="13"/>
  </rowFields>
  <rowItems count="7">
    <i>
      <x/>
    </i>
    <i>
      <x v="1"/>
    </i>
    <i>
      <x v="2"/>
    </i>
    <i>
      <x v="3"/>
    </i>
    <i>
      <x v="5"/>
    </i>
    <i>
      <x v="7"/>
    </i>
    <i t="grand">
      <x/>
    </i>
  </rowItems>
  <colFields count="1">
    <field x="-2"/>
  </colFields>
  <colItems count="4">
    <i>
      <x/>
    </i>
    <i i="1">
      <x v="1"/>
    </i>
    <i i="2">
      <x v="2"/>
    </i>
    <i i="3">
      <x v="3"/>
    </i>
  </colItems>
  <dataFields count="4">
    <dataField name="Cuenta de LLAVE" fld="5" subtotal="count" baseField="0" baseItem="0"/>
    <dataField name="Suma de SALDO_FACT_IPS" fld="11" baseField="0" baseItem="0"/>
    <dataField name="Suma de POR PAGAR SAP" fld="14" baseField="13" baseItem="0"/>
    <dataField name="Suma de VALOR_GLOSA_DV" fld="38" baseField="13"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89"/>
  <sheetViews>
    <sheetView showGridLines="0" workbookViewId="0">
      <pane ySplit="1" topLeftCell="A172" activePane="bottomLeft" state="frozen"/>
      <selection pane="bottomLeft" activeCell="H189" sqref="H189"/>
    </sheetView>
  </sheetViews>
  <sheetFormatPr baseColWidth="10" defaultRowHeight="15" x14ac:dyDescent="0.25"/>
  <cols>
    <col min="1" max="1" width="5.85546875" customWidth="1"/>
    <col min="2" max="2" width="11.5703125" style="60" bestFit="1" customWidth="1"/>
    <col min="3" max="3" width="21.42578125" bestFit="1" customWidth="1"/>
    <col min="4" max="4" width="11.42578125" style="60"/>
    <col min="5" max="6" width="11.5703125" style="60" bestFit="1" customWidth="1"/>
    <col min="7" max="7" width="16.85546875" style="59" bestFit="1" customWidth="1"/>
    <col min="8" max="8" width="16.7109375" style="59" bestFit="1" customWidth="1"/>
  </cols>
  <sheetData>
    <row r="1" spans="2:8" ht="28.5" x14ac:dyDescent="0.25">
      <c r="B1" s="61" t="s">
        <v>83</v>
      </c>
      <c r="C1" s="61" t="s">
        <v>223</v>
      </c>
      <c r="D1" s="61" t="s">
        <v>224</v>
      </c>
      <c r="E1" s="61" t="s">
        <v>37</v>
      </c>
      <c r="F1" s="61" t="s">
        <v>225</v>
      </c>
      <c r="G1" s="62" t="s">
        <v>226</v>
      </c>
      <c r="H1" s="62" t="s">
        <v>227</v>
      </c>
    </row>
    <row r="2" spans="2:8" x14ac:dyDescent="0.25">
      <c r="B2" s="63">
        <v>800048954</v>
      </c>
      <c r="C2" s="64" t="s">
        <v>86</v>
      </c>
      <c r="D2" s="65" t="s">
        <v>87</v>
      </c>
      <c r="E2" s="66">
        <v>39843</v>
      </c>
      <c r="F2" s="67">
        <v>43914</v>
      </c>
      <c r="G2" s="68">
        <v>341283</v>
      </c>
      <c r="H2" s="69">
        <v>341283</v>
      </c>
    </row>
    <row r="3" spans="2:8" x14ac:dyDescent="0.25">
      <c r="B3" s="63">
        <v>800048954</v>
      </c>
      <c r="C3" s="64" t="s">
        <v>86</v>
      </c>
      <c r="D3" s="65" t="s">
        <v>87</v>
      </c>
      <c r="E3" s="66">
        <v>53315</v>
      </c>
      <c r="F3" s="67">
        <v>43950</v>
      </c>
      <c r="G3" s="68">
        <v>1241763</v>
      </c>
      <c r="H3" s="69">
        <v>1209730</v>
      </c>
    </row>
    <row r="4" spans="2:8" x14ac:dyDescent="0.25">
      <c r="B4" s="63">
        <v>800048954</v>
      </c>
      <c r="C4" s="64" t="s">
        <v>86</v>
      </c>
      <c r="D4" s="65" t="s">
        <v>87</v>
      </c>
      <c r="E4" s="66">
        <v>125366</v>
      </c>
      <c r="F4" s="67">
        <v>44101</v>
      </c>
      <c r="G4" s="70">
        <v>290400</v>
      </c>
      <c r="H4" s="69">
        <v>290400</v>
      </c>
    </row>
    <row r="5" spans="2:8" x14ac:dyDescent="0.25">
      <c r="B5" s="63">
        <v>800048954</v>
      </c>
      <c r="C5" s="64" t="s">
        <v>86</v>
      </c>
      <c r="D5" s="65" t="s">
        <v>87</v>
      </c>
      <c r="E5" s="66">
        <v>128613</v>
      </c>
      <c r="F5" s="67">
        <v>44106</v>
      </c>
      <c r="G5" s="70">
        <v>11846</v>
      </c>
      <c r="H5" s="69">
        <v>11846</v>
      </c>
    </row>
    <row r="6" spans="2:8" x14ac:dyDescent="0.25">
      <c r="B6" s="63">
        <v>800048954</v>
      </c>
      <c r="C6" s="64" t="s">
        <v>86</v>
      </c>
      <c r="D6" s="65" t="s">
        <v>87</v>
      </c>
      <c r="E6" s="66">
        <v>136472</v>
      </c>
      <c r="F6" s="67">
        <v>44126</v>
      </c>
      <c r="G6" s="70">
        <v>189863</v>
      </c>
      <c r="H6" s="69">
        <v>189863</v>
      </c>
    </row>
    <row r="7" spans="2:8" x14ac:dyDescent="0.25">
      <c r="B7" s="63">
        <v>800048954</v>
      </c>
      <c r="C7" s="64" t="s">
        <v>86</v>
      </c>
      <c r="D7" s="65" t="s">
        <v>87</v>
      </c>
      <c r="E7" s="66">
        <v>145470</v>
      </c>
      <c r="F7" s="67">
        <v>44145</v>
      </c>
      <c r="G7" s="70">
        <v>161763</v>
      </c>
      <c r="H7" s="69">
        <v>161763</v>
      </c>
    </row>
    <row r="8" spans="2:8" x14ac:dyDescent="0.25">
      <c r="B8" s="63">
        <v>800048954</v>
      </c>
      <c r="C8" s="64" t="s">
        <v>86</v>
      </c>
      <c r="D8" s="65" t="s">
        <v>87</v>
      </c>
      <c r="E8" s="66">
        <v>153238</v>
      </c>
      <c r="F8" s="67">
        <v>44160</v>
      </c>
      <c r="G8" s="70">
        <v>1080000</v>
      </c>
      <c r="H8" s="69">
        <v>1080000</v>
      </c>
    </row>
    <row r="9" spans="2:8" x14ac:dyDescent="0.25">
      <c r="B9" s="63">
        <v>800048954</v>
      </c>
      <c r="C9" s="64" t="s">
        <v>86</v>
      </c>
      <c r="D9" s="65" t="s">
        <v>87</v>
      </c>
      <c r="E9" s="66">
        <v>153580</v>
      </c>
      <c r="F9" s="67">
        <v>44160</v>
      </c>
      <c r="G9" s="70">
        <v>161763</v>
      </c>
      <c r="H9" s="69">
        <v>161763</v>
      </c>
    </row>
    <row r="10" spans="2:8" x14ac:dyDescent="0.25">
      <c r="B10" s="63">
        <v>800048954</v>
      </c>
      <c r="C10" s="64" t="s">
        <v>86</v>
      </c>
      <c r="D10" s="65" t="s">
        <v>87</v>
      </c>
      <c r="E10" s="66">
        <v>156912</v>
      </c>
      <c r="F10" s="67">
        <v>44165</v>
      </c>
      <c r="G10" s="70">
        <v>216994</v>
      </c>
      <c r="H10" s="69">
        <v>216994</v>
      </c>
    </row>
    <row r="11" spans="2:8" x14ac:dyDescent="0.25">
      <c r="B11" s="63">
        <v>800048954</v>
      </c>
      <c r="C11" s="64" t="s">
        <v>86</v>
      </c>
      <c r="D11" s="65" t="s">
        <v>87</v>
      </c>
      <c r="E11" s="66">
        <v>161296</v>
      </c>
      <c r="F11" s="67">
        <v>44180</v>
      </c>
      <c r="G11" s="70">
        <v>56200</v>
      </c>
      <c r="H11" s="69">
        <v>56200</v>
      </c>
    </row>
    <row r="12" spans="2:8" x14ac:dyDescent="0.25">
      <c r="B12" s="63">
        <v>800048954</v>
      </c>
      <c r="C12" s="64" t="s">
        <v>86</v>
      </c>
      <c r="D12" s="65" t="s">
        <v>87</v>
      </c>
      <c r="E12" s="66">
        <v>163791</v>
      </c>
      <c r="F12" s="67">
        <v>44186</v>
      </c>
      <c r="G12" s="70">
        <v>6942726</v>
      </c>
      <c r="H12" s="69">
        <v>66600</v>
      </c>
    </row>
    <row r="13" spans="2:8" x14ac:dyDescent="0.25">
      <c r="B13" s="63">
        <v>800048954</v>
      </c>
      <c r="C13" s="64" t="s">
        <v>86</v>
      </c>
      <c r="D13" s="65" t="s">
        <v>87</v>
      </c>
      <c r="E13" s="66">
        <v>170097</v>
      </c>
      <c r="F13" s="67">
        <v>44208</v>
      </c>
      <c r="G13" s="70">
        <v>216994</v>
      </c>
      <c r="H13" s="69">
        <v>216994</v>
      </c>
    </row>
    <row r="14" spans="2:8" x14ac:dyDescent="0.25">
      <c r="B14" s="63">
        <v>800048954</v>
      </c>
      <c r="C14" s="64" t="s">
        <v>86</v>
      </c>
      <c r="D14" s="65" t="s">
        <v>87</v>
      </c>
      <c r="E14" s="66">
        <v>176648</v>
      </c>
      <c r="F14" s="67">
        <v>44224</v>
      </c>
      <c r="G14" s="70">
        <v>216994</v>
      </c>
      <c r="H14" s="69">
        <v>216994</v>
      </c>
    </row>
    <row r="15" spans="2:8" x14ac:dyDescent="0.25">
      <c r="B15" s="63">
        <v>800048954</v>
      </c>
      <c r="C15" s="64" t="s">
        <v>86</v>
      </c>
      <c r="D15" s="65" t="s">
        <v>87</v>
      </c>
      <c r="E15" s="66">
        <v>176658</v>
      </c>
      <c r="F15" s="67">
        <v>44224</v>
      </c>
      <c r="G15" s="70">
        <v>216994</v>
      </c>
      <c r="H15" s="69">
        <v>216994</v>
      </c>
    </row>
    <row r="16" spans="2:8" x14ac:dyDescent="0.25">
      <c r="B16" s="63">
        <v>800048954</v>
      </c>
      <c r="C16" s="64" t="s">
        <v>86</v>
      </c>
      <c r="D16" s="65" t="s">
        <v>87</v>
      </c>
      <c r="E16" s="66">
        <v>176690</v>
      </c>
      <c r="F16" s="67">
        <v>44225</v>
      </c>
      <c r="G16" s="70">
        <v>216994</v>
      </c>
      <c r="H16" s="69">
        <v>216994</v>
      </c>
    </row>
    <row r="17" spans="2:8" x14ac:dyDescent="0.25">
      <c r="B17" s="63">
        <v>800048954</v>
      </c>
      <c r="C17" s="64" t="s">
        <v>86</v>
      </c>
      <c r="D17" s="65" t="s">
        <v>87</v>
      </c>
      <c r="E17" s="66">
        <v>180686</v>
      </c>
      <c r="F17" s="67">
        <v>44235</v>
      </c>
      <c r="G17" s="70">
        <v>216994</v>
      </c>
      <c r="H17" s="69">
        <v>216994</v>
      </c>
    </row>
    <row r="18" spans="2:8" x14ac:dyDescent="0.25">
      <c r="B18" s="63">
        <v>800048954</v>
      </c>
      <c r="C18" s="64" t="s">
        <v>86</v>
      </c>
      <c r="D18" s="65" t="s">
        <v>87</v>
      </c>
      <c r="E18" s="66">
        <v>181693</v>
      </c>
      <c r="F18" s="67">
        <v>44236</v>
      </c>
      <c r="G18" s="70">
        <v>216994</v>
      </c>
      <c r="H18" s="69">
        <v>216994</v>
      </c>
    </row>
    <row r="19" spans="2:8" x14ac:dyDescent="0.25">
      <c r="B19" s="63">
        <v>800048954</v>
      </c>
      <c r="C19" s="64" t="s">
        <v>86</v>
      </c>
      <c r="D19" s="65" t="s">
        <v>87</v>
      </c>
      <c r="E19" s="66">
        <v>181689</v>
      </c>
      <c r="F19" s="67">
        <v>44236</v>
      </c>
      <c r="G19" s="70">
        <v>216994</v>
      </c>
      <c r="H19" s="69">
        <v>216994</v>
      </c>
    </row>
    <row r="20" spans="2:8" x14ac:dyDescent="0.25">
      <c r="B20" s="63">
        <v>800048954</v>
      </c>
      <c r="C20" s="64" t="s">
        <v>86</v>
      </c>
      <c r="D20" s="65" t="s">
        <v>87</v>
      </c>
      <c r="E20" s="66">
        <v>184476</v>
      </c>
      <c r="F20" s="67">
        <v>44243</v>
      </c>
      <c r="G20" s="70">
        <v>130761</v>
      </c>
      <c r="H20" s="69">
        <v>130761</v>
      </c>
    </row>
    <row r="21" spans="2:8" x14ac:dyDescent="0.25">
      <c r="B21" s="63">
        <v>800048954</v>
      </c>
      <c r="C21" s="64" t="s">
        <v>86</v>
      </c>
      <c r="D21" s="65" t="s">
        <v>87</v>
      </c>
      <c r="E21" s="66">
        <v>189476</v>
      </c>
      <c r="F21" s="67">
        <v>44255</v>
      </c>
      <c r="G21" s="70">
        <v>5654869</v>
      </c>
      <c r="H21" s="69">
        <v>2346079</v>
      </c>
    </row>
    <row r="22" spans="2:8" x14ac:dyDescent="0.25">
      <c r="B22" s="63">
        <v>800048954</v>
      </c>
      <c r="C22" s="64" t="s">
        <v>86</v>
      </c>
      <c r="D22" s="65" t="s">
        <v>87</v>
      </c>
      <c r="E22" s="66">
        <v>190787</v>
      </c>
      <c r="F22" s="67">
        <v>44259</v>
      </c>
      <c r="G22" s="70">
        <v>120000</v>
      </c>
      <c r="H22" s="69">
        <v>120000</v>
      </c>
    </row>
    <row r="23" spans="2:8" x14ac:dyDescent="0.25">
      <c r="B23" s="63">
        <v>800048954</v>
      </c>
      <c r="C23" s="64" t="s">
        <v>86</v>
      </c>
      <c r="D23" s="65" t="s">
        <v>87</v>
      </c>
      <c r="E23" s="66">
        <v>190990</v>
      </c>
      <c r="F23" s="67">
        <v>44259</v>
      </c>
      <c r="G23" s="70">
        <v>297826</v>
      </c>
      <c r="H23" s="69">
        <v>80832</v>
      </c>
    </row>
    <row r="24" spans="2:8" x14ac:dyDescent="0.25">
      <c r="B24" s="63">
        <v>800048954</v>
      </c>
      <c r="C24" s="64" t="s">
        <v>86</v>
      </c>
      <c r="D24" s="65" t="s">
        <v>87</v>
      </c>
      <c r="E24" s="66">
        <v>190998</v>
      </c>
      <c r="F24" s="67">
        <v>44259</v>
      </c>
      <c r="G24" s="70">
        <v>297826</v>
      </c>
      <c r="H24" s="69">
        <v>80832</v>
      </c>
    </row>
    <row r="25" spans="2:8" x14ac:dyDescent="0.25">
      <c r="B25" s="63">
        <v>800048954</v>
      </c>
      <c r="C25" s="64" t="s">
        <v>86</v>
      </c>
      <c r="D25" s="65" t="s">
        <v>87</v>
      </c>
      <c r="E25" s="66">
        <v>196654</v>
      </c>
      <c r="F25" s="67">
        <v>44274</v>
      </c>
      <c r="G25" s="70">
        <v>6902167</v>
      </c>
      <c r="H25" s="69">
        <v>861802</v>
      </c>
    </row>
    <row r="26" spans="2:8" x14ac:dyDescent="0.25">
      <c r="B26" s="63">
        <v>800048954</v>
      </c>
      <c r="C26" s="64" t="s">
        <v>86</v>
      </c>
      <c r="D26" s="65" t="s">
        <v>87</v>
      </c>
      <c r="E26" s="66">
        <v>200569</v>
      </c>
      <c r="F26" s="67">
        <v>44284</v>
      </c>
      <c r="G26" s="70">
        <v>1527459</v>
      </c>
      <c r="H26" s="69">
        <v>106656</v>
      </c>
    </row>
    <row r="27" spans="2:8" x14ac:dyDescent="0.25">
      <c r="B27" s="63">
        <v>800048954</v>
      </c>
      <c r="C27" s="64" t="s">
        <v>86</v>
      </c>
      <c r="D27" s="65" t="s">
        <v>87</v>
      </c>
      <c r="E27" s="66">
        <v>200626</v>
      </c>
      <c r="F27" s="67">
        <v>44284</v>
      </c>
      <c r="G27" s="70">
        <v>5388993</v>
      </c>
      <c r="H27" s="69">
        <v>19909</v>
      </c>
    </row>
    <row r="28" spans="2:8" x14ac:dyDescent="0.25">
      <c r="B28" s="63">
        <v>800048954</v>
      </c>
      <c r="C28" s="64" t="s">
        <v>86</v>
      </c>
      <c r="D28" s="65" t="s">
        <v>87</v>
      </c>
      <c r="E28" s="66">
        <v>206779</v>
      </c>
      <c r="F28" s="67">
        <v>44300</v>
      </c>
      <c r="G28" s="70">
        <v>10818259</v>
      </c>
      <c r="H28" s="69">
        <v>10502771</v>
      </c>
    </row>
    <row r="29" spans="2:8" x14ac:dyDescent="0.25">
      <c r="B29" s="63">
        <v>800048954</v>
      </c>
      <c r="C29" s="64" t="s">
        <v>86</v>
      </c>
      <c r="D29" s="65" t="s">
        <v>87</v>
      </c>
      <c r="E29" s="66">
        <v>208175</v>
      </c>
      <c r="F29" s="67">
        <v>44302</v>
      </c>
      <c r="G29" s="70">
        <v>501414</v>
      </c>
      <c r="H29" s="69">
        <v>14525</v>
      </c>
    </row>
    <row r="30" spans="2:8" x14ac:dyDescent="0.25">
      <c r="B30" s="63">
        <v>800048954</v>
      </c>
      <c r="C30" s="64" t="s">
        <v>86</v>
      </c>
      <c r="D30" s="65" t="s">
        <v>87</v>
      </c>
      <c r="E30" s="66">
        <v>208816</v>
      </c>
      <c r="F30" s="67">
        <v>44305</v>
      </c>
      <c r="G30" s="70">
        <v>39589143</v>
      </c>
      <c r="H30" s="69">
        <v>38277873</v>
      </c>
    </row>
    <row r="31" spans="2:8" x14ac:dyDescent="0.25">
      <c r="B31" s="63">
        <v>800048954</v>
      </c>
      <c r="C31" s="64" t="s">
        <v>86</v>
      </c>
      <c r="D31" s="65" t="s">
        <v>87</v>
      </c>
      <c r="E31" s="66">
        <v>208869</v>
      </c>
      <c r="F31" s="67">
        <v>44305</v>
      </c>
      <c r="G31" s="70">
        <v>2427994</v>
      </c>
      <c r="H31" s="69">
        <v>2427994</v>
      </c>
    </row>
    <row r="32" spans="2:8" x14ac:dyDescent="0.25">
      <c r="B32" s="63">
        <v>800048954</v>
      </c>
      <c r="C32" s="64" t="s">
        <v>86</v>
      </c>
      <c r="D32" s="65" t="s">
        <v>87</v>
      </c>
      <c r="E32" s="66">
        <v>209639</v>
      </c>
      <c r="F32" s="67">
        <v>44307</v>
      </c>
      <c r="G32" s="70">
        <v>14427918</v>
      </c>
      <c r="H32" s="69">
        <v>13687396</v>
      </c>
    </row>
    <row r="33" spans="2:8" x14ac:dyDescent="0.25">
      <c r="B33" s="63">
        <v>800048954</v>
      </c>
      <c r="C33" s="64" t="s">
        <v>86</v>
      </c>
      <c r="D33" s="65" t="s">
        <v>87</v>
      </c>
      <c r="E33" s="66">
        <v>209647</v>
      </c>
      <c r="F33" s="67">
        <v>44307</v>
      </c>
      <c r="G33" s="70">
        <v>11587723</v>
      </c>
      <c r="H33" s="69">
        <v>11555720</v>
      </c>
    </row>
    <row r="34" spans="2:8" x14ac:dyDescent="0.25">
      <c r="B34" s="63">
        <v>800048954</v>
      </c>
      <c r="C34" s="64" t="s">
        <v>86</v>
      </c>
      <c r="D34" s="65" t="s">
        <v>87</v>
      </c>
      <c r="E34" s="66">
        <v>209654</v>
      </c>
      <c r="F34" s="67">
        <v>44307</v>
      </c>
      <c r="G34" s="70">
        <v>297826</v>
      </c>
      <c r="H34" s="69">
        <v>80832</v>
      </c>
    </row>
    <row r="35" spans="2:8" x14ac:dyDescent="0.25">
      <c r="B35" s="63">
        <v>800048954</v>
      </c>
      <c r="C35" s="64" t="s">
        <v>86</v>
      </c>
      <c r="D35" s="65" t="s">
        <v>87</v>
      </c>
      <c r="E35" s="66">
        <v>212563</v>
      </c>
      <c r="F35" s="67">
        <v>44314</v>
      </c>
      <c r="G35" s="70">
        <v>6267264</v>
      </c>
      <c r="H35" s="69">
        <v>6267264</v>
      </c>
    </row>
    <row r="36" spans="2:8" x14ac:dyDescent="0.25">
      <c r="B36" s="63">
        <v>800048954</v>
      </c>
      <c r="C36" s="64" t="s">
        <v>86</v>
      </c>
      <c r="D36" s="65" t="s">
        <v>87</v>
      </c>
      <c r="E36" s="66">
        <v>214907</v>
      </c>
      <c r="F36" s="67">
        <v>44326</v>
      </c>
      <c r="G36" s="70">
        <v>216994</v>
      </c>
      <c r="H36" s="69">
        <v>216994</v>
      </c>
    </row>
    <row r="37" spans="2:8" x14ac:dyDescent="0.25">
      <c r="B37" s="63">
        <v>800048954</v>
      </c>
      <c r="C37" s="64" t="s">
        <v>86</v>
      </c>
      <c r="D37" s="65" t="s">
        <v>87</v>
      </c>
      <c r="E37" s="66">
        <v>215094</v>
      </c>
      <c r="F37" s="67">
        <v>44327</v>
      </c>
      <c r="G37" s="70">
        <v>1791926</v>
      </c>
      <c r="H37" s="69">
        <v>1791926</v>
      </c>
    </row>
    <row r="38" spans="2:8" x14ac:dyDescent="0.25">
      <c r="B38" s="63">
        <v>800048954</v>
      </c>
      <c r="C38" s="64" t="s">
        <v>86</v>
      </c>
      <c r="D38" s="65" t="s">
        <v>87</v>
      </c>
      <c r="E38" s="66">
        <v>215192</v>
      </c>
      <c r="F38" s="67">
        <v>44327</v>
      </c>
      <c r="G38" s="70">
        <v>1011213</v>
      </c>
      <c r="H38" s="69">
        <v>37008</v>
      </c>
    </row>
    <row r="39" spans="2:8" x14ac:dyDescent="0.25">
      <c r="B39" s="63">
        <v>800048954</v>
      </c>
      <c r="C39" s="64" t="s">
        <v>86</v>
      </c>
      <c r="D39" s="65" t="s">
        <v>87</v>
      </c>
      <c r="E39" s="66">
        <v>215330</v>
      </c>
      <c r="F39" s="67">
        <v>44327</v>
      </c>
      <c r="G39" s="70">
        <v>138604</v>
      </c>
      <c r="H39" s="69">
        <v>21978</v>
      </c>
    </row>
    <row r="40" spans="2:8" x14ac:dyDescent="0.25">
      <c r="B40" s="63">
        <v>800048954</v>
      </c>
      <c r="C40" s="64" t="s">
        <v>86</v>
      </c>
      <c r="D40" s="65" t="s">
        <v>87</v>
      </c>
      <c r="E40" s="66">
        <v>215563</v>
      </c>
      <c r="F40" s="67">
        <v>44328</v>
      </c>
      <c r="G40" s="70">
        <v>141675660</v>
      </c>
      <c r="H40" s="69">
        <v>141649060</v>
      </c>
    </row>
    <row r="41" spans="2:8" x14ac:dyDescent="0.25">
      <c r="B41" s="63">
        <v>800048954</v>
      </c>
      <c r="C41" s="64" t="s">
        <v>86</v>
      </c>
      <c r="D41" s="65" t="s">
        <v>87</v>
      </c>
      <c r="E41" s="66">
        <v>215374</v>
      </c>
      <c r="F41" s="67">
        <v>44328</v>
      </c>
      <c r="G41" s="70">
        <v>264342</v>
      </c>
      <c r="H41" s="69">
        <v>20658</v>
      </c>
    </row>
    <row r="42" spans="2:8" x14ac:dyDescent="0.25">
      <c r="B42" s="63">
        <v>800048954</v>
      </c>
      <c r="C42" s="64" t="s">
        <v>86</v>
      </c>
      <c r="D42" s="65" t="s">
        <v>87</v>
      </c>
      <c r="E42" s="66">
        <v>215967</v>
      </c>
      <c r="F42" s="67">
        <v>44329</v>
      </c>
      <c r="G42" s="70">
        <v>215248</v>
      </c>
      <c r="H42" s="69">
        <v>12254</v>
      </c>
    </row>
    <row r="43" spans="2:8" x14ac:dyDescent="0.25">
      <c r="B43" s="63">
        <v>800048954</v>
      </c>
      <c r="C43" s="64" t="s">
        <v>86</v>
      </c>
      <c r="D43" s="65" t="s">
        <v>87</v>
      </c>
      <c r="E43" s="66">
        <v>220171</v>
      </c>
      <c r="F43" s="67">
        <v>44341</v>
      </c>
      <c r="G43" s="70">
        <v>4770936</v>
      </c>
      <c r="H43" s="69">
        <v>1231876</v>
      </c>
    </row>
    <row r="44" spans="2:8" x14ac:dyDescent="0.25">
      <c r="B44" s="63">
        <v>800048954</v>
      </c>
      <c r="C44" s="64" t="s">
        <v>86</v>
      </c>
      <c r="D44" s="65" t="s">
        <v>87</v>
      </c>
      <c r="E44" s="66">
        <v>220368</v>
      </c>
      <c r="F44" s="67">
        <v>44342</v>
      </c>
      <c r="G44" s="70">
        <v>14817953</v>
      </c>
      <c r="H44" s="69">
        <v>14817953</v>
      </c>
    </row>
    <row r="45" spans="2:8" x14ac:dyDescent="0.25">
      <c r="B45" s="63">
        <v>800048954</v>
      </c>
      <c r="C45" s="64" t="s">
        <v>86</v>
      </c>
      <c r="D45" s="65" t="s">
        <v>87</v>
      </c>
      <c r="E45" s="66">
        <v>220354</v>
      </c>
      <c r="F45" s="67">
        <v>44342</v>
      </c>
      <c r="G45" s="70">
        <v>2474008</v>
      </c>
      <c r="H45" s="69">
        <v>2474008</v>
      </c>
    </row>
    <row r="46" spans="2:8" x14ac:dyDescent="0.25">
      <c r="B46" s="63">
        <v>800048954</v>
      </c>
      <c r="C46" s="64" t="s">
        <v>86</v>
      </c>
      <c r="D46" s="65" t="s">
        <v>87</v>
      </c>
      <c r="E46" s="66">
        <v>220350</v>
      </c>
      <c r="F46" s="67">
        <v>44342</v>
      </c>
      <c r="G46" s="70">
        <v>336994</v>
      </c>
      <c r="H46" s="69">
        <v>120000</v>
      </c>
    </row>
    <row r="47" spans="2:8" x14ac:dyDescent="0.25">
      <c r="B47" s="63">
        <v>800048954</v>
      </c>
      <c r="C47" s="64" t="s">
        <v>86</v>
      </c>
      <c r="D47" s="65" t="s">
        <v>87</v>
      </c>
      <c r="E47" s="66">
        <v>221657</v>
      </c>
      <c r="F47" s="67">
        <v>44345</v>
      </c>
      <c r="G47" s="70">
        <v>2797548</v>
      </c>
      <c r="H47" s="69">
        <v>2797548</v>
      </c>
    </row>
    <row r="48" spans="2:8" x14ac:dyDescent="0.25">
      <c r="B48" s="63">
        <v>800048954</v>
      </c>
      <c r="C48" s="64" t="s">
        <v>86</v>
      </c>
      <c r="D48" s="65" t="s">
        <v>87</v>
      </c>
      <c r="E48" s="66">
        <v>222199</v>
      </c>
      <c r="F48" s="67">
        <v>44346</v>
      </c>
      <c r="G48" s="70">
        <v>1532249</v>
      </c>
      <c r="H48" s="69">
        <v>37381</v>
      </c>
    </row>
    <row r="49" spans="2:8" x14ac:dyDescent="0.25">
      <c r="B49" s="63">
        <v>800048954</v>
      </c>
      <c r="C49" s="64" t="s">
        <v>86</v>
      </c>
      <c r="D49" s="65" t="s">
        <v>87</v>
      </c>
      <c r="E49" s="66">
        <v>223168</v>
      </c>
      <c r="F49" s="67">
        <v>44347</v>
      </c>
      <c r="G49" s="70">
        <v>24854913</v>
      </c>
      <c r="H49" s="69">
        <v>24464919</v>
      </c>
    </row>
    <row r="50" spans="2:8" x14ac:dyDescent="0.25">
      <c r="B50" s="63">
        <v>800048954</v>
      </c>
      <c r="C50" s="64" t="s">
        <v>86</v>
      </c>
      <c r="D50" s="65" t="s">
        <v>87</v>
      </c>
      <c r="E50" s="66">
        <v>223330</v>
      </c>
      <c r="F50" s="67">
        <v>44347</v>
      </c>
      <c r="G50" s="70">
        <v>4919750</v>
      </c>
      <c r="H50" s="69">
        <v>4855757</v>
      </c>
    </row>
    <row r="51" spans="2:8" x14ac:dyDescent="0.25">
      <c r="B51" s="63">
        <v>800048954</v>
      </c>
      <c r="C51" s="64" t="s">
        <v>86</v>
      </c>
      <c r="D51" s="65" t="s">
        <v>87</v>
      </c>
      <c r="E51" s="66">
        <v>227292</v>
      </c>
      <c r="F51" s="67">
        <v>44357</v>
      </c>
      <c r="G51" s="70">
        <v>216994</v>
      </c>
      <c r="H51" s="69">
        <v>216994</v>
      </c>
    </row>
    <row r="52" spans="2:8" x14ac:dyDescent="0.25">
      <c r="B52" s="63">
        <v>800048954</v>
      </c>
      <c r="C52" s="64" t="s">
        <v>86</v>
      </c>
      <c r="D52" s="65" t="s">
        <v>87</v>
      </c>
      <c r="E52" s="66">
        <v>227455</v>
      </c>
      <c r="F52" s="67">
        <v>44358</v>
      </c>
      <c r="G52" s="70">
        <v>66872</v>
      </c>
      <c r="H52" s="69">
        <v>66872</v>
      </c>
    </row>
    <row r="53" spans="2:8" x14ac:dyDescent="0.25">
      <c r="B53" s="63">
        <v>800048954</v>
      </c>
      <c r="C53" s="64" t="s">
        <v>86</v>
      </c>
      <c r="D53" s="65" t="s">
        <v>87</v>
      </c>
      <c r="E53" s="66">
        <v>227349</v>
      </c>
      <c r="F53" s="67">
        <v>44358</v>
      </c>
      <c r="G53" s="70">
        <v>51220</v>
      </c>
      <c r="H53" s="69">
        <v>51220</v>
      </c>
    </row>
    <row r="54" spans="2:8" x14ac:dyDescent="0.25">
      <c r="B54" s="63">
        <v>800048954</v>
      </c>
      <c r="C54" s="64" t="s">
        <v>86</v>
      </c>
      <c r="D54" s="65" t="s">
        <v>87</v>
      </c>
      <c r="E54" s="66">
        <v>227945</v>
      </c>
      <c r="F54" s="67">
        <v>44359</v>
      </c>
      <c r="G54" s="70">
        <v>5370472</v>
      </c>
      <c r="H54" s="69">
        <v>5370472</v>
      </c>
    </row>
    <row r="55" spans="2:8" x14ac:dyDescent="0.25">
      <c r="B55" s="63">
        <v>800048954</v>
      </c>
      <c r="C55" s="64" t="s">
        <v>86</v>
      </c>
      <c r="D55" s="65" t="s">
        <v>87</v>
      </c>
      <c r="E55" s="66">
        <v>235619</v>
      </c>
      <c r="F55" s="67">
        <v>44376</v>
      </c>
      <c r="G55" s="70">
        <v>161763</v>
      </c>
      <c r="H55" s="69">
        <v>161763</v>
      </c>
    </row>
    <row r="56" spans="2:8" x14ac:dyDescent="0.25">
      <c r="B56" s="63">
        <v>800048954</v>
      </c>
      <c r="C56" s="64" t="s">
        <v>86</v>
      </c>
      <c r="D56" s="65" t="s">
        <v>87</v>
      </c>
      <c r="E56" s="66">
        <v>239653</v>
      </c>
      <c r="F56" s="67">
        <v>44385</v>
      </c>
      <c r="G56" s="70">
        <v>2796172</v>
      </c>
      <c r="H56" s="69">
        <v>2796172</v>
      </c>
    </row>
    <row r="57" spans="2:8" x14ac:dyDescent="0.25">
      <c r="B57" s="63">
        <v>800048954</v>
      </c>
      <c r="C57" s="64" t="s">
        <v>86</v>
      </c>
      <c r="D57" s="65" t="s">
        <v>87</v>
      </c>
      <c r="E57" s="66">
        <v>240751</v>
      </c>
      <c r="F57" s="67">
        <v>44389</v>
      </c>
      <c r="G57" s="70">
        <v>2965377</v>
      </c>
      <c r="H57" s="69">
        <v>2965377</v>
      </c>
    </row>
    <row r="58" spans="2:8" x14ac:dyDescent="0.25">
      <c r="B58" s="63">
        <v>800048954</v>
      </c>
      <c r="C58" s="64" t="s">
        <v>86</v>
      </c>
      <c r="D58" s="65" t="s">
        <v>87</v>
      </c>
      <c r="E58" s="66">
        <v>240753</v>
      </c>
      <c r="F58" s="67">
        <v>44389</v>
      </c>
      <c r="G58" s="70">
        <v>216994</v>
      </c>
      <c r="H58" s="69">
        <v>216994</v>
      </c>
    </row>
    <row r="59" spans="2:8" x14ac:dyDescent="0.25">
      <c r="B59" s="63">
        <v>800048954</v>
      </c>
      <c r="C59" s="64" t="s">
        <v>86</v>
      </c>
      <c r="D59" s="65" t="s">
        <v>87</v>
      </c>
      <c r="E59" s="66">
        <v>241129</v>
      </c>
      <c r="F59" s="67">
        <v>44390</v>
      </c>
      <c r="G59" s="70">
        <v>28100</v>
      </c>
      <c r="H59" s="69">
        <v>28100</v>
      </c>
    </row>
    <row r="60" spans="2:8" x14ac:dyDescent="0.25">
      <c r="B60" s="63">
        <v>800048954</v>
      </c>
      <c r="C60" s="64" t="s">
        <v>86</v>
      </c>
      <c r="D60" s="65" t="s">
        <v>87</v>
      </c>
      <c r="E60" s="66">
        <v>241596</v>
      </c>
      <c r="F60" s="67">
        <v>44391</v>
      </c>
      <c r="G60" s="70">
        <v>216994</v>
      </c>
      <c r="H60" s="69">
        <v>216994</v>
      </c>
    </row>
    <row r="61" spans="2:8" x14ac:dyDescent="0.25">
      <c r="B61" s="63">
        <v>800048954</v>
      </c>
      <c r="C61" s="64" t="s">
        <v>86</v>
      </c>
      <c r="D61" s="65" t="s">
        <v>87</v>
      </c>
      <c r="E61" s="66">
        <v>241594</v>
      </c>
      <c r="F61" s="67">
        <v>44391</v>
      </c>
      <c r="G61" s="70">
        <v>64488</v>
      </c>
      <c r="H61" s="69">
        <v>64488</v>
      </c>
    </row>
    <row r="62" spans="2:8" x14ac:dyDescent="0.25">
      <c r="B62" s="63">
        <v>800048954</v>
      </c>
      <c r="C62" s="64" t="s">
        <v>86</v>
      </c>
      <c r="D62" s="65" t="s">
        <v>87</v>
      </c>
      <c r="E62" s="66">
        <v>241538</v>
      </c>
      <c r="F62" s="67">
        <v>44391</v>
      </c>
      <c r="G62" s="70">
        <v>64488</v>
      </c>
      <c r="H62" s="69">
        <v>64488</v>
      </c>
    </row>
    <row r="63" spans="2:8" x14ac:dyDescent="0.25">
      <c r="B63" s="63">
        <v>800048954</v>
      </c>
      <c r="C63" s="64" t="s">
        <v>86</v>
      </c>
      <c r="D63" s="65" t="s">
        <v>87</v>
      </c>
      <c r="E63" s="66">
        <v>241553</v>
      </c>
      <c r="F63" s="67">
        <v>44391</v>
      </c>
      <c r="G63" s="70">
        <v>64488</v>
      </c>
      <c r="H63" s="69">
        <v>64488</v>
      </c>
    </row>
    <row r="64" spans="2:8" x14ac:dyDescent="0.25">
      <c r="B64" s="63">
        <v>800048954</v>
      </c>
      <c r="C64" s="64" t="s">
        <v>86</v>
      </c>
      <c r="D64" s="65" t="s">
        <v>87</v>
      </c>
      <c r="E64" s="66">
        <v>241561</v>
      </c>
      <c r="F64" s="67">
        <v>44391</v>
      </c>
      <c r="G64" s="70">
        <v>64488</v>
      </c>
      <c r="H64" s="69">
        <v>64488</v>
      </c>
    </row>
    <row r="65" spans="2:8" x14ac:dyDescent="0.25">
      <c r="B65" s="63">
        <v>800048954</v>
      </c>
      <c r="C65" s="64" t="s">
        <v>86</v>
      </c>
      <c r="D65" s="65" t="s">
        <v>87</v>
      </c>
      <c r="E65" s="66">
        <v>241577</v>
      </c>
      <c r="F65" s="67">
        <v>44391</v>
      </c>
      <c r="G65" s="70">
        <v>64488</v>
      </c>
      <c r="H65" s="69">
        <v>64488</v>
      </c>
    </row>
    <row r="66" spans="2:8" x14ac:dyDescent="0.25">
      <c r="B66" s="63">
        <v>800048954</v>
      </c>
      <c r="C66" s="64" t="s">
        <v>86</v>
      </c>
      <c r="D66" s="65" t="s">
        <v>87</v>
      </c>
      <c r="E66" s="66">
        <v>242527</v>
      </c>
      <c r="F66" s="67">
        <v>44393</v>
      </c>
      <c r="G66" s="70">
        <v>7463269</v>
      </c>
      <c r="H66" s="69">
        <v>6974172</v>
      </c>
    </row>
    <row r="67" spans="2:8" x14ac:dyDescent="0.25">
      <c r="B67" s="63">
        <v>800048954</v>
      </c>
      <c r="C67" s="64" t="s">
        <v>86</v>
      </c>
      <c r="D67" s="65" t="s">
        <v>87</v>
      </c>
      <c r="E67" s="66">
        <v>242216</v>
      </c>
      <c r="F67" s="67">
        <v>44393</v>
      </c>
      <c r="G67" s="70">
        <v>2828754</v>
      </c>
      <c r="H67" s="69">
        <v>2828754</v>
      </c>
    </row>
    <row r="68" spans="2:8" x14ac:dyDescent="0.25">
      <c r="B68" s="63">
        <v>800048954</v>
      </c>
      <c r="C68" s="64" t="s">
        <v>86</v>
      </c>
      <c r="D68" s="65" t="s">
        <v>87</v>
      </c>
      <c r="E68" s="66">
        <v>243459</v>
      </c>
      <c r="F68" s="67">
        <v>44396</v>
      </c>
      <c r="G68" s="70">
        <v>1407530</v>
      </c>
      <c r="H68" s="69">
        <v>1407530</v>
      </c>
    </row>
    <row r="69" spans="2:8" x14ac:dyDescent="0.25">
      <c r="B69" s="63">
        <v>800048954</v>
      </c>
      <c r="C69" s="64" t="s">
        <v>86</v>
      </c>
      <c r="D69" s="65" t="s">
        <v>87</v>
      </c>
      <c r="E69" s="66">
        <v>243620</v>
      </c>
      <c r="F69" s="67">
        <v>44397</v>
      </c>
      <c r="G69" s="70">
        <v>64488</v>
      </c>
      <c r="H69" s="69">
        <v>64488</v>
      </c>
    </row>
    <row r="70" spans="2:8" x14ac:dyDescent="0.25">
      <c r="B70" s="63">
        <v>800048954</v>
      </c>
      <c r="C70" s="64" t="s">
        <v>86</v>
      </c>
      <c r="D70" s="65" t="s">
        <v>87</v>
      </c>
      <c r="E70" s="66">
        <v>243609</v>
      </c>
      <c r="F70" s="67">
        <v>44397</v>
      </c>
      <c r="G70" s="70">
        <v>64488</v>
      </c>
      <c r="H70" s="69">
        <v>64488</v>
      </c>
    </row>
    <row r="71" spans="2:8" x14ac:dyDescent="0.25">
      <c r="B71" s="63">
        <v>800048954</v>
      </c>
      <c r="C71" s="64" t="s">
        <v>86</v>
      </c>
      <c r="D71" s="65" t="s">
        <v>87</v>
      </c>
      <c r="E71" s="66">
        <v>243670</v>
      </c>
      <c r="F71" s="67">
        <v>44397</v>
      </c>
      <c r="G71" s="70">
        <v>41451</v>
      </c>
      <c r="H71" s="69">
        <v>41451</v>
      </c>
    </row>
    <row r="72" spans="2:8" x14ac:dyDescent="0.25">
      <c r="B72" s="63">
        <v>800048954</v>
      </c>
      <c r="C72" s="64" t="s">
        <v>86</v>
      </c>
      <c r="D72" s="65" t="s">
        <v>87</v>
      </c>
      <c r="E72" s="66">
        <v>244651</v>
      </c>
      <c r="F72" s="67">
        <v>44399</v>
      </c>
      <c r="G72" s="70">
        <v>149577</v>
      </c>
      <c r="H72" s="69">
        <v>149577</v>
      </c>
    </row>
    <row r="73" spans="2:8" x14ac:dyDescent="0.25">
      <c r="B73" s="63">
        <v>800048954</v>
      </c>
      <c r="C73" s="64" t="s">
        <v>86</v>
      </c>
      <c r="D73" s="65" t="s">
        <v>87</v>
      </c>
      <c r="E73" s="66">
        <v>245479</v>
      </c>
      <c r="F73" s="67">
        <v>44401</v>
      </c>
      <c r="G73" s="70">
        <v>344839</v>
      </c>
      <c r="H73" s="69">
        <v>344839</v>
      </c>
    </row>
    <row r="74" spans="2:8" x14ac:dyDescent="0.25">
      <c r="B74" s="63">
        <v>800048954</v>
      </c>
      <c r="C74" s="64" t="s">
        <v>86</v>
      </c>
      <c r="D74" s="65" t="s">
        <v>87</v>
      </c>
      <c r="E74" s="66">
        <v>248175</v>
      </c>
      <c r="F74" s="67">
        <v>44406</v>
      </c>
      <c r="G74" s="70">
        <v>28104</v>
      </c>
      <c r="H74" s="69">
        <v>28104</v>
      </c>
    </row>
    <row r="75" spans="2:8" x14ac:dyDescent="0.25">
      <c r="B75" s="63">
        <v>800048954</v>
      </c>
      <c r="C75" s="64" t="s">
        <v>86</v>
      </c>
      <c r="D75" s="65" t="s">
        <v>87</v>
      </c>
      <c r="E75" s="66">
        <v>248896</v>
      </c>
      <c r="F75" s="67">
        <v>44407</v>
      </c>
      <c r="G75" s="70">
        <v>359482</v>
      </c>
      <c r="H75" s="69">
        <v>359482</v>
      </c>
    </row>
    <row r="76" spans="2:8" x14ac:dyDescent="0.25">
      <c r="B76" s="63">
        <v>800048954</v>
      </c>
      <c r="C76" s="64" t="s">
        <v>86</v>
      </c>
      <c r="D76" s="65" t="s">
        <v>87</v>
      </c>
      <c r="E76" s="66">
        <v>248894</v>
      </c>
      <c r="F76" s="67">
        <v>44407</v>
      </c>
      <c r="G76" s="70">
        <v>345260</v>
      </c>
      <c r="H76" s="69">
        <v>345260</v>
      </c>
    </row>
    <row r="77" spans="2:8" x14ac:dyDescent="0.25">
      <c r="B77" s="63">
        <v>800048954</v>
      </c>
      <c r="C77" s="64" t="s">
        <v>86</v>
      </c>
      <c r="D77" s="65" t="s">
        <v>87</v>
      </c>
      <c r="E77" s="66">
        <v>248893</v>
      </c>
      <c r="F77" s="67">
        <v>44407</v>
      </c>
      <c r="G77" s="70">
        <v>210913</v>
      </c>
      <c r="H77" s="69">
        <v>210913</v>
      </c>
    </row>
    <row r="78" spans="2:8" x14ac:dyDescent="0.25">
      <c r="B78" s="63">
        <v>800048954</v>
      </c>
      <c r="C78" s="64" t="s">
        <v>86</v>
      </c>
      <c r="D78" s="65" t="s">
        <v>87</v>
      </c>
      <c r="E78" s="66">
        <v>254609</v>
      </c>
      <c r="F78" s="67">
        <v>44420</v>
      </c>
      <c r="G78" s="70">
        <v>197123</v>
      </c>
      <c r="H78" s="69">
        <v>197123</v>
      </c>
    </row>
    <row r="79" spans="2:8" x14ac:dyDescent="0.25">
      <c r="B79" s="63">
        <v>800048954</v>
      </c>
      <c r="C79" s="64" t="s">
        <v>86</v>
      </c>
      <c r="D79" s="65" t="s">
        <v>87</v>
      </c>
      <c r="E79" s="66">
        <v>254361</v>
      </c>
      <c r="F79" s="67">
        <v>44420</v>
      </c>
      <c r="G79" s="70">
        <v>194284</v>
      </c>
      <c r="H79" s="69">
        <v>194284</v>
      </c>
    </row>
    <row r="80" spans="2:8" x14ac:dyDescent="0.25">
      <c r="B80" s="63">
        <v>800048954</v>
      </c>
      <c r="C80" s="64" t="s">
        <v>86</v>
      </c>
      <c r="D80" s="65" t="s">
        <v>87</v>
      </c>
      <c r="E80" s="66">
        <v>255003</v>
      </c>
      <c r="F80" s="67">
        <v>44421</v>
      </c>
      <c r="G80" s="70">
        <v>1104813</v>
      </c>
      <c r="H80" s="69">
        <v>1104813</v>
      </c>
    </row>
    <row r="81" spans="2:8" x14ac:dyDescent="0.25">
      <c r="B81" s="63">
        <v>800048954</v>
      </c>
      <c r="C81" s="64" t="s">
        <v>86</v>
      </c>
      <c r="D81" s="65" t="s">
        <v>87</v>
      </c>
      <c r="E81" s="66">
        <v>256230</v>
      </c>
      <c r="F81" s="67">
        <v>44425</v>
      </c>
      <c r="G81" s="70">
        <v>2032867</v>
      </c>
      <c r="H81" s="69">
        <v>2032867</v>
      </c>
    </row>
    <row r="82" spans="2:8" x14ac:dyDescent="0.25">
      <c r="B82" s="63">
        <v>800048954</v>
      </c>
      <c r="C82" s="64" t="s">
        <v>86</v>
      </c>
      <c r="D82" s="65" t="s">
        <v>87</v>
      </c>
      <c r="E82" s="66">
        <v>256379</v>
      </c>
      <c r="F82" s="67">
        <v>44425</v>
      </c>
      <c r="G82" s="70">
        <v>458691</v>
      </c>
      <c r="H82" s="69">
        <v>458691</v>
      </c>
    </row>
    <row r="83" spans="2:8" x14ac:dyDescent="0.25">
      <c r="B83" s="63">
        <v>800048954</v>
      </c>
      <c r="C83" s="64" t="s">
        <v>86</v>
      </c>
      <c r="D83" s="65" t="s">
        <v>87</v>
      </c>
      <c r="E83" s="66">
        <v>256420</v>
      </c>
      <c r="F83" s="67">
        <v>44425</v>
      </c>
      <c r="G83" s="70">
        <v>193293</v>
      </c>
      <c r="H83" s="69">
        <v>193293</v>
      </c>
    </row>
    <row r="84" spans="2:8" x14ac:dyDescent="0.25">
      <c r="B84" s="63">
        <v>800048954</v>
      </c>
      <c r="C84" s="64" t="s">
        <v>86</v>
      </c>
      <c r="D84" s="65" t="s">
        <v>87</v>
      </c>
      <c r="E84" s="66">
        <v>256238</v>
      </c>
      <c r="F84" s="67">
        <v>44425</v>
      </c>
      <c r="G84" s="70">
        <v>80832</v>
      </c>
      <c r="H84" s="69">
        <v>80832</v>
      </c>
    </row>
    <row r="85" spans="2:8" x14ac:dyDescent="0.25">
      <c r="B85" s="63">
        <v>800048954</v>
      </c>
      <c r="C85" s="64" t="s">
        <v>86</v>
      </c>
      <c r="D85" s="65" t="s">
        <v>87</v>
      </c>
      <c r="E85" s="66">
        <v>256847</v>
      </c>
      <c r="F85" s="67">
        <v>44428</v>
      </c>
      <c r="G85" s="70">
        <v>3396124</v>
      </c>
      <c r="H85" s="69">
        <v>3396124</v>
      </c>
    </row>
    <row r="86" spans="2:8" x14ac:dyDescent="0.25">
      <c r="B86" s="63">
        <v>800048954</v>
      </c>
      <c r="C86" s="64" t="s">
        <v>86</v>
      </c>
      <c r="D86" s="65" t="s">
        <v>87</v>
      </c>
      <c r="E86" s="66">
        <v>258493</v>
      </c>
      <c r="F86" s="67">
        <v>44434</v>
      </c>
      <c r="G86" s="70">
        <v>4859833</v>
      </c>
      <c r="H86" s="69">
        <v>4643219</v>
      </c>
    </row>
    <row r="87" spans="2:8" x14ac:dyDescent="0.25">
      <c r="B87" s="63">
        <v>800048954</v>
      </c>
      <c r="C87" s="64" t="s">
        <v>86</v>
      </c>
      <c r="D87" s="65" t="s">
        <v>87</v>
      </c>
      <c r="E87" s="66">
        <v>259317</v>
      </c>
      <c r="F87" s="67">
        <v>44434</v>
      </c>
      <c r="G87" s="70">
        <v>560649</v>
      </c>
      <c r="H87" s="69">
        <v>560649</v>
      </c>
    </row>
    <row r="88" spans="2:8" x14ac:dyDescent="0.25">
      <c r="B88" s="63">
        <v>800048954</v>
      </c>
      <c r="C88" s="64" t="s">
        <v>86</v>
      </c>
      <c r="D88" s="65" t="s">
        <v>87</v>
      </c>
      <c r="E88" s="66">
        <v>259136</v>
      </c>
      <c r="F88" s="67">
        <v>44434</v>
      </c>
      <c r="G88" s="70">
        <v>61380</v>
      </c>
      <c r="H88" s="69">
        <v>61380</v>
      </c>
    </row>
    <row r="89" spans="2:8" x14ac:dyDescent="0.25">
      <c r="B89" s="63">
        <v>800048954</v>
      </c>
      <c r="C89" s="64" t="s">
        <v>86</v>
      </c>
      <c r="D89" s="65" t="s">
        <v>87</v>
      </c>
      <c r="E89" s="66">
        <v>259199</v>
      </c>
      <c r="F89" s="67">
        <v>44434</v>
      </c>
      <c r="G89" s="70">
        <v>28104</v>
      </c>
      <c r="H89" s="69">
        <v>28104</v>
      </c>
    </row>
    <row r="90" spans="2:8" x14ac:dyDescent="0.25">
      <c r="B90" s="63">
        <v>800048954</v>
      </c>
      <c r="C90" s="64" t="s">
        <v>86</v>
      </c>
      <c r="D90" s="65" t="s">
        <v>87</v>
      </c>
      <c r="E90" s="66">
        <v>261259</v>
      </c>
      <c r="F90" s="67">
        <v>44438</v>
      </c>
      <c r="G90" s="70">
        <v>735807</v>
      </c>
      <c r="H90" s="69">
        <v>735807</v>
      </c>
    </row>
    <row r="91" spans="2:8" x14ac:dyDescent="0.25">
      <c r="B91" s="63">
        <v>800048954</v>
      </c>
      <c r="C91" s="64" t="s">
        <v>86</v>
      </c>
      <c r="D91" s="65" t="s">
        <v>87</v>
      </c>
      <c r="E91" s="66">
        <v>262045</v>
      </c>
      <c r="F91" s="67">
        <v>44438</v>
      </c>
      <c r="G91" s="70">
        <v>310560</v>
      </c>
      <c r="H91" s="69">
        <v>310560</v>
      </c>
    </row>
    <row r="92" spans="2:8" x14ac:dyDescent="0.25">
      <c r="B92" s="63">
        <v>800048954</v>
      </c>
      <c r="C92" s="64" t="s">
        <v>86</v>
      </c>
      <c r="D92" s="65" t="s">
        <v>87</v>
      </c>
      <c r="E92" s="66">
        <v>262061</v>
      </c>
      <c r="F92" s="67">
        <v>44438</v>
      </c>
      <c r="G92" s="70">
        <v>204634</v>
      </c>
      <c r="H92" s="69">
        <v>204634</v>
      </c>
    </row>
    <row r="93" spans="2:8" x14ac:dyDescent="0.25">
      <c r="B93" s="63">
        <v>800048954</v>
      </c>
      <c r="C93" s="64" t="s">
        <v>86</v>
      </c>
      <c r="D93" s="65" t="s">
        <v>87</v>
      </c>
      <c r="E93" s="66">
        <v>262884</v>
      </c>
      <c r="F93" s="67">
        <v>44439</v>
      </c>
      <c r="G93" s="70">
        <v>12153327</v>
      </c>
      <c r="H93" s="69">
        <v>11962007</v>
      </c>
    </row>
    <row r="94" spans="2:8" x14ac:dyDescent="0.25">
      <c r="B94" s="63">
        <v>800048954</v>
      </c>
      <c r="C94" s="64" t="s">
        <v>86</v>
      </c>
      <c r="D94" s="65" t="s">
        <v>87</v>
      </c>
      <c r="E94" s="66">
        <v>262927</v>
      </c>
      <c r="F94" s="67">
        <v>44439</v>
      </c>
      <c r="G94" s="70">
        <v>7390674</v>
      </c>
      <c r="H94" s="69">
        <v>7113516</v>
      </c>
    </row>
    <row r="95" spans="2:8" x14ac:dyDescent="0.25">
      <c r="B95" s="63">
        <v>800048954</v>
      </c>
      <c r="C95" s="64" t="s">
        <v>86</v>
      </c>
      <c r="D95" s="65" t="s">
        <v>87</v>
      </c>
      <c r="E95" s="66">
        <v>262186</v>
      </c>
      <c r="F95" s="67">
        <v>44439</v>
      </c>
      <c r="G95" s="70">
        <v>271964</v>
      </c>
      <c r="H95" s="69">
        <v>271964</v>
      </c>
    </row>
    <row r="96" spans="2:8" x14ac:dyDescent="0.25">
      <c r="B96" s="63">
        <v>800048954</v>
      </c>
      <c r="C96" s="64" t="s">
        <v>86</v>
      </c>
      <c r="D96" s="65" t="s">
        <v>87</v>
      </c>
      <c r="E96" s="66">
        <v>262226</v>
      </c>
      <c r="F96" s="67">
        <v>44439</v>
      </c>
      <c r="G96" s="70">
        <v>93401</v>
      </c>
      <c r="H96" s="69">
        <v>93401</v>
      </c>
    </row>
    <row r="97" spans="2:8" x14ac:dyDescent="0.25">
      <c r="B97" s="63">
        <v>800048954</v>
      </c>
      <c r="C97" s="64" t="s">
        <v>86</v>
      </c>
      <c r="D97" s="65" t="s">
        <v>87</v>
      </c>
      <c r="E97" s="66">
        <v>262434</v>
      </c>
      <c r="F97" s="67">
        <v>44439</v>
      </c>
      <c r="G97" s="70">
        <v>61380</v>
      </c>
      <c r="H97" s="69">
        <v>61380</v>
      </c>
    </row>
    <row r="98" spans="2:8" x14ac:dyDescent="0.25">
      <c r="B98" s="63">
        <v>800048954</v>
      </c>
      <c r="C98" s="64" t="s">
        <v>86</v>
      </c>
      <c r="D98" s="65" t="s">
        <v>87</v>
      </c>
      <c r="E98" s="66">
        <v>262899</v>
      </c>
      <c r="F98" s="67">
        <v>44439</v>
      </c>
      <c r="G98" s="70">
        <v>22495</v>
      </c>
      <c r="H98" s="69">
        <v>22495</v>
      </c>
    </row>
    <row r="99" spans="2:8" x14ac:dyDescent="0.25">
      <c r="B99" s="63">
        <v>800048954</v>
      </c>
      <c r="C99" s="64" t="s">
        <v>86</v>
      </c>
      <c r="D99" s="65" t="s">
        <v>87</v>
      </c>
      <c r="E99" s="66">
        <v>263300</v>
      </c>
      <c r="F99" s="67">
        <v>44440</v>
      </c>
      <c r="G99" s="70">
        <v>1207244</v>
      </c>
      <c r="H99" s="69">
        <v>1207244</v>
      </c>
    </row>
    <row r="100" spans="2:8" x14ac:dyDescent="0.25">
      <c r="B100" s="63">
        <v>800048954</v>
      </c>
      <c r="C100" s="64" t="s">
        <v>86</v>
      </c>
      <c r="D100" s="65" t="s">
        <v>87</v>
      </c>
      <c r="E100" s="66">
        <v>267036</v>
      </c>
      <c r="F100" s="67">
        <v>44448</v>
      </c>
      <c r="G100" s="70">
        <v>820345</v>
      </c>
      <c r="H100" s="69">
        <v>820345</v>
      </c>
    </row>
    <row r="101" spans="2:8" x14ac:dyDescent="0.25">
      <c r="B101" s="63">
        <v>800048954</v>
      </c>
      <c r="C101" s="64" t="s">
        <v>86</v>
      </c>
      <c r="D101" s="65" t="s">
        <v>87</v>
      </c>
      <c r="E101" s="66">
        <v>267545</v>
      </c>
      <c r="F101" s="67">
        <v>44449</v>
      </c>
      <c r="G101" s="70">
        <v>617604</v>
      </c>
      <c r="H101" s="69">
        <v>617604</v>
      </c>
    </row>
    <row r="102" spans="2:8" x14ac:dyDescent="0.25">
      <c r="B102" s="63">
        <v>800048954</v>
      </c>
      <c r="C102" s="64" t="s">
        <v>86</v>
      </c>
      <c r="D102" s="65" t="s">
        <v>87</v>
      </c>
      <c r="E102" s="66">
        <v>267449</v>
      </c>
      <c r="F102" s="67">
        <v>44449</v>
      </c>
      <c r="G102" s="70">
        <v>271710</v>
      </c>
      <c r="H102" s="69">
        <v>271710</v>
      </c>
    </row>
    <row r="103" spans="2:8" x14ac:dyDescent="0.25">
      <c r="B103" s="63">
        <v>800048954</v>
      </c>
      <c r="C103" s="64" t="s">
        <v>86</v>
      </c>
      <c r="D103" s="65" t="s">
        <v>87</v>
      </c>
      <c r="E103" s="66">
        <v>267487</v>
      </c>
      <c r="F103" s="67">
        <v>44449</v>
      </c>
      <c r="G103" s="70">
        <v>211235</v>
      </c>
      <c r="H103" s="69">
        <v>211235</v>
      </c>
    </row>
    <row r="104" spans="2:8" x14ac:dyDescent="0.25">
      <c r="B104" s="63">
        <v>800048954</v>
      </c>
      <c r="C104" s="64" t="s">
        <v>86</v>
      </c>
      <c r="D104" s="65" t="s">
        <v>87</v>
      </c>
      <c r="E104" s="66">
        <v>267431</v>
      </c>
      <c r="F104" s="67">
        <v>44449</v>
      </c>
      <c r="G104" s="70">
        <v>64488</v>
      </c>
      <c r="H104" s="69">
        <v>64488</v>
      </c>
    </row>
    <row r="105" spans="2:8" x14ac:dyDescent="0.25">
      <c r="B105" s="63">
        <v>800048954</v>
      </c>
      <c r="C105" s="64" t="s">
        <v>86</v>
      </c>
      <c r="D105" s="65" t="s">
        <v>87</v>
      </c>
      <c r="E105" s="66">
        <v>267513</v>
      </c>
      <c r="F105" s="67">
        <v>44449</v>
      </c>
      <c r="G105" s="70">
        <v>64488</v>
      </c>
      <c r="H105" s="69">
        <v>64488</v>
      </c>
    </row>
    <row r="106" spans="2:8" x14ac:dyDescent="0.25">
      <c r="B106" s="63">
        <v>800048954</v>
      </c>
      <c r="C106" s="64" t="s">
        <v>86</v>
      </c>
      <c r="D106" s="65" t="s">
        <v>87</v>
      </c>
      <c r="E106" s="66">
        <v>267501</v>
      </c>
      <c r="F106" s="67">
        <v>44449</v>
      </c>
      <c r="G106" s="70">
        <v>64488</v>
      </c>
      <c r="H106" s="69">
        <v>64488</v>
      </c>
    </row>
    <row r="107" spans="2:8" x14ac:dyDescent="0.25">
      <c r="B107" s="63">
        <v>800048954</v>
      </c>
      <c r="C107" s="64" t="s">
        <v>86</v>
      </c>
      <c r="D107" s="65" t="s">
        <v>87</v>
      </c>
      <c r="E107" s="66">
        <v>267493</v>
      </c>
      <c r="F107" s="67">
        <v>44449</v>
      </c>
      <c r="G107" s="70">
        <v>24604</v>
      </c>
      <c r="H107" s="69">
        <v>24604</v>
      </c>
    </row>
    <row r="108" spans="2:8" x14ac:dyDescent="0.25">
      <c r="B108" s="63">
        <v>800048954</v>
      </c>
      <c r="C108" s="64" t="s">
        <v>86</v>
      </c>
      <c r="D108" s="65" t="s">
        <v>87</v>
      </c>
      <c r="E108" s="66">
        <v>272522</v>
      </c>
      <c r="F108" s="67">
        <v>44455</v>
      </c>
      <c r="G108" s="70">
        <v>4040971</v>
      </c>
      <c r="H108" s="69">
        <v>4040971</v>
      </c>
    </row>
    <row r="109" spans="2:8" x14ac:dyDescent="0.25">
      <c r="B109" s="63">
        <v>800048954</v>
      </c>
      <c r="C109" s="64" t="s">
        <v>86</v>
      </c>
      <c r="D109" s="65" t="s">
        <v>87</v>
      </c>
      <c r="E109" s="66">
        <v>272364</v>
      </c>
      <c r="F109" s="67">
        <v>44455</v>
      </c>
      <c r="G109" s="70">
        <v>773018</v>
      </c>
      <c r="H109" s="69">
        <v>773018</v>
      </c>
    </row>
    <row r="110" spans="2:8" x14ac:dyDescent="0.25">
      <c r="B110" s="63">
        <v>800048954</v>
      </c>
      <c r="C110" s="64" t="s">
        <v>86</v>
      </c>
      <c r="D110" s="65" t="s">
        <v>87</v>
      </c>
      <c r="E110" s="66">
        <v>276965</v>
      </c>
      <c r="F110" s="67">
        <v>44462</v>
      </c>
      <c r="G110" s="70">
        <v>48709000</v>
      </c>
      <c r="H110" s="69">
        <v>48709000</v>
      </c>
    </row>
    <row r="111" spans="2:8" x14ac:dyDescent="0.25">
      <c r="B111" s="63">
        <v>800048954</v>
      </c>
      <c r="C111" s="64" t="s">
        <v>86</v>
      </c>
      <c r="D111" s="65" t="s">
        <v>87</v>
      </c>
      <c r="E111" s="66">
        <v>276845</v>
      </c>
      <c r="F111" s="67">
        <v>44462</v>
      </c>
      <c r="G111" s="70">
        <v>6002400</v>
      </c>
      <c r="H111" s="69">
        <v>5789254</v>
      </c>
    </row>
    <row r="112" spans="2:8" x14ac:dyDescent="0.25">
      <c r="B112" s="63">
        <v>800048954</v>
      </c>
      <c r="C112" s="64" t="s">
        <v>86</v>
      </c>
      <c r="D112" s="65" t="s">
        <v>87</v>
      </c>
      <c r="E112" s="66">
        <v>281933</v>
      </c>
      <c r="F112" s="67">
        <v>44469</v>
      </c>
      <c r="G112" s="70">
        <v>47504545</v>
      </c>
      <c r="H112" s="69">
        <v>46977577</v>
      </c>
    </row>
    <row r="113" spans="2:8" x14ac:dyDescent="0.25">
      <c r="B113" s="63">
        <v>800048954</v>
      </c>
      <c r="C113" s="64" t="s">
        <v>86</v>
      </c>
      <c r="D113" s="65" t="s">
        <v>87</v>
      </c>
      <c r="E113" s="66">
        <v>281821</v>
      </c>
      <c r="F113" s="67">
        <v>44469</v>
      </c>
      <c r="G113" s="70">
        <v>11101627</v>
      </c>
      <c r="H113" s="69">
        <v>11101627</v>
      </c>
    </row>
    <row r="114" spans="2:8" x14ac:dyDescent="0.25">
      <c r="B114" s="63">
        <v>800048954</v>
      </c>
      <c r="C114" s="64" t="s">
        <v>86</v>
      </c>
      <c r="D114" s="65" t="s">
        <v>87</v>
      </c>
      <c r="E114" s="66">
        <v>280789</v>
      </c>
      <c r="F114" s="67">
        <v>44469</v>
      </c>
      <c r="G114" s="70">
        <v>65880</v>
      </c>
      <c r="H114" s="69">
        <v>65880</v>
      </c>
    </row>
    <row r="115" spans="2:8" x14ac:dyDescent="0.25">
      <c r="B115" s="63">
        <v>800048954</v>
      </c>
      <c r="C115" s="64" t="s">
        <v>86</v>
      </c>
      <c r="D115" s="65" t="s">
        <v>87</v>
      </c>
      <c r="E115" s="66">
        <v>281210</v>
      </c>
      <c r="F115" s="67">
        <v>44469</v>
      </c>
      <c r="G115" s="70">
        <v>65880</v>
      </c>
      <c r="H115" s="69">
        <v>65880</v>
      </c>
    </row>
    <row r="116" spans="2:8" x14ac:dyDescent="0.25">
      <c r="B116" s="63">
        <v>800048954</v>
      </c>
      <c r="C116" s="64" t="s">
        <v>86</v>
      </c>
      <c r="D116" s="65" t="s">
        <v>87</v>
      </c>
      <c r="E116" s="66">
        <v>284133</v>
      </c>
      <c r="F116" s="67">
        <v>44476</v>
      </c>
      <c r="G116" s="70">
        <v>20893458</v>
      </c>
      <c r="H116" s="69">
        <v>20893458</v>
      </c>
    </row>
    <row r="117" spans="2:8" x14ac:dyDescent="0.25">
      <c r="B117" s="63">
        <v>800048954</v>
      </c>
      <c r="C117" s="64" t="s">
        <v>86</v>
      </c>
      <c r="D117" s="65" t="s">
        <v>87</v>
      </c>
      <c r="E117" s="66">
        <v>284139</v>
      </c>
      <c r="F117" s="67">
        <v>44476</v>
      </c>
      <c r="G117" s="70">
        <v>111793</v>
      </c>
      <c r="H117" s="69">
        <v>111793</v>
      </c>
    </row>
    <row r="118" spans="2:8" x14ac:dyDescent="0.25">
      <c r="B118" s="63">
        <v>800048954</v>
      </c>
      <c r="C118" s="64" t="s">
        <v>86</v>
      </c>
      <c r="D118" s="65" t="s">
        <v>87</v>
      </c>
      <c r="E118" s="66">
        <v>285633</v>
      </c>
      <c r="F118" s="67">
        <v>44480</v>
      </c>
      <c r="G118" s="70">
        <v>5073734</v>
      </c>
      <c r="H118" s="69">
        <v>5073734</v>
      </c>
    </row>
    <row r="119" spans="2:8" x14ac:dyDescent="0.25">
      <c r="B119" s="63">
        <v>800048954</v>
      </c>
      <c r="C119" s="64" t="s">
        <v>86</v>
      </c>
      <c r="D119" s="65" t="s">
        <v>87</v>
      </c>
      <c r="E119" s="66">
        <v>285931</v>
      </c>
      <c r="F119" s="67">
        <v>44481</v>
      </c>
      <c r="G119" s="70">
        <v>681325</v>
      </c>
      <c r="H119" s="69">
        <v>681325</v>
      </c>
    </row>
    <row r="120" spans="2:8" x14ac:dyDescent="0.25">
      <c r="B120" s="63">
        <v>800048954</v>
      </c>
      <c r="C120" s="64" t="s">
        <v>86</v>
      </c>
      <c r="D120" s="65" t="s">
        <v>87</v>
      </c>
      <c r="E120" s="66">
        <v>286423</v>
      </c>
      <c r="F120" s="67">
        <v>44482</v>
      </c>
      <c r="G120" s="70">
        <v>369628</v>
      </c>
      <c r="H120" s="69">
        <v>369628</v>
      </c>
    </row>
    <row r="121" spans="2:8" x14ac:dyDescent="0.25">
      <c r="B121" s="63">
        <v>800048954</v>
      </c>
      <c r="C121" s="64" t="s">
        <v>86</v>
      </c>
      <c r="D121" s="65" t="s">
        <v>87</v>
      </c>
      <c r="E121" s="66">
        <v>287399</v>
      </c>
      <c r="F121" s="67">
        <v>44484</v>
      </c>
      <c r="G121" s="70">
        <v>4762777</v>
      </c>
      <c r="H121" s="69">
        <v>4762777</v>
      </c>
    </row>
    <row r="122" spans="2:8" x14ac:dyDescent="0.25">
      <c r="B122" s="63">
        <v>800048954</v>
      </c>
      <c r="C122" s="64" t="s">
        <v>86</v>
      </c>
      <c r="D122" s="65" t="s">
        <v>87</v>
      </c>
      <c r="E122" s="66">
        <v>287406</v>
      </c>
      <c r="F122" s="67">
        <v>44484</v>
      </c>
      <c r="G122" s="70">
        <v>514820</v>
      </c>
      <c r="H122" s="69">
        <v>433988</v>
      </c>
    </row>
    <row r="123" spans="2:8" x14ac:dyDescent="0.25">
      <c r="B123" s="63">
        <v>800048954</v>
      </c>
      <c r="C123" s="64" t="s">
        <v>86</v>
      </c>
      <c r="D123" s="65" t="s">
        <v>87</v>
      </c>
      <c r="E123" s="66">
        <v>288230</v>
      </c>
      <c r="F123" s="67">
        <v>44485</v>
      </c>
      <c r="G123" s="70">
        <v>459035</v>
      </c>
      <c r="H123" s="69">
        <v>459035</v>
      </c>
    </row>
    <row r="124" spans="2:8" x14ac:dyDescent="0.25">
      <c r="B124" s="63">
        <v>800048954</v>
      </c>
      <c r="C124" s="64" t="s">
        <v>86</v>
      </c>
      <c r="D124" s="65" t="s">
        <v>87</v>
      </c>
      <c r="E124" s="66">
        <v>289354</v>
      </c>
      <c r="F124" s="67">
        <v>44488</v>
      </c>
      <c r="G124" s="70">
        <v>216994</v>
      </c>
      <c r="H124" s="69">
        <v>216994</v>
      </c>
    </row>
    <row r="125" spans="2:8" x14ac:dyDescent="0.25">
      <c r="B125" s="63">
        <v>800048954</v>
      </c>
      <c r="C125" s="64" t="s">
        <v>86</v>
      </c>
      <c r="D125" s="65" t="s">
        <v>87</v>
      </c>
      <c r="E125" s="66">
        <v>289225</v>
      </c>
      <c r="F125" s="67">
        <v>44488</v>
      </c>
      <c r="G125" s="70">
        <v>104743</v>
      </c>
      <c r="H125" s="69">
        <v>104743</v>
      </c>
    </row>
    <row r="126" spans="2:8" x14ac:dyDescent="0.25">
      <c r="B126" s="63">
        <v>800048954</v>
      </c>
      <c r="C126" s="64" t="s">
        <v>86</v>
      </c>
      <c r="D126" s="65" t="s">
        <v>87</v>
      </c>
      <c r="E126" s="66">
        <v>289353</v>
      </c>
      <c r="F126" s="67">
        <v>44488</v>
      </c>
      <c r="G126" s="70">
        <v>61380</v>
      </c>
      <c r="H126" s="69">
        <v>61380</v>
      </c>
    </row>
    <row r="127" spans="2:8" x14ac:dyDescent="0.25">
      <c r="B127" s="63">
        <v>800048954</v>
      </c>
      <c r="C127" s="64" t="s">
        <v>86</v>
      </c>
      <c r="D127" s="65" t="s">
        <v>87</v>
      </c>
      <c r="E127" s="66">
        <v>290061</v>
      </c>
      <c r="F127" s="67">
        <v>44489</v>
      </c>
      <c r="G127" s="70">
        <v>15352403</v>
      </c>
      <c r="H127" s="69">
        <v>15352403</v>
      </c>
    </row>
    <row r="128" spans="2:8" x14ac:dyDescent="0.25">
      <c r="B128" s="63">
        <v>800048954</v>
      </c>
      <c r="C128" s="64" t="s">
        <v>86</v>
      </c>
      <c r="D128" s="65" t="s">
        <v>87</v>
      </c>
      <c r="E128" s="66">
        <v>290069</v>
      </c>
      <c r="F128" s="67">
        <v>44489</v>
      </c>
      <c r="G128" s="70">
        <v>369730</v>
      </c>
      <c r="H128" s="69">
        <v>354730</v>
      </c>
    </row>
    <row r="129" spans="2:8" x14ac:dyDescent="0.25">
      <c r="B129" s="63">
        <v>800048954</v>
      </c>
      <c r="C129" s="64" t="s">
        <v>86</v>
      </c>
      <c r="D129" s="65" t="s">
        <v>87</v>
      </c>
      <c r="E129" s="66">
        <v>291631</v>
      </c>
      <c r="F129" s="67">
        <v>44491</v>
      </c>
      <c r="G129" s="70">
        <v>1406304</v>
      </c>
      <c r="H129" s="69">
        <v>1406304</v>
      </c>
    </row>
    <row r="130" spans="2:8" x14ac:dyDescent="0.25">
      <c r="B130" s="63">
        <v>800048954</v>
      </c>
      <c r="C130" s="64" t="s">
        <v>86</v>
      </c>
      <c r="D130" s="65" t="s">
        <v>87</v>
      </c>
      <c r="E130" s="66">
        <v>291624</v>
      </c>
      <c r="F130" s="67">
        <v>44491</v>
      </c>
      <c r="G130" s="70">
        <v>1383371</v>
      </c>
      <c r="H130" s="69">
        <v>1383371</v>
      </c>
    </row>
    <row r="131" spans="2:8" x14ac:dyDescent="0.25">
      <c r="B131" s="63">
        <v>800048954</v>
      </c>
      <c r="C131" s="64" t="s">
        <v>86</v>
      </c>
      <c r="D131" s="65" t="s">
        <v>87</v>
      </c>
      <c r="E131" s="66">
        <v>291312</v>
      </c>
      <c r="F131" s="67">
        <v>44491</v>
      </c>
      <c r="G131" s="70">
        <v>632564</v>
      </c>
      <c r="H131" s="69">
        <v>632564</v>
      </c>
    </row>
    <row r="132" spans="2:8" x14ac:dyDescent="0.25">
      <c r="B132" s="63">
        <v>800048954</v>
      </c>
      <c r="C132" s="64" t="s">
        <v>86</v>
      </c>
      <c r="D132" s="65" t="s">
        <v>87</v>
      </c>
      <c r="E132" s="66">
        <v>291645</v>
      </c>
      <c r="F132" s="67">
        <v>44491</v>
      </c>
      <c r="G132" s="70">
        <v>409864</v>
      </c>
      <c r="H132" s="69">
        <v>409864</v>
      </c>
    </row>
    <row r="133" spans="2:8" x14ac:dyDescent="0.25">
      <c r="B133" s="63">
        <v>800048954</v>
      </c>
      <c r="C133" s="64" t="s">
        <v>86</v>
      </c>
      <c r="D133" s="65" t="s">
        <v>87</v>
      </c>
      <c r="E133" s="66">
        <v>292381</v>
      </c>
      <c r="F133" s="67">
        <v>44494</v>
      </c>
      <c r="G133" s="70">
        <v>4172154</v>
      </c>
      <c r="H133" s="69">
        <v>4172154</v>
      </c>
    </row>
    <row r="134" spans="2:8" x14ac:dyDescent="0.25">
      <c r="B134" s="63">
        <v>800048954</v>
      </c>
      <c r="C134" s="64" t="s">
        <v>86</v>
      </c>
      <c r="D134" s="65" t="s">
        <v>87</v>
      </c>
      <c r="E134" s="66">
        <v>292427</v>
      </c>
      <c r="F134" s="67">
        <v>44494</v>
      </c>
      <c r="G134" s="70">
        <v>1044586</v>
      </c>
      <c r="H134" s="69">
        <v>1044586</v>
      </c>
    </row>
    <row r="135" spans="2:8" x14ac:dyDescent="0.25">
      <c r="B135" s="63">
        <v>800048954</v>
      </c>
      <c r="C135" s="64" t="s">
        <v>86</v>
      </c>
      <c r="D135" s="65" t="s">
        <v>87</v>
      </c>
      <c r="E135" s="66">
        <v>293374</v>
      </c>
      <c r="F135" s="67">
        <v>44495</v>
      </c>
      <c r="G135" s="70">
        <v>369733</v>
      </c>
      <c r="H135" s="69">
        <v>369733</v>
      </c>
    </row>
    <row r="136" spans="2:8" x14ac:dyDescent="0.25">
      <c r="B136" s="63">
        <v>800048954</v>
      </c>
      <c r="C136" s="64" t="s">
        <v>86</v>
      </c>
      <c r="D136" s="65" t="s">
        <v>87</v>
      </c>
      <c r="E136" s="66">
        <v>293362</v>
      </c>
      <c r="F136" s="67">
        <v>44495</v>
      </c>
      <c r="G136" s="70">
        <v>354862</v>
      </c>
      <c r="H136" s="69">
        <v>354862</v>
      </c>
    </row>
    <row r="137" spans="2:8" x14ac:dyDescent="0.25">
      <c r="B137" s="63">
        <v>800048954</v>
      </c>
      <c r="C137" s="64" t="s">
        <v>86</v>
      </c>
      <c r="D137" s="65" t="s">
        <v>87</v>
      </c>
      <c r="E137" s="66">
        <v>293321</v>
      </c>
      <c r="F137" s="67">
        <v>44495</v>
      </c>
      <c r="G137" s="70">
        <v>236324</v>
      </c>
      <c r="H137" s="69">
        <v>236324</v>
      </c>
    </row>
    <row r="138" spans="2:8" x14ac:dyDescent="0.25">
      <c r="B138" s="63">
        <v>800048954</v>
      </c>
      <c r="C138" s="64" t="s">
        <v>86</v>
      </c>
      <c r="D138" s="65" t="s">
        <v>87</v>
      </c>
      <c r="E138" s="66">
        <v>293264</v>
      </c>
      <c r="F138" s="67">
        <v>44495</v>
      </c>
      <c r="G138" s="70">
        <v>233291</v>
      </c>
      <c r="H138" s="69">
        <v>233291</v>
      </c>
    </row>
    <row r="139" spans="2:8" x14ac:dyDescent="0.25">
      <c r="B139" s="63">
        <v>800048954</v>
      </c>
      <c r="C139" s="64" t="s">
        <v>86</v>
      </c>
      <c r="D139" s="65" t="s">
        <v>87</v>
      </c>
      <c r="E139" s="66">
        <v>293669</v>
      </c>
      <c r="F139" s="67">
        <v>44496</v>
      </c>
      <c r="G139" s="70">
        <v>14105620</v>
      </c>
      <c r="H139" s="69">
        <v>14105620</v>
      </c>
    </row>
    <row r="140" spans="2:8" x14ac:dyDescent="0.25">
      <c r="B140" s="63">
        <v>800048954</v>
      </c>
      <c r="C140" s="64" t="s">
        <v>86</v>
      </c>
      <c r="D140" s="65" t="s">
        <v>87</v>
      </c>
      <c r="E140" s="66">
        <v>293686</v>
      </c>
      <c r="F140" s="67">
        <v>44496</v>
      </c>
      <c r="G140" s="70">
        <v>483712</v>
      </c>
      <c r="H140" s="69">
        <v>483712</v>
      </c>
    </row>
    <row r="141" spans="2:8" x14ac:dyDescent="0.25">
      <c r="B141" s="63">
        <v>800048954</v>
      </c>
      <c r="C141" s="64" t="s">
        <v>86</v>
      </c>
      <c r="D141" s="65" t="s">
        <v>87</v>
      </c>
      <c r="E141" s="66">
        <v>293591</v>
      </c>
      <c r="F141" s="67">
        <v>44496</v>
      </c>
      <c r="G141" s="70">
        <v>216994</v>
      </c>
      <c r="H141" s="69">
        <v>216994</v>
      </c>
    </row>
    <row r="142" spans="2:8" x14ac:dyDescent="0.25">
      <c r="B142" s="63">
        <v>800048954</v>
      </c>
      <c r="C142" s="64" t="s">
        <v>86</v>
      </c>
      <c r="D142" s="65" t="s">
        <v>87</v>
      </c>
      <c r="E142" s="66">
        <v>293537</v>
      </c>
      <c r="F142" s="67">
        <v>44496</v>
      </c>
      <c r="G142" s="70">
        <v>149577</v>
      </c>
      <c r="H142" s="69">
        <v>149577</v>
      </c>
    </row>
    <row r="143" spans="2:8" x14ac:dyDescent="0.25">
      <c r="B143" s="63">
        <v>800048954</v>
      </c>
      <c r="C143" s="64" t="s">
        <v>86</v>
      </c>
      <c r="D143" s="65" t="s">
        <v>87</v>
      </c>
      <c r="E143" s="66">
        <v>293588</v>
      </c>
      <c r="F143" s="67">
        <v>44496</v>
      </c>
      <c r="G143" s="70">
        <v>61380</v>
      </c>
      <c r="H143" s="69">
        <v>61380</v>
      </c>
    </row>
    <row r="144" spans="2:8" x14ac:dyDescent="0.25">
      <c r="B144" s="63">
        <v>800048954</v>
      </c>
      <c r="C144" s="64" t="s">
        <v>86</v>
      </c>
      <c r="D144" s="65" t="s">
        <v>87</v>
      </c>
      <c r="E144" s="66">
        <v>295274</v>
      </c>
      <c r="F144" s="67">
        <v>44498</v>
      </c>
      <c r="G144" s="70">
        <v>3737038</v>
      </c>
      <c r="H144" s="69">
        <v>3561148</v>
      </c>
    </row>
    <row r="145" spans="2:8" x14ac:dyDescent="0.25">
      <c r="B145" s="63">
        <v>800048954</v>
      </c>
      <c r="C145" s="64" t="s">
        <v>86</v>
      </c>
      <c r="D145" s="65" t="s">
        <v>87</v>
      </c>
      <c r="E145" s="66">
        <v>295813</v>
      </c>
      <c r="F145" s="67">
        <v>44498</v>
      </c>
      <c r="G145" s="70">
        <v>2417608</v>
      </c>
      <c r="H145" s="69">
        <v>2417608</v>
      </c>
    </row>
    <row r="146" spans="2:8" x14ac:dyDescent="0.25">
      <c r="B146" s="63">
        <v>800048954</v>
      </c>
      <c r="C146" s="64" t="s">
        <v>86</v>
      </c>
      <c r="D146" s="65" t="s">
        <v>87</v>
      </c>
      <c r="E146" s="66">
        <v>295368</v>
      </c>
      <c r="F146" s="67">
        <v>44498</v>
      </c>
      <c r="G146" s="70">
        <v>1109677</v>
      </c>
      <c r="H146" s="69">
        <v>1109677</v>
      </c>
    </row>
    <row r="147" spans="2:8" x14ac:dyDescent="0.25">
      <c r="B147" s="63">
        <v>800048954</v>
      </c>
      <c r="C147" s="64" t="s">
        <v>86</v>
      </c>
      <c r="D147" s="65" t="s">
        <v>87</v>
      </c>
      <c r="E147" s="66">
        <v>299222</v>
      </c>
      <c r="F147" s="67">
        <v>44508</v>
      </c>
      <c r="G147" s="70">
        <v>304042</v>
      </c>
      <c r="H147" s="69">
        <v>304042</v>
      </c>
    </row>
    <row r="148" spans="2:8" x14ac:dyDescent="0.25">
      <c r="B148" s="63">
        <v>800048954</v>
      </c>
      <c r="C148" s="64" t="s">
        <v>86</v>
      </c>
      <c r="D148" s="65" t="s">
        <v>87</v>
      </c>
      <c r="E148" s="66">
        <v>299535</v>
      </c>
      <c r="F148" s="67">
        <v>44508</v>
      </c>
      <c r="G148" s="70">
        <v>236495</v>
      </c>
      <c r="H148" s="69">
        <v>236495</v>
      </c>
    </row>
    <row r="149" spans="2:8" x14ac:dyDescent="0.25">
      <c r="B149" s="63">
        <v>800048954</v>
      </c>
      <c r="C149" s="64" t="s">
        <v>86</v>
      </c>
      <c r="D149" s="65" t="s">
        <v>87</v>
      </c>
      <c r="E149" s="66">
        <v>299532</v>
      </c>
      <c r="F149" s="67">
        <v>44508</v>
      </c>
      <c r="G149" s="70">
        <v>216994</v>
      </c>
      <c r="H149" s="69">
        <v>216994</v>
      </c>
    </row>
    <row r="150" spans="2:8" x14ac:dyDescent="0.25">
      <c r="B150" s="63">
        <v>800048954</v>
      </c>
      <c r="C150" s="64" t="s">
        <v>86</v>
      </c>
      <c r="D150" s="65" t="s">
        <v>87</v>
      </c>
      <c r="E150" s="66">
        <v>300887</v>
      </c>
      <c r="F150" s="67">
        <v>44510</v>
      </c>
      <c r="G150" s="70">
        <v>7785726</v>
      </c>
      <c r="H150" s="69">
        <v>7785726</v>
      </c>
    </row>
    <row r="151" spans="2:8" x14ac:dyDescent="0.25">
      <c r="B151" s="63">
        <v>800048954</v>
      </c>
      <c r="C151" s="64" t="s">
        <v>86</v>
      </c>
      <c r="D151" s="65" t="s">
        <v>87</v>
      </c>
      <c r="E151" s="66">
        <v>300770</v>
      </c>
      <c r="F151" s="67">
        <v>44510</v>
      </c>
      <c r="G151" s="70">
        <v>38948</v>
      </c>
      <c r="H151" s="69">
        <v>38948</v>
      </c>
    </row>
    <row r="152" spans="2:8" x14ac:dyDescent="0.25">
      <c r="B152" s="63">
        <v>800048954</v>
      </c>
      <c r="C152" s="64" t="s">
        <v>86</v>
      </c>
      <c r="D152" s="65" t="s">
        <v>87</v>
      </c>
      <c r="E152" s="66">
        <v>301307</v>
      </c>
      <c r="F152" s="67">
        <v>44511</v>
      </c>
      <c r="G152" s="70">
        <v>142251</v>
      </c>
      <c r="H152" s="69">
        <v>142251</v>
      </c>
    </row>
    <row r="153" spans="2:8" x14ac:dyDescent="0.25">
      <c r="B153" s="63">
        <v>800048954</v>
      </c>
      <c r="C153" s="64" t="s">
        <v>86</v>
      </c>
      <c r="D153" s="65" t="s">
        <v>87</v>
      </c>
      <c r="E153" s="66">
        <v>301946</v>
      </c>
      <c r="F153" s="67">
        <v>44512</v>
      </c>
      <c r="G153" s="70">
        <v>1416330</v>
      </c>
      <c r="H153" s="69">
        <v>1416330</v>
      </c>
    </row>
    <row r="154" spans="2:8" x14ac:dyDescent="0.25">
      <c r="B154" s="63">
        <v>800048954</v>
      </c>
      <c r="C154" s="64" t="s">
        <v>86</v>
      </c>
      <c r="D154" s="65" t="s">
        <v>87</v>
      </c>
      <c r="E154" s="66">
        <v>301915</v>
      </c>
      <c r="F154" s="67">
        <v>44512</v>
      </c>
      <c r="G154" s="70">
        <v>1203506</v>
      </c>
      <c r="H154" s="69">
        <v>1203506</v>
      </c>
    </row>
    <row r="155" spans="2:8" x14ac:dyDescent="0.25">
      <c r="B155" s="63">
        <v>800048954</v>
      </c>
      <c r="C155" s="64" t="s">
        <v>86</v>
      </c>
      <c r="D155" s="65" t="s">
        <v>87</v>
      </c>
      <c r="E155" s="66">
        <v>301947</v>
      </c>
      <c r="F155" s="67">
        <v>44512</v>
      </c>
      <c r="G155" s="70">
        <v>336994</v>
      </c>
      <c r="H155" s="69">
        <v>120000</v>
      </c>
    </row>
    <row r="156" spans="2:8" x14ac:dyDescent="0.25">
      <c r="B156" s="63">
        <v>800048954</v>
      </c>
      <c r="C156" s="64" t="s">
        <v>86</v>
      </c>
      <c r="D156" s="65" t="s">
        <v>87</v>
      </c>
      <c r="E156" s="66">
        <v>301916</v>
      </c>
      <c r="F156" s="67">
        <v>44512</v>
      </c>
      <c r="G156" s="70">
        <v>80832</v>
      </c>
      <c r="H156" s="69">
        <v>80832</v>
      </c>
    </row>
    <row r="157" spans="2:8" x14ac:dyDescent="0.25">
      <c r="B157" s="63">
        <v>800048954</v>
      </c>
      <c r="C157" s="64" t="s">
        <v>86</v>
      </c>
      <c r="D157" s="65" t="s">
        <v>87</v>
      </c>
      <c r="E157" s="66">
        <v>301541</v>
      </c>
      <c r="F157" s="67">
        <v>44512</v>
      </c>
      <c r="G157" s="70">
        <v>53752</v>
      </c>
      <c r="H157" s="69">
        <v>53752</v>
      </c>
    </row>
    <row r="158" spans="2:8" x14ac:dyDescent="0.25">
      <c r="B158" s="63">
        <v>800048954</v>
      </c>
      <c r="C158" s="64" t="s">
        <v>86</v>
      </c>
      <c r="D158" s="65" t="s">
        <v>87</v>
      </c>
      <c r="E158" s="66">
        <v>302774</v>
      </c>
      <c r="F158" s="67">
        <v>44516</v>
      </c>
      <c r="G158" s="70">
        <v>1519885</v>
      </c>
      <c r="H158" s="69">
        <v>1519885</v>
      </c>
    </row>
    <row r="159" spans="2:8" x14ac:dyDescent="0.25">
      <c r="B159" s="63">
        <v>800048954</v>
      </c>
      <c r="C159" s="64" t="s">
        <v>86</v>
      </c>
      <c r="D159" s="65" t="s">
        <v>87</v>
      </c>
      <c r="E159" s="66">
        <v>304358</v>
      </c>
      <c r="F159" s="67">
        <v>44518</v>
      </c>
      <c r="G159" s="70">
        <v>4802698</v>
      </c>
      <c r="H159" s="69">
        <v>4802698</v>
      </c>
    </row>
    <row r="160" spans="2:8" x14ac:dyDescent="0.25">
      <c r="B160" s="63">
        <v>800048954</v>
      </c>
      <c r="C160" s="64" t="s">
        <v>86</v>
      </c>
      <c r="D160" s="65" t="s">
        <v>87</v>
      </c>
      <c r="E160" s="66">
        <v>304184</v>
      </c>
      <c r="F160" s="67">
        <v>44518</v>
      </c>
      <c r="G160" s="70">
        <v>2877310</v>
      </c>
      <c r="H160" s="69">
        <v>2877310</v>
      </c>
    </row>
    <row r="161" spans="2:8" x14ac:dyDescent="0.25">
      <c r="B161" s="63">
        <v>800048954</v>
      </c>
      <c r="C161" s="64" t="s">
        <v>86</v>
      </c>
      <c r="D161" s="65" t="s">
        <v>87</v>
      </c>
      <c r="E161" s="66">
        <v>305603</v>
      </c>
      <c r="F161" s="67">
        <v>44522</v>
      </c>
      <c r="G161" s="70">
        <v>1585052</v>
      </c>
      <c r="H161" s="69">
        <v>1585052</v>
      </c>
    </row>
    <row r="162" spans="2:8" x14ac:dyDescent="0.25">
      <c r="B162" s="63">
        <v>800048954</v>
      </c>
      <c r="C162" s="64" t="s">
        <v>86</v>
      </c>
      <c r="D162" s="65" t="s">
        <v>87</v>
      </c>
      <c r="E162" s="66">
        <v>305951</v>
      </c>
      <c r="F162" s="67">
        <v>44522</v>
      </c>
      <c r="G162" s="70">
        <v>216994</v>
      </c>
      <c r="H162" s="69">
        <v>216994</v>
      </c>
    </row>
    <row r="163" spans="2:8" x14ac:dyDescent="0.25">
      <c r="B163" s="63">
        <v>800048954</v>
      </c>
      <c r="C163" s="64" t="s">
        <v>86</v>
      </c>
      <c r="D163" s="65" t="s">
        <v>87</v>
      </c>
      <c r="E163" s="66">
        <v>305950</v>
      </c>
      <c r="F163" s="67">
        <v>44522</v>
      </c>
      <c r="G163" s="70">
        <v>61380</v>
      </c>
      <c r="H163" s="69">
        <v>61380</v>
      </c>
    </row>
    <row r="164" spans="2:8" x14ac:dyDescent="0.25">
      <c r="B164" s="63">
        <v>800048954</v>
      </c>
      <c r="C164" s="64" t="s">
        <v>86</v>
      </c>
      <c r="D164" s="65" t="s">
        <v>87</v>
      </c>
      <c r="E164" s="66">
        <v>306579</v>
      </c>
      <c r="F164" s="67">
        <v>44523</v>
      </c>
      <c r="G164" s="70">
        <v>3956857</v>
      </c>
      <c r="H164" s="69">
        <v>3936151</v>
      </c>
    </row>
    <row r="165" spans="2:8" x14ac:dyDescent="0.25">
      <c r="B165" s="63">
        <v>800048954</v>
      </c>
      <c r="C165" s="64" t="s">
        <v>86</v>
      </c>
      <c r="D165" s="65" t="s">
        <v>87</v>
      </c>
      <c r="E165" s="66">
        <v>306560</v>
      </c>
      <c r="F165" s="67">
        <v>44523</v>
      </c>
      <c r="G165" s="70">
        <v>187464</v>
      </c>
      <c r="H165" s="69">
        <v>187464</v>
      </c>
    </row>
    <row r="166" spans="2:8" x14ac:dyDescent="0.25">
      <c r="B166" s="63">
        <v>800048954</v>
      </c>
      <c r="C166" s="64" t="s">
        <v>86</v>
      </c>
      <c r="D166" s="65" t="s">
        <v>87</v>
      </c>
      <c r="E166" s="66">
        <v>306658</v>
      </c>
      <c r="F166" s="67">
        <v>44523</v>
      </c>
      <c r="G166" s="70">
        <v>31621</v>
      </c>
      <c r="H166" s="69">
        <v>31621</v>
      </c>
    </row>
    <row r="167" spans="2:8" x14ac:dyDescent="0.25">
      <c r="B167" s="63">
        <v>800048954</v>
      </c>
      <c r="C167" s="64" t="s">
        <v>86</v>
      </c>
      <c r="D167" s="65" t="s">
        <v>87</v>
      </c>
      <c r="E167" s="66">
        <v>310393</v>
      </c>
      <c r="F167" s="67">
        <v>44526</v>
      </c>
      <c r="G167" s="70">
        <v>1144428</v>
      </c>
      <c r="H167" s="69">
        <v>1144428</v>
      </c>
    </row>
    <row r="168" spans="2:8" x14ac:dyDescent="0.25">
      <c r="B168" s="63">
        <v>800048954</v>
      </c>
      <c r="C168" s="64" t="s">
        <v>86</v>
      </c>
      <c r="D168" s="65" t="s">
        <v>87</v>
      </c>
      <c r="E168" s="66">
        <v>310049</v>
      </c>
      <c r="F168" s="67">
        <v>44526</v>
      </c>
      <c r="G168" s="70">
        <v>247078</v>
      </c>
      <c r="H168" s="69">
        <v>247078</v>
      </c>
    </row>
    <row r="169" spans="2:8" x14ac:dyDescent="0.25">
      <c r="B169" s="63">
        <v>800048954</v>
      </c>
      <c r="C169" s="64" t="s">
        <v>86</v>
      </c>
      <c r="D169" s="65" t="s">
        <v>87</v>
      </c>
      <c r="E169" s="66">
        <v>315018</v>
      </c>
      <c r="F169" s="67">
        <v>44529</v>
      </c>
      <c r="G169" s="70">
        <v>2025649</v>
      </c>
      <c r="H169" s="69">
        <v>2025649</v>
      </c>
    </row>
    <row r="170" spans="2:8" x14ac:dyDescent="0.25">
      <c r="B170" s="63">
        <v>800048954</v>
      </c>
      <c r="C170" s="64" t="s">
        <v>86</v>
      </c>
      <c r="D170" s="65" t="s">
        <v>87</v>
      </c>
      <c r="E170" s="66">
        <v>315695</v>
      </c>
      <c r="F170" s="67">
        <v>44529</v>
      </c>
      <c r="G170" s="70">
        <v>72863</v>
      </c>
      <c r="H170" s="69">
        <v>72863</v>
      </c>
    </row>
    <row r="171" spans="2:8" x14ac:dyDescent="0.25">
      <c r="B171" s="63">
        <v>800048954</v>
      </c>
      <c r="C171" s="64" t="s">
        <v>86</v>
      </c>
      <c r="D171" s="65" t="s">
        <v>87</v>
      </c>
      <c r="E171" s="66">
        <v>321091</v>
      </c>
      <c r="F171" s="67">
        <v>44536</v>
      </c>
      <c r="G171" s="70">
        <v>10428746</v>
      </c>
      <c r="H171" s="69">
        <v>10428746</v>
      </c>
    </row>
    <row r="172" spans="2:8" x14ac:dyDescent="0.25">
      <c r="B172" s="63">
        <v>800048954</v>
      </c>
      <c r="C172" s="64" t="s">
        <v>86</v>
      </c>
      <c r="D172" s="65" t="s">
        <v>87</v>
      </c>
      <c r="E172" s="66">
        <v>321062</v>
      </c>
      <c r="F172" s="67">
        <v>44536</v>
      </c>
      <c r="G172" s="70">
        <v>2298189</v>
      </c>
      <c r="H172" s="69">
        <v>2298189</v>
      </c>
    </row>
    <row r="173" spans="2:8" x14ac:dyDescent="0.25">
      <c r="B173" s="63">
        <v>800048954</v>
      </c>
      <c r="C173" s="64" t="s">
        <v>86</v>
      </c>
      <c r="D173" s="65" t="s">
        <v>87</v>
      </c>
      <c r="E173" s="66">
        <v>321102</v>
      </c>
      <c r="F173" s="67">
        <v>44536</v>
      </c>
      <c r="G173" s="70">
        <v>1171920</v>
      </c>
      <c r="H173" s="69">
        <v>1171920</v>
      </c>
    </row>
    <row r="174" spans="2:8" x14ac:dyDescent="0.25">
      <c r="B174" s="63">
        <v>800048954</v>
      </c>
      <c r="C174" s="64" t="s">
        <v>86</v>
      </c>
      <c r="D174" s="65" t="s">
        <v>87</v>
      </c>
      <c r="E174" s="66">
        <v>321098</v>
      </c>
      <c r="F174" s="67">
        <v>44536</v>
      </c>
      <c r="G174" s="70">
        <v>216994</v>
      </c>
      <c r="H174" s="69">
        <v>216994</v>
      </c>
    </row>
    <row r="175" spans="2:8" x14ac:dyDescent="0.25">
      <c r="B175" s="63">
        <v>800048954</v>
      </c>
      <c r="C175" s="64" t="s">
        <v>86</v>
      </c>
      <c r="D175" s="65" t="s">
        <v>87</v>
      </c>
      <c r="E175" s="66">
        <v>323515</v>
      </c>
      <c r="F175" s="67">
        <v>44543</v>
      </c>
      <c r="G175" s="70">
        <v>409804</v>
      </c>
      <c r="H175" s="69">
        <v>409804</v>
      </c>
    </row>
    <row r="176" spans="2:8" x14ac:dyDescent="0.25">
      <c r="B176" s="63">
        <v>800048954</v>
      </c>
      <c r="C176" s="64" t="s">
        <v>86</v>
      </c>
      <c r="D176" s="65" t="s">
        <v>87</v>
      </c>
      <c r="E176" s="66">
        <v>324778</v>
      </c>
      <c r="F176" s="67">
        <v>44544</v>
      </c>
      <c r="G176" s="70">
        <v>1733729</v>
      </c>
      <c r="H176" s="69">
        <v>1733729</v>
      </c>
    </row>
    <row r="177" spans="2:8" x14ac:dyDescent="0.25">
      <c r="B177" s="63">
        <v>800048954</v>
      </c>
      <c r="C177" s="64" t="s">
        <v>86</v>
      </c>
      <c r="D177" s="65" t="s">
        <v>87</v>
      </c>
      <c r="E177" s="66">
        <v>324942</v>
      </c>
      <c r="F177" s="67">
        <v>44544</v>
      </c>
      <c r="G177" s="70">
        <v>258617</v>
      </c>
      <c r="H177" s="69">
        <v>258617</v>
      </c>
    </row>
    <row r="178" spans="2:8" x14ac:dyDescent="0.25">
      <c r="B178" s="63">
        <v>800048954</v>
      </c>
      <c r="C178" s="64" t="s">
        <v>86</v>
      </c>
      <c r="D178" s="65" t="s">
        <v>87</v>
      </c>
      <c r="E178" s="66">
        <v>325279</v>
      </c>
      <c r="F178" s="67">
        <v>44545</v>
      </c>
      <c r="G178" s="70">
        <v>127229</v>
      </c>
      <c r="H178" s="69">
        <v>127229</v>
      </c>
    </row>
    <row r="179" spans="2:8" x14ac:dyDescent="0.25">
      <c r="B179" s="63">
        <v>800048954</v>
      </c>
      <c r="C179" s="64" t="s">
        <v>86</v>
      </c>
      <c r="D179" s="65" t="s">
        <v>87</v>
      </c>
      <c r="E179" s="66">
        <v>326097</v>
      </c>
      <c r="F179" s="67">
        <v>44546</v>
      </c>
      <c r="G179" s="70">
        <v>2606278</v>
      </c>
      <c r="H179" s="69">
        <v>2606278</v>
      </c>
    </row>
    <row r="180" spans="2:8" x14ac:dyDescent="0.25">
      <c r="B180" s="63">
        <v>800048954</v>
      </c>
      <c r="C180" s="64" t="s">
        <v>86</v>
      </c>
      <c r="D180" s="65" t="s">
        <v>87</v>
      </c>
      <c r="E180" s="66">
        <v>326835</v>
      </c>
      <c r="F180" s="67">
        <v>44547</v>
      </c>
      <c r="G180" s="70">
        <v>318575</v>
      </c>
      <c r="H180" s="69">
        <v>318575</v>
      </c>
    </row>
    <row r="181" spans="2:8" x14ac:dyDescent="0.25">
      <c r="B181" s="63">
        <v>800048954</v>
      </c>
      <c r="C181" s="64" t="s">
        <v>86</v>
      </c>
      <c r="D181" s="65" t="s">
        <v>87</v>
      </c>
      <c r="E181" s="66">
        <v>327565</v>
      </c>
      <c r="F181" s="67">
        <v>44550</v>
      </c>
      <c r="G181" s="70">
        <v>474204</v>
      </c>
      <c r="H181" s="69">
        <v>474204</v>
      </c>
    </row>
    <row r="182" spans="2:8" x14ac:dyDescent="0.25">
      <c r="B182" s="63">
        <v>800048954</v>
      </c>
      <c r="C182" s="64" t="s">
        <v>86</v>
      </c>
      <c r="D182" s="65" t="s">
        <v>87</v>
      </c>
      <c r="E182" s="66">
        <v>328896</v>
      </c>
      <c r="F182" s="67">
        <v>44551</v>
      </c>
      <c r="G182" s="70">
        <v>1285335</v>
      </c>
      <c r="H182" s="69">
        <v>1285335</v>
      </c>
    </row>
    <row r="183" spans="2:8" x14ac:dyDescent="0.25">
      <c r="B183" s="63">
        <v>800048954</v>
      </c>
      <c r="C183" s="64" t="s">
        <v>86</v>
      </c>
      <c r="D183" s="65" t="s">
        <v>87</v>
      </c>
      <c r="E183" s="66">
        <v>330150</v>
      </c>
      <c r="F183" s="67">
        <v>44553</v>
      </c>
      <c r="G183" s="70">
        <v>623567</v>
      </c>
      <c r="H183" s="69">
        <v>623567</v>
      </c>
    </row>
    <row r="184" spans="2:8" x14ac:dyDescent="0.25">
      <c r="B184" s="63">
        <v>800048954</v>
      </c>
      <c r="C184" s="64" t="s">
        <v>86</v>
      </c>
      <c r="D184" s="65" t="s">
        <v>87</v>
      </c>
      <c r="E184" s="66">
        <v>331121</v>
      </c>
      <c r="F184" s="67">
        <v>44554</v>
      </c>
      <c r="G184" s="70">
        <v>17645363</v>
      </c>
      <c r="H184" s="69">
        <v>17645363</v>
      </c>
    </row>
    <row r="185" spans="2:8" x14ac:dyDescent="0.25">
      <c r="B185" s="63">
        <v>800048954</v>
      </c>
      <c r="C185" s="64" t="s">
        <v>86</v>
      </c>
      <c r="D185" s="65" t="s">
        <v>87</v>
      </c>
      <c r="E185" s="66">
        <v>332513</v>
      </c>
      <c r="F185" s="67">
        <v>44558</v>
      </c>
      <c r="G185" s="70">
        <v>8072641</v>
      </c>
      <c r="H185" s="69">
        <v>8072641</v>
      </c>
    </row>
    <row r="186" spans="2:8" x14ac:dyDescent="0.25">
      <c r="B186" s="63">
        <v>800048954</v>
      </c>
      <c r="C186" s="64" t="s">
        <v>86</v>
      </c>
      <c r="D186" s="65" t="s">
        <v>87</v>
      </c>
      <c r="E186" s="66">
        <v>332518</v>
      </c>
      <c r="F186" s="67">
        <v>44558</v>
      </c>
      <c r="G186" s="70">
        <v>216994</v>
      </c>
      <c r="H186" s="69">
        <v>216994</v>
      </c>
    </row>
    <row r="187" spans="2:8" x14ac:dyDescent="0.25">
      <c r="B187" s="63">
        <v>800048954</v>
      </c>
      <c r="C187" s="64" t="s">
        <v>86</v>
      </c>
      <c r="D187" s="65" t="s">
        <v>87</v>
      </c>
      <c r="E187" s="66">
        <v>332515</v>
      </c>
      <c r="F187" s="67">
        <v>44558</v>
      </c>
      <c r="G187" s="70">
        <v>28100</v>
      </c>
      <c r="H187" s="69">
        <v>28100</v>
      </c>
    </row>
    <row r="188" spans="2:8" ht="15.75" thickBot="1" x14ac:dyDescent="0.3"/>
    <row r="189" spans="2:8" ht="15.75" thickBot="1" x14ac:dyDescent="0.3">
      <c r="G189" s="71">
        <f>SUBTOTAL(9,G2:G187)</f>
        <v>661970567</v>
      </c>
      <c r="H189" s="72">
        <f>SUBTOTAL(9,H2:H187)</f>
        <v>625693469</v>
      </c>
    </row>
  </sheetData>
  <autoFilter ref="B1:H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10"/>
  <sheetViews>
    <sheetView workbookViewId="0">
      <selection activeCell="C10" sqref="C10"/>
    </sheetView>
  </sheetViews>
  <sheetFormatPr baseColWidth="10" defaultRowHeight="15" x14ac:dyDescent="0.25"/>
  <cols>
    <col min="1" max="1" width="52.7109375" bestFit="1" customWidth="1"/>
    <col min="2" max="2" width="15.7109375" customWidth="1"/>
    <col min="3" max="3" width="24.28515625" customWidth="1"/>
    <col min="4" max="4" width="23.5703125" customWidth="1"/>
    <col min="5" max="5" width="25.85546875" customWidth="1"/>
    <col min="6" max="31" width="18.140625" bestFit="1" customWidth="1"/>
    <col min="32" max="32" width="12.5703125" bestFit="1" customWidth="1"/>
  </cols>
  <sheetData>
    <row r="3" spans="1:5" x14ac:dyDescent="0.25">
      <c r="A3" s="14" t="s">
        <v>54</v>
      </c>
      <c r="B3" t="s">
        <v>56</v>
      </c>
      <c r="C3" t="s">
        <v>53</v>
      </c>
      <c r="D3" t="s">
        <v>58</v>
      </c>
      <c r="E3" t="s">
        <v>57</v>
      </c>
    </row>
    <row r="4" spans="1:5" x14ac:dyDescent="0.25">
      <c r="A4" s="15" t="s">
        <v>51</v>
      </c>
      <c r="B4" s="13">
        <v>5</v>
      </c>
      <c r="C4" s="13">
        <v>76886911</v>
      </c>
      <c r="D4" s="13">
        <v>0</v>
      </c>
      <c r="E4" s="13">
        <v>0</v>
      </c>
    </row>
    <row r="5" spans="1:5" x14ac:dyDescent="0.25">
      <c r="A5" s="15" t="s">
        <v>73</v>
      </c>
      <c r="B5" s="13">
        <v>6</v>
      </c>
      <c r="C5" s="13">
        <v>1069626</v>
      </c>
      <c r="D5" s="13">
        <v>0</v>
      </c>
      <c r="E5" s="13">
        <v>0</v>
      </c>
    </row>
    <row r="6" spans="1:5" x14ac:dyDescent="0.25">
      <c r="A6" s="15" t="s">
        <v>71</v>
      </c>
      <c r="B6" s="13">
        <v>27</v>
      </c>
      <c r="C6" s="13">
        <v>44768178</v>
      </c>
      <c r="D6" s="13">
        <v>0</v>
      </c>
      <c r="E6" s="13">
        <v>45245351</v>
      </c>
    </row>
    <row r="7" spans="1:5" x14ac:dyDescent="0.25">
      <c r="A7" s="15" t="s">
        <v>70</v>
      </c>
      <c r="B7" s="13">
        <v>8</v>
      </c>
      <c r="C7" s="13">
        <v>40783797</v>
      </c>
      <c r="D7" s="13">
        <v>242496</v>
      </c>
      <c r="E7" s="13">
        <v>0</v>
      </c>
    </row>
    <row r="8" spans="1:5" x14ac:dyDescent="0.25">
      <c r="A8" s="15" t="s">
        <v>76</v>
      </c>
      <c r="B8" s="13">
        <v>130</v>
      </c>
      <c r="C8" s="13">
        <v>316462209</v>
      </c>
      <c r="D8" s="13">
        <v>89193389</v>
      </c>
      <c r="E8" s="13">
        <v>1056010</v>
      </c>
    </row>
    <row r="9" spans="1:5" x14ac:dyDescent="0.25">
      <c r="A9" s="15" t="s">
        <v>74</v>
      </c>
      <c r="B9" s="13">
        <v>10</v>
      </c>
      <c r="C9" s="13">
        <v>145722748</v>
      </c>
      <c r="D9" s="13">
        <v>38056252</v>
      </c>
      <c r="E9" s="13">
        <v>5760896</v>
      </c>
    </row>
    <row r="10" spans="1:5" x14ac:dyDescent="0.25">
      <c r="A10" s="15" t="s">
        <v>55</v>
      </c>
      <c r="B10" s="13">
        <v>186</v>
      </c>
      <c r="C10" s="13">
        <v>625693469</v>
      </c>
      <c r="D10" s="13">
        <v>127492137</v>
      </c>
      <c r="E10" s="13">
        <v>52062257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Z192"/>
  <sheetViews>
    <sheetView tabSelected="1" workbookViewId="0">
      <pane ySplit="1" topLeftCell="A170" activePane="bottomLeft" state="frozen"/>
      <selection pane="bottomLeft" activeCell="F191" sqref="F191"/>
    </sheetView>
  </sheetViews>
  <sheetFormatPr baseColWidth="10" defaultRowHeight="11.25" x14ac:dyDescent="0.2"/>
  <cols>
    <col min="1" max="1" width="11.5703125" style="5" bestFit="1" customWidth="1"/>
    <col min="2" max="2" width="11.42578125" style="5"/>
    <col min="3" max="3" width="11.5703125" style="5" bestFit="1" customWidth="1"/>
    <col min="4" max="4" width="13.5703125" style="5" bestFit="1" customWidth="1"/>
    <col min="5" max="5" width="13.5703125" style="5" customWidth="1"/>
    <col min="6" max="6" width="22.140625" style="5" customWidth="1"/>
    <col min="7" max="7" width="11.5703125" style="5" bestFit="1" customWidth="1"/>
    <col min="8" max="9" width="12.42578125" style="5" bestFit="1" customWidth="1"/>
    <col min="10" max="10" width="11.85546875" style="5" bestFit="1" customWidth="1"/>
    <col min="11" max="12" width="11.5703125" style="5" bestFit="1" customWidth="1"/>
    <col min="13" max="13" width="41" style="5" customWidth="1"/>
    <col min="14" max="14" width="52.7109375" style="5" customWidth="1"/>
    <col min="15" max="19" width="27" style="5" customWidth="1"/>
    <col min="20" max="20" width="11.42578125" style="5"/>
    <col min="21" max="27" width="11.5703125" style="5" bestFit="1" customWidth="1"/>
    <col min="28" max="28" width="12.42578125" style="5" bestFit="1" customWidth="1"/>
    <col min="29" max="29" width="11.85546875" style="5" bestFit="1" customWidth="1"/>
    <col min="30" max="31" width="11.5703125" style="5" bestFit="1" customWidth="1"/>
    <col min="32" max="35" width="11.5703125" style="5" customWidth="1"/>
    <col min="36" max="37" width="11.42578125" style="5"/>
    <col min="38" max="39" width="11.5703125" style="5" bestFit="1" customWidth="1"/>
    <col min="40" max="40" width="11.42578125" style="5"/>
    <col min="41" max="41" width="11.85546875" style="5" bestFit="1" customWidth="1"/>
    <col min="42" max="42" width="11.42578125" style="5"/>
    <col min="43" max="43" width="11.5703125" style="5" bestFit="1" customWidth="1"/>
    <col min="44" max="45" width="11.42578125" style="5"/>
    <col min="46" max="50" width="11.5703125" style="5" bestFit="1" customWidth="1"/>
    <col min="51" max="16384" width="11.42578125" style="5"/>
  </cols>
  <sheetData>
    <row r="1" spans="1:52" s="4" customFormat="1" ht="52.5" x14ac:dyDescent="0.25">
      <c r="A1" s="1" t="s">
        <v>36</v>
      </c>
      <c r="B1" s="1" t="s">
        <v>0</v>
      </c>
      <c r="C1" s="1" t="s">
        <v>1</v>
      </c>
      <c r="D1" s="1" t="s">
        <v>37</v>
      </c>
      <c r="E1" s="6" t="s">
        <v>38</v>
      </c>
      <c r="F1" s="6" t="s">
        <v>39</v>
      </c>
      <c r="G1" s="1" t="s">
        <v>85</v>
      </c>
      <c r="H1" s="1" t="s">
        <v>2</v>
      </c>
      <c r="I1" s="1" t="s">
        <v>3</v>
      </c>
      <c r="J1" s="1" t="s">
        <v>4</v>
      </c>
      <c r="K1" s="1" t="s">
        <v>5</v>
      </c>
      <c r="L1" s="1" t="s">
        <v>6</v>
      </c>
      <c r="M1" s="1" t="s">
        <v>7</v>
      </c>
      <c r="N1" s="7" t="s">
        <v>40</v>
      </c>
      <c r="O1" s="8" t="s">
        <v>41</v>
      </c>
      <c r="P1" s="7" t="s">
        <v>42</v>
      </c>
      <c r="Q1" s="7" t="s">
        <v>43</v>
      </c>
      <c r="R1" s="8" t="s">
        <v>44</v>
      </c>
      <c r="S1" s="7" t="s">
        <v>45</v>
      </c>
      <c r="T1" s="1" t="s">
        <v>8</v>
      </c>
      <c r="U1" s="1" t="s">
        <v>9</v>
      </c>
      <c r="V1" s="1" t="s">
        <v>10</v>
      </c>
      <c r="W1" s="1" t="s">
        <v>11</v>
      </c>
      <c r="X1" s="1" t="s">
        <v>12</v>
      </c>
      <c r="Y1" s="1" t="s">
        <v>15</v>
      </c>
      <c r="Z1" s="1" t="s">
        <v>16</v>
      </c>
      <c r="AA1" s="9" t="s">
        <v>47</v>
      </c>
      <c r="AB1" s="10" t="s">
        <v>48</v>
      </c>
      <c r="AC1" s="11" t="s">
        <v>49</v>
      </c>
      <c r="AD1" s="9" t="s">
        <v>50</v>
      </c>
      <c r="AE1" s="1" t="s">
        <v>17</v>
      </c>
      <c r="AF1" s="12" t="s">
        <v>47</v>
      </c>
      <c r="AG1" s="6" t="s">
        <v>48</v>
      </c>
      <c r="AH1" s="6" t="s">
        <v>49</v>
      </c>
      <c r="AI1" s="12" t="s">
        <v>50</v>
      </c>
      <c r="AJ1" s="1" t="s">
        <v>18</v>
      </c>
      <c r="AK1" s="1" t="s">
        <v>19</v>
      </c>
      <c r="AL1" s="6" t="s">
        <v>13</v>
      </c>
      <c r="AM1" s="6" t="s">
        <v>14</v>
      </c>
      <c r="AN1" s="6" t="s">
        <v>20</v>
      </c>
      <c r="AO1" s="1" t="s">
        <v>21</v>
      </c>
      <c r="AP1" s="1" t="s">
        <v>22</v>
      </c>
      <c r="AQ1" s="6" t="s">
        <v>23</v>
      </c>
      <c r="AR1" s="1" t="s">
        <v>24</v>
      </c>
      <c r="AS1" s="1" t="s">
        <v>25</v>
      </c>
      <c r="AT1" s="1" t="s">
        <v>26</v>
      </c>
      <c r="AU1" s="1" t="s">
        <v>27</v>
      </c>
      <c r="AV1" s="1" t="s">
        <v>28</v>
      </c>
      <c r="AW1" s="1" t="s">
        <v>29</v>
      </c>
      <c r="AX1" s="1" t="s">
        <v>30</v>
      </c>
      <c r="AY1" s="1" t="s">
        <v>31</v>
      </c>
      <c r="AZ1" s="1" t="s">
        <v>32</v>
      </c>
    </row>
    <row r="2" spans="1:52" x14ac:dyDescent="0.2">
      <c r="A2" s="2">
        <v>800048954</v>
      </c>
      <c r="B2" s="2" t="s">
        <v>86</v>
      </c>
      <c r="C2" s="2" t="s">
        <v>87</v>
      </c>
      <c r="D2" s="2">
        <v>281933</v>
      </c>
      <c r="E2" s="2" t="s">
        <v>228</v>
      </c>
      <c r="F2" s="2" t="s">
        <v>229</v>
      </c>
      <c r="G2" s="2" t="s">
        <v>129</v>
      </c>
      <c r="H2" s="2" t="s">
        <v>129</v>
      </c>
      <c r="I2" s="2"/>
      <c r="J2" s="3">
        <v>44469</v>
      </c>
      <c r="K2" s="2">
        <v>47504545</v>
      </c>
      <c r="L2" s="2">
        <v>46977577</v>
      </c>
      <c r="M2" s="2" t="s">
        <v>34</v>
      </c>
      <c r="N2" s="2" t="s">
        <v>51</v>
      </c>
      <c r="O2" s="2">
        <v>0</v>
      </c>
      <c r="P2" s="2"/>
      <c r="Q2" s="2">
        <v>0</v>
      </c>
      <c r="R2" s="2">
        <v>0</v>
      </c>
      <c r="S2" s="2"/>
      <c r="T2" s="2" t="s">
        <v>35</v>
      </c>
      <c r="U2" s="2">
        <v>0</v>
      </c>
      <c r="V2" s="2">
        <v>0</v>
      </c>
      <c r="W2" s="2">
        <v>0</v>
      </c>
      <c r="X2" s="2">
        <v>0</v>
      </c>
      <c r="Y2" s="2">
        <v>0</v>
      </c>
      <c r="Z2" s="2">
        <v>0</v>
      </c>
      <c r="AA2" s="2">
        <v>0</v>
      </c>
      <c r="AB2" s="2"/>
      <c r="AC2" s="2"/>
      <c r="AD2" s="2">
        <v>0</v>
      </c>
      <c r="AE2" s="2">
        <v>0</v>
      </c>
      <c r="AF2" s="2">
        <v>0</v>
      </c>
      <c r="AG2" s="2"/>
      <c r="AH2" s="2"/>
      <c r="AI2" s="2">
        <v>0</v>
      </c>
      <c r="AJ2" s="2"/>
      <c r="AK2" s="2"/>
      <c r="AL2" s="2">
        <v>0</v>
      </c>
      <c r="AM2" s="2">
        <v>0</v>
      </c>
      <c r="AN2" s="2"/>
      <c r="AO2" s="3">
        <v>44469</v>
      </c>
      <c r="AP2" s="2"/>
      <c r="AQ2" s="2"/>
      <c r="AR2" s="2"/>
      <c r="AS2" s="2" t="s">
        <v>33</v>
      </c>
      <c r="AT2" s="2"/>
      <c r="AU2" s="2"/>
      <c r="AV2" s="2"/>
      <c r="AW2" s="2">
        <v>0</v>
      </c>
      <c r="AX2" s="2">
        <v>0</v>
      </c>
      <c r="AY2" s="2"/>
      <c r="AZ2" s="3">
        <v>44614</v>
      </c>
    </row>
    <row r="3" spans="1:52" x14ac:dyDescent="0.2">
      <c r="A3" s="2">
        <v>800048954</v>
      </c>
      <c r="B3" s="2" t="s">
        <v>86</v>
      </c>
      <c r="C3" s="2" t="s">
        <v>87</v>
      </c>
      <c r="D3" s="2">
        <v>305603</v>
      </c>
      <c r="E3" s="2" t="s">
        <v>230</v>
      </c>
      <c r="F3" s="2" t="s">
        <v>231</v>
      </c>
      <c r="G3" s="2" t="s">
        <v>129</v>
      </c>
      <c r="H3" s="2" t="s">
        <v>129</v>
      </c>
      <c r="I3" s="2"/>
      <c r="J3" s="3">
        <v>44522</v>
      </c>
      <c r="K3" s="2">
        <v>1585052</v>
      </c>
      <c r="L3" s="2">
        <v>1585052</v>
      </c>
      <c r="M3" s="2" t="s">
        <v>34</v>
      </c>
      <c r="N3" s="2" t="s">
        <v>51</v>
      </c>
      <c r="O3" s="2">
        <v>0</v>
      </c>
      <c r="P3" s="2"/>
      <c r="Q3" s="2">
        <v>0</v>
      </c>
      <c r="R3" s="2">
        <v>0</v>
      </c>
      <c r="S3" s="2"/>
      <c r="T3" s="2" t="s">
        <v>35</v>
      </c>
      <c r="U3" s="2">
        <v>0</v>
      </c>
      <c r="V3" s="2">
        <v>0</v>
      </c>
      <c r="W3" s="2">
        <v>0</v>
      </c>
      <c r="X3" s="2">
        <v>0</v>
      </c>
      <c r="Y3" s="2">
        <v>0</v>
      </c>
      <c r="Z3" s="2">
        <v>0</v>
      </c>
      <c r="AA3" s="2">
        <v>0</v>
      </c>
      <c r="AB3" s="2"/>
      <c r="AC3" s="2"/>
      <c r="AD3" s="2">
        <v>0</v>
      </c>
      <c r="AE3" s="2">
        <v>0</v>
      </c>
      <c r="AF3" s="2">
        <v>0</v>
      </c>
      <c r="AG3" s="2"/>
      <c r="AH3" s="2"/>
      <c r="AI3" s="2">
        <v>0</v>
      </c>
      <c r="AJ3" s="2"/>
      <c r="AK3" s="2"/>
      <c r="AL3" s="2">
        <v>0</v>
      </c>
      <c r="AM3" s="2">
        <v>0</v>
      </c>
      <c r="AN3" s="2"/>
      <c r="AO3" s="3">
        <v>44522</v>
      </c>
      <c r="AP3" s="2"/>
      <c r="AQ3" s="2"/>
      <c r="AR3" s="2"/>
      <c r="AS3" s="2" t="s">
        <v>33</v>
      </c>
      <c r="AT3" s="2"/>
      <c r="AU3" s="2"/>
      <c r="AV3" s="2"/>
      <c r="AW3" s="2">
        <v>0</v>
      </c>
      <c r="AX3" s="2">
        <v>0</v>
      </c>
      <c r="AY3" s="2"/>
      <c r="AZ3" s="3">
        <v>44614</v>
      </c>
    </row>
    <row r="4" spans="1:52" x14ac:dyDescent="0.2">
      <c r="A4" s="2">
        <v>800048954</v>
      </c>
      <c r="B4" s="2" t="s">
        <v>86</v>
      </c>
      <c r="C4" s="2" t="s">
        <v>87</v>
      </c>
      <c r="D4" s="2">
        <v>326097</v>
      </c>
      <c r="E4" s="2" t="s">
        <v>232</v>
      </c>
      <c r="F4" s="2" t="s">
        <v>233</v>
      </c>
      <c r="G4" s="2" t="s">
        <v>129</v>
      </c>
      <c r="H4" s="2" t="s">
        <v>129</v>
      </c>
      <c r="I4" s="2"/>
      <c r="J4" s="3">
        <v>44546</v>
      </c>
      <c r="K4" s="2">
        <v>2606278</v>
      </c>
      <c r="L4" s="2">
        <v>2606278</v>
      </c>
      <c r="M4" s="2" t="s">
        <v>34</v>
      </c>
      <c r="N4" s="2" t="s">
        <v>51</v>
      </c>
      <c r="O4" s="2">
        <v>0</v>
      </c>
      <c r="P4" s="2"/>
      <c r="Q4" s="2">
        <v>0</v>
      </c>
      <c r="R4" s="2">
        <v>0</v>
      </c>
      <c r="S4" s="2"/>
      <c r="T4" s="2" t="s">
        <v>35</v>
      </c>
      <c r="U4" s="2">
        <v>0</v>
      </c>
      <c r="V4" s="2">
        <v>0</v>
      </c>
      <c r="W4" s="2">
        <v>0</v>
      </c>
      <c r="X4" s="2">
        <v>0</v>
      </c>
      <c r="Y4" s="2">
        <v>0</v>
      </c>
      <c r="Z4" s="2">
        <v>0</v>
      </c>
      <c r="AA4" s="2">
        <v>0</v>
      </c>
      <c r="AB4" s="2"/>
      <c r="AC4" s="2"/>
      <c r="AD4" s="2">
        <v>0</v>
      </c>
      <c r="AE4" s="2">
        <v>0</v>
      </c>
      <c r="AF4" s="2">
        <v>0</v>
      </c>
      <c r="AG4" s="2"/>
      <c r="AH4" s="2"/>
      <c r="AI4" s="2">
        <v>0</v>
      </c>
      <c r="AJ4" s="2"/>
      <c r="AK4" s="2"/>
      <c r="AL4" s="2">
        <v>0</v>
      </c>
      <c r="AM4" s="2">
        <v>0</v>
      </c>
      <c r="AN4" s="2"/>
      <c r="AO4" s="3">
        <v>44546</v>
      </c>
      <c r="AP4" s="2"/>
      <c r="AQ4" s="2"/>
      <c r="AR4" s="2"/>
      <c r="AS4" s="2" t="s">
        <v>33</v>
      </c>
      <c r="AT4" s="2"/>
      <c r="AU4" s="2"/>
      <c r="AV4" s="2"/>
      <c r="AW4" s="2">
        <v>0</v>
      </c>
      <c r="AX4" s="2">
        <v>0</v>
      </c>
      <c r="AY4" s="2"/>
      <c r="AZ4" s="3">
        <v>44614</v>
      </c>
    </row>
    <row r="5" spans="1:52" x14ac:dyDescent="0.2">
      <c r="A5" s="2">
        <v>800048954</v>
      </c>
      <c r="B5" s="2" t="s">
        <v>86</v>
      </c>
      <c r="C5" s="2" t="s">
        <v>87</v>
      </c>
      <c r="D5" s="2">
        <v>331121</v>
      </c>
      <c r="E5" s="2" t="s">
        <v>234</v>
      </c>
      <c r="F5" s="2" t="s">
        <v>235</v>
      </c>
      <c r="G5" s="2" t="s">
        <v>129</v>
      </c>
      <c r="H5" s="2" t="s">
        <v>129</v>
      </c>
      <c r="I5" s="2"/>
      <c r="J5" s="3">
        <v>44554</v>
      </c>
      <c r="K5" s="2">
        <v>17645363</v>
      </c>
      <c r="L5" s="2">
        <v>17645363</v>
      </c>
      <c r="M5" s="2" t="s">
        <v>34</v>
      </c>
      <c r="N5" s="2" t="s">
        <v>51</v>
      </c>
      <c r="O5" s="2">
        <v>0</v>
      </c>
      <c r="P5" s="2"/>
      <c r="Q5" s="2">
        <v>0</v>
      </c>
      <c r="R5" s="2">
        <v>0</v>
      </c>
      <c r="S5" s="2"/>
      <c r="T5" s="2" t="s">
        <v>35</v>
      </c>
      <c r="U5" s="2">
        <v>0</v>
      </c>
      <c r="V5" s="2">
        <v>0</v>
      </c>
      <c r="W5" s="2">
        <v>0</v>
      </c>
      <c r="X5" s="2">
        <v>0</v>
      </c>
      <c r="Y5" s="2">
        <v>0</v>
      </c>
      <c r="Z5" s="2">
        <v>0</v>
      </c>
      <c r="AA5" s="2">
        <v>0</v>
      </c>
      <c r="AB5" s="2"/>
      <c r="AC5" s="2"/>
      <c r="AD5" s="2">
        <v>0</v>
      </c>
      <c r="AE5" s="2">
        <v>0</v>
      </c>
      <c r="AF5" s="2">
        <v>0</v>
      </c>
      <c r="AG5" s="2"/>
      <c r="AH5" s="2"/>
      <c r="AI5" s="2">
        <v>0</v>
      </c>
      <c r="AJ5" s="2"/>
      <c r="AK5" s="2"/>
      <c r="AL5" s="2">
        <v>0</v>
      </c>
      <c r="AM5" s="2">
        <v>0</v>
      </c>
      <c r="AN5" s="2"/>
      <c r="AO5" s="3">
        <v>44554</v>
      </c>
      <c r="AP5" s="2"/>
      <c r="AQ5" s="2"/>
      <c r="AR5" s="2"/>
      <c r="AS5" s="2" t="s">
        <v>33</v>
      </c>
      <c r="AT5" s="2"/>
      <c r="AU5" s="2"/>
      <c r="AV5" s="2"/>
      <c r="AW5" s="2">
        <v>0</v>
      </c>
      <c r="AX5" s="2">
        <v>0</v>
      </c>
      <c r="AY5" s="2"/>
      <c r="AZ5" s="3">
        <v>44614</v>
      </c>
    </row>
    <row r="6" spans="1:52" x14ac:dyDescent="0.2">
      <c r="A6" s="2">
        <v>800048954</v>
      </c>
      <c r="B6" s="2" t="s">
        <v>86</v>
      </c>
      <c r="C6" s="2" t="s">
        <v>87</v>
      </c>
      <c r="D6" s="2">
        <v>332513</v>
      </c>
      <c r="E6" s="2" t="s">
        <v>236</v>
      </c>
      <c r="F6" s="2" t="s">
        <v>237</v>
      </c>
      <c r="G6" s="2" t="s">
        <v>129</v>
      </c>
      <c r="H6" s="2" t="s">
        <v>129</v>
      </c>
      <c r="I6" s="2"/>
      <c r="J6" s="3">
        <v>44558</v>
      </c>
      <c r="K6" s="2">
        <v>8072641</v>
      </c>
      <c r="L6" s="2">
        <v>8072641</v>
      </c>
      <c r="M6" s="2" t="s">
        <v>34</v>
      </c>
      <c r="N6" s="2" t="s">
        <v>51</v>
      </c>
      <c r="O6" s="2">
        <v>0</v>
      </c>
      <c r="P6" s="2"/>
      <c r="Q6" s="2">
        <v>0</v>
      </c>
      <c r="R6" s="2">
        <v>0</v>
      </c>
      <c r="S6" s="2"/>
      <c r="T6" s="2" t="s">
        <v>35</v>
      </c>
      <c r="U6" s="2">
        <v>0</v>
      </c>
      <c r="V6" s="2">
        <v>0</v>
      </c>
      <c r="W6" s="2">
        <v>0</v>
      </c>
      <c r="X6" s="2">
        <v>0</v>
      </c>
      <c r="Y6" s="2">
        <v>0</v>
      </c>
      <c r="Z6" s="2">
        <v>0</v>
      </c>
      <c r="AA6" s="2">
        <v>0</v>
      </c>
      <c r="AB6" s="2"/>
      <c r="AC6" s="2"/>
      <c r="AD6" s="2">
        <v>0</v>
      </c>
      <c r="AE6" s="2">
        <v>0</v>
      </c>
      <c r="AF6" s="2">
        <v>0</v>
      </c>
      <c r="AG6" s="2"/>
      <c r="AH6" s="2"/>
      <c r="AI6" s="2">
        <v>0</v>
      </c>
      <c r="AJ6" s="2"/>
      <c r="AK6" s="2"/>
      <c r="AL6" s="2">
        <v>0</v>
      </c>
      <c r="AM6" s="2">
        <v>0</v>
      </c>
      <c r="AN6" s="2"/>
      <c r="AO6" s="3">
        <v>44558</v>
      </c>
      <c r="AP6" s="2"/>
      <c r="AQ6" s="2"/>
      <c r="AR6" s="2"/>
      <c r="AS6" s="2" t="s">
        <v>33</v>
      </c>
      <c r="AT6" s="2"/>
      <c r="AU6" s="2"/>
      <c r="AV6" s="2"/>
      <c r="AW6" s="2">
        <v>0</v>
      </c>
      <c r="AX6" s="2">
        <v>0</v>
      </c>
      <c r="AY6" s="2"/>
      <c r="AZ6" s="3">
        <v>44614</v>
      </c>
    </row>
    <row r="7" spans="1:52" x14ac:dyDescent="0.2">
      <c r="A7" s="2">
        <v>800048954</v>
      </c>
      <c r="B7" s="2" t="s">
        <v>86</v>
      </c>
      <c r="C7" s="2" t="s">
        <v>87</v>
      </c>
      <c r="D7" s="2">
        <v>242216</v>
      </c>
      <c r="E7" s="2" t="s">
        <v>165</v>
      </c>
      <c r="F7" s="2" t="s">
        <v>238</v>
      </c>
      <c r="G7" s="2" t="s">
        <v>87</v>
      </c>
      <c r="H7" s="2">
        <v>242216</v>
      </c>
      <c r="I7" s="2"/>
      <c r="J7" s="3">
        <v>44393</v>
      </c>
      <c r="K7" s="2">
        <v>2828754</v>
      </c>
      <c r="L7" s="2">
        <v>2828754</v>
      </c>
      <c r="M7" s="2" t="s">
        <v>239</v>
      </c>
      <c r="N7" s="2" t="s">
        <v>76</v>
      </c>
      <c r="O7" s="2">
        <v>2828754</v>
      </c>
      <c r="P7" s="2">
        <v>1221849403</v>
      </c>
      <c r="Q7" s="2"/>
      <c r="R7" s="2">
        <v>0</v>
      </c>
      <c r="S7" s="2"/>
      <c r="T7" s="2" t="s">
        <v>130</v>
      </c>
      <c r="U7" s="2">
        <v>2828754</v>
      </c>
      <c r="V7" s="2">
        <v>0</v>
      </c>
      <c r="W7" s="2">
        <v>0</v>
      </c>
      <c r="X7" s="2">
        <v>0</v>
      </c>
      <c r="Y7" s="2">
        <v>2828754</v>
      </c>
      <c r="Z7" s="2">
        <v>0</v>
      </c>
      <c r="AA7" s="2">
        <v>0</v>
      </c>
      <c r="AB7" s="2"/>
      <c r="AC7" s="3"/>
      <c r="AD7" s="2">
        <v>0</v>
      </c>
      <c r="AE7" s="2">
        <v>0</v>
      </c>
      <c r="AF7" s="2">
        <v>0</v>
      </c>
      <c r="AG7" s="2"/>
      <c r="AH7" s="2"/>
      <c r="AI7" s="2">
        <v>0</v>
      </c>
      <c r="AJ7" s="2"/>
      <c r="AK7" s="2"/>
      <c r="AL7" s="2">
        <v>0</v>
      </c>
      <c r="AM7" s="2">
        <v>0</v>
      </c>
      <c r="AN7" s="2"/>
      <c r="AO7" s="3">
        <v>44393</v>
      </c>
      <c r="AP7" s="2"/>
      <c r="AQ7" s="2">
        <v>2</v>
      </c>
      <c r="AR7" s="2"/>
      <c r="AS7" s="2" t="s">
        <v>33</v>
      </c>
      <c r="AT7" s="2">
        <v>1</v>
      </c>
      <c r="AU7" s="2">
        <v>20210831</v>
      </c>
      <c r="AV7" s="2">
        <v>20210817</v>
      </c>
      <c r="AW7" s="2">
        <v>2828754</v>
      </c>
      <c r="AX7" s="2">
        <v>0</v>
      </c>
      <c r="AY7" s="2"/>
      <c r="AZ7" s="3">
        <v>44614</v>
      </c>
    </row>
    <row r="8" spans="1:52" x14ac:dyDescent="0.2">
      <c r="A8" s="2">
        <v>800048954</v>
      </c>
      <c r="B8" s="2" t="s">
        <v>86</v>
      </c>
      <c r="C8" s="2" t="s">
        <v>87</v>
      </c>
      <c r="D8" s="2">
        <v>262899</v>
      </c>
      <c r="E8" s="2" t="s">
        <v>240</v>
      </c>
      <c r="F8" s="2" t="s">
        <v>241</v>
      </c>
      <c r="G8" s="2" t="s">
        <v>87</v>
      </c>
      <c r="H8" s="2">
        <v>262899</v>
      </c>
      <c r="I8" s="2"/>
      <c r="J8" s="3">
        <v>44439</v>
      </c>
      <c r="K8" s="2">
        <v>22495</v>
      </c>
      <c r="L8" s="2">
        <v>22495</v>
      </c>
      <c r="M8" s="2" t="s">
        <v>239</v>
      </c>
      <c r="N8" s="2" t="s">
        <v>76</v>
      </c>
      <c r="O8" s="2">
        <v>0</v>
      </c>
      <c r="P8" s="2"/>
      <c r="Q8" s="2"/>
      <c r="R8" s="2">
        <v>0</v>
      </c>
      <c r="S8" s="2"/>
      <c r="T8" s="2" t="s">
        <v>130</v>
      </c>
      <c r="U8" s="2">
        <v>22495</v>
      </c>
      <c r="V8" s="2">
        <v>0</v>
      </c>
      <c r="W8" s="2">
        <v>0</v>
      </c>
      <c r="X8" s="2">
        <v>0</v>
      </c>
      <c r="Y8" s="2">
        <v>22495</v>
      </c>
      <c r="Z8" s="2">
        <v>0</v>
      </c>
      <c r="AA8" s="2">
        <v>0</v>
      </c>
      <c r="AB8" s="2"/>
      <c r="AC8" s="2"/>
      <c r="AD8" s="2">
        <v>0</v>
      </c>
      <c r="AE8" s="2">
        <v>0</v>
      </c>
      <c r="AF8" s="2">
        <v>0</v>
      </c>
      <c r="AG8" s="2"/>
      <c r="AH8" s="2"/>
      <c r="AI8" s="2">
        <v>0</v>
      </c>
      <c r="AJ8" s="2"/>
      <c r="AK8" s="2"/>
      <c r="AL8" s="2">
        <v>0</v>
      </c>
      <c r="AM8" s="2">
        <v>0</v>
      </c>
      <c r="AN8" s="2"/>
      <c r="AO8" s="3">
        <v>44439</v>
      </c>
      <c r="AP8" s="2"/>
      <c r="AQ8" s="2">
        <v>2</v>
      </c>
      <c r="AR8" s="2"/>
      <c r="AS8" s="2" t="s">
        <v>33</v>
      </c>
      <c r="AT8" s="2">
        <v>1</v>
      </c>
      <c r="AU8" s="2">
        <v>20211030</v>
      </c>
      <c r="AV8" s="2">
        <v>20211021</v>
      </c>
      <c r="AW8" s="2">
        <v>22495</v>
      </c>
      <c r="AX8" s="2">
        <v>0</v>
      </c>
      <c r="AY8" s="2"/>
      <c r="AZ8" s="3">
        <v>44614</v>
      </c>
    </row>
    <row r="9" spans="1:52" x14ac:dyDescent="0.2">
      <c r="A9" s="2">
        <v>800048954</v>
      </c>
      <c r="B9" s="2" t="s">
        <v>86</v>
      </c>
      <c r="C9" s="2" t="s">
        <v>87</v>
      </c>
      <c r="D9" s="2">
        <v>280789</v>
      </c>
      <c r="E9" s="2" t="s">
        <v>242</v>
      </c>
      <c r="F9" s="2" t="s">
        <v>243</v>
      </c>
      <c r="G9" s="2" t="s">
        <v>87</v>
      </c>
      <c r="H9" s="2">
        <v>280789</v>
      </c>
      <c r="I9" s="2"/>
      <c r="J9" s="3">
        <v>44469</v>
      </c>
      <c r="K9" s="2">
        <v>65880</v>
      </c>
      <c r="L9" s="2">
        <v>65880</v>
      </c>
      <c r="M9" s="2" t="s">
        <v>239</v>
      </c>
      <c r="N9" s="2" t="s">
        <v>76</v>
      </c>
      <c r="O9" s="2">
        <v>0</v>
      </c>
      <c r="P9" s="2"/>
      <c r="Q9" s="2"/>
      <c r="R9" s="2">
        <v>0</v>
      </c>
      <c r="S9" s="2"/>
      <c r="T9" s="2" t="s">
        <v>130</v>
      </c>
      <c r="U9" s="2">
        <v>65880</v>
      </c>
      <c r="V9" s="2">
        <v>0</v>
      </c>
      <c r="W9" s="2">
        <v>0</v>
      </c>
      <c r="X9" s="2">
        <v>0</v>
      </c>
      <c r="Y9" s="2">
        <v>65880</v>
      </c>
      <c r="Z9" s="2">
        <v>0</v>
      </c>
      <c r="AA9" s="2">
        <v>0</v>
      </c>
      <c r="AB9" s="2"/>
      <c r="AC9" s="3"/>
      <c r="AD9" s="2">
        <v>0</v>
      </c>
      <c r="AE9" s="2">
        <v>0</v>
      </c>
      <c r="AF9" s="2">
        <v>0</v>
      </c>
      <c r="AG9" s="2"/>
      <c r="AH9" s="2"/>
      <c r="AI9" s="2">
        <v>0</v>
      </c>
      <c r="AJ9" s="2"/>
      <c r="AK9" s="2"/>
      <c r="AL9" s="2">
        <v>0</v>
      </c>
      <c r="AM9" s="2">
        <v>0</v>
      </c>
      <c r="AN9" s="2"/>
      <c r="AO9" s="3">
        <v>44469</v>
      </c>
      <c r="AP9" s="2"/>
      <c r="AQ9" s="2">
        <v>2</v>
      </c>
      <c r="AR9" s="2"/>
      <c r="AS9" s="2" t="s">
        <v>33</v>
      </c>
      <c r="AT9" s="2">
        <v>1</v>
      </c>
      <c r="AU9" s="2">
        <v>20211030</v>
      </c>
      <c r="AV9" s="2">
        <v>20211021</v>
      </c>
      <c r="AW9" s="2">
        <v>65880</v>
      </c>
      <c r="AX9" s="2">
        <v>0</v>
      </c>
      <c r="AY9" s="2"/>
      <c r="AZ9" s="3">
        <v>44614</v>
      </c>
    </row>
    <row r="10" spans="1:52" x14ac:dyDescent="0.2">
      <c r="A10" s="2">
        <v>800048954</v>
      </c>
      <c r="B10" s="2" t="s">
        <v>86</v>
      </c>
      <c r="C10" s="2" t="s">
        <v>87</v>
      </c>
      <c r="D10" s="2">
        <v>281210</v>
      </c>
      <c r="E10" s="2" t="s">
        <v>244</v>
      </c>
      <c r="F10" s="2" t="s">
        <v>245</v>
      </c>
      <c r="G10" s="2" t="s">
        <v>87</v>
      </c>
      <c r="H10" s="2">
        <v>281210</v>
      </c>
      <c r="I10" s="2"/>
      <c r="J10" s="3">
        <v>44469</v>
      </c>
      <c r="K10" s="2">
        <v>65880</v>
      </c>
      <c r="L10" s="2">
        <v>65880</v>
      </c>
      <c r="M10" s="2" t="s">
        <v>239</v>
      </c>
      <c r="N10" s="2" t="s">
        <v>76</v>
      </c>
      <c r="O10" s="2">
        <v>0</v>
      </c>
      <c r="P10" s="2"/>
      <c r="Q10" s="2"/>
      <c r="R10" s="2">
        <v>0</v>
      </c>
      <c r="S10" s="2"/>
      <c r="T10" s="2" t="s">
        <v>130</v>
      </c>
      <c r="U10" s="2">
        <v>65880</v>
      </c>
      <c r="V10" s="2">
        <v>0</v>
      </c>
      <c r="W10" s="2">
        <v>0</v>
      </c>
      <c r="X10" s="2">
        <v>0</v>
      </c>
      <c r="Y10" s="2">
        <v>65880</v>
      </c>
      <c r="Z10" s="2">
        <v>0</v>
      </c>
      <c r="AA10" s="2">
        <v>0</v>
      </c>
      <c r="AB10" s="2"/>
      <c r="AC10" s="2"/>
      <c r="AD10" s="2">
        <v>0</v>
      </c>
      <c r="AE10" s="2">
        <v>0</v>
      </c>
      <c r="AF10" s="2">
        <v>0</v>
      </c>
      <c r="AG10" s="2"/>
      <c r="AH10" s="2"/>
      <c r="AI10" s="2">
        <v>0</v>
      </c>
      <c r="AJ10" s="2"/>
      <c r="AK10" s="2"/>
      <c r="AL10" s="2">
        <v>0</v>
      </c>
      <c r="AM10" s="2">
        <v>0</v>
      </c>
      <c r="AN10" s="2"/>
      <c r="AO10" s="3">
        <v>44469</v>
      </c>
      <c r="AP10" s="2"/>
      <c r="AQ10" s="2">
        <v>2</v>
      </c>
      <c r="AR10" s="2"/>
      <c r="AS10" s="2" t="s">
        <v>33</v>
      </c>
      <c r="AT10" s="2">
        <v>1</v>
      </c>
      <c r="AU10" s="2">
        <v>20211030</v>
      </c>
      <c r="AV10" s="2">
        <v>20211021</v>
      </c>
      <c r="AW10" s="2">
        <v>65880</v>
      </c>
      <c r="AX10" s="2">
        <v>0</v>
      </c>
      <c r="AY10" s="2"/>
      <c r="AZ10" s="3">
        <v>44614</v>
      </c>
    </row>
    <row r="11" spans="1:52" x14ac:dyDescent="0.2">
      <c r="A11" s="2">
        <v>800048954</v>
      </c>
      <c r="B11" s="2" t="s">
        <v>86</v>
      </c>
      <c r="C11" s="2" t="s">
        <v>87</v>
      </c>
      <c r="D11" s="2">
        <v>284139</v>
      </c>
      <c r="E11" s="2" t="s">
        <v>246</v>
      </c>
      <c r="F11" s="2" t="s">
        <v>247</v>
      </c>
      <c r="G11" s="2" t="s">
        <v>87</v>
      </c>
      <c r="H11" s="2">
        <v>284139</v>
      </c>
      <c r="I11" s="2"/>
      <c r="J11" s="3">
        <v>44476</v>
      </c>
      <c r="K11" s="2">
        <v>111793</v>
      </c>
      <c r="L11" s="2">
        <v>111793</v>
      </c>
      <c r="M11" s="2" t="s">
        <v>239</v>
      </c>
      <c r="N11" s="2" t="s">
        <v>76</v>
      </c>
      <c r="O11" s="2">
        <v>0</v>
      </c>
      <c r="P11" s="2"/>
      <c r="Q11" s="2"/>
      <c r="R11" s="2">
        <v>0</v>
      </c>
      <c r="S11" s="2"/>
      <c r="T11" s="2" t="s">
        <v>130</v>
      </c>
      <c r="U11" s="2">
        <v>111793</v>
      </c>
      <c r="V11" s="2">
        <v>0</v>
      </c>
      <c r="W11" s="2">
        <v>0</v>
      </c>
      <c r="X11" s="2">
        <v>0</v>
      </c>
      <c r="Y11" s="2">
        <v>111793</v>
      </c>
      <c r="Z11" s="2">
        <v>0</v>
      </c>
      <c r="AA11" s="2">
        <v>0</v>
      </c>
      <c r="AB11" s="2"/>
      <c r="AC11" s="2"/>
      <c r="AD11" s="2">
        <v>0</v>
      </c>
      <c r="AE11" s="2">
        <v>0</v>
      </c>
      <c r="AF11" s="2">
        <v>0</v>
      </c>
      <c r="AG11" s="2"/>
      <c r="AH11" s="2"/>
      <c r="AI11" s="2">
        <v>0</v>
      </c>
      <c r="AJ11" s="2"/>
      <c r="AK11" s="2"/>
      <c r="AL11" s="2">
        <v>0</v>
      </c>
      <c r="AM11" s="2">
        <v>0</v>
      </c>
      <c r="AN11" s="2"/>
      <c r="AO11" s="3">
        <v>44476</v>
      </c>
      <c r="AP11" s="2"/>
      <c r="AQ11" s="2">
        <v>2</v>
      </c>
      <c r="AR11" s="2"/>
      <c r="AS11" s="2" t="s">
        <v>33</v>
      </c>
      <c r="AT11" s="2">
        <v>1</v>
      </c>
      <c r="AU11" s="2">
        <v>20211030</v>
      </c>
      <c r="AV11" s="2">
        <v>20211021</v>
      </c>
      <c r="AW11" s="2">
        <v>111793</v>
      </c>
      <c r="AX11" s="2">
        <v>0</v>
      </c>
      <c r="AY11" s="2"/>
      <c r="AZ11" s="3">
        <v>44614</v>
      </c>
    </row>
    <row r="12" spans="1:52" x14ac:dyDescent="0.2">
      <c r="A12" s="2">
        <v>800048954</v>
      </c>
      <c r="B12" s="2" t="s">
        <v>86</v>
      </c>
      <c r="C12" s="2" t="s">
        <v>87</v>
      </c>
      <c r="D12" s="2">
        <v>285931</v>
      </c>
      <c r="E12" s="2" t="s">
        <v>248</v>
      </c>
      <c r="F12" s="2" t="s">
        <v>249</v>
      </c>
      <c r="G12" s="2" t="s">
        <v>87</v>
      </c>
      <c r="H12" s="2">
        <v>285931</v>
      </c>
      <c r="I12" s="2"/>
      <c r="J12" s="3">
        <v>44481</v>
      </c>
      <c r="K12" s="2">
        <v>681325</v>
      </c>
      <c r="L12" s="2">
        <v>681325</v>
      </c>
      <c r="M12" s="2" t="s">
        <v>239</v>
      </c>
      <c r="N12" s="2" t="s">
        <v>76</v>
      </c>
      <c r="O12" s="2">
        <v>0</v>
      </c>
      <c r="P12" s="2"/>
      <c r="Q12" s="2"/>
      <c r="R12" s="2">
        <v>0</v>
      </c>
      <c r="S12" s="2"/>
      <c r="T12" s="2" t="s">
        <v>130</v>
      </c>
      <c r="U12" s="2">
        <v>681325</v>
      </c>
      <c r="V12" s="2">
        <v>0</v>
      </c>
      <c r="W12" s="2">
        <v>0</v>
      </c>
      <c r="X12" s="2">
        <v>0</v>
      </c>
      <c r="Y12" s="2">
        <v>681325</v>
      </c>
      <c r="Z12" s="2">
        <v>0</v>
      </c>
      <c r="AA12" s="2">
        <v>0</v>
      </c>
      <c r="AB12" s="2"/>
      <c r="AC12" s="2"/>
      <c r="AD12" s="2">
        <v>0</v>
      </c>
      <c r="AE12" s="2">
        <v>0</v>
      </c>
      <c r="AF12" s="2">
        <v>0</v>
      </c>
      <c r="AG12" s="2"/>
      <c r="AH12" s="2"/>
      <c r="AI12" s="2">
        <v>0</v>
      </c>
      <c r="AJ12" s="2"/>
      <c r="AK12" s="2"/>
      <c r="AL12" s="2">
        <v>0</v>
      </c>
      <c r="AM12" s="2">
        <v>0</v>
      </c>
      <c r="AN12" s="2"/>
      <c r="AO12" s="3">
        <v>44481</v>
      </c>
      <c r="AP12" s="2"/>
      <c r="AQ12" s="2">
        <v>2</v>
      </c>
      <c r="AR12" s="2"/>
      <c r="AS12" s="2" t="s">
        <v>33</v>
      </c>
      <c r="AT12" s="2">
        <v>1</v>
      </c>
      <c r="AU12" s="2">
        <v>20211030</v>
      </c>
      <c r="AV12" s="2">
        <v>20211015</v>
      </c>
      <c r="AW12" s="2">
        <v>681325</v>
      </c>
      <c r="AX12" s="2">
        <v>0</v>
      </c>
      <c r="AY12" s="2"/>
      <c r="AZ12" s="3">
        <v>44614</v>
      </c>
    </row>
    <row r="13" spans="1:52" x14ac:dyDescent="0.2">
      <c r="A13" s="2">
        <v>800048954</v>
      </c>
      <c r="B13" s="2" t="s">
        <v>86</v>
      </c>
      <c r="C13" s="2" t="s">
        <v>87</v>
      </c>
      <c r="D13" s="2">
        <v>286423</v>
      </c>
      <c r="E13" s="2" t="s">
        <v>250</v>
      </c>
      <c r="F13" s="2" t="s">
        <v>251</v>
      </c>
      <c r="G13" s="2" t="s">
        <v>87</v>
      </c>
      <c r="H13" s="2">
        <v>286423</v>
      </c>
      <c r="I13" s="2"/>
      <c r="J13" s="3">
        <v>44482</v>
      </c>
      <c r="K13" s="2">
        <v>369628</v>
      </c>
      <c r="L13" s="2">
        <v>369628</v>
      </c>
      <c r="M13" s="2" t="s">
        <v>239</v>
      </c>
      <c r="N13" s="2" t="s">
        <v>76</v>
      </c>
      <c r="O13" s="2">
        <v>0</v>
      </c>
      <c r="P13" s="2"/>
      <c r="Q13" s="2"/>
      <c r="R13" s="2">
        <v>0</v>
      </c>
      <c r="S13" s="2"/>
      <c r="T13" s="2" t="s">
        <v>130</v>
      </c>
      <c r="U13" s="2">
        <v>369628</v>
      </c>
      <c r="V13" s="2">
        <v>0</v>
      </c>
      <c r="W13" s="2">
        <v>0</v>
      </c>
      <c r="X13" s="2">
        <v>0</v>
      </c>
      <c r="Y13" s="2">
        <v>369628</v>
      </c>
      <c r="Z13" s="2">
        <v>0</v>
      </c>
      <c r="AA13" s="2">
        <v>0</v>
      </c>
      <c r="AB13" s="2"/>
      <c r="AC13" s="2"/>
      <c r="AD13" s="2">
        <v>0</v>
      </c>
      <c r="AE13" s="2">
        <v>0</v>
      </c>
      <c r="AF13" s="2">
        <v>0</v>
      </c>
      <c r="AG13" s="2"/>
      <c r="AH13" s="2"/>
      <c r="AI13" s="2">
        <v>0</v>
      </c>
      <c r="AJ13" s="2"/>
      <c r="AK13" s="2"/>
      <c r="AL13" s="2">
        <v>0</v>
      </c>
      <c r="AM13" s="2">
        <v>0</v>
      </c>
      <c r="AN13" s="2"/>
      <c r="AO13" s="3">
        <v>44482</v>
      </c>
      <c r="AP13" s="2"/>
      <c r="AQ13" s="2">
        <v>2</v>
      </c>
      <c r="AR13" s="2"/>
      <c r="AS13" s="2" t="s">
        <v>33</v>
      </c>
      <c r="AT13" s="2">
        <v>1</v>
      </c>
      <c r="AU13" s="2">
        <v>20211130</v>
      </c>
      <c r="AV13" s="2">
        <v>20211120</v>
      </c>
      <c r="AW13" s="2">
        <v>369628</v>
      </c>
      <c r="AX13" s="2">
        <v>0</v>
      </c>
      <c r="AY13" s="2"/>
      <c r="AZ13" s="3">
        <v>44614</v>
      </c>
    </row>
    <row r="14" spans="1:52" x14ac:dyDescent="0.2">
      <c r="A14" s="2">
        <v>800048954</v>
      </c>
      <c r="B14" s="2" t="s">
        <v>86</v>
      </c>
      <c r="C14" s="2" t="s">
        <v>87</v>
      </c>
      <c r="D14" s="2">
        <v>288230</v>
      </c>
      <c r="E14" s="2" t="s">
        <v>252</v>
      </c>
      <c r="F14" s="2" t="s">
        <v>253</v>
      </c>
      <c r="G14" s="2" t="s">
        <v>87</v>
      </c>
      <c r="H14" s="2">
        <v>288230</v>
      </c>
      <c r="I14" s="2"/>
      <c r="J14" s="3">
        <v>44485</v>
      </c>
      <c r="K14" s="2">
        <v>459035</v>
      </c>
      <c r="L14" s="2">
        <v>459035</v>
      </c>
      <c r="M14" s="2" t="s">
        <v>239</v>
      </c>
      <c r="N14" s="2" t="s">
        <v>76</v>
      </c>
      <c r="O14" s="2">
        <v>0</v>
      </c>
      <c r="P14" s="2"/>
      <c r="Q14" s="2"/>
      <c r="R14" s="2">
        <v>0</v>
      </c>
      <c r="S14" s="2"/>
      <c r="T14" s="2" t="s">
        <v>130</v>
      </c>
      <c r="U14" s="2">
        <v>459035</v>
      </c>
      <c r="V14" s="2">
        <v>0</v>
      </c>
      <c r="W14" s="2">
        <v>0</v>
      </c>
      <c r="X14" s="2">
        <v>0</v>
      </c>
      <c r="Y14" s="2">
        <v>459035</v>
      </c>
      <c r="Z14" s="2">
        <v>0</v>
      </c>
      <c r="AA14" s="2">
        <v>0</v>
      </c>
      <c r="AB14" s="2"/>
      <c r="AC14" s="2"/>
      <c r="AD14" s="2">
        <v>0</v>
      </c>
      <c r="AE14" s="2">
        <v>0</v>
      </c>
      <c r="AF14" s="2">
        <v>0</v>
      </c>
      <c r="AG14" s="2"/>
      <c r="AH14" s="2"/>
      <c r="AI14" s="2">
        <v>0</v>
      </c>
      <c r="AJ14" s="2"/>
      <c r="AK14" s="2"/>
      <c r="AL14" s="2">
        <v>0</v>
      </c>
      <c r="AM14" s="2">
        <v>0</v>
      </c>
      <c r="AN14" s="2"/>
      <c r="AO14" s="3">
        <v>44485</v>
      </c>
      <c r="AP14" s="2"/>
      <c r="AQ14" s="2">
        <v>2</v>
      </c>
      <c r="AR14" s="2"/>
      <c r="AS14" s="2" t="s">
        <v>33</v>
      </c>
      <c r="AT14" s="2">
        <v>1</v>
      </c>
      <c r="AU14" s="2">
        <v>20211130</v>
      </c>
      <c r="AV14" s="2">
        <v>20211120</v>
      </c>
      <c r="AW14" s="2">
        <v>459035</v>
      </c>
      <c r="AX14" s="2">
        <v>0</v>
      </c>
      <c r="AY14" s="2"/>
      <c r="AZ14" s="3">
        <v>44614</v>
      </c>
    </row>
    <row r="15" spans="1:52" x14ac:dyDescent="0.2">
      <c r="A15" s="2">
        <v>800048954</v>
      </c>
      <c r="B15" s="2" t="s">
        <v>86</v>
      </c>
      <c r="C15" s="2" t="s">
        <v>87</v>
      </c>
      <c r="D15" s="2">
        <v>289225</v>
      </c>
      <c r="E15" s="2" t="s">
        <v>254</v>
      </c>
      <c r="F15" s="2" t="s">
        <v>255</v>
      </c>
      <c r="G15" s="2" t="s">
        <v>87</v>
      </c>
      <c r="H15" s="2">
        <v>289225</v>
      </c>
      <c r="I15" s="2"/>
      <c r="J15" s="3">
        <v>44488</v>
      </c>
      <c r="K15" s="2">
        <v>104743</v>
      </c>
      <c r="L15" s="2">
        <v>104743</v>
      </c>
      <c r="M15" s="2" t="s">
        <v>239</v>
      </c>
      <c r="N15" s="2" t="s">
        <v>76</v>
      </c>
      <c r="O15" s="2">
        <v>0</v>
      </c>
      <c r="P15" s="2"/>
      <c r="Q15" s="2"/>
      <c r="R15" s="2">
        <v>0</v>
      </c>
      <c r="S15" s="2"/>
      <c r="T15" s="2" t="s">
        <v>130</v>
      </c>
      <c r="U15" s="2">
        <v>104743</v>
      </c>
      <c r="V15" s="2">
        <v>0</v>
      </c>
      <c r="W15" s="2">
        <v>0</v>
      </c>
      <c r="X15" s="2">
        <v>0</v>
      </c>
      <c r="Y15" s="2">
        <v>104743</v>
      </c>
      <c r="Z15" s="2">
        <v>0</v>
      </c>
      <c r="AA15" s="2">
        <v>0</v>
      </c>
      <c r="AB15" s="2"/>
      <c r="AC15" s="2"/>
      <c r="AD15" s="2">
        <v>0</v>
      </c>
      <c r="AE15" s="2">
        <v>0</v>
      </c>
      <c r="AF15" s="2">
        <v>0</v>
      </c>
      <c r="AG15" s="2"/>
      <c r="AH15" s="2"/>
      <c r="AI15" s="2">
        <v>0</v>
      </c>
      <c r="AJ15" s="2"/>
      <c r="AK15" s="2"/>
      <c r="AL15" s="2">
        <v>0</v>
      </c>
      <c r="AM15" s="2">
        <v>0</v>
      </c>
      <c r="AN15" s="2"/>
      <c r="AO15" s="3">
        <v>44488</v>
      </c>
      <c r="AP15" s="2"/>
      <c r="AQ15" s="2">
        <v>2</v>
      </c>
      <c r="AR15" s="2"/>
      <c r="AS15" s="2" t="s">
        <v>33</v>
      </c>
      <c r="AT15" s="2">
        <v>1</v>
      </c>
      <c r="AU15" s="2">
        <v>20211130</v>
      </c>
      <c r="AV15" s="2">
        <v>20211120</v>
      </c>
      <c r="AW15" s="2">
        <v>104743</v>
      </c>
      <c r="AX15" s="2">
        <v>0</v>
      </c>
      <c r="AY15" s="2"/>
      <c r="AZ15" s="3">
        <v>44614</v>
      </c>
    </row>
    <row r="16" spans="1:52" x14ac:dyDescent="0.2">
      <c r="A16" s="2">
        <v>800048954</v>
      </c>
      <c r="B16" s="2" t="s">
        <v>86</v>
      </c>
      <c r="C16" s="2" t="s">
        <v>87</v>
      </c>
      <c r="D16" s="2">
        <v>289353</v>
      </c>
      <c r="E16" s="2" t="s">
        <v>256</v>
      </c>
      <c r="F16" s="2" t="s">
        <v>257</v>
      </c>
      <c r="G16" s="2" t="s">
        <v>87</v>
      </c>
      <c r="H16" s="2">
        <v>289353</v>
      </c>
      <c r="I16" s="2"/>
      <c r="J16" s="3">
        <v>44488</v>
      </c>
      <c r="K16" s="2">
        <v>61380</v>
      </c>
      <c r="L16" s="2">
        <v>61380</v>
      </c>
      <c r="M16" s="2" t="s">
        <v>239</v>
      </c>
      <c r="N16" s="2" t="s">
        <v>76</v>
      </c>
      <c r="O16" s="2">
        <v>0</v>
      </c>
      <c r="P16" s="2"/>
      <c r="Q16" s="2"/>
      <c r="R16" s="2">
        <v>0</v>
      </c>
      <c r="S16" s="2"/>
      <c r="T16" s="2" t="s">
        <v>130</v>
      </c>
      <c r="U16" s="2">
        <v>61380</v>
      </c>
      <c r="V16" s="2">
        <v>0</v>
      </c>
      <c r="W16" s="2">
        <v>0</v>
      </c>
      <c r="X16" s="2">
        <v>0</v>
      </c>
      <c r="Y16" s="2">
        <v>61380</v>
      </c>
      <c r="Z16" s="2">
        <v>0</v>
      </c>
      <c r="AA16" s="2">
        <v>0</v>
      </c>
      <c r="AB16" s="2"/>
      <c r="AC16" s="2"/>
      <c r="AD16" s="2">
        <v>0</v>
      </c>
      <c r="AE16" s="2">
        <v>0</v>
      </c>
      <c r="AF16" s="2">
        <v>0</v>
      </c>
      <c r="AG16" s="2"/>
      <c r="AH16" s="2"/>
      <c r="AI16" s="2">
        <v>0</v>
      </c>
      <c r="AJ16" s="2"/>
      <c r="AK16" s="2"/>
      <c r="AL16" s="2">
        <v>0</v>
      </c>
      <c r="AM16" s="2">
        <v>0</v>
      </c>
      <c r="AN16" s="2"/>
      <c r="AO16" s="3">
        <v>44488</v>
      </c>
      <c r="AP16" s="2"/>
      <c r="AQ16" s="2">
        <v>2</v>
      </c>
      <c r="AR16" s="2"/>
      <c r="AS16" s="2" t="s">
        <v>33</v>
      </c>
      <c r="AT16" s="2">
        <v>1</v>
      </c>
      <c r="AU16" s="2">
        <v>20211130</v>
      </c>
      <c r="AV16" s="2">
        <v>20211120</v>
      </c>
      <c r="AW16" s="2">
        <v>61380</v>
      </c>
      <c r="AX16" s="2">
        <v>0</v>
      </c>
      <c r="AY16" s="2"/>
      <c r="AZ16" s="3">
        <v>44614</v>
      </c>
    </row>
    <row r="17" spans="1:52" x14ac:dyDescent="0.2">
      <c r="A17" s="2">
        <v>800048954</v>
      </c>
      <c r="B17" s="2" t="s">
        <v>86</v>
      </c>
      <c r="C17" s="2" t="s">
        <v>87</v>
      </c>
      <c r="D17" s="2">
        <v>289354</v>
      </c>
      <c r="E17" s="2" t="s">
        <v>258</v>
      </c>
      <c r="F17" s="2" t="s">
        <v>259</v>
      </c>
      <c r="G17" s="2" t="s">
        <v>87</v>
      </c>
      <c r="H17" s="2">
        <v>289354</v>
      </c>
      <c r="I17" s="2"/>
      <c r="J17" s="3">
        <v>44488</v>
      </c>
      <c r="K17" s="2">
        <v>216994</v>
      </c>
      <c r="L17" s="2">
        <v>216994</v>
      </c>
      <c r="M17" s="2" t="s">
        <v>239</v>
      </c>
      <c r="N17" s="2" t="s">
        <v>76</v>
      </c>
      <c r="O17" s="2">
        <v>0</v>
      </c>
      <c r="P17" s="2"/>
      <c r="Q17" s="2"/>
      <c r="R17" s="2">
        <v>0</v>
      </c>
      <c r="S17" s="2"/>
      <c r="T17" s="2" t="s">
        <v>130</v>
      </c>
      <c r="U17" s="2">
        <v>216994</v>
      </c>
      <c r="V17" s="2">
        <v>0</v>
      </c>
      <c r="W17" s="2">
        <v>0</v>
      </c>
      <c r="X17" s="2">
        <v>0</v>
      </c>
      <c r="Y17" s="2">
        <v>216994</v>
      </c>
      <c r="Z17" s="2">
        <v>0</v>
      </c>
      <c r="AA17" s="2">
        <v>0</v>
      </c>
      <c r="AB17" s="2"/>
      <c r="AC17" s="2"/>
      <c r="AD17" s="2">
        <v>0</v>
      </c>
      <c r="AE17" s="2">
        <v>0</v>
      </c>
      <c r="AF17" s="2">
        <v>0</v>
      </c>
      <c r="AG17" s="2"/>
      <c r="AH17" s="2"/>
      <c r="AI17" s="2">
        <v>0</v>
      </c>
      <c r="AJ17" s="2"/>
      <c r="AK17" s="2"/>
      <c r="AL17" s="2">
        <v>0</v>
      </c>
      <c r="AM17" s="2">
        <v>0</v>
      </c>
      <c r="AN17" s="2"/>
      <c r="AO17" s="3">
        <v>44488</v>
      </c>
      <c r="AP17" s="2"/>
      <c r="AQ17" s="2">
        <v>2</v>
      </c>
      <c r="AR17" s="2"/>
      <c r="AS17" s="2" t="s">
        <v>33</v>
      </c>
      <c r="AT17" s="2">
        <v>1</v>
      </c>
      <c r="AU17" s="2">
        <v>20211129</v>
      </c>
      <c r="AV17" s="2">
        <v>20211120</v>
      </c>
      <c r="AW17" s="2">
        <v>216994</v>
      </c>
      <c r="AX17" s="2">
        <v>0</v>
      </c>
      <c r="AY17" s="2"/>
      <c r="AZ17" s="3">
        <v>44614</v>
      </c>
    </row>
    <row r="18" spans="1:52" x14ac:dyDescent="0.2">
      <c r="A18" s="2">
        <v>800048954</v>
      </c>
      <c r="B18" s="2" t="s">
        <v>86</v>
      </c>
      <c r="C18" s="2" t="s">
        <v>87</v>
      </c>
      <c r="D18" s="2">
        <v>291312</v>
      </c>
      <c r="E18" s="2" t="s">
        <v>202</v>
      </c>
      <c r="F18" s="2" t="s">
        <v>260</v>
      </c>
      <c r="G18" s="2" t="s">
        <v>87</v>
      </c>
      <c r="H18" s="2">
        <v>291312</v>
      </c>
      <c r="I18" s="2"/>
      <c r="J18" s="3">
        <v>44491</v>
      </c>
      <c r="K18" s="2">
        <v>632564</v>
      </c>
      <c r="L18" s="2">
        <v>632564</v>
      </c>
      <c r="M18" s="2" t="s">
        <v>239</v>
      </c>
      <c r="N18" s="2" t="s">
        <v>76</v>
      </c>
      <c r="O18" s="2">
        <v>632564</v>
      </c>
      <c r="P18" s="2">
        <v>1221842856</v>
      </c>
      <c r="Q18" s="2"/>
      <c r="R18" s="2">
        <v>0</v>
      </c>
      <c r="S18" s="2"/>
      <c r="T18" s="2" t="s">
        <v>130</v>
      </c>
      <c r="U18" s="2">
        <v>632564</v>
      </c>
      <c r="V18" s="2">
        <v>0</v>
      </c>
      <c r="W18" s="2">
        <v>0</v>
      </c>
      <c r="X18" s="2">
        <v>0</v>
      </c>
      <c r="Y18" s="2">
        <v>632564</v>
      </c>
      <c r="Z18" s="2">
        <v>0</v>
      </c>
      <c r="AA18" s="2">
        <v>0</v>
      </c>
      <c r="AB18" s="2"/>
      <c r="AC18" s="2"/>
      <c r="AD18" s="2">
        <v>0</v>
      </c>
      <c r="AE18" s="2">
        <v>0</v>
      </c>
      <c r="AF18" s="2">
        <v>0</v>
      </c>
      <c r="AG18" s="2"/>
      <c r="AH18" s="2"/>
      <c r="AI18" s="2">
        <v>0</v>
      </c>
      <c r="AJ18" s="2"/>
      <c r="AK18" s="2"/>
      <c r="AL18" s="2">
        <v>0</v>
      </c>
      <c r="AM18" s="2">
        <v>0</v>
      </c>
      <c r="AN18" s="2"/>
      <c r="AO18" s="3">
        <v>44491</v>
      </c>
      <c r="AP18" s="2"/>
      <c r="AQ18" s="2">
        <v>2</v>
      </c>
      <c r="AR18" s="2"/>
      <c r="AS18" s="2" t="s">
        <v>33</v>
      </c>
      <c r="AT18" s="2">
        <v>1</v>
      </c>
      <c r="AU18" s="2">
        <v>20211130</v>
      </c>
      <c r="AV18" s="2">
        <v>20211119</v>
      </c>
      <c r="AW18" s="2">
        <v>632564</v>
      </c>
      <c r="AX18" s="2">
        <v>0</v>
      </c>
      <c r="AY18" s="2"/>
      <c r="AZ18" s="3">
        <v>44614</v>
      </c>
    </row>
    <row r="19" spans="1:52" x14ac:dyDescent="0.2">
      <c r="A19" s="2">
        <v>800048954</v>
      </c>
      <c r="B19" s="2" t="s">
        <v>86</v>
      </c>
      <c r="C19" s="2" t="s">
        <v>87</v>
      </c>
      <c r="D19" s="2">
        <v>291624</v>
      </c>
      <c r="E19" s="2" t="s">
        <v>261</v>
      </c>
      <c r="F19" s="2" t="s">
        <v>262</v>
      </c>
      <c r="G19" s="2" t="s">
        <v>87</v>
      </c>
      <c r="H19" s="2">
        <v>291624</v>
      </c>
      <c r="I19" s="2"/>
      <c r="J19" s="3">
        <v>44491</v>
      </c>
      <c r="K19" s="2">
        <v>1383371</v>
      </c>
      <c r="L19" s="2">
        <v>1383371</v>
      </c>
      <c r="M19" s="2" t="s">
        <v>239</v>
      </c>
      <c r="N19" s="2" t="s">
        <v>76</v>
      </c>
      <c r="O19" s="2">
        <v>0</v>
      </c>
      <c r="P19" s="2"/>
      <c r="Q19" s="2"/>
      <c r="R19" s="2">
        <v>0</v>
      </c>
      <c r="S19" s="2"/>
      <c r="T19" s="2" t="s">
        <v>130</v>
      </c>
      <c r="U19" s="2">
        <v>1383371</v>
      </c>
      <c r="V19" s="2">
        <v>0</v>
      </c>
      <c r="W19" s="2">
        <v>0</v>
      </c>
      <c r="X19" s="2">
        <v>0</v>
      </c>
      <c r="Y19" s="2">
        <v>1383371</v>
      </c>
      <c r="Z19" s="2">
        <v>0</v>
      </c>
      <c r="AA19" s="2">
        <v>0</v>
      </c>
      <c r="AB19" s="2"/>
      <c r="AC19" s="2"/>
      <c r="AD19" s="2">
        <v>0</v>
      </c>
      <c r="AE19" s="2">
        <v>0</v>
      </c>
      <c r="AF19" s="2">
        <v>0</v>
      </c>
      <c r="AG19" s="2"/>
      <c r="AH19" s="2"/>
      <c r="AI19" s="2">
        <v>0</v>
      </c>
      <c r="AJ19" s="2"/>
      <c r="AK19" s="2"/>
      <c r="AL19" s="2">
        <v>0</v>
      </c>
      <c r="AM19" s="2">
        <v>0</v>
      </c>
      <c r="AN19" s="2"/>
      <c r="AO19" s="3">
        <v>44491</v>
      </c>
      <c r="AP19" s="2"/>
      <c r="AQ19" s="2">
        <v>2</v>
      </c>
      <c r="AR19" s="2"/>
      <c r="AS19" s="2" t="s">
        <v>33</v>
      </c>
      <c r="AT19" s="2">
        <v>1</v>
      </c>
      <c r="AU19" s="2">
        <v>20211130</v>
      </c>
      <c r="AV19" s="2">
        <v>20211119</v>
      </c>
      <c r="AW19" s="2">
        <v>1383371</v>
      </c>
      <c r="AX19" s="2">
        <v>0</v>
      </c>
      <c r="AY19" s="2"/>
      <c r="AZ19" s="3">
        <v>44614</v>
      </c>
    </row>
    <row r="20" spans="1:52" x14ac:dyDescent="0.2">
      <c r="A20" s="2">
        <v>800048954</v>
      </c>
      <c r="B20" s="2" t="s">
        <v>86</v>
      </c>
      <c r="C20" s="2" t="s">
        <v>87</v>
      </c>
      <c r="D20" s="2">
        <v>291631</v>
      </c>
      <c r="E20" s="2" t="s">
        <v>263</v>
      </c>
      <c r="F20" s="2" t="s">
        <v>264</v>
      </c>
      <c r="G20" s="2" t="s">
        <v>87</v>
      </c>
      <c r="H20" s="2">
        <v>291631</v>
      </c>
      <c r="I20" s="2"/>
      <c r="J20" s="3">
        <v>44491</v>
      </c>
      <c r="K20" s="2">
        <v>1406304</v>
      </c>
      <c r="L20" s="2">
        <v>1406304</v>
      </c>
      <c r="M20" s="2" t="s">
        <v>239</v>
      </c>
      <c r="N20" s="2" t="s">
        <v>76</v>
      </c>
      <c r="O20" s="2">
        <v>0</v>
      </c>
      <c r="P20" s="2"/>
      <c r="Q20" s="2"/>
      <c r="R20" s="2">
        <v>0</v>
      </c>
      <c r="S20" s="2"/>
      <c r="T20" s="2" t="s">
        <v>130</v>
      </c>
      <c r="U20" s="2">
        <v>1406304</v>
      </c>
      <c r="V20" s="2">
        <v>0</v>
      </c>
      <c r="W20" s="2">
        <v>0</v>
      </c>
      <c r="X20" s="2">
        <v>0</v>
      </c>
      <c r="Y20" s="2">
        <v>1406304</v>
      </c>
      <c r="Z20" s="2">
        <v>0</v>
      </c>
      <c r="AA20" s="2">
        <v>0</v>
      </c>
      <c r="AB20" s="2"/>
      <c r="AC20" s="2"/>
      <c r="AD20" s="2">
        <v>0</v>
      </c>
      <c r="AE20" s="2">
        <v>0</v>
      </c>
      <c r="AF20" s="2">
        <v>0</v>
      </c>
      <c r="AG20" s="2"/>
      <c r="AH20" s="2"/>
      <c r="AI20" s="2">
        <v>0</v>
      </c>
      <c r="AJ20" s="2"/>
      <c r="AK20" s="2"/>
      <c r="AL20" s="2">
        <v>0</v>
      </c>
      <c r="AM20" s="2">
        <v>0</v>
      </c>
      <c r="AN20" s="2"/>
      <c r="AO20" s="3">
        <v>44491</v>
      </c>
      <c r="AP20" s="2"/>
      <c r="AQ20" s="2">
        <v>2</v>
      </c>
      <c r="AR20" s="2"/>
      <c r="AS20" s="2" t="s">
        <v>33</v>
      </c>
      <c r="AT20" s="2">
        <v>1</v>
      </c>
      <c r="AU20" s="2">
        <v>20211130</v>
      </c>
      <c r="AV20" s="2">
        <v>20211119</v>
      </c>
      <c r="AW20" s="2">
        <v>1406304</v>
      </c>
      <c r="AX20" s="2">
        <v>0</v>
      </c>
      <c r="AY20" s="2"/>
      <c r="AZ20" s="3">
        <v>44614</v>
      </c>
    </row>
    <row r="21" spans="1:52" x14ac:dyDescent="0.2">
      <c r="A21" s="2">
        <v>800048954</v>
      </c>
      <c r="B21" s="2" t="s">
        <v>86</v>
      </c>
      <c r="C21" s="2" t="s">
        <v>87</v>
      </c>
      <c r="D21" s="2">
        <v>291645</v>
      </c>
      <c r="E21" s="2" t="s">
        <v>265</v>
      </c>
      <c r="F21" s="2" t="s">
        <v>266</v>
      </c>
      <c r="G21" s="2" t="s">
        <v>87</v>
      </c>
      <c r="H21" s="2">
        <v>291645</v>
      </c>
      <c r="I21" s="2"/>
      <c r="J21" s="3">
        <v>44491</v>
      </c>
      <c r="K21" s="2">
        <v>409864</v>
      </c>
      <c r="L21" s="2">
        <v>409864</v>
      </c>
      <c r="M21" s="2" t="s">
        <v>239</v>
      </c>
      <c r="N21" s="2" t="s">
        <v>76</v>
      </c>
      <c r="O21" s="2">
        <v>0</v>
      </c>
      <c r="P21" s="2"/>
      <c r="Q21" s="2"/>
      <c r="R21" s="2">
        <v>0</v>
      </c>
      <c r="S21" s="2"/>
      <c r="T21" s="2" t="s">
        <v>130</v>
      </c>
      <c r="U21" s="2">
        <v>409864</v>
      </c>
      <c r="V21" s="2">
        <v>0</v>
      </c>
      <c r="W21" s="2">
        <v>0</v>
      </c>
      <c r="X21" s="2">
        <v>0</v>
      </c>
      <c r="Y21" s="2">
        <v>409864</v>
      </c>
      <c r="Z21" s="2">
        <v>0</v>
      </c>
      <c r="AA21" s="2">
        <v>0</v>
      </c>
      <c r="AB21" s="2"/>
      <c r="AC21" s="2"/>
      <c r="AD21" s="2">
        <v>0</v>
      </c>
      <c r="AE21" s="2">
        <v>0</v>
      </c>
      <c r="AF21" s="2">
        <v>0</v>
      </c>
      <c r="AG21" s="2"/>
      <c r="AH21" s="2"/>
      <c r="AI21" s="2">
        <v>0</v>
      </c>
      <c r="AJ21" s="2"/>
      <c r="AK21" s="2"/>
      <c r="AL21" s="2">
        <v>0</v>
      </c>
      <c r="AM21" s="2">
        <v>0</v>
      </c>
      <c r="AN21" s="2"/>
      <c r="AO21" s="3">
        <v>44491</v>
      </c>
      <c r="AP21" s="2"/>
      <c r="AQ21" s="2">
        <v>2</v>
      </c>
      <c r="AR21" s="2"/>
      <c r="AS21" s="2" t="s">
        <v>33</v>
      </c>
      <c r="AT21" s="2">
        <v>1</v>
      </c>
      <c r="AU21" s="2">
        <v>20211230</v>
      </c>
      <c r="AV21" s="2">
        <v>20211211</v>
      </c>
      <c r="AW21" s="2">
        <v>409864</v>
      </c>
      <c r="AX21" s="2">
        <v>0</v>
      </c>
      <c r="AY21" s="2"/>
      <c r="AZ21" s="3">
        <v>44614</v>
      </c>
    </row>
    <row r="22" spans="1:52" x14ac:dyDescent="0.2">
      <c r="A22" s="2">
        <v>800048954</v>
      </c>
      <c r="B22" s="2" t="s">
        <v>86</v>
      </c>
      <c r="C22" s="2" t="s">
        <v>87</v>
      </c>
      <c r="D22" s="2">
        <v>292381</v>
      </c>
      <c r="E22" s="2" t="s">
        <v>267</v>
      </c>
      <c r="F22" s="2" t="s">
        <v>268</v>
      </c>
      <c r="G22" s="2" t="s">
        <v>87</v>
      </c>
      <c r="H22" s="2">
        <v>292381</v>
      </c>
      <c r="I22" s="2"/>
      <c r="J22" s="3">
        <v>44494</v>
      </c>
      <c r="K22" s="2">
        <v>4172154</v>
      </c>
      <c r="L22" s="2">
        <v>4172154</v>
      </c>
      <c r="M22" s="2" t="s">
        <v>239</v>
      </c>
      <c r="N22" s="2" t="s">
        <v>76</v>
      </c>
      <c r="O22" s="2">
        <v>0</v>
      </c>
      <c r="P22" s="2"/>
      <c r="Q22" s="2"/>
      <c r="R22" s="2">
        <v>0</v>
      </c>
      <c r="S22" s="2"/>
      <c r="T22" s="2" t="s">
        <v>130</v>
      </c>
      <c r="U22" s="2">
        <v>4172154</v>
      </c>
      <c r="V22" s="2">
        <v>0</v>
      </c>
      <c r="W22" s="2">
        <v>0</v>
      </c>
      <c r="X22" s="2">
        <v>0</v>
      </c>
      <c r="Y22" s="2">
        <v>4172154</v>
      </c>
      <c r="Z22" s="2">
        <v>0</v>
      </c>
      <c r="AA22" s="2">
        <v>0</v>
      </c>
      <c r="AB22" s="2"/>
      <c r="AC22" s="2"/>
      <c r="AD22" s="2">
        <v>0</v>
      </c>
      <c r="AE22" s="2">
        <v>0</v>
      </c>
      <c r="AF22" s="2">
        <v>0</v>
      </c>
      <c r="AG22" s="2"/>
      <c r="AH22" s="2"/>
      <c r="AI22" s="2">
        <v>0</v>
      </c>
      <c r="AJ22" s="2"/>
      <c r="AK22" s="2"/>
      <c r="AL22" s="2">
        <v>0</v>
      </c>
      <c r="AM22" s="2">
        <v>0</v>
      </c>
      <c r="AN22" s="2"/>
      <c r="AO22" s="3">
        <v>44494</v>
      </c>
      <c r="AP22" s="2"/>
      <c r="AQ22" s="2">
        <v>2</v>
      </c>
      <c r="AR22" s="2"/>
      <c r="AS22" s="2" t="s">
        <v>33</v>
      </c>
      <c r="AT22" s="2">
        <v>1</v>
      </c>
      <c r="AU22" s="2">
        <v>20211130</v>
      </c>
      <c r="AV22" s="2">
        <v>20211119</v>
      </c>
      <c r="AW22" s="2">
        <v>4172154</v>
      </c>
      <c r="AX22" s="2">
        <v>0</v>
      </c>
      <c r="AY22" s="2"/>
      <c r="AZ22" s="3">
        <v>44614</v>
      </c>
    </row>
    <row r="23" spans="1:52" x14ac:dyDescent="0.2">
      <c r="A23" s="2">
        <v>800048954</v>
      </c>
      <c r="B23" s="2" t="s">
        <v>86</v>
      </c>
      <c r="C23" s="2" t="s">
        <v>87</v>
      </c>
      <c r="D23" s="2">
        <v>292427</v>
      </c>
      <c r="E23" s="2" t="s">
        <v>269</v>
      </c>
      <c r="F23" s="2" t="s">
        <v>270</v>
      </c>
      <c r="G23" s="2" t="s">
        <v>87</v>
      </c>
      <c r="H23" s="2">
        <v>292427</v>
      </c>
      <c r="I23" s="2"/>
      <c r="J23" s="3">
        <v>44494</v>
      </c>
      <c r="K23" s="2">
        <v>1044586</v>
      </c>
      <c r="L23" s="2">
        <v>1044586</v>
      </c>
      <c r="M23" s="2" t="s">
        <v>239</v>
      </c>
      <c r="N23" s="2" t="s">
        <v>76</v>
      </c>
      <c r="O23" s="2">
        <v>0</v>
      </c>
      <c r="P23" s="2"/>
      <c r="Q23" s="2"/>
      <c r="R23" s="2">
        <v>0</v>
      </c>
      <c r="S23" s="2"/>
      <c r="T23" s="2" t="s">
        <v>130</v>
      </c>
      <c r="U23" s="2">
        <v>1044586</v>
      </c>
      <c r="V23" s="2">
        <v>0</v>
      </c>
      <c r="W23" s="2">
        <v>0</v>
      </c>
      <c r="X23" s="2">
        <v>0</v>
      </c>
      <c r="Y23" s="2">
        <v>1044586</v>
      </c>
      <c r="Z23" s="2">
        <v>0</v>
      </c>
      <c r="AA23" s="2">
        <v>0</v>
      </c>
      <c r="AB23" s="2"/>
      <c r="AC23" s="2"/>
      <c r="AD23" s="2">
        <v>0</v>
      </c>
      <c r="AE23" s="2">
        <v>0</v>
      </c>
      <c r="AF23" s="2">
        <v>0</v>
      </c>
      <c r="AG23" s="2"/>
      <c r="AH23" s="2"/>
      <c r="AI23" s="2">
        <v>0</v>
      </c>
      <c r="AJ23" s="2"/>
      <c r="AK23" s="2"/>
      <c r="AL23" s="2">
        <v>0</v>
      </c>
      <c r="AM23" s="2">
        <v>0</v>
      </c>
      <c r="AN23" s="2"/>
      <c r="AO23" s="3">
        <v>44494</v>
      </c>
      <c r="AP23" s="2"/>
      <c r="AQ23" s="2">
        <v>2</v>
      </c>
      <c r="AR23" s="2"/>
      <c r="AS23" s="2" t="s">
        <v>33</v>
      </c>
      <c r="AT23" s="2">
        <v>1</v>
      </c>
      <c r="AU23" s="2">
        <v>20211130</v>
      </c>
      <c r="AV23" s="2">
        <v>20211119</v>
      </c>
      <c r="AW23" s="2">
        <v>1044586</v>
      </c>
      <c r="AX23" s="2">
        <v>0</v>
      </c>
      <c r="AY23" s="2"/>
      <c r="AZ23" s="3">
        <v>44614</v>
      </c>
    </row>
    <row r="24" spans="1:52" x14ac:dyDescent="0.2">
      <c r="A24" s="2">
        <v>800048954</v>
      </c>
      <c r="B24" s="2" t="s">
        <v>86</v>
      </c>
      <c r="C24" s="2" t="s">
        <v>87</v>
      </c>
      <c r="D24" s="2">
        <v>293264</v>
      </c>
      <c r="E24" s="2" t="s">
        <v>271</v>
      </c>
      <c r="F24" s="2" t="s">
        <v>272</v>
      </c>
      <c r="G24" s="2" t="s">
        <v>87</v>
      </c>
      <c r="H24" s="2">
        <v>293264</v>
      </c>
      <c r="I24" s="2"/>
      <c r="J24" s="3">
        <v>44495</v>
      </c>
      <c r="K24" s="2">
        <v>233291</v>
      </c>
      <c r="L24" s="2">
        <v>233291</v>
      </c>
      <c r="M24" s="2" t="s">
        <v>239</v>
      </c>
      <c r="N24" s="2" t="s">
        <v>76</v>
      </c>
      <c r="O24" s="2">
        <v>0</v>
      </c>
      <c r="P24" s="2"/>
      <c r="Q24" s="2"/>
      <c r="R24" s="2">
        <v>0</v>
      </c>
      <c r="S24" s="2"/>
      <c r="T24" s="2" t="s">
        <v>130</v>
      </c>
      <c r="U24" s="2">
        <v>233291</v>
      </c>
      <c r="V24" s="2">
        <v>0</v>
      </c>
      <c r="W24" s="2">
        <v>0</v>
      </c>
      <c r="X24" s="2">
        <v>0</v>
      </c>
      <c r="Y24" s="2">
        <v>233291</v>
      </c>
      <c r="Z24" s="2">
        <v>0</v>
      </c>
      <c r="AA24" s="2">
        <v>0</v>
      </c>
      <c r="AB24" s="2"/>
      <c r="AC24" s="2"/>
      <c r="AD24" s="2">
        <v>0</v>
      </c>
      <c r="AE24" s="2">
        <v>0</v>
      </c>
      <c r="AF24" s="2">
        <v>0</v>
      </c>
      <c r="AG24" s="2"/>
      <c r="AH24" s="2"/>
      <c r="AI24" s="2">
        <v>0</v>
      </c>
      <c r="AJ24" s="2"/>
      <c r="AK24" s="2"/>
      <c r="AL24" s="2">
        <v>0</v>
      </c>
      <c r="AM24" s="2">
        <v>0</v>
      </c>
      <c r="AN24" s="2"/>
      <c r="AO24" s="3">
        <v>44495</v>
      </c>
      <c r="AP24" s="2"/>
      <c r="AQ24" s="2">
        <v>2</v>
      </c>
      <c r="AR24" s="2"/>
      <c r="AS24" s="2" t="s">
        <v>33</v>
      </c>
      <c r="AT24" s="2">
        <v>1</v>
      </c>
      <c r="AU24" s="2">
        <v>20211130</v>
      </c>
      <c r="AV24" s="2">
        <v>20211122</v>
      </c>
      <c r="AW24" s="2">
        <v>233291</v>
      </c>
      <c r="AX24" s="2">
        <v>0</v>
      </c>
      <c r="AY24" s="2"/>
      <c r="AZ24" s="3">
        <v>44614</v>
      </c>
    </row>
    <row r="25" spans="1:52" x14ac:dyDescent="0.2">
      <c r="A25" s="2">
        <v>800048954</v>
      </c>
      <c r="B25" s="2" t="s">
        <v>86</v>
      </c>
      <c r="C25" s="2" t="s">
        <v>87</v>
      </c>
      <c r="D25" s="2">
        <v>293321</v>
      </c>
      <c r="E25" s="2" t="s">
        <v>273</v>
      </c>
      <c r="F25" s="2" t="s">
        <v>274</v>
      </c>
      <c r="G25" s="2" t="s">
        <v>87</v>
      </c>
      <c r="H25" s="2">
        <v>293321</v>
      </c>
      <c r="I25" s="2"/>
      <c r="J25" s="3">
        <v>44495</v>
      </c>
      <c r="K25" s="2">
        <v>236324</v>
      </c>
      <c r="L25" s="2">
        <v>236324</v>
      </c>
      <c r="M25" s="2" t="s">
        <v>239</v>
      </c>
      <c r="N25" s="2" t="s">
        <v>76</v>
      </c>
      <c r="O25" s="2">
        <v>0</v>
      </c>
      <c r="P25" s="2"/>
      <c r="Q25" s="2"/>
      <c r="R25" s="2">
        <v>0</v>
      </c>
      <c r="S25" s="2"/>
      <c r="T25" s="2" t="s">
        <v>130</v>
      </c>
      <c r="U25" s="2">
        <v>236324</v>
      </c>
      <c r="V25" s="2">
        <v>0</v>
      </c>
      <c r="W25" s="2">
        <v>0</v>
      </c>
      <c r="X25" s="2">
        <v>0</v>
      </c>
      <c r="Y25" s="2">
        <v>236324</v>
      </c>
      <c r="Z25" s="2">
        <v>0</v>
      </c>
      <c r="AA25" s="2">
        <v>0</v>
      </c>
      <c r="AB25" s="2"/>
      <c r="AC25" s="2"/>
      <c r="AD25" s="2">
        <v>0</v>
      </c>
      <c r="AE25" s="2">
        <v>0</v>
      </c>
      <c r="AF25" s="2">
        <v>0</v>
      </c>
      <c r="AG25" s="2"/>
      <c r="AH25" s="2"/>
      <c r="AI25" s="2">
        <v>0</v>
      </c>
      <c r="AJ25" s="2"/>
      <c r="AK25" s="2"/>
      <c r="AL25" s="2">
        <v>0</v>
      </c>
      <c r="AM25" s="2">
        <v>0</v>
      </c>
      <c r="AN25" s="2"/>
      <c r="AO25" s="3">
        <v>44495</v>
      </c>
      <c r="AP25" s="2"/>
      <c r="AQ25" s="2">
        <v>2</v>
      </c>
      <c r="AR25" s="2"/>
      <c r="AS25" s="2" t="s">
        <v>33</v>
      </c>
      <c r="AT25" s="2">
        <v>1</v>
      </c>
      <c r="AU25" s="2">
        <v>20211130</v>
      </c>
      <c r="AV25" s="2">
        <v>20211119</v>
      </c>
      <c r="AW25" s="2">
        <v>236324</v>
      </c>
      <c r="AX25" s="2">
        <v>0</v>
      </c>
      <c r="AY25" s="2"/>
      <c r="AZ25" s="3">
        <v>44614</v>
      </c>
    </row>
    <row r="26" spans="1:52" x14ac:dyDescent="0.2">
      <c r="A26" s="2">
        <v>800048954</v>
      </c>
      <c r="B26" s="2" t="s">
        <v>86</v>
      </c>
      <c r="C26" s="2" t="s">
        <v>87</v>
      </c>
      <c r="D26" s="2">
        <v>293362</v>
      </c>
      <c r="E26" s="2" t="s">
        <v>275</v>
      </c>
      <c r="F26" s="2" t="s">
        <v>276</v>
      </c>
      <c r="G26" s="2" t="s">
        <v>87</v>
      </c>
      <c r="H26" s="2">
        <v>293362</v>
      </c>
      <c r="I26" s="2"/>
      <c r="J26" s="3">
        <v>44495</v>
      </c>
      <c r="K26" s="2">
        <v>354862</v>
      </c>
      <c r="L26" s="2">
        <v>354862</v>
      </c>
      <c r="M26" s="2" t="s">
        <v>239</v>
      </c>
      <c r="N26" s="2" t="s">
        <v>76</v>
      </c>
      <c r="O26" s="2">
        <v>0</v>
      </c>
      <c r="P26" s="2"/>
      <c r="Q26" s="2"/>
      <c r="R26" s="2">
        <v>0</v>
      </c>
      <c r="S26" s="2"/>
      <c r="T26" s="2" t="s">
        <v>130</v>
      </c>
      <c r="U26" s="2">
        <v>354862</v>
      </c>
      <c r="V26" s="2">
        <v>0</v>
      </c>
      <c r="W26" s="2">
        <v>0</v>
      </c>
      <c r="X26" s="2">
        <v>0</v>
      </c>
      <c r="Y26" s="2">
        <v>354862</v>
      </c>
      <c r="Z26" s="2">
        <v>0</v>
      </c>
      <c r="AA26" s="2">
        <v>0</v>
      </c>
      <c r="AB26" s="2"/>
      <c r="AC26" s="2"/>
      <c r="AD26" s="2">
        <v>0</v>
      </c>
      <c r="AE26" s="2">
        <v>0</v>
      </c>
      <c r="AF26" s="2">
        <v>0</v>
      </c>
      <c r="AG26" s="2"/>
      <c r="AH26" s="2"/>
      <c r="AI26" s="2">
        <v>0</v>
      </c>
      <c r="AJ26" s="2"/>
      <c r="AK26" s="2"/>
      <c r="AL26" s="2">
        <v>0</v>
      </c>
      <c r="AM26" s="2">
        <v>0</v>
      </c>
      <c r="AN26" s="2"/>
      <c r="AO26" s="3">
        <v>44495</v>
      </c>
      <c r="AP26" s="2"/>
      <c r="AQ26" s="2">
        <v>2</v>
      </c>
      <c r="AR26" s="2"/>
      <c r="AS26" s="2" t="s">
        <v>33</v>
      </c>
      <c r="AT26" s="2">
        <v>1</v>
      </c>
      <c r="AU26" s="2">
        <v>20211130</v>
      </c>
      <c r="AV26" s="2">
        <v>20211119</v>
      </c>
      <c r="AW26" s="2">
        <v>354862</v>
      </c>
      <c r="AX26" s="2">
        <v>0</v>
      </c>
      <c r="AY26" s="2"/>
      <c r="AZ26" s="3">
        <v>44614</v>
      </c>
    </row>
    <row r="27" spans="1:52" x14ac:dyDescent="0.2">
      <c r="A27" s="2">
        <v>800048954</v>
      </c>
      <c r="B27" s="2" t="s">
        <v>86</v>
      </c>
      <c r="C27" s="2" t="s">
        <v>87</v>
      </c>
      <c r="D27" s="2">
        <v>293374</v>
      </c>
      <c r="E27" s="2" t="s">
        <v>277</v>
      </c>
      <c r="F27" s="2" t="s">
        <v>278</v>
      </c>
      <c r="G27" s="2" t="s">
        <v>87</v>
      </c>
      <c r="H27" s="2">
        <v>293374</v>
      </c>
      <c r="I27" s="2"/>
      <c r="J27" s="3">
        <v>44495</v>
      </c>
      <c r="K27" s="2">
        <v>369733</v>
      </c>
      <c r="L27" s="2">
        <v>369733</v>
      </c>
      <c r="M27" s="2" t="s">
        <v>239</v>
      </c>
      <c r="N27" s="2" t="s">
        <v>76</v>
      </c>
      <c r="O27" s="2">
        <v>0</v>
      </c>
      <c r="P27" s="2"/>
      <c r="Q27" s="2"/>
      <c r="R27" s="2">
        <v>0</v>
      </c>
      <c r="S27" s="2"/>
      <c r="T27" s="2" t="s">
        <v>130</v>
      </c>
      <c r="U27" s="2">
        <v>369733</v>
      </c>
      <c r="V27" s="2">
        <v>0</v>
      </c>
      <c r="W27" s="2">
        <v>0</v>
      </c>
      <c r="X27" s="2">
        <v>0</v>
      </c>
      <c r="Y27" s="2">
        <v>369733</v>
      </c>
      <c r="Z27" s="2">
        <v>0</v>
      </c>
      <c r="AA27" s="2">
        <v>0</v>
      </c>
      <c r="AB27" s="2"/>
      <c r="AC27" s="2"/>
      <c r="AD27" s="2">
        <v>0</v>
      </c>
      <c r="AE27" s="2">
        <v>0</v>
      </c>
      <c r="AF27" s="2">
        <v>0</v>
      </c>
      <c r="AG27" s="2"/>
      <c r="AH27" s="2"/>
      <c r="AI27" s="2">
        <v>0</v>
      </c>
      <c r="AJ27" s="2"/>
      <c r="AK27" s="2"/>
      <c r="AL27" s="2">
        <v>0</v>
      </c>
      <c r="AM27" s="2">
        <v>0</v>
      </c>
      <c r="AN27" s="2"/>
      <c r="AO27" s="3">
        <v>44495</v>
      </c>
      <c r="AP27" s="2"/>
      <c r="AQ27" s="2">
        <v>2</v>
      </c>
      <c r="AR27" s="2"/>
      <c r="AS27" s="2" t="s">
        <v>33</v>
      </c>
      <c r="AT27" s="2">
        <v>1</v>
      </c>
      <c r="AU27" s="2">
        <v>20211130</v>
      </c>
      <c r="AV27" s="2">
        <v>20211123</v>
      </c>
      <c r="AW27" s="2">
        <v>369733</v>
      </c>
      <c r="AX27" s="2">
        <v>0</v>
      </c>
      <c r="AY27" s="2"/>
      <c r="AZ27" s="3">
        <v>44614</v>
      </c>
    </row>
    <row r="28" spans="1:52" x14ac:dyDescent="0.2">
      <c r="A28" s="2">
        <v>800048954</v>
      </c>
      <c r="B28" s="2" t="s">
        <v>86</v>
      </c>
      <c r="C28" s="2" t="s">
        <v>87</v>
      </c>
      <c r="D28" s="2">
        <v>293537</v>
      </c>
      <c r="E28" s="2" t="s">
        <v>279</v>
      </c>
      <c r="F28" s="2" t="s">
        <v>280</v>
      </c>
      <c r="G28" s="2" t="s">
        <v>87</v>
      </c>
      <c r="H28" s="2">
        <v>293537</v>
      </c>
      <c r="I28" s="2"/>
      <c r="J28" s="3">
        <v>44496</v>
      </c>
      <c r="K28" s="2">
        <v>149577</v>
      </c>
      <c r="L28" s="2">
        <v>149577</v>
      </c>
      <c r="M28" s="2" t="s">
        <v>239</v>
      </c>
      <c r="N28" s="2" t="s">
        <v>76</v>
      </c>
      <c r="O28" s="2">
        <v>0</v>
      </c>
      <c r="P28" s="2"/>
      <c r="Q28" s="2"/>
      <c r="R28" s="2">
        <v>0</v>
      </c>
      <c r="S28" s="2"/>
      <c r="T28" s="2" t="s">
        <v>130</v>
      </c>
      <c r="U28" s="2">
        <v>149577</v>
      </c>
      <c r="V28" s="2">
        <v>0</v>
      </c>
      <c r="W28" s="2">
        <v>0</v>
      </c>
      <c r="X28" s="2">
        <v>0</v>
      </c>
      <c r="Y28" s="2">
        <v>149577</v>
      </c>
      <c r="Z28" s="2">
        <v>0</v>
      </c>
      <c r="AA28" s="2">
        <v>0</v>
      </c>
      <c r="AB28" s="2"/>
      <c r="AC28" s="2"/>
      <c r="AD28" s="2">
        <v>0</v>
      </c>
      <c r="AE28" s="2">
        <v>0</v>
      </c>
      <c r="AF28" s="2">
        <v>0</v>
      </c>
      <c r="AG28" s="2"/>
      <c r="AH28" s="2"/>
      <c r="AI28" s="2">
        <v>0</v>
      </c>
      <c r="AJ28" s="2"/>
      <c r="AK28" s="2"/>
      <c r="AL28" s="2">
        <v>0</v>
      </c>
      <c r="AM28" s="2">
        <v>0</v>
      </c>
      <c r="AN28" s="2"/>
      <c r="AO28" s="3">
        <v>44496</v>
      </c>
      <c r="AP28" s="2"/>
      <c r="AQ28" s="2">
        <v>2</v>
      </c>
      <c r="AR28" s="2"/>
      <c r="AS28" s="2" t="s">
        <v>33</v>
      </c>
      <c r="AT28" s="2">
        <v>1</v>
      </c>
      <c r="AU28" s="2">
        <v>20211130</v>
      </c>
      <c r="AV28" s="2">
        <v>20211119</v>
      </c>
      <c r="AW28" s="2">
        <v>149577</v>
      </c>
      <c r="AX28" s="2">
        <v>0</v>
      </c>
      <c r="AY28" s="2"/>
      <c r="AZ28" s="3">
        <v>44614</v>
      </c>
    </row>
    <row r="29" spans="1:52" x14ac:dyDescent="0.2">
      <c r="A29" s="2">
        <v>800048954</v>
      </c>
      <c r="B29" s="2" t="s">
        <v>86</v>
      </c>
      <c r="C29" s="2" t="s">
        <v>87</v>
      </c>
      <c r="D29" s="2">
        <v>293588</v>
      </c>
      <c r="E29" s="2" t="s">
        <v>281</v>
      </c>
      <c r="F29" s="2" t="s">
        <v>282</v>
      </c>
      <c r="G29" s="2" t="s">
        <v>87</v>
      </c>
      <c r="H29" s="2">
        <v>293588</v>
      </c>
      <c r="I29" s="2"/>
      <c r="J29" s="3">
        <v>44496</v>
      </c>
      <c r="K29" s="2">
        <v>61380</v>
      </c>
      <c r="L29" s="2">
        <v>61380</v>
      </c>
      <c r="M29" s="2" t="s">
        <v>239</v>
      </c>
      <c r="N29" s="2" t="s">
        <v>76</v>
      </c>
      <c r="O29" s="2">
        <v>0</v>
      </c>
      <c r="P29" s="2"/>
      <c r="Q29" s="2"/>
      <c r="R29" s="2">
        <v>0</v>
      </c>
      <c r="S29" s="2"/>
      <c r="T29" s="2" t="s">
        <v>130</v>
      </c>
      <c r="U29" s="2">
        <v>61380</v>
      </c>
      <c r="V29" s="2">
        <v>0</v>
      </c>
      <c r="W29" s="2">
        <v>0</v>
      </c>
      <c r="X29" s="2">
        <v>0</v>
      </c>
      <c r="Y29" s="2">
        <v>61380</v>
      </c>
      <c r="Z29" s="2">
        <v>0</v>
      </c>
      <c r="AA29" s="2">
        <v>0</v>
      </c>
      <c r="AB29" s="2"/>
      <c r="AC29" s="2"/>
      <c r="AD29" s="2">
        <v>0</v>
      </c>
      <c r="AE29" s="2">
        <v>0</v>
      </c>
      <c r="AF29" s="2">
        <v>0</v>
      </c>
      <c r="AG29" s="2"/>
      <c r="AH29" s="2"/>
      <c r="AI29" s="2">
        <v>0</v>
      </c>
      <c r="AJ29" s="2"/>
      <c r="AK29" s="2"/>
      <c r="AL29" s="2">
        <v>0</v>
      </c>
      <c r="AM29" s="2">
        <v>0</v>
      </c>
      <c r="AN29" s="2"/>
      <c r="AO29" s="3">
        <v>44496</v>
      </c>
      <c r="AP29" s="2"/>
      <c r="AQ29" s="2">
        <v>2</v>
      </c>
      <c r="AR29" s="2"/>
      <c r="AS29" s="2" t="s">
        <v>33</v>
      </c>
      <c r="AT29" s="2">
        <v>1</v>
      </c>
      <c r="AU29" s="2">
        <v>20211130</v>
      </c>
      <c r="AV29" s="2">
        <v>20211119</v>
      </c>
      <c r="AW29" s="2">
        <v>61380</v>
      </c>
      <c r="AX29" s="2">
        <v>0</v>
      </c>
      <c r="AY29" s="2"/>
      <c r="AZ29" s="3">
        <v>44614</v>
      </c>
    </row>
    <row r="30" spans="1:52" x14ac:dyDescent="0.2">
      <c r="A30" s="2">
        <v>800048954</v>
      </c>
      <c r="B30" s="2" t="s">
        <v>86</v>
      </c>
      <c r="C30" s="2" t="s">
        <v>87</v>
      </c>
      <c r="D30" s="2">
        <v>293591</v>
      </c>
      <c r="E30" s="2" t="s">
        <v>283</v>
      </c>
      <c r="F30" s="2" t="s">
        <v>284</v>
      </c>
      <c r="G30" s="2" t="s">
        <v>87</v>
      </c>
      <c r="H30" s="2">
        <v>293591</v>
      </c>
      <c r="I30" s="2"/>
      <c r="J30" s="3">
        <v>44496</v>
      </c>
      <c r="K30" s="2">
        <v>216994</v>
      </c>
      <c r="L30" s="2">
        <v>216994</v>
      </c>
      <c r="M30" s="2" t="s">
        <v>239</v>
      </c>
      <c r="N30" s="2" t="s">
        <v>76</v>
      </c>
      <c r="O30" s="2">
        <v>0</v>
      </c>
      <c r="P30" s="2"/>
      <c r="Q30" s="2"/>
      <c r="R30" s="2">
        <v>0</v>
      </c>
      <c r="S30" s="2"/>
      <c r="T30" s="2" t="s">
        <v>130</v>
      </c>
      <c r="U30" s="2">
        <v>216994</v>
      </c>
      <c r="V30" s="2">
        <v>0</v>
      </c>
      <c r="W30" s="2">
        <v>0</v>
      </c>
      <c r="X30" s="2">
        <v>0</v>
      </c>
      <c r="Y30" s="2">
        <v>216994</v>
      </c>
      <c r="Z30" s="2">
        <v>0</v>
      </c>
      <c r="AA30" s="2">
        <v>0</v>
      </c>
      <c r="AB30" s="2"/>
      <c r="AC30" s="2"/>
      <c r="AD30" s="2">
        <v>0</v>
      </c>
      <c r="AE30" s="2">
        <v>0</v>
      </c>
      <c r="AF30" s="2">
        <v>0</v>
      </c>
      <c r="AG30" s="2"/>
      <c r="AH30" s="2"/>
      <c r="AI30" s="2">
        <v>0</v>
      </c>
      <c r="AJ30" s="2"/>
      <c r="AK30" s="2"/>
      <c r="AL30" s="2">
        <v>0</v>
      </c>
      <c r="AM30" s="2">
        <v>0</v>
      </c>
      <c r="AN30" s="2"/>
      <c r="AO30" s="3">
        <v>44496</v>
      </c>
      <c r="AP30" s="2"/>
      <c r="AQ30" s="2">
        <v>2</v>
      </c>
      <c r="AR30" s="2"/>
      <c r="AS30" s="2" t="s">
        <v>33</v>
      </c>
      <c r="AT30" s="2">
        <v>1</v>
      </c>
      <c r="AU30" s="2">
        <v>20211129</v>
      </c>
      <c r="AV30" s="2">
        <v>20211119</v>
      </c>
      <c r="AW30" s="2">
        <v>216994</v>
      </c>
      <c r="AX30" s="2">
        <v>0</v>
      </c>
      <c r="AY30" s="2"/>
      <c r="AZ30" s="3">
        <v>44614</v>
      </c>
    </row>
    <row r="31" spans="1:52" x14ac:dyDescent="0.2">
      <c r="A31" s="2">
        <v>800048954</v>
      </c>
      <c r="B31" s="2" t="s">
        <v>86</v>
      </c>
      <c r="C31" s="2" t="s">
        <v>87</v>
      </c>
      <c r="D31" s="2">
        <v>295368</v>
      </c>
      <c r="E31" s="2" t="s">
        <v>285</v>
      </c>
      <c r="F31" s="2" t="s">
        <v>286</v>
      </c>
      <c r="G31" s="2" t="s">
        <v>87</v>
      </c>
      <c r="H31" s="2">
        <v>295368</v>
      </c>
      <c r="I31" s="2"/>
      <c r="J31" s="3">
        <v>44498</v>
      </c>
      <c r="K31" s="2">
        <v>1109677</v>
      </c>
      <c r="L31" s="2">
        <v>1109677</v>
      </c>
      <c r="M31" s="2" t="s">
        <v>239</v>
      </c>
      <c r="N31" s="2" t="s">
        <v>76</v>
      </c>
      <c r="O31" s="2">
        <v>0</v>
      </c>
      <c r="P31" s="2"/>
      <c r="Q31" s="2"/>
      <c r="R31" s="2">
        <v>0</v>
      </c>
      <c r="S31" s="2"/>
      <c r="T31" s="2" t="s">
        <v>130</v>
      </c>
      <c r="U31" s="2">
        <v>1109677</v>
      </c>
      <c r="V31" s="2">
        <v>0</v>
      </c>
      <c r="W31" s="2">
        <v>0</v>
      </c>
      <c r="X31" s="2">
        <v>0</v>
      </c>
      <c r="Y31" s="2">
        <v>1109677</v>
      </c>
      <c r="Z31" s="2">
        <v>0</v>
      </c>
      <c r="AA31" s="2">
        <v>0</v>
      </c>
      <c r="AB31" s="2"/>
      <c r="AC31" s="2"/>
      <c r="AD31" s="2">
        <v>0</v>
      </c>
      <c r="AE31" s="2">
        <v>0</v>
      </c>
      <c r="AF31" s="2">
        <v>0</v>
      </c>
      <c r="AG31" s="2"/>
      <c r="AH31" s="2"/>
      <c r="AI31" s="2">
        <v>0</v>
      </c>
      <c r="AJ31" s="2"/>
      <c r="AK31" s="2"/>
      <c r="AL31" s="2">
        <v>0</v>
      </c>
      <c r="AM31" s="2">
        <v>0</v>
      </c>
      <c r="AN31" s="2"/>
      <c r="AO31" s="3">
        <v>44498</v>
      </c>
      <c r="AP31" s="2"/>
      <c r="AQ31" s="2">
        <v>2</v>
      </c>
      <c r="AR31" s="2"/>
      <c r="AS31" s="2" t="s">
        <v>33</v>
      </c>
      <c r="AT31" s="2">
        <v>1</v>
      </c>
      <c r="AU31" s="2">
        <v>20211230</v>
      </c>
      <c r="AV31" s="2">
        <v>20211211</v>
      </c>
      <c r="AW31" s="2">
        <v>1109677</v>
      </c>
      <c r="AX31" s="2">
        <v>0</v>
      </c>
      <c r="AY31" s="2"/>
      <c r="AZ31" s="3">
        <v>44614</v>
      </c>
    </row>
    <row r="32" spans="1:52" x14ac:dyDescent="0.2">
      <c r="A32" s="2">
        <v>800048954</v>
      </c>
      <c r="B32" s="2" t="s">
        <v>86</v>
      </c>
      <c r="C32" s="2" t="s">
        <v>87</v>
      </c>
      <c r="D32" s="2">
        <v>295813</v>
      </c>
      <c r="E32" s="2" t="s">
        <v>287</v>
      </c>
      <c r="F32" s="2" t="s">
        <v>288</v>
      </c>
      <c r="G32" s="2" t="s">
        <v>87</v>
      </c>
      <c r="H32" s="2">
        <v>295813</v>
      </c>
      <c r="I32" s="2"/>
      <c r="J32" s="3">
        <v>44498</v>
      </c>
      <c r="K32" s="2">
        <v>2417608</v>
      </c>
      <c r="L32" s="2">
        <v>2417608</v>
      </c>
      <c r="M32" s="2" t="s">
        <v>239</v>
      </c>
      <c r="N32" s="2" t="s">
        <v>76</v>
      </c>
      <c r="O32" s="2">
        <v>0</v>
      </c>
      <c r="P32" s="2"/>
      <c r="Q32" s="2"/>
      <c r="R32" s="2">
        <v>0</v>
      </c>
      <c r="S32" s="2"/>
      <c r="T32" s="2" t="s">
        <v>130</v>
      </c>
      <c r="U32" s="2">
        <v>2417608</v>
      </c>
      <c r="V32" s="2">
        <v>0</v>
      </c>
      <c r="W32" s="2">
        <v>0</v>
      </c>
      <c r="X32" s="2">
        <v>0</v>
      </c>
      <c r="Y32" s="2">
        <v>2417608</v>
      </c>
      <c r="Z32" s="2">
        <v>0</v>
      </c>
      <c r="AA32" s="2">
        <v>0</v>
      </c>
      <c r="AB32" s="2"/>
      <c r="AC32" s="2"/>
      <c r="AD32" s="2">
        <v>0</v>
      </c>
      <c r="AE32" s="2">
        <v>0</v>
      </c>
      <c r="AF32" s="2">
        <v>0</v>
      </c>
      <c r="AG32" s="2"/>
      <c r="AH32" s="2"/>
      <c r="AI32" s="2">
        <v>0</v>
      </c>
      <c r="AJ32" s="2"/>
      <c r="AK32" s="2"/>
      <c r="AL32" s="2">
        <v>0</v>
      </c>
      <c r="AM32" s="2">
        <v>0</v>
      </c>
      <c r="AN32" s="2"/>
      <c r="AO32" s="3">
        <v>44498</v>
      </c>
      <c r="AP32" s="2"/>
      <c r="AQ32" s="2">
        <v>2</v>
      </c>
      <c r="AR32" s="2"/>
      <c r="AS32" s="2" t="s">
        <v>33</v>
      </c>
      <c r="AT32" s="2">
        <v>2</v>
      </c>
      <c r="AU32" s="2">
        <v>20220126</v>
      </c>
      <c r="AV32" s="2">
        <v>20220112</v>
      </c>
      <c r="AW32" s="2">
        <v>2417608</v>
      </c>
      <c r="AX32" s="2">
        <v>0</v>
      </c>
      <c r="AY32" s="2"/>
      <c r="AZ32" s="3">
        <v>44614</v>
      </c>
    </row>
    <row r="33" spans="1:52" x14ac:dyDescent="0.2">
      <c r="A33" s="2">
        <v>800048954</v>
      </c>
      <c r="B33" s="2" t="s">
        <v>86</v>
      </c>
      <c r="C33" s="2" t="s">
        <v>87</v>
      </c>
      <c r="D33" s="2">
        <v>299222</v>
      </c>
      <c r="E33" s="2" t="s">
        <v>289</v>
      </c>
      <c r="F33" s="2" t="s">
        <v>290</v>
      </c>
      <c r="G33" s="2" t="s">
        <v>87</v>
      </c>
      <c r="H33" s="2">
        <v>299222</v>
      </c>
      <c r="I33" s="2"/>
      <c r="J33" s="3">
        <v>44508</v>
      </c>
      <c r="K33" s="2">
        <v>304042</v>
      </c>
      <c r="L33" s="2">
        <v>304042</v>
      </c>
      <c r="M33" s="2" t="s">
        <v>239</v>
      </c>
      <c r="N33" s="2" t="s">
        <v>76</v>
      </c>
      <c r="O33" s="2">
        <v>0</v>
      </c>
      <c r="P33" s="2"/>
      <c r="Q33" s="2"/>
      <c r="R33" s="2">
        <v>0</v>
      </c>
      <c r="S33" s="2"/>
      <c r="T33" s="2" t="s">
        <v>130</v>
      </c>
      <c r="U33" s="2">
        <v>304042</v>
      </c>
      <c r="V33" s="2">
        <v>0</v>
      </c>
      <c r="W33" s="2">
        <v>0</v>
      </c>
      <c r="X33" s="2">
        <v>0</v>
      </c>
      <c r="Y33" s="2">
        <v>304042</v>
      </c>
      <c r="Z33" s="2">
        <v>0</v>
      </c>
      <c r="AA33" s="2">
        <v>0</v>
      </c>
      <c r="AB33" s="2"/>
      <c r="AC33" s="2"/>
      <c r="AD33" s="2">
        <v>0</v>
      </c>
      <c r="AE33" s="2">
        <v>0</v>
      </c>
      <c r="AF33" s="2">
        <v>0</v>
      </c>
      <c r="AG33" s="2"/>
      <c r="AH33" s="2"/>
      <c r="AI33" s="2">
        <v>0</v>
      </c>
      <c r="AJ33" s="2"/>
      <c r="AK33" s="2"/>
      <c r="AL33" s="2">
        <v>0</v>
      </c>
      <c r="AM33" s="2">
        <v>0</v>
      </c>
      <c r="AN33" s="2"/>
      <c r="AO33" s="3">
        <v>44508</v>
      </c>
      <c r="AP33" s="2"/>
      <c r="AQ33" s="2">
        <v>2</v>
      </c>
      <c r="AR33" s="2"/>
      <c r="AS33" s="2" t="s">
        <v>33</v>
      </c>
      <c r="AT33" s="2">
        <v>1</v>
      </c>
      <c r="AU33" s="2">
        <v>20211130</v>
      </c>
      <c r="AV33" s="2">
        <v>20211123</v>
      </c>
      <c r="AW33" s="2">
        <v>304042</v>
      </c>
      <c r="AX33" s="2">
        <v>0</v>
      </c>
      <c r="AY33" s="2"/>
      <c r="AZ33" s="3">
        <v>44614</v>
      </c>
    </row>
    <row r="34" spans="1:52" x14ac:dyDescent="0.2">
      <c r="A34" s="2">
        <v>800048954</v>
      </c>
      <c r="B34" s="2" t="s">
        <v>86</v>
      </c>
      <c r="C34" s="2" t="s">
        <v>87</v>
      </c>
      <c r="D34" s="2">
        <v>299532</v>
      </c>
      <c r="E34" s="2" t="s">
        <v>291</v>
      </c>
      <c r="F34" s="2" t="s">
        <v>292</v>
      </c>
      <c r="G34" s="2" t="s">
        <v>87</v>
      </c>
      <c r="H34" s="2">
        <v>299532</v>
      </c>
      <c r="I34" s="2"/>
      <c r="J34" s="3">
        <v>44508</v>
      </c>
      <c r="K34" s="2">
        <v>216994</v>
      </c>
      <c r="L34" s="2">
        <v>216994</v>
      </c>
      <c r="M34" s="2" t="s">
        <v>239</v>
      </c>
      <c r="N34" s="2" t="s">
        <v>76</v>
      </c>
      <c r="O34" s="2">
        <v>0</v>
      </c>
      <c r="P34" s="2"/>
      <c r="Q34" s="2"/>
      <c r="R34" s="2">
        <v>0</v>
      </c>
      <c r="S34" s="2"/>
      <c r="T34" s="2" t="s">
        <v>130</v>
      </c>
      <c r="U34" s="2">
        <v>216994</v>
      </c>
      <c r="V34" s="2">
        <v>0</v>
      </c>
      <c r="W34" s="2">
        <v>0</v>
      </c>
      <c r="X34" s="2">
        <v>0</v>
      </c>
      <c r="Y34" s="2">
        <v>216994</v>
      </c>
      <c r="Z34" s="2">
        <v>0</v>
      </c>
      <c r="AA34" s="2">
        <v>0</v>
      </c>
      <c r="AB34" s="2"/>
      <c r="AC34" s="2"/>
      <c r="AD34" s="2">
        <v>0</v>
      </c>
      <c r="AE34" s="2">
        <v>0</v>
      </c>
      <c r="AF34" s="2">
        <v>0</v>
      </c>
      <c r="AG34" s="2"/>
      <c r="AH34" s="2"/>
      <c r="AI34" s="2">
        <v>0</v>
      </c>
      <c r="AJ34" s="2"/>
      <c r="AK34" s="2"/>
      <c r="AL34" s="2">
        <v>0</v>
      </c>
      <c r="AM34" s="2">
        <v>0</v>
      </c>
      <c r="AN34" s="2"/>
      <c r="AO34" s="3">
        <v>44508</v>
      </c>
      <c r="AP34" s="2"/>
      <c r="AQ34" s="2">
        <v>2</v>
      </c>
      <c r="AR34" s="2"/>
      <c r="AS34" s="2" t="s">
        <v>33</v>
      </c>
      <c r="AT34" s="2">
        <v>1</v>
      </c>
      <c r="AU34" s="2">
        <v>20211129</v>
      </c>
      <c r="AV34" s="2">
        <v>20211119</v>
      </c>
      <c r="AW34" s="2">
        <v>216994</v>
      </c>
      <c r="AX34" s="2">
        <v>0</v>
      </c>
      <c r="AY34" s="2"/>
      <c r="AZ34" s="3">
        <v>44614</v>
      </c>
    </row>
    <row r="35" spans="1:52" x14ac:dyDescent="0.2">
      <c r="A35" s="2">
        <v>800048954</v>
      </c>
      <c r="B35" s="2" t="s">
        <v>86</v>
      </c>
      <c r="C35" s="2" t="s">
        <v>87</v>
      </c>
      <c r="D35" s="2">
        <v>299535</v>
      </c>
      <c r="E35" s="2" t="s">
        <v>293</v>
      </c>
      <c r="F35" s="2" t="s">
        <v>294</v>
      </c>
      <c r="G35" s="2" t="s">
        <v>87</v>
      </c>
      <c r="H35" s="2">
        <v>299535</v>
      </c>
      <c r="I35" s="2"/>
      <c r="J35" s="3">
        <v>44508</v>
      </c>
      <c r="K35" s="2">
        <v>236495</v>
      </c>
      <c r="L35" s="2">
        <v>236495</v>
      </c>
      <c r="M35" s="2" t="s">
        <v>239</v>
      </c>
      <c r="N35" s="2" t="s">
        <v>76</v>
      </c>
      <c r="O35" s="2">
        <v>0</v>
      </c>
      <c r="P35" s="2"/>
      <c r="Q35" s="2"/>
      <c r="R35" s="2">
        <v>0</v>
      </c>
      <c r="S35" s="2"/>
      <c r="T35" s="2" t="s">
        <v>130</v>
      </c>
      <c r="U35" s="2">
        <v>236495</v>
      </c>
      <c r="V35" s="2">
        <v>0</v>
      </c>
      <c r="W35" s="2">
        <v>0</v>
      </c>
      <c r="X35" s="2">
        <v>0</v>
      </c>
      <c r="Y35" s="2">
        <v>236495</v>
      </c>
      <c r="Z35" s="2">
        <v>0</v>
      </c>
      <c r="AA35" s="2">
        <v>0</v>
      </c>
      <c r="AB35" s="2"/>
      <c r="AC35" s="2"/>
      <c r="AD35" s="2">
        <v>0</v>
      </c>
      <c r="AE35" s="2">
        <v>0</v>
      </c>
      <c r="AF35" s="2">
        <v>0</v>
      </c>
      <c r="AG35" s="2"/>
      <c r="AH35" s="2"/>
      <c r="AI35" s="2">
        <v>0</v>
      </c>
      <c r="AJ35" s="2"/>
      <c r="AK35" s="2"/>
      <c r="AL35" s="2">
        <v>0</v>
      </c>
      <c r="AM35" s="2">
        <v>0</v>
      </c>
      <c r="AN35" s="2"/>
      <c r="AO35" s="3">
        <v>44508</v>
      </c>
      <c r="AP35" s="2"/>
      <c r="AQ35" s="2">
        <v>2</v>
      </c>
      <c r="AR35" s="2"/>
      <c r="AS35" s="2" t="s">
        <v>33</v>
      </c>
      <c r="AT35" s="2">
        <v>1</v>
      </c>
      <c r="AU35" s="2">
        <v>20211130</v>
      </c>
      <c r="AV35" s="2">
        <v>20211119</v>
      </c>
      <c r="AW35" s="2">
        <v>236495</v>
      </c>
      <c r="AX35" s="2">
        <v>0</v>
      </c>
      <c r="AY35" s="2"/>
      <c r="AZ35" s="3">
        <v>44614</v>
      </c>
    </row>
    <row r="36" spans="1:52" x14ac:dyDescent="0.2">
      <c r="A36" s="2">
        <v>800048954</v>
      </c>
      <c r="B36" s="2" t="s">
        <v>86</v>
      </c>
      <c r="C36" s="2" t="s">
        <v>87</v>
      </c>
      <c r="D36" s="2">
        <v>301307</v>
      </c>
      <c r="E36" s="2" t="s">
        <v>295</v>
      </c>
      <c r="F36" s="2" t="s">
        <v>296</v>
      </c>
      <c r="G36" s="2" t="s">
        <v>87</v>
      </c>
      <c r="H36" s="2">
        <v>301307</v>
      </c>
      <c r="I36" s="2"/>
      <c r="J36" s="3">
        <v>44511</v>
      </c>
      <c r="K36" s="2">
        <v>142251</v>
      </c>
      <c r="L36" s="2">
        <v>142251</v>
      </c>
      <c r="M36" s="2" t="s">
        <v>239</v>
      </c>
      <c r="N36" s="2" t="s">
        <v>76</v>
      </c>
      <c r="O36" s="2">
        <v>0</v>
      </c>
      <c r="P36" s="2"/>
      <c r="Q36" s="2"/>
      <c r="R36" s="2">
        <v>0</v>
      </c>
      <c r="S36" s="2"/>
      <c r="T36" s="2" t="s">
        <v>130</v>
      </c>
      <c r="U36" s="2">
        <v>142251</v>
      </c>
      <c r="V36" s="2">
        <v>0</v>
      </c>
      <c r="W36" s="2">
        <v>0</v>
      </c>
      <c r="X36" s="2">
        <v>0</v>
      </c>
      <c r="Y36" s="2">
        <v>142251</v>
      </c>
      <c r="Z36" s="2">
        <v>0</v>
      </c>
      <c r="AA36" s="2">
        <v>0</v>
      </c>
      <c r="AB36" s="2"/>
      <c r="AC36" s="2"/>
      <c r="AD36" s="2">
        <v>0</v>
      </c>
      <c r="AE36" s="2">
        <v>0</v>
      </c>
      <c r="AF36" s="2">
        <v>0</v>
      </c>
      <c r="AG36" s="2"/>
      <c r="AH36" s="2"/>
      <c r="AI36" s="2">
        <v>0</v>
      </c>
      <c r="AJ36" s="2"/>
      <c r="AK36" s="2"/>
      <c r="AL36" s="2">
        <v>0</v>
      </c>
      <c r="AM36" s="2">
        <v>0</v>
      </c>
      <c r="AN36" s="2"/>
      <c r="AO36" s="3">
        <v>44511</v>
      </c>
      <c r="AP36" s="2"/>
      <c r="AQ36" s="2">
        <v>2</v>
      </c>
      <c r="AR36" s="2"/>
      <c r="AS36" s="2" t="s">
        <v>33</v>
      </c>
      <c r="AT36" s="2">
        <v>1</v>
      </c>
      <c r="AU36" s="2">
        <v>20211130</v>
      </c>
      <c r="AV36" s="2">
        <v>20211123</v>
      </c>
      <c r="AW36" s="2">
        <v>142251</v>
      </c>
      <c r="AX36" s="2">
        <v>0</v>
      </c>
      <c r="AY36" s="2"/>
      <c r="AZ36" s="3">
        <v>44614</v>
      </c>
    </row>
    <row r="37" spans="1:52" x14ac:dyDescent="0.2">
      <c r="A37" s="2">
        <v>800048954</v>
      </c>
      <c r="B37" s="2" t="s">
        <v>86</v>
      </c>
      <c r="C37" s="2" t="s">
        <v>87</v>
      </c>
      <c r="D37" s="2">
        <v>301541</v>
      </c>
      <c r="E37" s="2" t="s">
        <v>297</v>
      </c>
      <c r="F37" s="2" t="s">
        <v>298</v>
      </c>
      <c r="G37" s="2" t="s">
        <v>87</v>
      </c>
      <c r="H37" s="2">
        <v>301541</v>
      </c>
      <c r="I37" s="2"/>
      <c r="J37" s="3">
        <v>44512</v>
      </c>
      <c r="K37" s="2">
        <v>53752</v>
      </c>
      <c r="L37" s="2">
        <v>53752</v>
      </c>
      <c r="M37" s="2" t="s">
        <v>239</v>
      </c>
      <c r="N37" s="2" t="s">
        <v>76</v>
      </c>
      <c r="O37" s="2">
        <v>0</v>
      </c>
      <c r="P37" s="2"/>
      <c r="Q37" s="2"/>
      <c r="R37" s="2">
        <v>0</v>
      </c>
      <c r="S37" s="2"/>
      <c r="T37" s="2" t="s">
        <v>130</v>
      </c>
      <c r="U37" s="2">
        <v>53752</v>
      </c>
      <c r="V37" s="2">
        <v>0</v>
      </c>
      <c r="W37" s="2">
        <v>0</v>
      </c>
      <c r="X37" s="2">
        <v>0</v>
      </c>
      <c r="Y37" s="2">
        <v>53752</v>
      </c>
      <c r="Z37" s="2">
        <v>0</v>
      </c>
      <c r="AA37" s="2">
        <v>0</v>
      </c>
      <c r="AB37" s="2"/>
      <c r="AC37" s="2"/>
      <c r="AD37" s="2">
        <v>0</v>
      </c>
      <c r="AE37" s="2">
        <v>0</v>
      </c>
      <c r="AF37" s="2">
        <v>0</v>
      </c>
      <c r="AG37" s="2"/>
      <c r="AH37" s="2"/>
      <c r="AI37" s="2">
        <v>0</v>
      </c>
      <c r="AJ37" s="2"/>
      <c r="AK37" s="2"/>
      <c r="AL37" s="2">
        <v>0</v>
      </c>
      <c r="AM37" s="2">
        <v>0</v>
      </c>
      <c r="AN37" s="2"/>
      <c r="AO37" s="3">
        <v>44512</v>
      </c>
      <c r="AP37" s="2"/>
      <c r="AQ37" s="2">
        <v>2</v>
      </c>
      <c r="AR37" s="2"/>
      <c r="AS37" s="2" t="s">
        <v>33</v>
      </c>
      <c r="AT37" s="2">
        <v>1</v>
      </c>
      <c r="AU37" s="2">
        <v>20211130</v>
      </c>
      <c r="AV37" s="2">
        <v>20211119</v>
      </c>
      <c r="AW37" s="2">
        <v>53752</v>
      </c>
      <c r="AX37" s="2">
        <v>0</v>
      </c>
      <c r="AY37" s="2"/>
      <c r="AZ37" s="3">
        <v>44614</v>
      </c>
    </row>
    <row r="38" spans="1:52" x14ac:dyDescent="0.2">
      <c r="A38" s="2">
        <v>800048954</v>
      </c>
      <c r="B38" s="2" t="s">
        <v>86</v>
      </c>
      <c r="C38" s="2" t="s">
        <v>87</v>
      </c>
      <c r="D38" s="2">
        <v>301915</v>
      </c>
      <c r="E38" s="2" t="s">
        <v>299</v>
      </c>
      <c r="F38" s="2" t="s">
        <v>300</v>
      </c>
      <c r="G38" s="2" t="s">
        <v>87</v>
      </c>
      <c r="H38" s="2">
        <v>301915</v>
      </c>
      <c r="I38" s="2"/>
      <c r="J38" s="3">
        <v>44512</v>
      </c>
      <c r="K38" s="2">
        <v>1203506</v>
      </c>
      <c r="L38" s="2">
        <v>1203506</v>
      </c>
      <c r="M38" s="2" t="s">
        <v>239</v>
      </c>
      <c r="N38" s="2" t="s">
        <v>76</v>
      </c>
      <c r="O38" s="2">
        <v>0</v>
      </c>
      <c r="P38" s="2"/>
      <c r="Q38" s="2"/>
      <c r="R38" s="2">
        <v>0</v>
      </c>
      <c r="S38" s="2"/>
      <c r="T38" s="2" t="s">
        <v>130</v>
      </c>
      <c r="U38" s="2">
        <v>1203506</v>
      </c>
      <c r="V38" s="2">
        <v>0</v>
      </c>
      <c r="W38" s="2">
        <v>0</v>
      </c>
      <c r="X38" s="2">
        <v>0</v>
      </c>
      <c r="Y38" s="2">
        <v>1203506</v>
      </c>
      <c r="Z38" s="2">
        <v>0</v>
      </c>
      <c r="AA38" s="2">
        <v>0</v>
      </c>
      <c r="AB38" s="2"/>
      <c r="AC38" s="2"/>
      <c r="AD38" s="2">
        <v>0</v>
      </c>
      <c r="AE38" s="2">
        <v>0</v>
      </c>
      <c r="AF38" s="2">
        <v>0</v>
      </c>
      <c r="AG38" s="2"/>
      <c r="AH38" s="2"/>
      <c r="AI38" s="2">
        <v>0</v>
      </c>
      <c r="AJ38" s="2"/>
      <c r="AK38" s="2"/>
      <c r="AL38" s="2">
        <v>0</v>
      </c>
      <c r="AM38" s="2">
        <v>0</v>
      </c>
      <c r="AN38" s="2"/>
      <c r="AO38" s="3">
        <v>44512</v>
      </c>
      <c r="AP38" s="2"/>
      <c r="AQ38" s="2">
        <v>2</v>
      </c>
      <c r="AR38" s="2"/>
      <c r="AS38" s="2" t="s">
        <v>33</v>
      </c>
      <c r="AT38" s="2">
        <v>1</v>
      </c>
      <c r="AU38" s="2">
        <v>20211230</v>
      </c>
      <c r="AV38" s="2">
        <v>20211211</v>
      </c>
      <c r="AW38" s="2">
        <v>1203506</v>
      </c>
      <c r="AX38" s="2">
        <v>0</v>
      </c>
      <c r="AY38" s="2"/>
      <c r="AZ38" s="3">
        <v>44614</v>
      </c>
    </row>
    <row r="39" spans="1:52" x14ac:dyDescent="0.2">
      <c r="A39" s="2">
        <v>800048954</v>
      </c>
      <c r="B39" s="2" t="s">
        <v>86</v>
      </c>
      <c r="C39" s="2" t="s">
        <v>87</v>
      </c>
      <c r="D39" s="2">
        <v>301916</v>
      </c>
      <c r="E39" s="2" t="s">
        <v>301</v>
      </c>
      <c r="F39" s="2" t="s">
        <v>302</v>
      </c>
      <c r="G39" s="2" t="s">
        <v>87</v>
      </c>
      <c r="H39" s="2">
        <v>301916</v>
      </c>
      <c r="I39" s="2"/>
      <c r="J39" s="3">
        <v>44512</v>
      </c>
      <c r="K39" s="2">
        <v>80832</v>
      </c>
      <c r="L39" s="2">
        <v>80832</v>
      </c>
      <c r="M39" s="2" t="s">
        <v>239</v>
      </c>
      <c r="N39" s="2" t="s">
        <v>76</v>
      </c>
      <c r="O39" s="2">
        <v>0</v>
      </c>
      <c r="P39" s="2"/>
      <c r="Q39" s="2"/>
      <c r="R39" s="2">
        <v>0</v>
      </c>
      <c r="S39" s="2"/>
      <c r="T39" s="2" t="s">
        <v>130</v>
      </c>
      <c r="U39" s="2">
        <v>80832</v>
      </c>
      <c r="V39" s="2">
        <v>0</v>
      </c>
      <c r="W39" s="2">
        <v>0</v>
      </c>
      <c r="X39" s="2">
        <v>0</v>
      </c>
      <c r="Y39" s="2">
        <v>80832</v>
      </c>
      <c r="Z39" s="2">
        <v>0</v>
      </c>
      <c r="AA39" s="2">
        <v>0</v>
      </c>
      <c r="AB39" s="2"/>
      <c r="AC39" s="2"/>
      <c r="AD39" s="2">
        <v>0</v>
      </c>
      <c r="AE39" s="2">
        <v>0</v>
      </c>
      <c r="AF39" s="2">
        <v>0</v>
      </c>
      <c r="AG39" s="2"/>
      <c r="AH39" s="2"/>
      <c r="AI39" s="2">
        <v>0</v>
      </c>
      <c r="AJ39" s="2"/>
      <c r="AK39" s="2"/>
      <c r="AL39" s="2">
        <v>0</v>
      </c>
      <c r="AM39" s="2">
        <v>0</v>
      </c>
      <c r="AN39" s="2"/>
      <c r="AO39" s="3">
        <v>44512</v>
      </c>
      <c r="AP39" s="2"/>
      <c r="AQ39" s="2">
        <v>2</v>
      </c>
      <c r="AR39" s="2"/>
      <c r="AS39" s="2" t="s">
        <v>33</v>
      </c>
      <c r="AT39" s="2">
        <v>1</v>
      </c>
      <c r="AU39" s="2">
        <v>20211229</v>
      </c>
      <c r="AV39" s="2">
        <v>20211211</v>
      </c>
      <c r="AW39" s="2">
        <v>80832</v>
      </c>
      <c r="AX39" s="2">
        <v>0</v>
      </c>
      <c r="AY39" s="2"/>
      <c r="AZ39" s="3">
        <v>44614</v>
      </c>
    </row>
    <row r="40" spans="1:52" x14ac:dyDescent="0.2">
      <c r="A40" s="2">
        <v>800048954</v>
      </c>
      <c r="B40" s="2" t="s">
        <v>86</v>
      </c>
      <c r="C40" s="2" t="s">
        <v>87</v>
      </c>
      <c r="D40" s="2">
        <v>301946</v>
      </c>
      <c r="E40" s="2" t="s">
        <v>303</v>
      </c>
      <c r="F40" s="2" t="s">
        <v>304</v>
      </c>
      <c r="G40" s="2" t="s">
        <v>87</v>
      </c>
      <c r="H40" s="2">
        <v>301946</v>
      </c>
      <c r="I40" s="2"/>
      <c r="J40" s="3">
        <v>44512</v>
      </c>
      <c r="K40" s="2">
        <v>1416330</v>
      </c>
      <c r="L40" s="2">
        <v>1416330</v>
      </c>
      <c r="M40" s="2" t="s">
        <v>239</v>
      </c>
      <c r="N40" s="2" t="s">
        <v>76</v>
      </c>
      <c r="O40" s="2">
        <v>0</v>
      </c>
      <c r="P40" s="2"/>
      <c r="Q40" s="2"/>
      <c r="R40" s="2">
        <v>0</v>
      </c>
      <c r="S40" s="2"/>
      <c r="T40" s="2" t="s">
        <v>130</v>
      </c>
      <c r="U40" s="2">
        <v>1416330</v>
      </c>
      <c r="V40" s="2">
        <v>0</v>
      </c>
      <c r="W40" s="2">
        <v>0</v>
      </c>
      <c r="X40" s="2">
        <v>0</v>
      </c>
      <c r="Y40" s="2">
        <v>1416330</v>
      </c>
      <c r="Z40" s="2">
        <v>0</v>
      </c>
      <c r="AA40" s="2">
        <v>0</v>
      </c>
      <c r="AB40" s="2"/>
      <c r="AC40" s="2"/>
      <c r="AD40" s="2">
        <v>0</v>
      </c>
      <c r="AE40" s="2">
        <v>0</v>
      </c>
      <c r="AF40" s="2">
        <v>0</v>
      </c>
      <c r="AG40" s="2"/>
      <c r="AH40" s="2"/>
      <c r="AI40" s="2">
        <v>0</v>
      </c>
      <c r="AJ40" s="2"/>
      <c r="AK40" s="2"/>
      <c r="AL40" s="2">
        <v>0</v>
      </c>
      <c r="AM40" s="2">
        <v>0</v>
      </c>
      <c r="AN40" s="2"/>
      <c r="AO40" s="3">
        <v>44512</v>
      </c>
      <c r="AP40" s="2"/>
      <c r="AQ40" s="2">
        <v>2</v>
      </c>
      <c r="AR40" s="2"/>
      <c r="AS40" s="2" t="s">
        <v>33</v>
      </c>
      <c r="AT40" s="2">
        <v>1</v>
      </c>
      <c r="AU40" s="2">
        <v>20211230</v>
      </c>
      <c r="AV40" s="2">
        <v>20211211</v>
      </c>
      <c r="AW40" s="2">
        <v>1416330</v>
      </c>
      <c r="AX40" s="2">
        <v>0</v>
      </c>
      <c r="AY40" s="2"/>
      <c r="AZ40" s="3">
        <v>44614</v>
      </c>
    </row>
    <row r="41" spans="1:52" x14ac:dyDescent="0.2">
      <c r="A41" s="2">
        <v>800048954</v>
      </c>
      <c r="B41" s="2" t="s">
        <v>86</v>
      </c>
      <c r="C41" s="2" t="s">
        <v>87</v>
      </c>
      <c r="D41" s="2">
        <v>302774</v>
      </c>
      <c r="E41" s="2" t="s">
        <v>305</v>
      </c>
      <c r="F41" s="2" t="s">
        <v>306</v>
      </c>
      <c r="G41" s="2" t="s">
        <v>87</v>
      </c>
      <c r="H41" s="2">
        <v>302774</v>
      </c>
      <c r="I41" s="2"/>
      <c r="J41" s="3">
        <v>44516</v>
      </c>
      <c r="K41" s="2">
        <v>1519885</v>
      </c>
      <c r="L41" s="2">
        <v>1519885</v>
      </c>
      <c r="M41" s="2" t="s">
        <v>239</v>
      </c>
      <c r="N41" s="2" t="s">
        <v>76</v>
      </c>
      <c r="O41" s="2">
        <v>0</v>
      </c>
      <c r="P41" s="2"/>
      <c r="Q41" s="2"/>
      <c r="R41" s="2">
        <v>0</v>
      </c>
      <c r="S41" s="2"/>
      <c r="T41" s="2" t="s">
        <v>130</v>
      </c>
      <c r="U41" s="2">
        <v>1519885</v>
      </c>
      <c r="V41" s="2">
        <v>0</v>
      </c>
      <c r="W41" s="2">
        <v>0</v>
      </c>
      <c r="X41" s="2">
        <v>0</v>
      </c>
      <c r="Y41" s="2">
        <v>1519885</v>
      </c>
      <c r="Z41" s="2">
        <v>0</v>
      </c>
      <c r="AA41" s="2">
        <v>0</v>
      </c>
      <c r="AB41" s="2"/>
      <c r="AC41" s="2"/>
      <c r="AD41" s="2">
        <v>0</v>
      </c>
      <c r="AE41" s="2">
        <v>0</v>
      </c>
      <c r="AF41" s="2">
        <v>0</v>
      </c>
      <c r="AG41" s="2"/>
      <c r="AH41" s="2"/>
      <c r="AI41" s="2">
        <v>0</v>
      </c>
      <c r="AJ41" s="2"/>
      <c r="AK41" s="2"/>
      <c r="AL41" s="2">
        <v>0</v>
      </c>
      <c r="AM41" s="2">
        <v>0</v>
      </c>
      <c r="AN41" s="2"/>
      <c r="AO41" s="3">
        <v>44516</v>
      </c>
      <c r="AP41" s="2"/>
      <c r="AQ41" s="2">
        <v>2</v>
      </c>
      <c r="AR41" s="2"/>
      <c r="AS41" s="2" t="s">
        <v>33</v>
      </c>
      <c r="AT41" s="2">
        <v>1</v>
      </c>
      <c r="AU41" s="2">
        <v>20211230</v>
      </c>
      <c r="AV41" s="2">
        <v>20211211</v>
      </c>
      <c r="AW41" s="2">
        <v>1519885</v>
      </c>
      <c r="AX41" s="2">
        <v>0</v>
      </c>
      <c r="AY41" s="2"/>
      <c r="AZ41" s="3">
        <v>44614</v>
      </c>
    </row>
    <row r="42" spans="1:52" x14ac:dyDescent="0.2">
      <c r="A42" s="2">
        <v>800048954</v>
      </c>
      <c r="B42" s="2" t="s">
        <v>86</v>
      </c>
      <c r="C42" s="2" t="s">
        <v>87</v>
      </c>
      <c r="D42" s="2">
        <v>304184</v>
      </c>
      <c r="E42" s="2" t="s">
        <v>307</v>
      </c>
      <c r="F42" s="2" t="s">
        <v>308</v>
      </c>
      <c r="G42" s="2" t="s">
        <v>87</v>
      </c>
      <c r="H42" s="2">
        <v>304184</v>
      </c>
      <c r="I42" s="2"/>
      <c r="J42" s="3">
        <v>44518</v>
      </c>
      <c r="K42" s="2">
        <v>2877310</v>
      </c>
      <c r="L42" s="2">
        <v>2877310</v>
      </c>
      <c r="M42" s="2" t="s">
        <v>239</v>
      </c>
      <c r="N42" s="2" t="s">
        <v>76</v>
      </c>
      <c r="O42" s="2">
        <v>0</v>
      </c>
      <c r="P42" s="2"/>
      <c r="Q42" s="2"/>
      <c r="R42" s="2">
        <v>0</v>
      </c>
      <c r="S42" s="2"/>
      <c r="T42" s="2" t="s">
        <v>130</v>
      </c>
      <c r="U42" s="2">
        <v>2877310</v>
      </c>
      <c r="V42" s="2">
        <v>0</v>
      </c>
      <c r="W42" s="2">
        <v>0</v>
      </c>
      <c r="X42" s="2">
        <v>0</v>
      </c>
      <c r="Y42" s="2">
        <v>2877310</v>
      </c>
      <c r="Z42" s="2">
        <v>0</v>
      </c>
      <c r="AA42" s="2">
        <v>0</v>
      </c>
      <c r="AB42" s="2"/>
      <c r="AC42" s="2"/>
      <c r="AD42" s="2">
        <v>0</v>
      </c>
      <c r="AE42" s="2">
        <v>0</v>
      </c>
      <c r="AF42" s="2">
        <v>0</v>
      </c>
      <c r="AG42" s="2"/>
      <c r="AH42" s="2"/>
      <c r="AI42" s="2">
        <v>0</v>
      </c>
      <c r="AJ42" s="2"/>
      <c r="AK42" s="2"/>
      <c r="AL42" s="2">
        <v>0</v>
      </c>
      <c r="AM42" s="2">
        <v>0</v>
      </c>
      <c r="AN42" s="2"/>
      <c r="AO42" s="3">
        <v>44518</v>
      </c>
      <c r="AP42" s="2"/>
      <c r="AQ42" s="2">
        <v>2</v>
      </c>
      <c r="AR42" s="2"/>
      <c r="AS42" s="2" t="s">
        <v>33</v>
      </c>
      <c r="AT42" s="2">
        <v>1</v>
      </c>
      <c r="AU42" s="2">
        <v>20211230</v>
      </c>
      <c r="AV42" s="2">
        <v>20211211</v>
      </c>
      <c r="AW42" s="2">
        <v>2877310</v>
      </c>
      <c r="AX42" s="2">
        <v>0</v>
      </c>
      <c r="AY42" s="2"/>
      <c r="AZ42" s="3">
        <v>44614</v>
      </c>
    </row>
    <row r="43" spans="1:52" x14ac:dyDescent="0.2">
      <c r="A43" s="2">
        <v>800048954</v>
      </c>
      <c r="B43" s="2" t="s">
        <v>86</v>
      </c>
      <c r="C43" s="2" t="s">
        <v>87</v>
      </c>
      <c r="D43" s="2">
        <v>304358</v>
      </c>
      <c r="E43" s="2" t="s">
        <v>309</v>
      </c>
      <c r="F43" s="2" t="s">
        <v>310</v>
      </c>
      <c r="G43" s="2" t="s">
        <v>87</v>
      </c>
      <c r="H43" s="2">
        <v>304358</v>
      </c>
      <c r="I43" s="2"/>
      <c r="J43" s="3">
        <v>44518</v>
      </c>
      <c r="K43" s="2">
        <v>4802698</v>
      </c>
      <c r="L43" s="2">
        <v>4802698</v>
      </c>
      <c r="M43" s="2" t="s">
        <v>239</v>
      </c>
      <c r="N43" s="2" t="s">
        <v>76</v>
      </c>
      <c r="O43" s="2">
        <v>0</v>
      </c>
      <c r="P43" s="2"/>
      <c r="Q43" s="2"/>
      <c r="R43" s="2">
        <v>0</v>
      </c>
      <c r="S43" s="2"/>
      <c r="T43" s="2" t="s">
        <v>130</v>
      </c>
      <c r="U43" s="2">
        <v>4802698</v>
      </c>
      <c r="V43" s="2">
        <v>0</v>
      </c>
      <c r="W43" s="2">
        <v>0</v>
      </c>
      <c r="X43" s="2">
        <v>0</v>
      </c>
      <c r="Y43" s="2">
        <v>4802698</v>
      </c>
      <c r="Z43" s="2">
        <v>0</v>
      </c>
      <c r="AA43" s="2">
        <v>0</v>
      </c>
      <c r="AB43" s="2"/>
      <c r="AC43" s="2"/>
      <c r="AD43" s="2">
        <v>0</v>
      </c>
      <c r="AE43" s="2">
        <v>0</v>
      </c>
      <c r="AF43" s="2">
        <v>0</v>
      </c>
      <c r="AG43" s="2"/>
      <c r="AH43" s="2"/>
      <c r="AI43" s="2">
        <v>0</v>
      </c>
      <c r="AJ43" s="2"/>
      <c r="AK43" s="2"/>
      <c r="AL43" s="2">
        <v>0</v>
      </c>
      <c r="AM43" s="2">
        <v>0</v>
      </c>
      <c r="AN43" s="2"/>
      <c r="AO43" s="3">
        <v>44518</v>
      </c>
      <c r="AP43" s="2"/>
      <c r="AQ43" s="2">
        <v>2</v>
      </c>
      <c r="AR43" s="2"/>
      <c r="AS43" s="2" t="s">
        <v>33</v>
      </c>
      <c r="AT43" s="2">
        <v>1</v>
      </c>
      <c r="AU43" s="2">
        <v>20211230</v>
      </c>
      <c r="AV43" s="2">
        <v>20211211</v>
      </c>
      <c r="AW43" s="2">
        <v>4802698</v>
      </c>
      <c r="AX43" s="2">
        <v>0</v>
      </c>
      <c r="AY43" s="2"/>
      <c r="AZ43" s="3">
        <v>44614</v>
      </c>
    </row>
    <row r="44" spans="1:52" x14ac:dyDescent="0.2">
      <c r="A44" s="2">
        <v>800048954</v>
      </c>
      <c r="B44" s="2" t="s">
        <v>86</v>
      </c>
      <c r="C44" s="2" t="s">
        <v>87</v>
      </c>
      <c r="D44" s="2">
        <v>305950</v>
      </c>
      <c r="E44" s="2" t="s">
        <v>311</v>
      </c>
      <c r="F44" s="2" t="s">
        <v>312</v>
      </c>
      <c r="G44" s="2" t="s">
        <v>87</v>
      </c>
      <c r="H44" s="2">
        <v>305950</v>
      </c>
      <c r="I44" s="2"/>
      <c r="J44" s="3">
        <v>44522</v>
      </c>
      <c r="K44" s="2">
        <v>61380</v>
      </c>
      <c r="L44" s="2">
        <v>61380</v>
      </c>
      <c r="M44" s="2" t="s">
        <v>239</v>
      </c>
      <c r="N44" s="2" t="s">
        <v>76</v>
      </c>
      <c r="O44" s="2">
        <v>0</v>
      </c>
      <c r="P44" s="2"/>
      <c r="Q44" s="2"/>
      <c r="R44" s="2">
        <v>0</v>
      </c>
      <c r="S44" s="2"/>
      <c r="T44" s="2" t="s">
        <v>130</v>
      </c>
      <c r="U44" s="2">
        <v>61380</v>
      </c>
      <c r="V44" s="2">
        <v>0</v>
      </c>
      <c r="W44" s="2">
        <v>0</v>
      </c>
      <c r="X44" s="2">
        <v>0</v>
      </c>
      <c r="Y44" s="2">
        <v>61380</v>
      </c>
      <c r="Z44" s="2">
        <v>0</v>
      </c>
      <c r="AA44" s="2">
        <v>0</v>
      </c>
      <c r="AB44" s="2"/>
      <c r="AC44" s="2"/>
      <c r="AD44" s="2">
        <v>0</v>
      </c>
      <c r="AE44" s="2">
        <v>0</v>
      </c>
      <c r="AF44" s="2">
        <v>0</v>
      </c>
      <c r="AG44" s="2"/>
      <c r="AH44" s="2"/>
      <c r="AI44" s="2">
        <v>0</v>
      </c>
      <c r="AJ44" s="2"/>
      <c r="AK44" s="2"/>
      <c r="AL44" s="2">
        <v>0</v>
      </c>
      <c r="AM44" s="2">
        <v>0</v>
      </c>
      <c r="AN44" s="2"/>
      <c r="AO44" s="3">
        <v>44522</v>
      </c>
      <c r="AP44" s="2"/>
      <c r="AQ44" s="2">
        <v>2</v>
      </c>
      <c r="AR44" s="2"/>
      <c r="AS44" s="2" t="s">
        <v>33</v>
      </c>
      <c r="AT44" s="2">
        <v>1</v>
      </c>
      <c r="AU44" s="2">
        <v>20211230</v>
      </c>
      <c r="AV44" s="2">
        <v>20211211</v>
      </c>
      <c r="AW44" s="2">
        <v>61380</v>
      </c>
      <c r="AX44" s="2">
        <v>0</v>
      </c>
      <c r="AY44" s="2"/>
      <c r="AZ44" s="3">
        <v>44614</v>
      </c>
    </row>
    <row r="45" spans="1:52" x14ac:dyDescent="0.2">
      <c r="A45" s="2">
        <v>800048954</v>
      </c>
      <c r="B45" s="2" t="s">
        <v>86</v>
      </c>
      <c r="C45" s="2" t="s">
        <v>87</v>
      </c>
      <c r="D45" s="2">
        <v>305951</v>
      </c>
      <c r="E45" s="2" t="s">
        <v>313</v>
      </c>
      <c r="F45" s="2" t="s">
        <v>314</v>
      </c>
      <c r="G45" s="2" t="s">
        <v>87</v>
      </c>
      <c r="H45" s="2">
        <v>305951</v>
      </c>
      <c r="I45" s="2"/>
      <c r="J45" s="3">
        <v>44522</v>
      </c>
      <c r="K45" s="2">
        <v>216994</v>
      </c>
      <c r="L45" s="2">
        <v>216994</v>
      </c>
      <c r="M45" s="2" t="s">
        <v>239</v>
      </c>
      <c r="N45" s="2" t="s">
        <v>76</v>
      </c>
      <c r="O45" s="2">
        <v>0</v>
      </c>
      <c r="P45" s="2"/>
      <c r="Q45" s="2"/>
      <c r="R45" s="2">
        <v>0</v>
      </c>
      <c r="S45" s="2"/>
      <c r="T45" s="2" t="s">
        <v>130</v>
      </c>
      <c r="U45" s="2">
        <v>216994</v>
      </c>
      <c r="V45" s="2">
        <v>0</v>
      </c>
      <c r="W45" s="2">
        <v>0</v>
      </c>
      <c r="X45" s="2">
        <v>0</v>
      </c>
      <c r="Y45" s="2">
        <v>216994</v>
      </c>
      <c r="Z45" s="2">
        <v>0</v>
      </c>
      <c r="AA45" s="2">
        <v>0</v>
      </c>
      <c r="AB45" s="2"/>
      <c r="AC45" s="2"/>
      <c r="AD45" s="2">
        <v>0</v>
      </c>
      <c r="AE45" s="2">
        <v>0</v>
      </c>
      <c r="AF45" s="2">
        <v>0</v>
      </c>
      <c r="AG45" s="2"/>
      <c r="AH45" s="2"/>
      <c r="AI45" s="2">
        <v>0</v>
      </c>
      <c r="AJ45" s="2"/>
      <c r="AK45" s="2"/>
      <c r="AL45" s="2">
        <v>0</v>
      </c>
      <c r="AM45" s="2">
        <v>0</v>
      </c>
      <c r="AN45" s="2"/>
      <c r="AO45" s="3">
        <v>44522</v>
      </c>
      <c r="AP45" s="2"/>
      <c r="AQ45" s="2">
        <v>2</v>
      </c>
      <c r="AR45" s="2"/>
      <c r="AS45" s="2" t="s">
        <v>33</v>
      </c>
      <c r="AT45" s="2">
        <v>1</v>
      </c>
      <c r="AU45" s="2">
        <v>20211229</v>
      </c>
      <c r="AV45" s="2">
        <v>20211211</v>
      </c>
      <c r="AW45" s="2">
        <v>216994</v>
      </c>
      <c r="AX45" s="2">
        <v>0</v>
      </c>
      <c r="AY45" s="2"/>
      <c r="AZ45" s="3">
        <v>44614</v>
      </c>
    </row>
    <row r="46" spans="1:52" x14ac:dyDescent="0.2">
      <c r="A46" s="2">
        <v>800048954</v>
      </c>
      <c r="B46" s="2" t="s">
        <v>86</v>
      </c>
      <c r="C46" s="2" t="s">
        <v>87</v>
      </c>
      <c r="D46" s="2">
        <v>306560</v>
      </c>
      <c r="E46" s="2" t="s">
        <v>315</v>
      </c>
      <c r="F46" s="2" t="s">
        <v>316</v>
      </c>
      <c r="G46" s="2" t="s">
        <v>87</v>
      </c>
      <c r="H46" s="2">
        <v>306560</v>
      </c>
      <c r="I46" s="2"/>
      <c r="J46" s="3">
        <v>44523</v>
      </c>
      <c r="K46" s="2">
        <v>187464</v>
      </c>
      <c r="L46" s="2">
        <v>187464</v>
      </c>
      <c r="M46" s="2" t="s">
        <v>239</v>
      </c>
      <c r="N46" s="2" t="s">
        <v>76</v>
      </c>
      <c r="O46" s="2">
        <v>0</v>
      </c>
      <c r="P46" s="2"/>
      <c r="Q46" s="2"/>
      <c r="R46" s="2">
        <v>0</v>
      </c>
      <c r="S46" s="2"/>
      <c r="T46" s="2" t="s">
        <v>130</v>
      </c>
      <c r="U46" s="2">
        <v>187464</v>
      </c>
      <c r="V46" s="2">
        <v>0</v>
      </c>
      <c r="W46" s="2">
        <v>0</v>
      </c>
      <c r="X46" s="2">
        <v>0</v>
      </c>
      <c r="Y46" s="2">
        <v>187464</v>
      </c>
      <c r="Z46" s="2">
        <v>0</v>
      </c>
      <c r="AA46" s="2">
        <v>0</v>
      </c>
      <c r="AB46" s="2"/>
      <c r="AC46" s="2"/>
      <c r="AD46" s="2">
        <v>0</v>
      </c>
      <c r="AE46" s="2">
        <v>0</v>
      </c>
      <c r="AF46" s="2">
        <v>0</v>
      </c>
      <c r="AG46" s="2"/>
      <c r="AH46" s="2"/>
      <c r="AI46" s="2">
        <v>0</v>
      </c>
      <c r="AJ46" s="2"/>
      <c r="AK46" s="2"/>
      <c r="AL46" s="2">
        <v>0</v>
      </c>
      <c r="AM46" s="2">
        <v>0</v>
      </c>
      <c r="AN46" s="2"/>
      <c r="AO46" s="3">
        <v>44523</v>
      </c>
      <c r="AP46" s="2"/>
      <c r="AQ46" s="2">
        <v>2</v>
      </c>
      <c r="AR46" s="2"/>
      <c r="AS46" s="2" t="s">
        <v>33</v>
      </c>
      <c r="AT46" s="2">
        <v>1</v>
      </c>
      <c r="AU46" s="2">
        <v>20211230</v>
      </c>
      <c r="AV46" s="2">
        <v>20211211</v>
      </c>
      <c r="AW46" s="2">
        <v>187464</v>
      </c>
      <c r="AX46" s="2">
        <v>0</v>
      </c>
      <c r="AY46" s="2"/>
      <c r="AZ46" s="3">
        <v>44614</v>
      </c>
    </row>
    <row r="47" spans="1:52" x14ac:dyDescent="0.2">
      <c r="A47" s="2">
        <v>800048954</v>
      </c>
      <c r="B47" s="2" t="s">
        <v>86</v>
      </c>
      <c r="C47" s="2" t="s">
        <v>87</v>
      </c>
      <c r="D47" s="2">
        <v>306658</v>
      </c>
      <c r="E47" s="2" t="s">
        <v>317</v>
      </c>
      <c r="F47" s="2" t="s">
        <v>318</v>
      </c>
      <c r="G47" s="2" t="s">
        <v>87</v>
      </c>
      <c r="H47" s="2">
        <v>306658</v>
      </c>
      <c r="I47" s="2"/>
      <c r="J47" s="3">
        <v>44523</v>
      </c>
      <c r="K47" s="2">
        <v>31621</v>
      </c>
      <c r="L47" s="2">
        <v>31621</v>
      </c>
      <c r="M47" s="2" t="s">
        <v>239</v>
      </c>
      <c r="N47" s="2" t="s">
        <v>76</v>
      </c>
      <c r="O47" s="2">
        <v>0</v>
      </c>
      <c r="P47" s="2"/>
      <c r="Q47" s="2"/>
      <c r="R47" s="2">
        <v>0</v>
      </c>
      <c r="S47" s="2"/>
      <c r="T47" s="2" t="s">
        <v>130</v>
      </c>
      <c r="U47" s="2">
        <v>31621</v>
      </c>
      <c r="V47" s="2">
        <v>0</v>
      </c>
      <c r="W47" s="2">
        <v>0</v>
      </c>
      <c r="X47" s="2">
        <v>0</v>
      </c>
      <c r="Y47" s="2">
        <v>31621</v>
      </c>
      <c r="Z47" s="2">
        <v>0</v>
      </c>
      <c r="AA47" s="2">
        <v>0</v>
      </c>
      <c r="AB47" s="2"/>
      <c r="AC47" s="2"/>
      <c r="AD47" s="2">
        <v>0</v>
      </c>
      <c r="AE47" s="2">
        <v>0</v>
      </c>
      <c r="AF47" s="2">
        <v>0</v>
      </c>
      <c r="AG47" s="2"/>
      <c r="AH47" s="2"/>
      <c r="AI47" s="2">
        <v>0</v>
      </c>
      <c r="AJ47" s="2"/>
      <c r="AK47" s="2"/>
      <c r="AL47" s="2">
        <v>0</v>
      </c>
      <c r="AM47" s="2">
        <v>0</v>
      </c>
      <c r="AN47" s="2"/>
      <c r="AO47" s="3">
        <v>44523</v>
      </c>
      <c r="AP47" s="2"/>
      <c r="AQ47" s="2">
        <v>2</v>
      </c>
      <c r="AR47" s="2"/>
      <c r="AS47" s="2" t="s">
        <v>33</v>
      </c>
      <c r="AT47" s="2">
        <v>1</v>
      </c>
      <c r="AU47" s="2">
        <v>20211230</v>
      </c>
      <c r="AV47" s="2">
        <v>20211211</v>
      </c>
      <c r="AW47" s="2">
        <v>31621</v>
      </c>
      <c r="AX47" s="2">
        <v>0</v>
      </c>
      <c r="AY47" s="2"/>
      <c r="AZ47" s="3">
        <v>44614</v>
      </c>
    </row>
    <row r="48" spans="1:52" x14ac:dyDescent="0.2">
      <c r="A48" s="2">
        <v>800048954</v>
      </c>
      <c r="B48" s="2" t="s">
        <v>86</v>
      </c>
      <c r="C48" s="2" t="s">
        <v>87</v>
      </c>
      <c r="D48" s="2">
        <v>310049</v>
      </c>
      <c r="E48" s="2" t="s">
        <v>319</v>
      </c>
      <c r="F48" s="2" t="s">
        <v>320</v>
      </c>
      <c r="G48" s="2" t="s">
        <v>87</v>
      </c>
      <c r="H48" s="2">
        <v>310049</v>
      </c>
      <c r="I48" s="2"/>
      <c r="J48" s="3">
        <v>44526</v>
      </c>
      <c r="K48" s="2">
        <v>247078</v>
      </c>
      <c r="L48" s="2">
        <v>247078</v>
      </c>
      <c r="M48" s="2" t="s">
        <v>239</v>
      </c>
      <c r="N48" s="2" t="s">
        <v>76</v>
      </c>
      <c r="O48" s="2">
        <v>0</v>
      </c>
      <c r="P48" s="2"/>
      <c r="Q48" s="2"/>
      <c r="R48" s="2">
        <v>0</v>
      </c>
      <c r="S48" s="2"/>
      <c r="T48" s="2" t="s">
        <v>130</v>
      </c>
      <c r="U48" s="2">
        <v>247078</v>
      </c>
      <c r="V48" s="2">
        <v>0</v>
      </c>
      <c r="W48" s="2">
        <v>0</v>
      </c>
      <c r="X48" s="2">
        <v>0</v>
      </c>
      <c r="Y48" s="2">
        <v>247078</v>
      </c>
      <c r="Z48" s="2">
        <v>0</v>
      </c>
      <c r="AA48" s="2">
        <v>0</v>
      </c>
      <c r="AB48" s="2"/>
      <c r="AC48" s="2"/>
      <c r="AD48" s="2">
        <v>0</v>
      </c>
      <c r="AE48" s="2">
        <v>0</v>
      </c>
      <c r="AF48" s="2">
        <v>0</v>
      </c>
      <c r="AG48" s="2"/>
      <c r="AH48" s="2"/>
      <c r="AI48" s="2">
        <v>0</v>
      </c>
      <c r="AJ48" s="2"/>
      <c r="AK48" s="2"/>
      <c r="AL48" s="2">
        <v>0</v>
      </c>
      <c r="AM48" s="2">
        <v>0</v>
      </c>
      <c r="AN48" s="2"/>
      <c r="AO48" s="3">
        <v>44526</v>
      </c>
      <c r="AP48" s="2"/>
      <c r="AQ48" s="2">
        <v>2</v>
      </c>
      <c r="AR48" s="2"/>
      <c r="AS48" s="2" t="s">
        <v>33</v>
      </c>
      <c r="AT48" s="2">
        <v>1</v>
      </c>
      <c r="AU48" s="2">
        <v>20211230</v>
      </c>
      <c r="AV48" s="2">
        <v>20211215</v>
      </c>
      <c r="AW48" s="2">
        <v>247078</v>
      </c>
      <c r="AX48" s="2">
        <v>0</v>
      </c>
      <c r="AY48" s="2"/>
      <c r="AZ48" s="3">
        <v>44614</v>
      </c>
    </row>
    <row r="49" spans="1:52" x14ac:dyDescent="0.2">
      <c r="A49" s="2">
        <v>800048954</v>
      </c>
      <c r="B49" s="2" t="s">
        <v>86</v>
      </c>
      <c r="C49" s="2" t="s">
        <v>87</v>
      </c>
      <c r="D49" s="2">
        <v>310393</v>
      </c>
      <c r="E49" s="2" t="s">
        <v>321</v>
      </c>
      <c r="F49" s="2" t="s">
        <v>322</v>
      </c>
      <c r="G49" s="2" t="s">
        <v>87</v>
      </c>
      <c r="H49" s="2">
        <v>310393</v>
      </c>
      <c r="I49" s="2"/>
      <c r="J49" s="3">
        <v>44526</v>
      </c>
      <c r="K49" s="2">
        <v>1144428</v>
      </c>
      <c r="L49" s="2">
        <v>1144428</v>
      </c>
      <c r="M49" s="2" t="s">
        <v>239</v>
      </c>
      <c r="N49" s="2" t="s">
        <v>76</v>
      </c>
      <c r="O49" s="2">
        <v>0</v>
      </c>
      <c r="P49" s="2"/>
      <c r="Q49" s="2"/>
      <c r="R49" s="2">
        <v>0</v>
      </c>
      <c r="S49" s="2"/>
      <c r="T49" s="2" t="s">
        <v>130</v>
      </c>
      <c r="U49" s="2">
        <v>1144428</v>
      </c>
      <c r="V49" s="2">
        <v>0</v>
      </c>
      <c r="W49" s="2">
        <v>0</v>
      </c>
      <c r="X49" s="2">
        <v>0</v>
      </c>
      <c r="Y49" s="2">
        <v>1144428</v>
      </c>
      <c r="Z49" s="2">
        <v>0</v>
      </c>
      <c r="AA49" s="2">
        <v>0</v>
      </c>
      <c r="AB49" s="2"/>
      <c r="AC49" s="2"/>
      <c r="AD49" s="2">
        <v>0</v>
      </c>
      <c r="AE49" s="2">
        <v>0</v>
      </c>
      <c r="AF49" s="2">
        <v>0</v>
      </c>
      <c r="AG49" s="2"/>
      <c r="AH49" s="2"/>
      <c r="AI49" s="2">
        <v>0</v>
      </c>
      <c r="AJ49" s="2"/>
      <c r="AK49" s="2"/>
      <c r="AL49" s="2">
        <v>0</v>
      </c>
      <c r="AM49" s="2">
        <v>0</v>
      </c>
      <c r="AN49" s="2"/>
      <c r="AO49" s="3">
        <v>44526</v>
      </c>
      <c r="AP49" s="2"/>
      <c r="AQ49" s="2">
        <v>2</v>
      </c>
      <c r="AR49" s="2"/>
      <c r="AS49" s="2" t="s">
        <v>33</v>
      </c>
      <c r="AT49" s="2">
        <v>1</v>
      </c>
      <c r="AU49" s="2">
        <v>20211230</v>
      </c>
      <c r="AV49" s="2">
        <v>20211222</v>
      </c>
      <c r="AW49" s="2">
        <v>1144428</v>
      </c>
      <c r="AX49" s="2">
        <v>0</v>
      </c>
      <c r="AY49" s="2"/>
      <c r="AZ49" s="3">
        <v>44614</v>
      </c>
    </row>
    <row r="50" spans="1:52" x14ac:dyDescent="0.2">
      <c r="A50" s="2">
        <v>800048954</v>
      </c>
      <c r="B50" s="2" t="s">
        <v>86</v>
      </c>
      <c r="C50" s="2" t="s">
        <v>87</v>
      </c>
      <c r="D50" s="2">
        <v>321098</v>
      </c>
      <c r="E50" s="2" t="s">
        <v>203</v>
      </c>
      <c r="F50" s="2" t="s">
        <v>323</v>
      </c>
      <c r="G50" s="2" t="s">
        <v>87</v>
      </c>
      <c r="H50" s="2">
        <v>321098</v>
      </c>
      <c r="I50" s="2"/>
      <c r="J50" s="3">
        <v>44536</v>
      </c>
      <c r="K50" s="2">
        <v>216994</v>
      </c>
      <c r="L50" s="2">
        <v>216994</v>
      </c>
      <c r="M50" s="2" t="s">
        <v>239</v>
      </c>
      <c r="N50" s="2" t="s">
        <v>76</v>
      </c>
      <c r="O50" s="2">
        <v>216994</v>
      </c>
      <c r="P50" s="2">
        <v>1221863392</v>
      </c>
      <c r="Q50" s="2"/>
      <c r="R50" s="2">
        <v>0</v>
      </c>
      <c r="S50" s="2"/>
      <c r="T50" s="2" t="s">
        <v>130</v>
      </c>
      <c r="U50" s="2">
        <v>216994</v>
      </c>
      <c r="V50" s="2">
        <v>0</v>
      </c>
      <c r="W50" s="2">
        <v>0</v>
      </c>
      <c r="X50" s="2">
        <v>0</v>
      </c>
      <c r="Y50" s="2">
        <v>216994</v>
      </c>
      <c r="Z50" s="2">
        <v>0</v>
      </c>
      <c r="AA50" s="2">
        <v>0</v>
      </c>
      <c r="AB50" s="2"/>
      <c r="AC50" s="2"/>
      <c r="AD50" s="2">
        <v>0</v>
      </c>
      <c r="AE50" s="2">
        <v>0</v>
      </c>
      <c r="AF50" s="2">
        <v>0</v>
      </c>
      <c r="AG50" s="2"/>
      <c r="AH50" s="2"/>
      <c r="AI50" s="2">
        <v>0</v>
      </c>
      <c r="AJ50" s="2"/>
      <c r="AK50" s="2"/>
      <c r="AL50" s="2">
        <v>0</v>
      </c>
      <c r="AM50" s="2">
        <v>0</v>
      </c>
      <c r="AN50" s="2"/>
      <c r="AO50" s="3">
        <v>44536</v>
      </c>
      <c r="AP50" s="2"/>
      <c r="AQ50" s="2">
        <v>2</v>
      </c>
      <c r="AR50" s="2"/>
      <c r="AS50" s="2" t="s">
        <v>33</v>
      </c>
      <c r="AT50" s="2">
        <v>1</v>
      </c>
      <c r="AU50" s="2">
        <v>20211229</v>
      </c>
      <c r="AV50" s="2">
        <v>20211218</v>
      </c>
      <c r="AW50" s="2">
        <v>216994</v>
      </c>
      <c r="AX50" s="2">
        <v>0</v>
      </c>
      <c r="AY50" s="2"/>
      <c r="AZ50" s="3">
        <v>44614</v>
      </c>
    </row>
    <row r="51" spans="1:52" x14ac:dyDescent="0.2">
      <c r="A51" s="2">
        <v>800048954</v>
      </c>
      <c r="B51" s="2" t="s">
        <v>86</v>
      </c>
      <c r="C51" s="2" t="s">
        <v>87</v>
      </c>
      <c r="D51" s="2">
        <v>321102</v>
      </c>
      <c r="E51" s="2" t="s">
        <v>222</v>
      </c>
      <c r="F51" s="2" t="s">
        <v>324</v>
      </c>
      <c r="G51" s="2" t="s">
        <v>87</v>
      </c>
      <c r="H51" s="2">
        <v>321102</v>
      </c>
      <c r="I51" s="2"/>
      <c r="J51" s="3">
        <v>44536</v>
      </c>
      <c r="K51" s="2">
        <v>1171920</v>
      </c>
      <c r="L51" s="2">
        <v>1171920</v>
      </c>
      <c r="M51" s="2" t="s">
        <v>239</v>
      </c>
      <c r="N51" s="2" t="s">
        <v>70</v>
      </c>
      <c r="O51" s="2">
        <v>0</v>
      </c>
      <c r="P51" s="2"/>
      <c r="Q51" s="2"/>
      <c r="R51" s="2">
        <v>0</v>
      </c>
      <c r="S51" s="2"/>
      <c r="T51" s="2" t="s">
        <v>130</v>
      </c>
      <c r="U51" s="2">
        <v>1171920</v>
      </c>
      <c r="V51" s="2">
        <v>0</v>
      </c>
      <c r="W51" s="2">
        <v>0</v>
      </c>
      <c r="X51" s="2">
        <v>0</v>
      </c>
      <c r="Y51" s="2">
        <v>1171920</v>
      </c>
      <c r="Z51" s="2">
        <v>0</v>
      </c>
      <c r="AA51" s="2">
        <v>0</v>
      </c>
      <c r="AB51" s="2"/>
      <c r="AC51" s="2"/>
      <c r="AD51" s="2">
        <v>0</v>
      </c>
      <c r="AE51" s="2">
        <v>0</v>
      </c>
      <c r="AF51" s="2">
        <v>1171920</v>
      </c>
      <c r="AG51" s="2">
        <v>2201182855</v>
      </c>
      <c r="AH51" s="2" t="s">
        <v>131</v>
      </c>
      <c r="AI51" s="2">
        <v>1301650</v>
      </c>
      <c r="AJ51" s="2"/>
      <c r="AK51" s="2"/>
      <c r="AL51" s="2">
        <v>0</v>
      </c>
      <c r="AM51" s="2">
        <v>0</v>
      </c>
      <c r="AN51" s="2"/>
      <c r="AO51" s="3">
        <v>44536</v>
      </c>
      <c r="AP51" s="2"/>
      <c r="AQ51" s="2">
        <v>2</v>
      </c>
      <c r="AR51" s="2"/>
      <c r="AS51" s="2" t="s">
        <v>33</v>
      </c>
      <c r="AT51" s="2">
        <v>1</v>
      </c>
      <c r="AU51" s="2">
        <v>20211230</v>
      </c>
      <c r="AV51" s="2">
        <v>20211218</v>
      </c>
      <c r="AW51" s="2">
        <v>1171920</v>
      </c>
      <c r="AX51" s="2">
        <v>0</v>
      </c>
      <c r="AY51" s="2"/>
      <c r="AZ51" s="3">
        <v>44614</v>
      </c>
    </row>
    <row r="52" spans="1:52" x14ac:dyDescent="0.2">
      <c r="A52" s="2">
        <v>800048954</v>
      </c>
      <c r="B52" s="2" t="s">
        <v>86</v>
      </c>
      <c r="C52" s="2" t="s">
        <v>87</v>
      </c>
      <c r="D52" s="2">
        <v>323515</v>
      </c>
      <c r="E52" s="2" t="s">
        <v>325</v>
      </c>
      <c r="F52" s="2" t="s">
        <v>326</v>
      </c>
      <c r="G52" s="2" t="s">
        <v>87</v>
      </c>
      <c r="H52" s="2">
        <v>323515</v>
      </c>
      <c r="I52" s="2"/>
      <c r="J52" s="3">
        <v>44543</v>
      </c>
      <c r="K52" s="2">
        <v>409804</v>
      </c>
      <c r="L52" s="2">
        <v>409804</v>
      </c>
      <c r="M52" s="2" t="s">
        <v>239</v>
      </c>
      <c r="N52" s="2" t="s">
        <v>76</v>
      </c>
      <c r="O52" s="2">
        <v>0</v>
      </c>
      <c r="P52" s="2"/>
      <c r="Q52" s="2"/>
      <c r="R52" s="2">
        <v>0</v>
      </c>
      <c r="S52" s="2"/>
      <c r="T52" s="2" t="s">
        <v>130</v>
      </c>
      <c r="U52" s="2">
        <v>409804</v>
      </c>
      <c r="V52" s="2">
        <v>0</v>
      </c>
      <c r="W52" s="2">
        <v>0</v>
      </c>
      <c r="X52" s="2">
        <v>0</v>
      </c>
      <c r="Y52" s="2">
        <v>409804</v>
      </c>
      <c r="Z52" s="2">
        <v>0</v>
      </c>
      <c r="AA52" s="2">
        <v>0</v>
      </c>
      <c r="AB52" s="2"/>
      <c r="AC52" s="2"/>
      <c r="AD52" s="2">
        <v>0</v>
      </c>
      <c r="AE52" s="2">
        <v>0</v>
      </c>
      <c r="AF52" s="2">
        <v>0</v>
      </c>
      <c r="AG52" s="2"/>
      <c r="AH52" s="2"/>
      <c r="AI52" s="2">
        <v>0</v>
      </c>
      <c r="AJ52" s="2"/>
      <c r="AK52" s="2"/>
      <c r="AL52" s="2">
        <v>0</v>
      </c>
      <c r="AM52" s="2">
        <v>0</v>
      </c>
      <c r="AN52" s="2"/>
      <c r="AO52" s="3">
        <v>44543</v>
      </c>
      <c r="AP52" s="2"/>
      <c r="AQ52" s="2">
        <v>2</v>
      </c>
      <c r="AR52" s="2"/>
      <c r="AS52" s="2" t="s">
        <v>33</v>
      </c>
      <c r="AT52" s="2">
        <v>1</v>
      </c>
      <c r="AU52" s="2">
        <v>20211230</v>
      </c>
      <c r="AV52" s="2">
        <v>20211222</v>
      </c>
      <c r="AW52" s="2">
        <v>409804</v>
      </c>
      <c r="AX52" s="2">
        <v>0</v>
      </c>
      <c r="AY52" s="2"/>
      <c r="AZ52" s="3">
        <v>44614</v>
      </c>
    </row>
    <row r="53" spans="1:52" x14ac:dyDescent="0.2">
      <c r="A53" s="2">
        <v>800048954</v>
      </c>
      <c r="B53" s="2" t="s">
        <v>86</v>
      </c>
      <c r="C53" s="2" t="s">
        <v>87</v>
      </c>
      <c r="D53" s="2">
        <v>324778</v>
      </c>
      <c r="E53" s="2" t="s">
        <v>327</v>
      </c>
      <c r="F53" s="2" t="s">
        <v>328</v>
      </c>
      <c r="G53" s="2" t="s">
        <v>87</v>
      </c>
      <c r="H53" s="2">
        <v>324778</v>
      </c>
      <c r="I53" s="2"/>
      <c r="J53" s="3">
        <v>44544</v>
      </c>
      <c r="K53" s="2">
        <v>1733729</v>
      </c>
      <c r="L53" s="2">
        <v>1733729</v>
      </c>
      <c r="M53" s="2" t="s">
        <v>239</v>
      </c>
      <c r="N53" s="2" t="s">
        <v>76</v>
      </c>
      <c r="O53" s="2">
        <v>0</v>
      </c>
      <c r="P53" s="2"/>
      <c r="Q53" s="2"/>
      <c r="R53" s="2">
        <v>0</v>
      </c>
      <c r="S53" s="2"/>
      <c r="T53" s="2" t="s">
        <v>130</v>
      </c>
      <c r="U53" s="2">
        <v>1733729</v>
      </c>
      <c r="V53" s="2">
        <v>0</v>
      </c>
      <c r="W53" s="2">
        <v>0</v>
      </c>
      <c r="X53" s="2">
        <v>0</v>
      </c>
      <c r="Y53" s="2">
        <v>1733729</v>
      </c>
      <c r="Z53" s="2">
        <v>0</v>
      </c>
      <c r="AA53" s="2">
        <v>0</v>
      </c>
      <c r="AB53" s="2"/>
      <c r="AC53" s="2"/>
      <c r="AD53" s="2">
        <v>0</v>
      </c>
      <c r="AE53" s="2">
        <v>0</v>
      </c>
      <c r="AF53" s="2">
        <v>0</v>
      </c>
      <c r="AG53" s="2"/>
      <c r="AH53" s="2"/>
      <c r="AI53" s="2">
        <v>0</v>
      </c>
      <c r="AJ53" s="2"/>
      <c r="AK53" s="2"/>
      <c r="AL53" s="2">
        <v>0</v>
      </c>
      <c r="AM53" s="2">
        <v>0</v>
      </c>
      <c r="AN53" s="2"/>
      <c r="AO53" s="3">
        <v>44544</v>
      </c>
      <c r="AP53" s="2"/>
      <c r="AQ53" s="2">
        <v>2</v>
      </c>
      <c r="AR53" s="2"/>
      <c r="AS53" s="2" t="s">
        <v>33</v>
      </c>
      <c r="AT53" s="2">
        <v>1</v>
      </c>
      <c r="AU53" s="2">
        <v>20211230</v>
      </c>
      <c r="AV53" s="2">
        <v>20211218</v>
      </c>
      <c r="AW53" s="2">
        <v>1733729</v>
      </c>
      <c r="AX53" s="2">
        <v>0</v>
      </c>
      <c r="AY53" s="2"/>
      <c r="AZ53" s="3">
        <v>44614</v>
      </c>
    </row>
    <row r="54" spans="1:52" x14ac:dyDescent="0.2">
      <c r="A54" s="2">
        <v>800048954</v>
      </c>
      <c r="B54" s="2" t="s">
        <v>86</v>
      </c>
      <c r="C54" s="2" t="s">
        <v>87</v>
      </c>
      <c r="D54" s="2">
        <v>324942</v>
      </c>
      <c r="E54" s="2" t="s">
        <v>329</v>
      </c>
      <c r="F54" s="2" t="s">
        <v>330</v>
      </c>
      <c r="G54" s="2" t="s">
        <v>87</v>
      </c>
      <c r="H54" s="2">
        <v>324942</v>
      </c>
      <c r="I54" s="2"/>
      <c r="J54" s="3">
        <v>44544</v>
      </c>
      <c r="K54" s="2">
        <v>258617</v>
      </c>
      <c r="L54" s="2">
        <v>258617</v>
      </c>
      <c r="M54" s="2" t="s">
        <v>239</v>
      </c>
      <c r="N54" s="2" t="s">
        <v>76</v>
      </c>
      <c r="O54" s="2">
        <v>0</v>
      </c>
      <c r="P54" s="2"/>
      <c r="Q54" s="2"/>
      <c r="R54" s="2">
        <v>0</v>
      </c>
      <c r="S54" s="2"/>
      <c r="T54" s="2" t="s">
        <v>130</v>
      </c>
      <c r="U54" s="2">
        <v>258617</v>
      </c>
      <c r="V54" s="2">
        <v>0</v>
      </c>
      <c r="W54" s="2">
        <v>0</v>
      </c>
      <c r="X54" s="2">
        <v>0</v>
      </c>
      <c r="Y54" s="2">
        <v>258617</v>
      </c>
      <c r="Z54" s="2">
        <v>0</v>
      </c>
      <c r="AA54" s="2">
        <v>0</v>
      </c>
      <c r="AB54" s="2"/>
      <c r="AC54" s="2"/>
      <c r="AD54" s="2">
        <v>0</v>
      </c>
      <c r="AE54" s="2">
        <v>0</v>
      </c>
      <c r="AF54" s="2">
        <v>0</v>
      </c>
      <c r="AG54" s="2"/>
      <c r="AH54" s="2"/>
      <c r="AI54" s="2">
        <v>0</v>
      </c>
      <c r="AJ54" s="2"/>
      <c r="AK54" s="2"/>
      <c r="AL54" s="2">
        <v>0</v>
      </c>
      <c r="AM54" s="2">
        <v>0</v>
      </c>
      <c r="AN54" s="2"/>
      <c r="AO54" s="3">
        <v>44544</v>
      </c>
      <c r="AP54" s="2"/>
      <c r="AQ54" s="2">
        <v>2</v>
      </c>
      <c r="AR54" s="2"/>
      <c r="AS54" s="2" t="s">
        <v>33</v>
      </c>
      <c r="AT54" s="2">
        <v>1</v>
      </c>
      <c r="AU54" s="2">
        <v>20211230</v>
      </c>
      <c r="AV54" s="2">
        <v>20211218</v>
      </c>
      <c r="AW54" s="2">
        <v>258617</v>
      </c>
      <c r="AX54" s="2">
        <v>0</v>
      </c>
      <c r="AY54" s="2"/>
      <c r="AZ54" s="3">
        <v>44614</v>
      </c>
    </row>
    <row r="55" spans="1:52" x14ac:dyDescent="0.2">
      <c r="A55" s="2">
        <v>800048954</v>
      </c>
      <c r="B55" s="2" t="s">
        <v>86</v>
      </c>
      <c r="C55" s="2" t="s">
        <v>87</v>
      </c>
      <c r="D55" s="2">
        <v>325279</v>
      </c>
      <c r="E55" s="2" t="s">
        <v>331</v>
      </c>
      <c r="F55" s="2" t="s">
        <v>332</v>
      </c>
      <c r="G55" s="2" t="s">
        <v>87</v>
      </c>
      <c r="H55" s="2">
        <v>325279</v>
      </c>
      <c r="I55" s="2"/>
      <c r="J55" s="3">
        <v>44545</v>
      </c>
      <c r="K55" s="2">
        <v>127229</v>
      </c>
      <c r="L55" s="2">
        <v>127229</v>
      </c>
      <c r="M55" s="2" t="s">
        <v>239</v>
      </c>
      <c r="N55" s="2" t="s">
        <v>76</v>
      </c>
      <c r="O55" s="2">
        <v>0</v>
      </c>
      <c r="P55" s="2"/>
      <c r="Q55" s="2"/>
      <c r="R55" s="2">
        <v>0</v>
      </c>
      <c r="S55" s="2"/>
      <c r="T55" s="2" t="s">
        <v>130</v>
      </c>
      <c r="U55" s="2">
        <v>127229</v>
      </c>
      <c r="V55" s="2">
        <v>0</v>
      </c>
      <c r="W55" s="2">
        <v>0</v>
      </c>
      <c r="X55" s="2">
        <v>0</v>
      </c>
      <c r="Y55" s="2">
        <v>127229</v>
      </c>
      <c r="Z55" s="2">
        <v>0</v>
      </c>
      <c r="AA55" s="2">
        <v>0</v>
      </c>
      <c r="AB55" s="2"/>
      <c r="AC55" s="2"/>
      <c r="AD55" s="2">
        <v>0</v>
      </c>
      <c r="AE55" s="2">
        <v>0</v>
      </c>
      <c r="AF55" s="2">
        <v>0</v>
      </c>
      <c r="AG55" s="2"/>
      <c r="AH55" s="2"/>
      <c r="AI55" s="2">
        <v>0</v>
      </c>
      <c r="AJ55" s="2"/>
      <c r="AK55" s="2"/>
      <c r="AL55" s="2">
        <v>0</v>
      </c>
      <c r="AM55" s="2">
        <v>0</v>
      </c>
      <c r="AN55" s="2"/>
      <c r="AO55" s="3">
        <v>44545</v>
      </c>
      <c r="AP55" s="2"/>
      <c r="AQ55" s="2">
        <v>2</v>
      </c>
      <c r="AR55" s="2"/>
      <c r="AS55" s="2" t="s">
        <v>33</v>
      </c>
      <c r="AT55" s="2">
        <v>1</v>
      </c>
      <c r="AU55" s="2">
        <v>20220130</v>
      </c>
      <c r="AV55" s="2">
        <v>20220105</v>
      </c>
      <c r="AW55" s="2">
        <v>127229</v>
      </c>
      <c r="AX55" s="2">
        <v>0</v>
      </c>
      <c r="AY55" s="2"/>
      <c r="AZ55" s="3">
        <v>44614</v>
      </c>
    </row>
    <row r="56" spans="1:52" x14ac:dyDescent="0.2">
      <c r="A56" s="2">
        <v>800048954</v>
      </c>
      <c r="B56" s="2" t="s">
        <v>86</v>
      </c>
      <c r="C56" s="2" t="s">
        <v>87</v>
      </c>
      <c r="D56" s="2">
        <v>326835</v>
      </c>
      <c r="E56" s="2" t="s">
        <v>333</v>
      </c>
      <c r="F56" s="2" t="s">
        <v>334</v>
      </c>
      <c r="G56" s="2" t="s">
        <v>87</v>
      </c>
      <c r="H56" s="2">
        <v>326835</v>
      </c>
      <c r="I56" s="2"/>
      <c r="J56" s="3">
        <v>44547</v>
      </c>
      <c r="K56" s="2">
        <v>318575</v>
      </c>
      <c r="L56" s="2">
        <v>318575</v>
      </c>
      <c r="M56" s="2" t="s">
        <v>239</v>
      </c>
      <c r="N56" s="2" t="s">
        <v>76</v>
      </c>
      <c r="O56" s="2">
        <v>0</v>
      </c>
      <c r="P56" s="2"/>
      <c r="Q56" s="2"/>
      <c r="R56" s="2">
        <v>0</v>
      </c>
      <c r="S56" s="2"/>
      <c r="T56" s="2" t="s">
        <v>130</v>
      </c>
      <c r="U56" s="2">
        <v>318575</v>
      </c>
      <c r="V56" s="2">
        <v>0</v>
      </c>
      <c r="W56" s="2">
        <v>0</v>
      </c>
      <c r="X56" s="2">
        <v>0</v>
      </c>
      <c r="Y56" s="2">
        <v>318575</v>
      </c>
      <c r="Z56" s="2">
        <v>0</v>
      </c>
      <c r="AA56" s="2">
        <v>0</v>
      </c>
      <c r="AB56" s="2"/>
      <c r="AC56" s="2"/>
      <c r="AD56" s="2">
        <v>0</v>
      </c>
      <c r="AE56" s="2">
        <v>0</v>
      </c>
      <c r="AF56" s="2">
        <v>0</v>
      </c>
      <c r="AG56" s="2"/>
      <c r="AH56" s="2"/>
      <c r="AI56" s="2">
        <v>0</v>
      </c>
      <c r="AJ56" s="2"/>
      <c r="AK56" s="2"/>
      <c r="AL56" s="2">
        <v>0</v>
      </c>
      <c r="AM56" s="2">
        <v>0</v>
      </c>
      <c r="AN56" s="2"/>
      <c r="AO56" s="3">
        <v>44547</v>
      </c>
      <c r="AP56" s="2"/>
      <c r="AQ56" s="2">
        <v>2</v>
      </c>
      <c r="AR56" s="2"/>
      <c r="AS56" s="2" t="s">
        <v>33</v>
      </c>
      <c r="AT56" s="2">
        <v>1</v>
      </c>
      <c r="AU56" s="2">
        <v>20220130</v>
      </c>
      <c r="AV56" s="2">
        <v>20220105</v>
      </c>
      <c r="AW56" s="2">
        <v>318575</v>
      </c>
      <c r="AX56" s="2">
        <v>0</v>
      </c>
      <c r="AY56" s="2"/>
      <c r="AZ56" s="3">
        <v>44614</v>
      </c>
    </row>
    <row r="57" spans="1:52" x14ac:dyDescent="0.2">
      <c r="A57" s="2">
        <v>800048954</v>
      </c>
      <c r="B57" s="2" t="s">
        <v>86</v>
      </c>
      <c r="C57" s="2" t="s">
        <v>87</v>
      </c>
      <c r="D57" s="2">
        <v>327565</v>
      </c>
      <c r="E57" s="2" t="s">
        <v>335</v>
      </c>
      <c r="F57" s="2" t="s">
        <v>336</v>
      </c>
      <c r="G57" s="2" t="s">
        <v>87</v>
      </c>
      <c r="H57" s="2">
        <v>327565</v>
      </c>
      <c r="I57" s="2"/>
      <c r="J57" s="3">
        <v>44550</v>
      </c>
      <c r="K57" s="2">
        <v>474204</v>
      </c>
      <c r="L57" s="2">
        <v>474204</v>
      </c>
      <c r="M57" s="2" t="s">
        <v>239</v>
      </c>
      <c r="N57" s="2" t="s">
        <v>76</v>
      </c>
      <c r="O57" s="2">
        <v>0</v>
      </c>
      <c r="P57" s="2"/>
      <c r="Q57" s="2"/>
      <c r="R57" s="2">
        <v>0</v>
      </c>
      <c r="S57" s="2"/>
      <c r="T57" s="2" t="s">
        <v>130</v>
      </c>
      <c r="U57" s="2">
        <v>474204</v>
      </c>
      <c r="V57" s="2">
        <v>0</v>
      </c>
      <c r="W57" s="2">
        <v>0</v>
      </c>
      <c r="X57" s="2">
        <v>0</v>
      </c>
      <c r="Y57" s="2">
        <v>474204</v>
      </c>
      <c r="Z57" s="2">
        <v>0</v>
      </c>
      <c r="AA57" s="2">
        <v>0</v>
      </c>
      <c r="AB57" s="2"/>
      <c r="AC57" s="2"/>
      <c r="AD57" s="2">
        <v>0</v>
      </c>
      <c r="AE57" s="2">
        <v>0</v>
      </c>
      <c r="AF57" s="2">
        <v>0</v>
      </c>
      <c r="AG57" s="2"/>
      <c r="AH57" s="2"/>
      <c r="AI57" s="2">
        <v>0</v>
      </c>
      <c r="AJ57" s="2"/>
      <c r="AK57" s="2"/>
      <c r="AL57" s="2">
        <v>0</v>
      </c>
      <c r="AM57" s="2">
        <v>0</v>
      </c>
      <c r="AN57" s="2"/>
      <c r="AO57" s="3">
        <v>44550</v>
      </c>
      <c r="AP57" s="2"/>
      <c r="AQ57" s="2">
        <v>2</v>
      </c>
      <c r="AR57" s="2"/>
      <c r="AS57" s="2" t="s">
        <v>33</v>
      </c>
      <c r="AT57" s="2">
        <v>1</v>
      </c>
      <c r="AU57" s="2">
        <v>20220130</v>
      </c>
      <c r="AV57" s="2">
        <v>20220105</v>
      </c>
      <c r="AW57" s="2">
        <v>474204</v>
      </c>
      <c r="AX57" s="2">
        <v>0</v>
      </c>
      <c r="AY57" s="2"/>
      <c r="AZ57" s="3">
        <v>44614</v>
      </c>
    </row>
    <row r="58" spans="1:52" x14ac:dyDescent="0.2">
      <c r="A58" s="2">
        <v>800048954</v>
      </c>
      <c r="B58" s="2" t="s">
        <v>86</v>
      </c>
      <c r="C58" s="2" t="s">
        <v>87</v>
      </c>
      <c r="D58" s="2">
        <v>328896</v>
      </c>
      <c r="E58" s="2" t="s">
        <v>337</v>
      </c>
      <c r="F58" s="2" t="s">
        <v>338</v>
      </c>
      <c r="G58" s="2" t="s">
        <v>87</v>
      </c>
      <c r="H58" s="2">
        <v>328896</v>
      </c>
      <c r="I58" s="2"/>
      <c r="J58" s="3">
        <v>44551</v>
      </c>
      <c r="K58" s="2">
        <v>1285335</v>
      </c>
      <c r="L58" s="2">
        <v>1285335</v>
      </c>
      <c r="M58" s="2" t="s">
        <v>239</v>
      </c>
      <c r="N58" s="2" t="s">
        <v>76</v>
      </c>
      <c r="O58" s="2">
        <v>0</v>
      </c>
      <c r="P58" s="2"/>
      <c r="Q58" s="2"/>
      <c r="R58" s="2">
        <v>0</v>
      </c>
      <c r="S58" s="2"/>
      <c r="T58" s="2" t="s">
        <v>130</v>
      </c>
      <c r="U58" s="2">
        <v>1285335</v>
      </c>
      <c r="V58" s="2">
        <v>0</v>
      </c>
      <c r="W58" s="2">
        <v>0</v>
      </c>
      <c r="X58" s="2">
        <v>0</v>
      </c>
      <c r="Y58" s="2">
        <v>1285335</v>
      </c>
      <c r="Z58" s="2">
        <v>0</v>
      </c>
      <c r="AA58" s="2">
        <v>0</v>
      </c>
      <c r="AB58" s="2"/>
      <c r="AC58" s="2"/>
      <c r="AD58" s="2">
        <v>0</v>
      </c>
      <c r="AE58" s="2">
        <v>0</v>
      </c>
      <c r="AF58" s="2">
        <v>0</v>
      </c>
      <c r="AG58" s="2"/>
      <c r="AH58" s="2"/>
      <c r="AI58" s="2">
        <v>0</v>
      </c>
      <c r="AJ58" s="2"/>
      <c r="AK58" s="2"/>
      <c r="AL58" s="2">
        <v>0</v>
      </c>
      <c r="AM58" s="2">
        <v>0</v>
      </c>
      <c r="AN58" s="2"/>
      <c r="AO58" s="3">
        <v>44551</v>
      </c>
      <c r="AP58" s="2"/>
      <c r="AQ58" s="2">
        <v>2</v>
      </c>
      <c r="AR58" s="2"/>
      <c r="AS58" s="2" t="s">
        <v>33</v>
      </c>
      <c r="AT58" s="2">
        <v>1</v>
      </c>
      <c r="AU58" s="2">
        <v>20220130</v>
      </c>
      <c r="AV58" s="2">
        <v>20220105</v>
      </c>
      <c r="AW58" s="2">
        <v>1285335</v>
      </c>
      <c r="AX58" s="2">
        <v>0</v>
      </c>
      <c r="AY58" s="2"/>
      <c r="AZ58" s="3">
        <v>44614</v>
      </c>
    </row>
    <row r="59" spans="1:52" x14ac:dyDescent="0.2">
      <c r="A59" s="2">
        <v>800048954</v>
      </c>
      <c r="B59" s="2" t="s">
        <v>86</v>
      </c>
      <c r="C59" s="2" t="s">
        <v>87</v>
      </c>
      <c r="D59" s="2">
        <v>330150</v>
      </c>
      <c r="E59" s="2" t="s">
        <v>204</v>
      </c>
      <c r="F59" s="2" t="s">
        <v>339</v>
      </c>
      <c r="G59" s="2" t="s">
        <v>87</v>
      </c>
      <c r="H59" s="2">
        <v>330150</v>
      </c>
      <c r="I59" s="2"/>
      <c r="J59" s="3">
        <v>44553</v>
      </c>
      <c r="K59" s="2">
        <v>623567</v>
      </c>
      <c r="L59" s="2">
        <v>623567</v>
      </c>
      <c r="M59" s="2" t="s">
        <v>239</v>
      </c>
      <c r="N59" s="2" t="s">
        <v>76</v>
      </c>
      <c r="O59" s="2">
        <v>623567</v>
      </c>
      <c r="P59" s="2">
        <v>1221871396</v>
      </c>
      <c r="Q59" s="2"/>
      <c r="R59" s="2">
        <v>0</v>
      </c>
      <c r="S59" s="2"/>
      <c r="T59" s="2" t="s">
        <v>130</v>
      </c>
      <c r="U59" s="2">
        <v>623567</v>
      </c>
      <c r="V59" s="2">
        <v>0</v>
      </c>
      <c r="W59" s="2">
        <v>0</v>
      </c>
      <c r="X59" s="2">
        <v>0</v>
      </c>
      <c r="Y59" s="2">
        <v>623567</v>
      </c>
      <c r="Z59" s="2">
        <v>0</v>
      </c>
      <c r="AA59" s="2">
        <v>0</v>
      </c>
      <c r="AB59" s="2"/>
      <c r="AC59" s="2"/>
      <c r="AD59" s="2">
        <v>0</v>
      </c>
      <c r="AE59" s="2">
        <v>0</v>
      </c>
      <c r="AF59" s="2">
        <v>0</v>
      </c>
      <c r="AG59" s="2"/>
      <c r="AH59" s="2"/>
      <c r="AI59" s="2">
        <v>0</v>
      </c>
      <c r="AJ59" s="2"/>
      <c r="AK59" s="2"/>
      <c r="AL59" s="2">
        <v>0</v>
      </c>
      <c r="AM59" s="2">
        <v>0</v>
      </c>
      <c r="AN59" s="2"/>
      <c r="AO59" s="3">
        <v>44553</v>
      </c>
      <c r="AP59" s="2"/>
      <c r="AQ59" s="2">
        <v>2</v>
      </c>
      <c r="AR59" s="2"/>
      <c r="AS59" s="2" t="s">
        <v>33</v>
      </c>
      <c r="AT59" s="2">
        <v>1</v>
      </c>
      <c r="AU59" s="2">
        <v>20220130</v>
      </c>
      <c r="AV59" s="2">
        <v>20220105</v>
      </c>
      <c r="AW59" s="2">
        <v>623567</v>
      </c>
      <c r="AX59" s="2">
        <v>0</v>
      </c>
      <c r="AY59" s="2"/>
      <c r="AZ59" s="3">
        <v>44614</v>
      </c>
    </row>
    <row r="60" spans="1:52" x14ac:dyDescent="0.2">
      <c r="A60" s="2">
        <v>800048954</v>
      </c>
      <c r="B60" s="2" t="s">
        <v>86</v>
      </c>
      <c r="C60" s="2" t="s">
        <v>87</v>
      </c>
      <c r="D60" s="2">
        <v>332518</v>
      </c>
      <c r="E60" s="2" t="s">
        <v>205</v>
      </c>
      <c r="F60" s="2" t="s">
        <v>340</v>
      </c>
      <c r="G60" s="2" t="s">
        <v>87</v>
      </c>
      <c r="H60" s="2">
        <v>332518</v>
      </c>
      <c r="I60" s="2"/>
      <c r="J60" s="3">
        <v>44558</v>
      </c>
      <c r="K60" s="2">
        <v>216994</v>
      </c>
      <c r="L60" s="2">
        <v>216994</v>
      </c>
      <c r="M60" s="2" t="s">
        <v>239</v>
      </c>
      <c r="N60" s="2" t="s">
        <v>76</v>
      </c>
      <c r="O60" s="2">
        <v>216994</v>
      </c>
      <c r="P60" s="2">
        <v>1221871395</v>
      </c>
      <c r="Q60" s="2"/>
      <c r="R60" s="2">
        <v>0</v>
      </c>
      <c r="S60" s="2"/>
      <c r="T60" s="2" t="s">
        <v>130</v>
      </c>
      <c r="U60" s="2">
        <v>216994</v>
      </c>
      <c r="V60" s="2">
        <v>0</v>
      </c>
      <c r="W60" s="2">
        <v>0</v>
      </c>
      <c r="X60" s="2">
        <v>0</v>
      </c>
      <c r="Y60" s="2">
        <v>216994</v>
      </c>
      <c r="Z60" s="2">
        <v>0</v>
      </c>
      <c r="AA60" s="2">
        <v>0</v>
      </c>
      <c r="AB60" s="2"/>
      <c r="AC60" s="2"/>
      <c r="AD60" s="2">
        <v>0</v>
      </c>
      <c r="AE60" s="2">
        <v>0</v>
      </c>
      <c r="AF60" s="2">
        <v>0</v>
      </c>
      <c r="AG60" s="2"/>
      <c r="AH60" s="2"/>
      <c r="AI60" s="2">
        <v>0</v>
      </c>
      <c r="AJ60" s="2"/>
      <c r="AK60" s="2"/>
      <c r="AL60" s="2">
        <v>0</v>
      </c>
      <c r="AM60" s="2">
        <v>0</v>
      </c>
      <c r="AN60" s="2"/>
      <c r="AO60" s="3">
        <v>44558</v>
      </c>
      <c r="AP60" s="2"/>
      <c r="AQ60" s="2">
        <v>2</v>
      </c>
      <c r="AR60" s="2"/>
      <c r="AS60" s="2" t="s">
        <v>33</v>
      </c>
      <c r="AT60" s="2">
        <v>1</v>
      </c>
      <c r="AU60" s="2">
        <v>20220129</v>
      </c>
      <c r="AV60" s="2">
        <v>20220105</v>
      </c>
      <c r="AW60" s="2">
        <v>216994</v>
      </c>
      <c r="AX60" s="2">
        <v>0</v>
      </c>
      <c r="AY60" s="2"/>
      <c r="AZ60" s="3">
        <v>44614</v>
      </c>
    </row>
    <row r="61" spans="1:52" x14ac:dyDescent="0.2">
      <c r="A61" s="2">
        <v>800048954</v>
      </c>
      <c r="B61" s="2" t="s">
        <v>86</v>
      </c>
      <c r="C61" s="2" t="s">
        <v>87</v>
      </c>
      <c r="D61" s="2">
        <v>293686</v>
      </c>
      <c r="E61" s="2" t="s">
        <v>341</v>
      </c>
      <c r="F61" s="2" t="s">
        <v>342</v>
      </c>
      <c r="G61" s="2" t="s">
        <v>87</v>
      </c>
      <c r="H61" s="2">
        <v>293686</v>
      </c>
      <c r="I61" s="2"/>
      <c r="J61" s="3">
        <v>44496</v>
      </c>
      <c r="K61" s="2">
        <v>483712</v>
      </c>
      <c r="L61" s="2">
        <v>483712</v>
      </c>
      <c r="M61" s="2" t="s">
        <v>239</v>
      </c>
      <c r="N61" s="2" t="s">
        <v>76</v>
      </c>
      <c r="O61" s="2">
        <v>0</v>
      </c>
      <c r="P61" s="2"/>
      <c r="Q61" s="2"/>
      <c r="R61" s="2">
        <v>0</v>
      </c>
      <c r="S61" s="2"/>
      <c r="T61" s="2" t="s">
        <v>130</v>
      </c>
      <c r="U61" s="2">
        <v>483712</v>
      </c>
      <c r="V61" s="2">
        <v>0</v>
      </c>
      <c r="W61" s="2">
        <v>0</v>
      </c>
      <c r="X61" s="2">
        <v>0</v>
      </c>
      <c r="Y61" s="2">
        <v>483712</v>
      </c>
      <c r="Z61" s="2">
        <v>0</v>
      </c>
      <c r="AA61" s="2">
        <v>0</v>
      </c>
      <c r="AB61" s="2"/>
      <c r="AC61" s="2"/>
      <c r="AD61" s="2">
        <v>0</v>
      </c>
      <c r="AE61" s="2">
        <v>0</v>
      </c>
      <c r="AF61" s="2">
        <v>0</v>
      </c>
      <c r="AG61" s="2"/>
      <c r="AH61" s="2"/>
      <c r="AI61" s="2">
        <v>0</v>
      </c>
      <c r="AJ61" s="2"/>
      <c r="AK61" s="2"/>
      <c r="AL61" s="2">
        <v>0</v>
      </c>
      <c r="AM61" s="2">
        <v>0</v>
      </c>
      <c r="AN61" s="2"/>
      <c r="AO61" s="3">
        <v>44496</v>
      </c>
      <c r="AP61" s="2"/>
      <c r="AQ61" s="2">
        <v>2</v>
      </c>
      <c r="AR61" s="2"/>
      <c r="AS61" s="2" t="s">
        <v>33</v>
      </c>
      <c r="AT61" s="2">
        <v>1</v>
      </c>
      <c r="AU61" s="2">
        <v>20211130</v>
      </c>
      <c r="AV61" s="2">
        <v>20211119</v>
      </c>
      <c r="AW61" s="2">
        <v>483712</v>
      </c>
      <c r="AX61" s="2">
        <v>0</v>
      </c>
      <c r="AY61" s="2"/>
      <c r="AZ61" s="3">
        <v>44614</v>
      </c>
    </row>
    <row r="62" spans="1:52" x14ac:dyDescent="0.2">
      <c r="A62" s="2">
        <v>800048954</v>
      </c>
      <c r="B62" s="2" t="s">
        <v>86</v>
      </c>
      <c r="C62" s="2" t="s">
        <v>87</v>
      </c>
      <c r="D62" s="2">
        <v>315695</v>
      </c>
      <c r="E62" s="2" t="s">
        <v>343</v>
      </c>
      <c r="F62" s="2" t="s">
        <v>344</v>
      </c>
      <c r="G62" s="2" t="s">
        <v>87</v>
      </c>
      <c r="H62" s="2">
        <v>315695</v>
      </c>
      <c r="I62" s="2"/>
      <c r="J62" s="3">
        <v>44529</v>
      </c>
      <c r="K62" s="2">
        <v>72863</v>
      </c>
      <c r="L62" s="2">
        <v>72863</v>
      </c>
      <c r="M62" s="2" t="s">
        <v>239</v>
      </c>
      <c r="N62" s="2" t="s">
        <v>76</v>
      </c>
      <c r="O62" s="2">
        <v>0</v>
      </c>
      <c r="P62" s="2"/>
      <c r="Q62" s="2"/>
      <c r="R62" s="2">
        <v>0</v>
      </c>
      <c r="S62" s="2"/>
      <c r="T62" s="2" t="s">
        <v>130</v>
      </c>
      <c r="U62" s="2">
        <v>72863</v>
      </c>
      <c r="V62" s="2">
        <v>0</v>
      </c>
      <c r="W62" s="2">
        <v>0</v>
      </c>
      <c r="X62" s="2">
        <v>0</v>
      </c>
      <c r="Y62" s="2">
        <v>72863</v>
      </c>
      <c r="Z62" s="2">
        <v>0</v>
      </c>
      <c r="AA62" s="2">
        <v>0</v>
      </c>
      <c r="AB62" s="2"/>
      <c r="AC62" s="2"/>
      <c r="AD62" s="2">
        <v>0</v>
      </c>
      <c r="AE62" s="2">
        <v>0</v>
      </c>
      <c r="AF62" s="2">
        <v>0</v>
      </c>
      <c r="AG62" s="2"/>
      <c r="AH62" s="2"/>
      <c r="AI62" s="2">
        <v>0</v>
      </c>
      <c r="AJ62" s="2"/>
      <c r="AK62" s="2"/>
      <c r="AL62" s="2">
        <v>0</v>
      </c>
      <c r="AM62" s="2">
        <v>0</v>
      </c>
      <c r="AN62" s="2"/>
      <c r="AO62" s="3">
        <v>44529</v>
      </c>
      <c r="AP62" s="2"/>
      <c r="AQ62" s="2">
        <v>2</v>
      </c>
      <c r="AR62" s="2"/>
      <c r="AS62" s="2" t="s">
        <v>33</v>
      </c>
      <c r="AT62" s="2">
        <v>1</v>
      </c>
      <c r="AU62" s="2">
        <v>20211230</v>
      </c>
      <c r="AV62" s="2">
        <v>20211211</v>
      </c>
      <c r="AW62" s="2">
        <v>72863</v>
      </c>
      <c r="AX62" s="2">
        <v>0</v>
      </c>
      <c r="AY62" s="2"/>
      <c r="AZ62" s="3">
        <v>44614</v>
      </c>
    </row>
    <row r="63" spans="1:52" x14ac:dyDescent="0.2">
      <c r="A63" s="2">
        <v>800048954</v>
      </c>
      <c r="B63" s="2" t="s">
        <v>86</v>
      </c>
      <c r="C63" s="2" t="s">
        <v>87</v>
      </c>
      <c r="D63" s="2">
        <v>321062</v>
      </c>
      <c r="E63" s="2" t="s">
        <v>345</v>
      </c>
      <c r="F63" s="2" t="s">
        <v>346</v>
      </c>
      <c r="G63" s="2" t="s">
        <v>87</v>
      </c>
      <c r="H63" s="2">
        <v>321062</v>
      </c>
      <c r="I63" s="2"/>
      <c r="J63" s="3">
        <v>44536</v>
      </c>
      <c r="K63" s="2">
        <v>2298189</v>
      </c>
      <c r="L63" s="2">
        <v>2298189</v>
      </c>
      <c r="M63" s="2" t="s">
        <v>239</v>
      </c>
      <c r="N63" s="2" t="s">
        <v>76</v>
      </c>
      <c r="O63" s="2">
        <v>0</v>
      </c>
      <c r="P63" s="2"/>
      <c r="Q63" s="2"/>
      <c r="R63" s="2">
        <v>0</v>
      </c>
      <c r="S63" s="2"/>
      <c r="T63" s="2" t="s">
        <v>130</v>
      </c>
      <c r="U63" s="2">
        <v>2298189</v>
      </c>
      <c r="V63" s="2">
        <v>0</v>
      </c>
      <c r="W63" s="2">
        <v>0</v>
      </c>
      <c r="X63" s="2">
        <v>0</v>
      </c>
      <c r="Y63" s="2">
        <v>2298189</v>
      </c>
      <c r="Z63" s="2">
        <v>0</v>
      </c>
      <c r="AA63" s="2">
        <v>0</v>
      </c>
      <c r="AB63" s="2"/>
      <c r="AC63" s="2"/>
      <c r="AD63" s="2">
        <v>0</v>
      </c>
      <c r="AE63" s="2">
        <v>0</v>
      </c>
      <c r="AF63" s="2">
        <v>0</v>
      </c>
      <c r="AG63" s="2"/>
      <c r="AH63" s="2"/>
      <c r="AI63" s="2">
        <v>0</v>
      </c>
      <c r="AJ63" s="2"/>
      <c r="AK63" s="2"/>
      <c r="AL63" s="2">
        <v>0</v>
      </c>
      <c r="AM63" s="2">
        <v>0</v>
      </c>
      <c r="AN63" s="2"/>
      <c r="AO63" s="3">
        <v>44536</v>
      </c>
      <c r="AP63" s="2"/>
      <c r="AQ63" s="2">
        <v>2</v>
      </c>
      <c r="AR63" s="2"/>
      <c r="AS63" s="2" t="s">
        <v>33</v>
      </c>
      <c r="AT63" s="2">
        <v>1</v>
      </c>
      <c r="AU63" s="2">
        <v>20220130</v>
      </c>
      <c r="AV63" s="2">
        <v>20220105</v>
      </c>
      <c r="AW63" s="2">
        <v>2298189</v>
      </c>
      <c r="AX63" s="2">
        <v>0</v>
      </c>
      <c r="AY63" s="2"/>
      <c r="AZ63" s="3">
        <v>44614</v>
      </c>
    </row>
    <row r="64" spans="1:52" x14ac:dyDescent="0.2">
      <c r="A64" s="2">
        <v>800048954</v>
      </c>
      <c r="B64" s="2" t="s">
        <v>86</v>
      </c>
      <c r="C64" s="2" t="s">
        <v>87</v>
      </c>
      <c r="D64" s="2">
        <v>39843</v>
      </c>
      <c r="E64" s="2" t="s">
        <v>136</v>
      </c>
      <c r="F64" s="2" t="s">
        <v>347</v>
      </c>
      <c r="G64" s="2" t="s">
        <v>87</v>
      </c>
      <c r="H64" s="2">
        <v>39843</v>
      </c>
      <c r="I64" s="2"/>
      <c r="J64" s="3">
        <v>43914</v>
      </c>
      <c r="K64" s="2">
        <v>341283</v>
      </c>
      <c r="L64" s="2">
        <v>341283</v>
      </c>
      <c r="M64" s="2" t="s">
        <v>239</v>
      </c>
      <c r="N64" s="2" t="s">
        <v>76</v>
      </c>
      <c r="O64" s="2">
        <v>341283</v>
      </c>
      <c r="P64" s="2">
        <v>1908627597</v>
      </c>
      <c r="Q64" s="2"/>
      <c r="R64" s="2">
        <v>0</v>
      </c>
      <c r="S64" s="2"/>
      <c r="T64" s="2" t="s">
        <v>130</v>
      </c>
      <c r="U64" s="2">
        <v>341283</v>
      </c>
      <c r="V64" s="2">
        <v>0</v>
      </c>
      <c r="W64" s="2">
        <v>0</v>
      </c>
      <c r="X64" s="2">
        <v>0</v>
      </c>
      <c r="Y64" s="2">
        <v>341283</v>
      </c>
      <c r="Z64" s="2">
        <v>0</v>
      </c>
      <c r="AA64" s="2">
        <v>0</v>
      </c>
      <c r="AB64" s="2"/>
      <c r="AC64" s="2"/>
      <c r="AD64" s="2">
        <v>0</v>
      </c>
      <c r="AE64" s="2">
        <v>0</v>
      </c>
      <c r="AF64" s="2">
        <v>0</v>
      </c>
      <c r="AG64" s="2"/>
      <c r="AH64" s="2"/>
      <c r="AI64" s="2">
        <v>0</v>
      </c>
      <c r="AJ64" s="2"/>
      <c r="AK64" s="2"/>
      <c r="AL64" s="2">
        <v>0</v>
      </c>
      <c r="AM64" s="2">
        <v>0</v>
      </c>
      <c r="AN64" s="2"/>
      <c r="AO64" s="3">
        <v>43914</v>
      </c>
      <c r="AP64" s="2"/>
      <c r="AQ64" s="2">
        <v>2</v>
      </c>
      <c r="AR64" s="2"/>
      <c r="AS64" s="2" t="s">
        <v>33</v>
      </c>
      <c r="AT64" s="2">
        <v>2</v>
      </c>
      <c r="AU64" s="2">
        <v>20210930</v>
      </c>
      <c r="AV64" s="2">
        <v>20210909</v>
      </c>
      <c r="AW64" s="2">
        <v>341283</v>
      </c>
      <c r="AX64" s="2">
        <v>0</v>
      </c>
      <c r="AY64" s="2"/>
      <c r="AZ64" s="3">
        <v>44614</v>
      </c>
    </row>
    <row r="65" spans="1:52" x14ac:dyDescent="0.2">
      <c r="A65" s="2">
        <v>800048954</v>
      </c>
      <c r="B65" s="2" t="s">
        <v>86</v>
      </c>
      <c r="C65" s="2" t="s">
        <v>87</v>
      </c>
      <c r="D65" s="2">
        <v>161296</v>
      </c>
      <c r="E65" s="2" t="s">
        <v>138</v>
      </c>
      <c r="F65" s="2" t="s">
        <v>348</v>
      </c>
      <c r="G65" s="2" t="s">
        <v>87</v>
      </c>
      <c r="H65" s="2">
        <v>161296</v>
      </c>
      <c r="I65" s="2"/>
      <c r="J65" s="3">
        <v>44180</v>
      </c>
      <c r="K65" s="2">
        <v>56200</v>
      </c>
      <c r="L65" s="2">
        <v>56200</v>
      </c>
      <c r="M65" s="2" t="s">
        <v>239</v>
      </c>
      <c r="N65" s="2" t="s">
        <v>76</v>
      </c>
      <c r="O65" s="2">
        <v>56200</v>
      </c>
      <c r="P65" s="2">
        <v>1908615312</v>
      </c>
      <c r="Q65" s="2"/>
      <c r="R65" s="2">
        <v>0</v>
      </c>
      <c r="S65" s="2"/>
      <c r="T65" s="2" t="s">
        <v>130</v>
      </c>
      <c r="U65" s="2">
        <v>56200</v>
      </c>
      <c r="V65" s="2">
        <v>0</v>
      </c>
      <c r="W65" s="2">
        <v>0</v>
      </c>
      <c r="X65" s="2">
        <v>0</v>
      </c>
      <c r="Y65" s="2">
        <v>56200</v>
      </c>
      <c r="Z65" s="2">
        <v>0</v>
      </c>
      <c r="AA65" s="2">
        <v>0</v>
      </c>
      <c r="AB65" s="2"/>
      <c r="AC65" s="2"/>
      <c r="AD65" s="2">
        <v>0</v>
      </c>
      <c r="AE65" s="2">
        <v>0</v>
      </c>
      <c r="AF65" s="2">
        <v>0</v>
      </c>
      <c r="AG65" s="2"/>
      <c r="AH65" s="2"/>
      <c r="AI65" s="2">
        <v>0</v>
      </c>
      <c r="AJ65" s="2"/>
      <c r="AK65" s="2"/>
      <c r="AL65" s="2">
        <v>0</v>
      </c>
      <c r="AM65" s="2">
        <v>0</v>
      </c>
      <c r="AN65" s="2"/>
      <c r="AO65" s="3">
        <v>44180</v>
      </c>
      <c r="AP65" s="2"/>
      <c r="AQ65" s="2">
        <v>2</v>
      </c>
      <c r="AR65" s="2"/>
      <c r="AS65" s="2" t="s">
        <v>33</v>
      </c>
      <c r="AT65" s="2">
        <v>3</v>
      </c>
      <c r="AU65" s="2">
        <v>20210730</v>
      </c>
      <c r="AV65" s="2">
        <v>20210719</v>
      </c>
      <c r="AW65" s="2">
        <v>56200</v>
      </c>
      <c r="AX65" s="2">
        <v>0</v>
      </c>
      <c r="AY65" s="2"/>
      <c r="AZ65" s="3">
        <v>44614</v>
      </c>
    </row>
    <row r="66" spans="1:52" x14ac:dyDescent="0.2">
      <c r="A66" s="2">
        <v>800048954</v>
      </c>
      <c r="B66" s="2" t="s">
        <v>86</v>
      </c>
      <c r="C66" s="2" t="s">
        <v>87</v>
      </c>
      <c r="D66" s="2">
        <v>153238</v>
      </c>
      <c r="E66" s="2" t="s">
        <v>137</v>
      </c>
      <c r="F66" s="2" t="s">
        <v>349</v>
      </c>
      <c r="G66" s="2" t="s">
        <v>87</v>
      </c>
      <c r="H66" s="2">
        <v>153238</v>
      </c>
      <c r="I66" s="2"/>
      <c r="J66" s="3">
        <v>44160</v>
      </c>
      <c r="K66" s="2">
        <v>1080000</v>
      </c>
      <c r="L66" s="2">
        <v>1080000</v>
      </c>
      <c r="M66" s="2" t="s">
        <v>239</v>
      </c>
      <c r="N66" s="2" t="s">
        <v>76</v>
      </c>
      <c r="O66" s="2">
        <v>1080000</v>
      </c>
      <c r="P66" s="2">
        <v>1908615311</v>
      </c>
      <c r="Q66" s="2"/>
      <c r="R66" s="2">
        <v>0</v>
      </c>
      <c r="S66" s="2"/>
      <c r="T66" s="2" t="s">
        <v>130</v>
      </c>
      <c r="U66" s="2">
        <v>1080000</v>
      </c>
      <c r="V66" s="2">
        <v>0</v>
      </c>
      <c r="W66" s="2">
        <v>0</v>
      </c>
      <c r="X66" s="2">
        <v>0</v>
      </c>
      <c r="Y66" s="2">
        <v>1080000</v>
      </c>
      <c r="Z66" s="2">
        <v>0</v>
      </c>
      <c r="AA66" s="2">
        <v>0</v>
      </c>
      <c r="AB66" s="2"/>
      <c r="AC66" s="2"/>
      <c r="AD66" s="2">
        <v>0</v>
      </c>
      <c r="AE66" s="2">
        <v>0</v>
      </c>
      <c r="AF66" s="2">
        <v>0</v>
      </c>
      <c r="AG66" s="2"/>
      <c r="AH66" s="2"/>
      <c r="AI66" s="2">
        <v>0</v>
      </c>
      <c r="AJ66" s="2"/>
      <c r="AK66" s="2"/>
      <c r="AL66" s="2">
        <v>0</v>
      </c>
      <c r="AM66" s="2">
        <v>0</v>
      </c>
      <c r="AN66" s="2"/>
      <c r="AO66" s="3">
        <v>44160</v>
      </c>
      <c r="AP66" s="2"/>
      <c r="AQ66" s="2">
        <v>2</v>
      </c>
      <c r="AR66" s="2"/>
      <c r="AS66" s="2" t="s">
        <v>33</v>
      </c>
      <c r="AT66" s="2">
        <v>3</v>
      </c>
      <c r="AU66" s="2">
        <v>20210730</v>
      </c>
      <c r="AV66" s="2">
        <v>20210719</v>
      </c>
      <c r="AW66" s="2">
        <v>1080000</v>
      </c>
      <c r="AX66" s="2">
        <v>0</v>
      </c>
      <c r="AY66" s="2"/>
      <c r="AZ66" s="3">
        <v>44614</v>
      </c>
    </row>
    <row r="67" spans="1:52" x14ac:dyDescent="0.2">
      <c r="A67" s="2">
        <v>800048954</v>
      </c>
      <c r="B67" s="2" t="s">
        <v>86</v>
      </c>
      <c r="C67" s="2" t="s">
        <v>87</v>
      </c>
      <c r="D67" s="2">
        <v>184476</v>
      </c>
      <c r="E67" s="2" t="s">
        <v>139</v>
      </c>
      <c r="F67" s="2" t="s">
        <v>350</v>
      </c>
      <c r="G67" s="2" t="s">
        <v>87</v>
      </c>
      <c r="H67" s="2">
        <v>184476</v>
      </c>
      <c r="I67" s="2"/>
      <c r="J67" s="3">
        <v>44243</v>
      </c>
      <c r="K67" s="2">
        <v>130761</v>
      </c>
      <c r="L67" s="2">
        <v>130761</v>
      </c>
      <c r="M67" s="2" t="s">
        <v>239</v>
      </c>
      <c r="N67" s="2" t="s">
        <v>76</v>
      </c>
      <c r="O67" s="2">
        <v>130761</v>
      </c>
      <c r="P67" s="2">
        <v>1908627139</v>
      </c>
      <c r="Q67" s="2"/>
      <c r="R67" s="2">
        <v>0</v>
      </c>
      <c r="S67" s="2"/>
      <c r="T67" s="2" t="s">
        <v>130</v>
      </c>
      <c r="U67" s="2">
        <v>130761</v>
      </c>
      <c r="V67" s="2">
        <v>0</v>
      </c>
      <c r="W67" s="2">
        <v>0</v>
      </c>
      <c r="X67" s="2">
        <v>0</v>
      </c>
      <c r="Y67" s="2">
        <v>130761</v>
      </c>
      <c r="Z67" s="2">
        <v>0</v>
      </c>
      <c r="AA67" s="2">
        <v>0</v>
      </c>
      <c r="AB67" s="2"/>
      <c r="AC67" s="2"/>
      <c r="AD67" s="2">
        <v>0</v>
      </c>
      <c r="AE67" s="2">
        <v>0</v>
      </c>
      <c r="AF67" s="2">
        <v>0</v>
      </c>
      <c r="AG67" s="2"/>
      <c r="AH67" s="2"/>
      <c r="AI67" s="2">
        <v>0</v>
      </c>
      <c r="AJ67" s="2"/>
      <c r="AK67" s="2"/>
      <c r="AL67" s="2">
        <v>0</v>
      </c>
      <c r="AM67" s="2">
        <v>0</v>
      </c>
      <c r="AN67" s="2"/>
      <c r="AO67" s="3">
        <v>44243</v>
      </c>
      <c r="AP67" s="2"/>
      <c r="AQ67" s="2">
        <v>2</v>
      </c>
      <c r="AR67" s="2"/>
      <c r="AS67" s="2" t="s">
        <v>33</v>
      </c>
      <c r="AT67" s="2">
        <v>2</v>
      </c>
      <c r="AU67" s="2">
        <v>20210930</v>
      </c>
      <c r="AV67" s="2">
        <v>20210901</v>
      </c>
      <c r="AW67" s="2">
        <v>130761</v>
      </c>
      <c r="AX67" s="2">
        <v>0</v>
      </c>
      <c r="AY67" s="2"/>
      <c r="AZ67" s="3">
        <v>44614</v>
      </c>
    </row>
    <row r="68" spans="1:52" x14ac:dyDescent="0.2">
      <c r="A68" s="2">
        <v>800048954</v>
      </c>
      <c r="B68" s="2" t="s">
        <v>86</v>
      </c>
      <c r="C68" s="2" t="s">
        <v>87</v>
      </c>
      <c r="D68" s="2">
        <v>190787</v>
      </c>
      <c r="E68" s="2" t="s">
        <v>141</v>
      </c>
      <c r="F68" s="2" t="s">
        <v>351</v>
      </c>
      <c r="G68" s="2" t="s">
        <v>87</v>
      </c>
      <c r="H68" s="2">
        <v>190787</v>
      </c>
      <c r="I68" s="2"/>
      <c r="J68" s="3">
        <v>44259</v>
      </c>
      <c r="K68" s="2">
        <v>120000</v>
      </c>
      <c r="L68" s="2">
        <v>120000</v>
      </c>
      <c r="M68" s="2" t="s">
        <v>239</v>
      </c>
      <c r="N68" s="2" t="s">
        <v>76</v>
      </c>
      <c r="O68" s="2">
        <v>120000</v>
      </c>
      <c r="P68" s="2">
        <v>1221730804</v>
      </c>
      <c r="Q68" s="2"/>
      <c r="R68" s="2">
        <v>0</v>
      </c>
      <c r="S68" s="2"/>
      <c r="T68" s="2" t="s">
        <v>130</v>
      </c>
      <c r="U68" s="2">
        <v>120000</v>
      </c>
      <c r="V68" s="2">
        <v>0</v>
      </c>
      <c r="W68" s="2">
        <v>0</v>
      </c>
      <c r="X68" s="2">
        <v>0</v>
      </c>
      <c r="Y68" s="2">
        <v>120000</v>
      </c>
      <c r="Z68" s="2">
        <v>0</v>
      </c>
      <c r="AA68" s="2">
        <v>0</v>
      </c>
      <c r="AB68" s="2"/>
      <c r="AC68" s="2"/>
      <c r="AD68" s="2">
        <v>0</v>
      </c>
      <c r="AE68" s="2">
        <v>0</v>
      </c>
      <c r="AF68" s="2">
        <v>0</v>
      </c>
      <c r="AG68" s="2"/>
      <c r="AH68" s="2"/>
      <c r="AI68" s="2">
        <v>0</v>
      </c>
      <c r="AJ68" s="2"/>
      <c r="AK68" s="2"/>
      <c r="AL68" s="2">
        <v>0</v>
      </c>
      <c r="AM68" s="2">
        <v>0</v>
      </c>
      <c r="AN68" s="2"/>
      <c r="AO68" s="3">
        <v>44259</v>
      </c>
      <c r="AP68" s="2"/>
      <c r="AQ68" s="2">
        <v>2</v>
      </c>
      <c r="AR68" s="2"/>
      <c r="AS68" s="2" t="s">
        <v>33</v>
      </c>
      <c r="AT68" s="2">
        <v>1</v>
      </c>
      <c r="AU68" s="2">
        <v>20210331</v>
      </c>
      <c r="AV68" s="2">
        <v>20210319</v>
      </c>
      <c r="AW68" s="2">
        <v>120000</v>
      </c>
      <c r="AX68" s="2">
        <v>0</v>
      </c>
      <c r="AY68" s="2"/>
      <c r="AZ68" s="3">
        <v>44614</v>
      </c>
    </row>
    <row r="69" spans="1:52" x14ac:dyDescent="0.2">
      <c r="A69" s="2">
        <v>800048954</v>
      </c>
      <c r="B69" s="2" t="s">
        <v>86</v>
      </c>
      <c r="C69" s="2" t="s">
        <v>87</v>
      </c>
      <c r="D69" s="2">
        <v>190990</v>
      </c>
      <c r="E69" s="2" t="s">
        <v>134</v>
      </c>
      <c r="F69" s="2" t="s">
        <v>352</v>
      </c>
      <c r="G69" s="2" t="s">
        <v>87</v>
      </c>
      <c r="H69" s="2">
        <v>190990</v>
      </c>
      <c r="I69" s="2"/>
      <c r="J69" s="3">
        <v>44259</v>
      </c>
      <c r="K69" s="2">
        <v>297826</v>
      </c>
      <c r="L69" s="2">
        <v>80832</v>
      </c>
      <c r="M69" s="2" t="s">
        <v>239</v>
      </c>
      <c r="N69" s="2" t="s">
        <v>70</v>
      </c>
      <c r="O69" s="2">
        <v>80832</v>
      </c>
      <c r="P69" s="2"/>
      <c r="Q69" s="2"/>
      <c r="R69" s="2">
        <v>0</v>
      </c>
      <c r="S69" s="2"/>
      <c r="T69" s="2" t="s">
        <v>130</v>
      </c>
      <c r="U69" s="2">
        <v>297826</v>
      </c>
      <c r="V69" s="2">
        <v>0</v>
      </c>
      <c r="W69" s="2">
        <v>0</v>
      </c>
      <c r="X69" s="2">
        <v>0</v>
      </c>
      <c r="Y69" s="2">
        <v>297826</v>
      </c>
      <c r="Z69" s="2">
        <v>0</v>
      </c>
      <c r="AA69" s="2">
        <v>0</v>
      </c>
      <c r="AB69" s="2"/>
      <c r="AC69" s="2"/>
      <c r="AD69" s="2">
        <v>0</v>
      </c>
      <c r="AE69" s="2">
        <v>0</v>
      </c>
      <c r="AF69" s="2">
        <v>297826</v>
      </c>
      <c r="AG69" s="2">
        <v>4800048983</v>
      </c>
      <c r="AH69" s="2" t="s">
        <v>132</v>
      </c>
      <c r="AI69" s="2">
        <v>0</v>
      </c>
      <c r="AJ69" s="2"/>
      <c r="AK69" s="2"/>
      <c r="AL69" s="2">
        <v>0</v>
      </c>
      <c r="AM69" s="2">
        <v>0</v>
      </c>
      <c r="AN69" s="2"/>
      <c r="AO69" s="3">
        <v>44259</v>
      </c>
      <c r="AP69" s="2"/>
      <c r="AQ69" s="2">
        <v>2</v>
      </c>
      <c r="AR69" s="2"/>
      <c r="AS69" s="2" t="s">
        <v>33</v>
      </c>
      <c r="AT69" s="2">
        <v>1</v>
      </c>
      <c r="AU69" s="2">
        <v>20210331</v>
      </c>
      <c r="AV69" s="2">
        <v>20210319</v>
      </c>
      <c r="AW69" s="2">
        <v>297826</v>
      </c>
      <c r="AX69" s="2">
        <v>0</v>
      </c>
      <c r="AY69" s="2"/>
      <c r="AZ69" s="3">
        <v>44614</v>
      </c>
    </row>
    <row r="70" spans="1:52" x14ac:dyDescent="0.2">
      <c r="A70" s="2">
        <v>800048954</v>
      </c>
      <c r="B70" s="2" t="s">
        <v>86</v>
      </c>
      <c r="C70" s="2" t="s">
        <v>87</v>
      </c>
      <c r="D70" s="2">
        <v>190998</v>
      </c>
      <c r="E70" s="2" t="s">
        <v>135</v>
      </c>
      <c r="F70" s="2" t="s">
        <v>353</v>
      </c>
      <c r="G70" s="2" t="s">
        <v>87</v>
      </c>
      <c r="H70" s="2">
        <v>190998</v>
      </c>
      <c r="I70" s="2"/>
      <c r="J70" s="3">
        <v>44259</v>
      </c>
      <c r="K70" s="2">
        <v>297826</v>
      </c>
      <c r="L70" s="2">
        <v>80832</v>
      </c>
      <c r="M70" s="2" t="s">
        <v>239</v>
      </c>
      <c r="N70" s="2" t="s">
        <v>70</v>
      </c>
      <c r="O70" s="2">
        <v>80832</v>
      </c>
      <c r="P70" s="2"/>
      <c r="Q70" s="2"/>
      <c r="R70" s="2">
        <v>0</v>
      </c>
      <c r="S70" s="2"/>
      <c r="T70" s="2" t="s">
        <v>130</v>
      </c>
      <c r="U70" s="2">
        <v>297826</v>
      </c>
      <c r="V70" s="2">
        <v>0</v>
      </c>
      <c r="W70" s="2">
        <v>0</v>
      </c>
      <c r="X70" s="2">
        <v>0</v>
      </c>
      <c r="Y70" s="2">
        <v>297826</v>
      </c>
      <c r="Z70" s="2">
        <v>0</v>
      </c>
      <c r="AA70" s="2">
        <v>0</v>
      </c>
      <c r="AB70" s="2"/>
      <c r="AC70" s="2"/>
      <c r="AD70" s="2">
        <v>0</v>
      </c>
      <c r="AE70" s="2">
        <v>0</v>
      </c>
      <c r="AF70" s="2">
        <v>297826</v>
      </c>
      <c r="AG70" s="2">
        <v>4800048983</v>
      </c>
      <c r="AH70" s="2" t="s">
        <v>132</v>
      </c>
      <c r="AI70" s="2">
        <v>0</v>
      </c>
      <c r="AJ70" s="2"/>
      <c r="AK70" s="2"/>
      <c r="AL70" s="2">
        <v>0</v>
      </c>
      <c r="AM70" s="2">
        <v>0</v>
      </c>
      <c r="AN70" s="2"/>
      <c r="AO70" s="3">
        <v>44259</v>
      </c>
      <c r="AP70" s="2"/>
      <c r="AQ70" s="2">
        <v>2</v>
      </c>
      <c r="AR70" s="2"/>
      <c r="AS70" s="2" t="s">
        <v>33</v>
      </c>
      <c r="AT70" s="2">
        <v>1</v>
      </c>
      <c r="AU70" s="2">
        <v>20210331</v>
      </c>
      <c r="AV70" s="2">
        <v>20210319</v>
      </c>
      <c r="AW70" s="2">
        <v>297826</v>
      </c>
      <c r="AX70" s="2">
        <v>0</v>
      </c>
      <c r="AY70" s="2"/>
      <c r="AZ70" s="3">
        <v>44614</v>
      </c>
    </row>
    <row r="71" spans="1:52" x14ac:dyDescent="0.2">
      <c r="A71" s="2">
        <v>800048954</v>
      </c>
      <c r="B71" s="2" t="s">
        <v>86</v>
      </c>
      <c r="C71" s="2" t="s">
        <v>87</v>
      </c>
      <c r="D71" s="2">
        <v>208869</v>
      </c>
      <c r="E71" s="2" t="s">
        <v>144</v>
      </c>
      <c r="F71" s="2" t="s">
        <v>354</v>
      </c>
      <c r="G71" s="2" t="s">
        <v>87</v>
      </c>
      <c r="H71" s="2">
        <v>208869</v>
      </c>
      <c r="I71" s="2"/>
      <c r="J71" s="3">
        <v>44305</v>
      </c>
      <c r="K71" s="2">
        <v>2427994</v>
      </c>
      <c r="L71" s="2">
        <v>2427994</v>
      </c>
      <c r="M71" s="2" t="s">
        <v>239</v>
      </c>
      <c r="N71" s="2" t="s">
        <v>76</v>
      </c>
      <c r="O71" s="2">
        <v>2427994</v>
      </c>
      <c r="P71" s="2">
        <v>1221856659</v>
      </c>
      <c r="Q71" s="2"/>
      <c r="R71" s="2">
        <v>0</v>
      </c>
      <c r="S71" s="2"/>
      <c r="T71" s="2" t="s">
        <v>130</v>
      </c>
      <c r="U71" s="2">
        <v>2427994</v>
      </c>
      <c r="V71" s="2">
        <v>0</v>
      </c>
      <c r="W71" s="2">
        <v>0</v>
      </c>
      <c r="X71" s="2">
        <v>0</v>
      </c>
      <c r="Y71" s="2">
        <v>2427994</v>
      </c>
      <c r="Z71" s="2">
        <v>0</v>
      </c>
      <c r="AA71" s="2">
        <v>0</v>
      </c>
      <c r="AB71" s="2"/>
      <c r="AC71" s="2"/>
      <c r="AD71" s="2">
        <v>0</v>
      </c>
      <c r="AE71" s="2">
        <v>0</v>
      </c>
      <c r="AF71" s="2">
        <v>0</v>
      </c>
      <c r="AG71" s="2"/>
      <c r="AH71" s="2"/>
      <c r="AI71" s="2">
        <v>0</v>
      </c>
      <c r="AJ71" s="2"/>
      <c r="AK71" s="2"/>
      <c r="AL71" s="2">
        <v>0</v>
      </c>
      <c r="AM71" s="2">
        <v>0</v>
      </c>
      <c r="AN71" s="2"/>
      <c r="AO71" s="3">
        <v>44305</v>
      </c>
      <c r="AP71" s="2"/>
      <c r="AQ71" s="2">
        <v>2</v>
      </c>
      <c r="AR71" s="2"/>
      <c r="AS71" s="2" t="s">
        <v>33</v>
      </c>
      <c r="AT71" s="2">
        <v>1</v>
      </c>
      <c r="AU71" s="2">
        <v>20210930</v>
      </c>
      <c r="AV71" s="2">
        <v>20210918</v>
      </c>
      <c r="AW71" s="2">
        <v>2427994</v>
      </c>
      <c r="AX71" s="2">
        <v>0</v>
      </c>
      <c r="AY71" s="2"/>
      <c r="AZ71" s="3">
        <v>44614</v>
      </c>
    </row>
    <row r="72" spans="1:52" x14ac:dyDescent="0.2">
      <c r="A72" s="2">
        <v>800048954</v>
      </c>
      <c r="B72" s="2" t="s">
        <v>86</v>
      </c>
      <c r="C72" s="2" t="s">
        <v>87</v>
      </c>
      <c r="D72" s="2">
        <v>209647</v>
      </c>
      <c r="E72" s="2" t="s">
        <v>355</v>
      </c>
      <c r="F72" s="2" t="s">
        <v>356</v>
      </c>
      <c r="G72" s="2" t="s">
        <v>87</v>
      </c>
      <c r="H72" s="2">
        <v>209647</v>
      </c>
      <c r="I72" s="2"/>
      <c r="J72" s="3">
        <v>44307</v>
      </c>
      <c r="K72" s="2">
        <v>11587723</v>
      </c>
      <c r="L72" s="2">
        <v>11555720</v>
      </c>
      <c r="M72" s="2" t="s">
        <v>239</v>
      </c>
      <c r="N72" s="2" t="s">
        <v>76</v>
      </c>
      <c r="O72" s="2">
        <v>0</v>
      </c>
      <c r="P72" s="2"/>
      <c r="Q72" s="2"/>
      <c r="R72" s="2">
        <v>0</v>
      </c>
      <c r="S72" s="2"/>
      <c r="T72" s="2" t="s">
        <v>130</v>
      </c>
      <c r="U72" s="2">
        <v>11587723</v>
      </c>
      <c r="V72" s="2">
        <v>0</v>
      </c>
      <c r="W72" s="2">
        <v>0</v>
      </c>
      <c r="X72" s="2">
        <v>0</v>
      </c>
      <c r="Y72" s="2">
        <v>11587723</v>
      </c>
      <c r="Z72" s="2">
        <v>0</v>
      </c>
      <c r="AA72" s="2">
        <v>0</v>
      </c>
      <c r="AB72" s="2"/>
      <c r="AC72" s="2"/>
      <c r="AD72" s="2">
        <v>0</v>
      </c>
      <c r="AE72" s="2">
        <v>0</v>
      </c>
      <c r="AF72" s="2">
        <v>0</v>
      </c>
      <c r="AG72" s="2"/>
      <c r="AH72" s="2"/>
      <c r="AI72" s="2">
        <v>0</v>
      </c>
      <c r="AJ72" s="2"/>
      <c r="AK72" s="2"/>
      <c r="AL72" s="2">
        <v>0</v>
      </c>
      <c r="AM72" s="2">
        <v>0</v>
      </c>
      <c r="AN72" s="2"/>
      <c r="AO72" s="3">
        <v>44307</v>
      </c>
      <c r="AP72" s="2"/>
      <c r="AQ72" s="2">
        <v>2</v>
      </c>
      <c r="AR72" s="2"/>
      <c r="AS72" s="2" t="s">
        <v>33</v>
      </c>
      <c r="AT72" s="2">
        <v>2</v>
      </c>
      <c r="AU72" s="2">
        <v>20211211</v>
      </c>
      <c r="AV72" s="2">
        <v>20211117</v>
      </c>
      <c r="AW72" s="2">
        <v>11587723</v>
      </c>
      <c r="AX72" s="2">
        <v>0</v>
      </c>
      <c r="AY72" s="2"/>
      <c r="AZ72" s="3">
        <v>44614</v>
      </c>
    </row>
    <row r="73" spans="1:52" x14ac:dyDescent="0.2">
      <c r="A73" s="2">
        <v>800048954</v>
      </c>
      <c r="B73" s="2" t="s">
        <v>86</v>
      </c>
      <c r="C73" s="2" t="s">
        <v>87</v>
      </c>
      <c r="D73" s="2">
        <v>209654</v>
      </c>
      <c r="E73" s="2" t="s">
        <v>146</v>
      </c>
      <c r="F73" s="2" t="s">
        <v>357</v>
      </c>
      <c r="G73" s="2" t="s">
        <v>87</v>
      </c>
      <c r="H73" s="2">
        <v>209654</v>
      </c>
      <c r="I73" s="2"/>
      <c r="J73" s="3">
        <v>44307</v>
      </c>
      <c r="K73" s="2">
        <v>297826</v>
      </c>
      <c r="L73" s="2">
        <v>80832</v>
      </c>
      <c r="M73" s="2" t="s">
        <v>239</v>
      </c>
      <c r="N73" s="2" t="s">
        <v>70</v>
      </c>
      <c r="O73" s="2">
        <v>80832</v>
      </c>
      <c r="P73" s="2"/>
      <c r="Q73" s="2"/>
      <c r="R73" s="2">
        <v>0</v>
      </c>
      <c r="S73" s="2"/>
      <c r="T73" s="2" t="s">
        <v>130</v>
      </c>
      <c r="U73" s="2">
        <v>297826</v>
      </c>
      <c r="V73" s="2">
        <v>0</v>
      </c>
      <c r="W73" s="2">
        <v>0</v>
      </c>
      <c r="X73" s="2">
        <v>0</v>
      </c>
      <c r="Y73" s="2">
        <v>297826</v>
      </c>
      <c r="Z73" s="2">
        <v>0</v>
      </c>
      <c r="AA73" s="2">
        <v>0</v>
      </c>
      <c r="AB73" s="2"/>
      <c r="AC73" s="2"/>
      <c r="AD73" s="2">
        <v>0</v>
      </c>
      <c r="AE73" s="2">
        <v>0</v>
      </c>
      <c r="AF73" s="2">
        <v>297826</v>
      </c>
      <c r="AG73" s="2">
        <v>4800051779</v>
      </c>
      <c r="AH73" s="2" t="s">
        <v>133</v>
      </c>
      <c r="AI73" s="2">
        <v>0</v>
      </c>
      <c r="AJ73" s="2"/>
      <c r="AK73" s="2"/>
      <c r="AL73" s="2">
        <v>0</v>
      </c>
      <c r="AM73" s="2">
        <v>0</v>
      </c>
      <c r="AN73" s="2"/>
      <c r="AO73" s="3">
        <v>44307</v>
      </c>
      <c r="AP73" s="2"/>
      <c r="AQ73" s="2">
        <v>2</v>
      </c>
      <c r="AR73" s="2"/>
      <c r="AS73" s="2" t="s">
        <v>33</v>
      </c>
      <c r="AT73" s="2">
        <v>1</v>
      </c>
      <c r="AU73" s="2">
        <v>20210629</v>
      </c>
      <c r="AV73" s="2">
        <v>20210616</v>
      </c>
      <c r="AW73" s="2">
        <v>297826</v>
      </c>
      <c r="AX73" s="2">
        <v>0</v>
      </c>
      <c r="AY73" s="2"/>
      <c r="AZ73" s="3">
        <v>44614</v>
      </c>
    </row>
    <row r="74" spans="1:52" x14ac:dyDescent="0.2">
      <c r="A74" s="2">
        <v>800048954</v>
      </c>
      <c r="B74" s="2" t="s">
        <v>86</v>
      </c>
      <c r="C74" s="2" t="s">
        <v>87</v>
      </c>
      <c r="D74" s="2">
        <v>212563</v>
      </c>
      <c r="E74" s="2" t="s">
        <v>147</v>
      </c>
      <c r="F74" s="2" t="s">
        <v>358</v>
      </c>
      <c r="G74" s="2" t="s">
        <v>87</v>
      </c>
      <c r="H74" s="2">
        <v>212563</v>
      </c>
      <c r="I74" s="2"/>
      <c r="J74" s="3">
        <v>44314</v>
      </c>
      <c r="K74" s="2">
        <v>6267264</v>
      </c>
      <c r="L74" s="2">
        <v>6267264</v>
      </c>
      <c r="M74" s="2" t="s">
        <v>239</v>
      </c>
      <c r="N74" s="2" t="s">
        <v>76</v>
      </c>
      <c r="O74" s="2">
        <v>6267264</v>
      </c>
      <c r="P74" s="2">
        <v>1221856660</v>
      </c>
      <c r="Q74" s="2"/>
      <c r="R74" s="2">
        <v>0</v>
      </c>
      <c r="S74" s="2"/>
      <c r="T74" s="2" t="s">
        <v>130</v>
      </c>
      <c r="U74" s="2">
        <v>6267264</v>
      </c>
      <c r="V74" s="2">
        <v>0</v>
      </c>
      <c r="W74" s="2">
        <v>0</v>
      </c>
      <c r="X74" s="2">
        <v>0</v>
      </c>
      <c r="Y74" s="2">
        <v>6267264</v>
      </c>
      <c r="Z74" s="2">
        <v>0</v>
      </c>
      <c r="AA74" s="2">
        <v>0</v>
      </c>
      <c r="AB74" s="2"/>
      <c r="AC74" s="2"/>
      <c r="AD74" s="2">
        <v>0</v>
      </c>
      <c r="AE74" s="2">
        <v>0</v>
      </c>
      <c r="AF74" s="2">
        <v>0</v>
      </c>
      <c r="AG74" s="2"/>
      <c r="AH74" s="2"/>
      <c r="AI74" s="2">
        <v>0</v>
      </c>
      <c r="AJ74" s="2"/>
      <c r="AK74" s="2"/>
      <c r="AL74" s="2">
        <v>0</v>
      </c>
      <c r="AM74" s="2">
        <v>0</v>
      </c>
      <c r="AN74" s="2"/>
      <c r="AO74" s="3">
        <v>44314</v>
      </c>
      <c r="AP74" s="2"/>
      <c r="AQ74" s="2">
        <v>2</v>
      </c>
      <c r="AR74" s="2"/>
      <c r="AS74" s="2" t="s">
        <v>33</v>
      </c>
      <c r="AT74" s="2">
        <v>1</v>
      </c>
      <c r="AU74" s="2">
        <v>20210930</v>
      </c>
      <c r="AV74" s="2">
        <v>20210918</v>
      </c>
      <c r="AW74" s="2">
        <v>6267264</v>
      </c>
      <c r="AX74" s="2">
        <v>0</v>
      </c>
      <c r="AY74" s="2"/>
      <c r="AZ74" s="3">
        <v>44614</v>
      </c>
    </row>
    <row r="75" spans="1:52" x14ac:dyDescent="0.2">
      <c r="A75" s="2">
        <v>800048954</v>
      </c>
      <c r="B75" s="2" t="s">
        <v>86</v>
      </c>
      <c r="C75" s="2" t="s">
        <v>87</v>
      </c>
      <c r="D75" s="2">
        <v>215330</v>
      </c>
      <c r="E75" s="2" t="s">
        <v>149</v>
      </c>
      <c r="F75" s="2" t="s">
        <v>359</v>
      </c>
      <c r="G75" s="2" t="s">
        <v>87</v>
      </c>
      <c r="H75" s="2">
        <v>215330</v>
      </c>
      <c r="I75" s="2"/>
      <c r="J75" s="3">
        <v>44327</v>
      </c>
      <c r="K75" s="2">
        <v>138604</v>
      </c>
      <c r="L75" s="2">
        <v>21978</v>
      </c>
      <c r="M75" s="2" t="s">
        <v>239</v>
      </c>
      <c r="N75" s="2" t="s">
        <v>76</v>
      </c>
      <c r="O75" s="2">
        <v>21978</v>
      </c>
      <c r="P75" s="2">
        <v>1908633964</v>
      </c>
      <c r="Q75" s="2"/>
      <c r="R75" s="2">
        <v>0</v>
      </c>
      <c r="S75" s="2"/>
      <c r="T75" s="2" t="s">
        <v>130</v>
      </c>
      <c r="U75" s="2">
        <v>138604</v>
      </c>
      <c r="V75" s="2">
        <v>0</v>
      </c>
      <c r="W75" s="2">
        <v>0</v>
      </c>
      <c r="X75" s="2">
        <v>0</v>
      </c>
      <c r="Y75" s="2">
        <v>138604</v>
      </c>
      <c r="Z75" s="2">
        <v>0</v>
      </c>
      <c r="AA75" s="2">
        <v>0</v>
      </c>
      <c r="AB75" s="2"/>
      <c r="AC75" s="2"/>
      <c r="AD75" s="2">
        <v>0</v>
      </c>
      <c r="AE75" s="2">
        <v>0</v>
      </c>
      <c r="AF75" s="2">
        <v>116626</v>
      </c>
      <c r="AG75" s="2">
        <v>2201134619</v>
      </c>
      <c r="AH75" s="2" t="s">
        <v>208</v>
      </c>
      <c r="AI75" s="2">
        <v>24487256</v>
      </c>
      <c r="AJ75" s="2"/>
      <c r="AK75" s="2"/>
      <c r="AL75" s="2">
        <v>0</v>
      </c>
      <c r="AM75" s="2">
        <v>0</v>
      </c>
      <c r="AN75" s="2"/>
      <c r="AO75" s="3">
        <v>44327</v>
      </c>
      <c r="AP75" s="2"/>
      <c r="AQ75" s="2">
        <v>2</v>
      </c>
      <c r="AR75" s="2"/>
      <c r="AS75" s="2" t="s">
        <v>33</v>
      </c>
      <c r="AT75" s="2">
        <v>2</v>
      </c>
      <c r="AU75" s="2">
        <v>20211019</v>
      </c>
      <c r="AV75" s="2">
        <v>20211004</v>
      </c>
      <c r="AW75" s="2">
        <v>138604</v>
      </c>
      <c r="AX75" s="2">
        <v>0</v>
      </c>
      <c r="AY75" s="2"/>
      <c r="AZ75" s="3">
        <v>44614</v>
      </c>
    </row>
    <row r="76" spans="1:52" x14ac:dyDescent="0.2">
      <c r="A76" s="2">
        <v>800048954</v>
      </c>
      <c r="B76" s="2" t="s">
        <v>86</v>
      </c>
      <c r="C76" s="2" t="s">
        <v>87</v>
      </c>
      <c r="D76" s="2">
        <v>215374</v>
      </c>
      <c r="E76" s="2" t="s">
        <v>150</v>
      </c>
      <c r="F76" s="2" t="s">
        <v>360</v>
      </c>
      <c r="G76" s="2" t="s">
        <v>87</v>
      </c>
      <c r="H76" s="2">
        <v>215374</v>
      </c>
      <c r="I76" s="2"/>
      <c r="J76" s="3">
        <v>44328</v>
      </c>
      <c r="K76" s="2">
        <v>264342</v>
      </c>
      <c r="L76" s="2">
        <v>20658</v>
      </c>
      <c r="M76" s="2" t="s">
        <v>239</v>
      </c>
      <c r="N76" s="2" t="s">
        <v>76</v>
      </c>
      <c r="O76" s="2">
        <v>20658</v>
      </c>
      <c r="P76" s="2">
        <v>1908633965</v>
      </c>
      <c r="Q76" s="2"/>
      <c r="R76" s="2">
        <v>0</v>
      </c>
      <c r="S76" s="2"/>
      <c r="T76" s="2" t="s">
        <v>130</v>
      </c>
      <c r="U76" s="2">
        <v>264342</v>
      </c>
      <c r="V76" s="2">
        <v>0</v>
      </c>
      <c r="W76" s="2">
        <v>0</v>
      </c>
      <c r="X76" s="2">
        <v>0</v>
      </c>
      <c r="Y76" s="2">
        <v>264342</v>
      </c>
      <c r="Z76" s="2">
        <v>0</v>
      </c>
      <c r="AA76" s="2">
        <v>0</v>
      </c>
      <c r="AB76" s="2"/>
      <c r="AC76" s="2"/>
      <c r="AD76" s="2">
        <v>0</v>
      </c>
      <c r="AE76" s="2">
        <v>0</v>
      </c>
      <c r="AF76" s="2">
        <v>243684</v>
      </c>
      <c r="AG76" s="2">
        <v>2201134619</v>
      </c>
      <c r="AH76" s="2" t="s">
        <v>208</v>
      </c>
      <c r="AI76" s="2">
        <v>24487256</v>
      </c>
      <c r="AJ76" s="2"/>
      <c r="AK76" s="2"/>
      <c r="AL76" s="2">
        <v>0</v>
      </c>
      <c r="AM76" s="2">
        <v>0</v>
      </c>
      <c r="AN76" s="2"/>
      <c r="AO76" s="3">
        <v>44328</v>
      </c>
      <c r="AP76" s="2"/>
      <c r="AQ76" s="2">
        <v>2</v>
      </c>
      <c r="AR76" s="2"/>
      <c r="AS76" s="2" t="s">
        <v>33</v>
      </c>
      <c r="AT76" s="2">
        <v>2</v>
      </c>
      <c r="AU76" s="2">
        <v>20211019</v>
      </c>
      <c r="AV76" s="2">
        <v>20211004</v>
      </c>
      <c r="AW76" s="2">
        <v>264342</v>
      </c>
      <c r="AX76" s="2">
        <v>0</v>
      </c>
      <c r="AY76" s="2"/>
      <c r="AZ76" s="3">
        <v>44614</v>
      </c>
    </row>
    <row r="77" spans="1:52" x14ac:dyDescent="0.2">
      <c r="A77" s="2">
        <v>800048954</v>
      </c>
      <c r="B77" s="2" t="s">
        <v>86</v>
      </c>
      <c r="C77" s="2" t="s">
        <v>87</v>
      </c>
      <c r="D77" s="2">
        <v>215094</v>
      </c>
      <c r="E77" s="2" t="s">
        <v>148</v>
      </c>
      <c r="F77" s="2" t="s">
        <v>361</v>
      </c>
      <c r="G77" s="2" t="s">
        <v>87</v>
      </c>
      <c r="H77" s="2">
        <v>215094</v>
      </c>
      <c r="I77" s="2"/>
      <c r="J77" s="3">
        <v>44327</v>
      </c>
      <c r="K77" s="2">
        <v>1791926</v>
      </c>
      <c r="L77" s="2">
        <v>1791926</v>
      </c>
      <c r="M77" s="2" t="s">
        <v>239</v>
      </c>
      <c r="N77" s="2" t="s">
        <v>76</v>
      </c>
      <c r="O77" s="2">
        <v>1791926</v>
      </c>
      <c r="P77" s="2">
        <v>1221856661</v>
      </c>
      <c r="Q77" s="2"/>
      <c r="R77" s="2">
        <v>0</v>
      </c>
      <c r="S77" s="2"/>
      <c r="T77" s="2" t="s">
        <v>130</v>
      </c>
      <c r="U77" s="2">
        <v>1791926</v>
      </c>
      <c r="V77" s="2">
        <v>0</v>
      </c>
      <c r="W77" s="2">
        <v>0</v>
      </c>
      <c r="X77" s="2">
        <v>0</v>
      </c>
      <c r="Y77" s="2">
        <v>1791926</v>
      </c>
      <c r="Z77" s="2">
        <v>0</v>
      </c>
      <c r="AA77" s="2">
        <v>0</v>
      </c>
      <c r="AB77" s="2"/>
      <c r="AC77" s="2"/>
      <c r="AD77" s="2">
        <v>0</v>
      </c>
      <c r="AE77" s="2">
        <v>0</v>
      </c>
      <c r="AF77" s="2">
        <v>0</v>
      </c>
      <c r="AG77" s="2"/>
      <c r="AH77" s="2"/>
      <c r="AI77" s="2">
        <v>0</v>
      </c>
      <c r="AJ77" s="2"/>
      <c r="AK77" s="2"/>
      <c r="AL77" s="2">
        <v>0</v>
      </c>
      <c r="AM77" s="2">
        <v>0</v>
      </c>
      <c r="AN77" s="2"/>
      <c r="AO77" s="3">
        <v>44327</v>
      </c>
      <c r="AP77" s="2"/>
      <c r="AQ77" s="2">
        <v>2</v>
      </c>
      <c r="AR77" s="2"/>
      <c r="AS77" s="2" t="s">
        <v>33</v>
      </c>
      <c r="AT77" s="2">
        <v>1</v>
      </c>
      <c r="AU77" s="2">
        <v>20210930</v>
      </c>
      <c r="AV77" s="2">
        <v>20210918</v>
      </c>
      <c r="AW77" s="2">
        <v>1791926</v>
      </c>
      <c r="AX77" s="2">
        <v>0</v>
      </c>
      <c r="AY77" s="2"/>
      <c r="AZ77" s="3">
        <v>44614</v>
      </c>
    </row>
    <row r="78" spans="1:52" x14ac:dyDescent="0.2">
      <c r="A78" s="2">
        <v>800048954</v>
      </c>
      <c r="B78" s="2" t="s">
        <v>86</v>
      </c>
      <c r="C78" s="2" t="s">
        <v>87</v>
      </c>
      <c r="D78" s="2">
        <v>221657</v>
      </c>
      <c r="E78" s="2" t="s">
        <v>152</v>
      </c>
      <c r="F78" s="2" t="s">
        <v>362</v>
      </c>
      <c r="G78" s="2" t="s">
        <v>87</v>
      </c>
      <c r="H78" s="2">
        <v>221657</v>
      </c>
      <c r="I78" s="2"/>
      <c r="J78" s="3">
        <v>44345</v>
      </c>
      <c r="K78" s="2">
        <v>2797548</v>
      </c>
      <c r="L78" s="2">
        <v>2797548</v>
      </c>
      <c r="M78" s="2" t="s">
        <v>239</v>
      </c>
      <c r="N78" s="2" t="s">
        <v>76</v>
      </c>
      <c r="O78" s="2">
        <v>2797548</v>
      </c>
      <c r="P78" s="2">
        <v>1908615274</v>
      </c>
      <c r="Q78" s="2"/>
      <c r="R78" s="2">
        <v>0</v>
      </c>
      <c r="S78" s="2"/>
      <c r="T78" s="2" t="s">
        <v>130</v>
      </c>
      <c r="U78" s="2">
        <v>2797548</v>
      </c>
      <c r="V78" s="2">
        <v>0</v>
      </c>
      <c r="W78" s="2">
        <v>0</v>
      </c>
      <c r="X78" s="2">
        <v>0</v>
      </c>
      <c r="Y78" s="2">
        <v>2797548</v>
      </c>
      <c r="Z78" s="2">
        <v>0</v>
      </c>
      <c r="AA78" s="2">
        <v>0</v>
      </c>
      <c r="AB78" s="2"/>
      <c r="AC78" s="2"/>
      <c r="AD78" s="2">
        <v>0</v>
      </c>
      <c r="AE78" s="2">
        <v>0</v>
      </c>
      <c r="AF78" s="2">
        <v>0</v>
      </c>
      <c r="AG78" s="2"/>
      <c r="AH78" s="2"/>
      <c r="AI78" s="2">
        <v>0</v>
      </c>
      <c r="AJ78" s="2"/>
      <c r="AK78" s="2"/>
      <c r="AL78" s="2">
        <v>0</v>
      </c>
      <c r="AM78" s="2">
        <v>0</v>
      </c>
      <c r="AN78" s="2"/>
      <c r="AO78" s="3">
        <v>44345</v>
      </c>
      <c r="AP78" s="2"/>
      <c r="AQ78" s="2">
        <v>2</v>
      </c>
      <c r="AR78" s="2"/>
      <c r="AS78" s="2" t="s">
        <v>33</v>
      </c>
      <c r="AT78" s="2">
        <v>1</v>
      </c>
      <c r="AU78" s="2">
        <v>20210730</v>
      </c>
      <c r="AV78" s="2">
        <v>20210707</v>
      </c>
      <c r="AW78" s="2">
        <v>2797548</v>
      </c>
      <c r="AX78" s="2">
        <v>0</v>
      </c>
      <c r="AY78" s="2"/>
      <c r="AZ78" s="3">
        <v>44614</v>
      </c>
    </row>
    <row r="79" spans="1:52" x14ac:dyDescent="0.2">
      <c r="A79" s="2">
        <v>800048954</v>
      </c>
      <c r="B79" s="2" t="s">
        <v>86</v>
      </c>
      <c r="C79" s="2" t="s">
        <v>87</v>
      </c>
      <c r="D79" s="2">
        <v>227349</v>
      </c>
      <c r="E79" s="2" t="s">
        <v>154</v>
      </c>
      <c r="F79" s="2" t="s">
        <v>363</v>
      </c>
      <c r="G79" s="2" t="s">
        <v>87</v>
      </c>
      <c r="H79" s="2">
        <v>227349</v>
      </c>
      <c r="I79" s="2"/>
      <c r="J79" s="3">
        <v>44358</v>
      </c>
      <c r="K79" s="2">
        <v>51220</v>
      </c>
      <c r="L79" s="2">
        <v>51220</v>
      </c>
      <c r="M79" s="2" t="s">
        <v>239</v>
      </c>
      <c r="N79" s="2" t="s">
        <v>76</v>
      </c>
      <c r="O79" s="2">
        <v>51220</v>
      </c>
      <c r="P79" s="2">
        <v>1221812601</v>
      </c>
      <c r="Q79" s="2"/>
      <c r="R79" s="2">
        <v>0</v>
      </c>
      <c r="S79" s="2"/>
      <c r="T79" s="2" t="s">
        <v>130</v>
      </c>
      <c r="U79" s="2">
        <v>51220</v>
      </c>
      <c r="V79" s="2">
        <v>0</v>
      </c>
      <c r="W79" s="2">
        <v>0</v>
      </c>
      <c r="X79" s="2">
        <v>0</v>
      </c>
      <c r="Y79" s="2">
        <v>51220</v>
      </c>
      <c r="Z79" s="2">
        <v>0</v>
      </c>
      <c r="AA79" s="2">
        <v>0</v>
      </c>
      <c r="AB79" s="2"/>
      <c r="AC79" s="2"/>
      <c r="AD79" s="2">
        <v>0</v>
      </c>
      <c r="AE79" s="2">
        <v>0</v>
      </c>
      <c r="AF79" s="2">
        <v>0</v>
      </c>
      <c r="AG79" s="2"/>
      <c r="AH79" s="2"/>
      <c r="AI79" s="2">
        <v>0</v>
      </c>
      <c r="AJ79" s="2"/>
      <c r="AK79" s="2"/>
      <c r="AL79" s="2">
        <v>0</v>
      </c>
      <c r="AM79" s="2">
        <v>0</v>
      </c>
      <c r="AN79" s="2"/>
      <c r="AO79" s="3">
        <v>44358</v>
      </c>
      <c r="AP79" s="2"/>
      <c r="AQ79" s="2">
        <v>2</v>
      </c>
      <c r="AR79" s="2"/>
      <c r="AS79" s="2" t="s">
        <v>33</v>
      </c>
      <c r="AT79" s="2">
        <v>1</v>
      </c>
      <c r="AU79" s="2">
        <v>20210730</v>
      </c>
      <c r="AV79" s="2">
        <v>20210717</v>
      </c>
      <c r="AW79" s="2">
        <v>51220</v>
      </c>
      <c r="AX79" s="2">
        <v>0</v>
      </c>
      <c r="AY79" s="2"/>
      <c r="AZ79" s="3">
        <v>44614</v>
      </c>
    </row>
    <row r="80" spans="1:52" x14ac:dyDescent="0.2">
      <c r="A80" s="2">
        <v>800048954</v>
      </c>
      <c r="B80" s="2" t="s">
        <v>86</v>
      </c>
      <c r="C80" s="2" t="s">
        <v>87</v>
      </c>
      <c r="D80" s="2">
        <v>227945</v>
      </c>
      <c r="E80" s="2" t="s">
        <v>155</v>
      </c>
      <c r="F80" s="2" t="s">
        <v>364</v>
      </c>
      <c r="G80" s="2" t="s">
        <v>87</v>
      </c>
      <c r="H80" s="2">
        <v>227945</v>
      </c>
      <c r="I80" s="2"/>
      <c r="J80" s="3">
        <v>44359</v>
      </c>
      <c r="K80" s="2">
        <v>5370472</v>
      </c>
      <c r="L80" s="2">
        <v>5370472</v>
      </c>
      <c r="M80" s="2" t="s">
        <v>239</v>
      </c>
      <c r="N80" s="2" t="s">
        <v>76</v>
      </c>
      <c r="O80" s="2">
        <v>5370472</v>
      </c>
      <c r="P80" s="2">
        <v>1221836976</v>
      </c>
      <c r="Q80" s="2"/>
      <c r="R80" s="2">
        <v>0</v>
      </c>
      <c r="S80" s="2"/>
      <c r="T80" s="2" t="s">
        <v>130</v>
      </c>
      <c r="U80" s="2">
        <v>5370472</v>
      </c>
      <c r="V80" s="2">
        <v>0</v>
      </c>
      <c r="W80" s="2">
        <v>0</v>
      </c>
      <c r="X80" s="2">
        <v>0</v>
      </c>
      <c r="Y80" s="2">
        <v>5370472</v>
      </c>
      <c r="Z80" s="2">
        <v>0</v>
      </c>
      <c r="AA80" s="2">
        <v>0</v>
      </c>
      <c r="AB80" s="2"/>
      <c r="AC80" s="2"/>
      <c r="AD80" s="2">
        <v>0</v>
      </c>
      <c r="AE80" s="2">
        <v>0</v>
      </c>
      <c r="AF80" s="2">
        <v>0</v>
      </c>
      <c r="AG80" s="2"/>
      <c r="AH80" s="2"/>
      <c r="AI80" s="2">
        <v>0</v>
      </c>
      <c r="AJ80" s="2"/>
      <c r="AK80" s="2"/>
      <c r="AL80" s="2">
        <v>0</v>
      </c>
      <c r="AM80" s="2">
        <v>0</v>
      </c>
      <c r="AN80" s="2"/>
      <c r="AO80" s="3">
        <v>44359</v>
      </c>
      <c r="AP80" s="2"/>
      <c r="AQ80" s="2">
        <v>2</v>
      </c>
      <c r="AR80" s="2"/>
      <c r="AS80" s="2" t="s">
        <v>33</v>
      </c>
      <c r="AT80" s="2">
        <v>1</v>
      </c>
      <c r="AU80" s="2">
        <v>20210730</v>
      </c>
      <c r="AV80" s="2">
        <v>20210715</v>
      </c>
      <c r="AW80" s="2">
        <v>5370472</v>
      </c>
      <c r="AX80" s="2">
        <v>0</v>
      </c>
      <c r="AY80" s="2"/>
      <c r="AZ80" s="3">
        <v>44614</v>
      </c>
    </row>
    <row r="81" spans="1:52" x14ac:dyDescent="0.2">
      <c r="A81" s="2">
        <v>800048954</v>
      </c>
      <c r="B81" s="2" t="s">
        <v>86</v>
      </c>
      <c r="C81" s="2" t="s">
        <v>87</v>
      </c>
      <c r="D81" s="2">
        <v>239653</v>
      </c>
      <c r="E81" s="2" t="s">
        <v>156</v>
      </c>
      <c r="F81" s="2" t="s">
        <v>365</v>
      </c>
      <c r="G81" s="2" t="s">
        <v>87</v>
      </c>
      <c r="H81" s="2">
        <v>239653</v>
      </c>
      <c r="I81" s="2"/>
      <c r="J81" s="3">
        <v>44385</v>
      </c>
      <c r="K81" s="2">
        <v>2796172</v>
      </c>
      <c r="L81" s="2">
        <v>2796172</v>
      </c>
      <c r="M81" s="2" t="s">
        <v>239</v>
      </c>
      <c r="N81" s="2" t="s">
        <v>76</v>
      </c>
      <c r="O81" s="2">
        <v>2796172</v>
      </c>
      <c r="P81" s="2">
        <v>1221836974</v>
      </c>
      <c r="Q81" s="2"/>
      <c r="R81" s="2">
        <v>0</v>
      </c>
      <c r="S81" s="2"/>
      <c r="T81" s="2" t="s">
        <v>130</v>
      </c>
      <c r="U81" s="2">
        <v>2796172</v>
      </c>
      <c r="V81" s="2">
        <v>0</v>
      </c>
      <c r="W81" s="2">
        <v>0</v>
      </c>
      <c r="X81" s="2">
        <v>0</v>
      </c>
      <c r="Y81" s="2">
        <v>2796172</v>
      </c>
      <c r="Z81" s="2">
        <v>0</v>
      </c>
      <c r="AA81" s="2">
        <v>0</v>
      </c>
      <c r="AB81" s="2"/>
      <c r="AC81" s="2"/>
      <c r="AD81" s="2">
        <v>0</v>
      </c>
      <c r="AE81" s="2">
        <v>0</v>
      </c>
      <c r="AF81" s="2">
        <v>0</v>
      </c>
      <c r="AG81" s="2"/>
      <c r="AH81" s="2"/>
      <c r="AI81" s="2">
        <v>0</v>
      </c>
      <c r="AJ81" s="2"/>
      <c r="AK81" s="2"/>
      <c r="AL81" s="2">
        <v>0</v>
      </c>
      <c r="AM81" s="2">
        <v>0</v>
      </c>
      <c r="AN81" s="2"/>
      <c r="AO81" s="3">
        <v>44385</v>
      </c>
      <c r="AP81" s="2"/>
      <c r="AQ81" s="2">
        <v>2</v>
      </c>
      <c r="AR81" s="2"/>
      <c r="AS81" s="2" t="s">
        <v>33</v>
      </c>
      <c r="AT81" s="2">
        <v>1</v>
      </c>
      <c r="AU81" s="2">
        <v>20210730</v>
      </c>
      <c r="AV81" s="2">
        <v>20210717</v>
      </c>
      <c r="AW81" s="2">
        <v>2796172</v>
      </c>
      <c r="AX81" s="2">
        <v>0</v>
      </c>
      <c r="AY81" s="2"/>
      <c r="AZ81" s="3">
        <v>44614</v>
      </c>
    </row>
    <row r="82" spans="1:52" x14ac:dyDescent="0.2">
      <c r="A82" s="2">
        <v>800048954</v>
      </c>
      <c r="B82" s="2" t="s">
        <v>86</v>
      </c>
      <c r="C82" s="2" t="s">
        <v>87</v>
      </c>
      <c r="D82" s="2">
        <v>240751</v>
      </c>
      <c r="E82" s="2" t="s">
        <v>157</v>
      </c>
      <c r="F82" s="2" t="s">
        <v>366</v>
      </c>
      <c r="G82" s="2" t="s">
        <v>87</v>
      </c>
      <c r="H82" s="2">
        <v>240751</v>
      </c>
      <c r="I82" s="2"/>
      <c r="J82" s="3">
        <v>44389</v>
      </c>
      <c r="K82" s="2">
        <v>2965377</v>
      </c>
      <c r="L82" s="2">
        <v>2965377</v>
      </c>
      <c r="M82" s="2" t="s">
        <v>239</v>
      </c>
      <c r="N82" s="2" t="s">
        <v>76</v>
      </c>
      <c r="O82" s="2">
        <v>2965377</v>
      </c>
      <c r="P82" s="2">
        <v>1221836975</v>
      </c>
      <c r="Q82" s="2"/>
      <c r="R82" s="2">
        <v>0</v>
      </c>
      <c r="S82" s="2"/>
      <c r="T82" s="2" t="s">
        <v>130</v>
      </c>
      <c r="U82" s="2">
        <v>2965377</v>
      </c>
      <c r="V82" s="2">
        <v>0</v>
      </c>
      <c r="W82" s="2">
        <v>0</v>
      </c>
      <c r="X82" s="2">
        <v>0</v>
      </c>
      <c r="Y82" s="2">
        <v>2965377</v>
      </c>
      <c r="Z82" s="2">
        <v>0</v>
      </c>
      <c r="AA82" s="2">
        <v>0</v>
      </c>
      <c r="AB82" s="2"/>
      <c r="AC82" s="2"/>
      <c r="AD82" s="2">
        <v>0</v>
      </c>
      <c r="AE82" s="2">
        <v>0</v>
      </c>
      <c r="AF82" s="2">
        <v>0</v>
      </c>
      <c r="AG82" s="2"/>
      <c r="AH82" s="2"/>
      <c r="AI82" s="2">
        <v>0</v>
      </c>
      <c r="AJ82" s="2"/>
      <c r="AK82" s="2"/>
      <c r="AL82" s="2">
        <v>0</v>
      </c>
      <c r="AM82" s="2">
        <v>0</v>
      </c>
      <c r="AN82" s="2"/>
      <c r="AO82" s="3">
        <v>44389</v>
      </c>
      <c r="AP82" s="2"/>
      <c r="AQ82" s="2">
        <v>2</v>
      </c>
      <c r="AR82" s="2"/>
      <c r="AS82" s="2" t="s">
        <v>33</v>
      </c>
      <c r="AT82" s="2">
        <v>1</v>
      </c>
      <c r="AU82" s="2">
        <v>20210730</v>
      </c>
      <c r="AV82" s="2">
        <v>20210717</v>
      </c>
      <c r="AW82" s="2">
        <v>2965377</v>
      </c>
      <c r="AX82" s="2">
        <v>0</v>
      </c>
      <c r="AY82" s="2"/>
      <c r="AZ82" s="3">
        <v>44614</v>
      </c>
    </row>
    <row r="83" spans="1:52" x14ac:dyDescent="0.2">
      <c r="A83" s="2">
        <v>800048954</v>
      </c>
      <c r="B83" s="2" t="s">
        <v>86</v>
      </c>
      <c r="C83" s="2" t="s">
        <v>87</v>
      </c>
      <c r="D83" s="2">
        <v>240753</v>
      </c>
      <c r="E83" s="2" t="s">
        <v>158</v>
      </c>
      <c r="F83" s="2" t="s">
        <v>367</v>
      </c>
      <c r="G83" s="2" t="s">
        <v>87</v>
      </c>
      <c r="H83" s="2">
        <v>240753</v>
      </c>
      <c r="I83" s="2"/>
      <c r="J83" s="3">
        <v>44389</v>
      </c>
      <c r="K83" s="2">
        <v>216994</v>
      </c>
      <c r="L83" s="2">
        <v>216994</v>
      </c>
      <c r="M83" s="2" t="s">
        <v>239</v>
      </c>
      <c r="N83" s="2" t="s">
        <v>76</v>
      </c>
      <c r="O83" s="2">
        <v>216994</v>
      </c>
      <c r="P83" s="2">
        <v>1221839121</v>
      </c>
      <c r="Q83" s="2"/>
      <c r="R83" s="2">
        <v>0</v>
      </c>
      <c r="S83" s="2"/>
      <c r="T83" s="2" t="s">
        <v>130</v>
      </c>
      <c r="U83" s="2">
        <v>216994</v>
      </c>
      <c r="V83" s="2">
        <v>0</v>
      </c>
      <c r="W83" s="2">
        <v>0</v>
      </c>
      <c r="X83" s="2">
        <v>0</v>
      </c>
      <c r="Y83" s="2">
        <v>216994</v>
      </c>
      <c r="Z83" s="2">
        <v>0</v>
      </c>
      <c r="AA83" s="2">
        <v>0</v>
      </c>
      <c r="AB83" s="2"/>
      <c r="AC83" s="2"/>
      <c r="AD83" s="2">
        <v>0</v>
      </c>
      <c r="AE83" s="2">
        <v>0</v>
      </c>
      <c r="AF83" s="2">
        <v>0</v>
      </c>
      <c r="AG83" s="2"/>
      <c r="AH83" s="2"/>
      <c r="AI83" s="2">
        <v>0</v>
      </c>
      <c r="AJ83" s="2"/>
      <c r="AK83" s="2"/>
      <c r="AL83" s="2">
        <v>0</v>
      </c>
      <c r="AM83" s="2">
        <v>0</v>
      </c>
      <c r="AN83" s="2"/>
      <c r="AO83" s="3">
        <v>44389</v>
      </c>
      <c r="AP83" s="2"/>
      <c r="AQ83" s="2">
        <v>2</v>
      </c>
      <c r="AR83" s="2"/>
      <c r="AS83" s="2" t="s">
        <v>33</v>
      </c>
      <c r="AT83" s="2">
        <v>1</v>
      </c>
      <c r="AU83" s="2">
        <v>20210729</v>
      </c>
      <c r="AV83" s="2">
        <v>20210717</v>
      </c>
      <c r="AW83" s="2">
        <v>216994</v>
      </c>
      <c r="AX83" s="2">
        <v>0</v>
      </c>
      <c r="AY83" s="2"/>
      <c r="AZ83" s="3">
        <v>44614</v>
      </c>
    </row>
    <row r="84" spans="1:52" x14ac:dyDescent="0.2">
      <c r="A84" s="2">
        <v>800048954</v>
      </c>
      <c r="B84" s="2" t="s">
        <v>86</v>
      </c>
      <c r="C84" s="2" t="s">
        <v>87</v>
      </c>
      <c r="D84" s="2">
        <v>241129</v>
      </c>
      <c r="E84" s="2" t="s">
        <v>159</v>
      </c>
      <c r="F84" s="2" t="s">
        <v>368</v>
      </c>
      <c r="G84" s="2" t="s">
        <v>87</v>
      </c>
      <c r="H84" s="2">
        <v>241129</v>
      </c>
      <c r="I84" s="2"/>
      <c r="J84" s="3">
        <v>44390</v>
      </c>
      <c r="K84" s="2">
        <v>28100</v>
      </c>
      <c r="L84" s="2">
        <v>28100</v>
      </c>
      <c r="M84" s="2" t="s">
        <v>239</v>
      </c>
      <c r="N84" s="2" t="s">
        <v>76</v>
      </c>
      <c r="O84" s="2">
        <v>28100</v>
      </c>
      <c r="P84" s="2">
        <v>1908635247</v>
      </c>
      <c r="Q84" s="2"/>
      <c r="R84" s="2">
        <v>0</v>
      </c>
      <c r="S84" s="2"/>
      <c r="T84" s="2" t="s">
        <v>130</v>
      </c>
      <c r="U84" s="2">
        <v>28100</v>
      </c>
      <c r="V84" s="2">
        <v>0</v>
      </c>
      <c r="W84" s="2">
        <v>0</v>
      </c>
      <c r="X84" s="2">
        <v>0</v>
      </c>
      <c r="Y84" s="2">
        <v>28100</v>
      </c>
      <c r="Z84" s="2">
        <v>0</v>
      </c>
      <c r="AA84" s="2">
        <v>0</v>
      </c>
      <c r="AB84" s="2"/>
      <c r="AC84" s="2"/>
      <c r="AD84" s="2">
        <v>0</v>
      </c>
      <c r="AE84" s="2">
        <v>0</v>
      </c>
      <c r="AF84" s="2">
        <v>0</v>
      </c>
      <c r="AG84" s="2"/>
      <c r="AH84" s="2"/>
      <c r="AI84" s="2">
        <v>0</v>
      </c>
      <c r="AJ84" s="2"/>
      <c r="AK84" s="2"/>
      <c r="AL84" s="2">
        <v>0</v>
      </c>
      <c r="AM84" s="2">
        <v>0</v>
      </c>
      <c r="AN84" s="2"/>
      <c r="AO84" s="3">
        <v>44390</v>
      </c>
      <c r="AP84" s="2"/>
      <c r="AQ84" s="2">
        <v>2</v>
      </c>
      <c r="AR84" s="2"/>
      <c r="AS84" s="2" t="s">
        <v>33</v>
      </c>
      <c r="AT84" s="2">
        <v>1</v>
      </c>
      <c r="AU84" s="2">
        <v>20210831</v>
      </c>
      <c r="AV84" s="2">
        <v>20210817</v>
      </c>
      <c r="AW84" s="2">
        <v>28100</v>
      </c>
      <c r="AX84" s="2">
        <v>0</v>
      </c>
      <c r="AY84" s="2"/>
      <c r="AZ84" s="3">
        <v>44614</v>
      </c>
    </row>
    <row r="85" spans="1:52" x14ac:dyDescent="0.2">
      <c r="A85" s="2">
        <v>800048954</v>
      </c>
      <c r="B85" s="2" t="s">
        <v>86</v>
      </c>
      <c r="C85" s="2" t="s">
        <v>87</v>
      </c>
      <c r="D85" s="2">
        <v>241538</v>
      </c>
      <c r="E85" s="2" t="s">
        <v>160</v>
      </c>
      <c r="F85" s="2" t="s">
        <v>369</v>
      </c>
      <c r="G85" s="2" t="s">
        <v>87</v>
      </c>
      <c r="H85" s="2">
        <v>241538</v>
      </c>
      <c r="I85" s="2"/>
      <c r="J85" s="3">
        <v>44391</v>
      </c>
      <c r="K85" s="2">
        <v>64488</v>
      </c>
      <c r="L85" s="2">
        <v>64488</v>
      </c>
      <c r="M85" s="2" t="s">
        <v>239</v>
      </c>
      <c r="N85" s="2" t="s">
        <v>76</v>
      </c>
      <c r="O85" s="2">
        <v>64488</v>
      </c>
      <c r="P85" s="2">
        <v>1221812602</v>
      </c>
      <c r="Q85" s="2"/>
      <c r="R85" s="2">
        <v>0</v>
      </c>
      <c r="S85" s="2"/>
      <c r="T85" s="2" t="s">
        <v>130</v>
      </c>
      <c r="U85" s="2">
        <v>64488</v>
      </c>
      <c r="V85" s="2">
        <v>0</v>
      </c>
      <c r="W85" s="2">
        <v>0</v>
      </c>
      <c r="X85" s="2">
        <v>0</v>
      </c>
      <c r="Y85" s="2">
        <v>64488</v>
      </c>
      <c r="Z85" s="2">
        <v>0</v>
      </c>
      <c r="AA85" s="2">
        <v>0</v>
      </c>
      <c r="AB85" s="2"/>
      <c r="AC85" s="2"/>
      <c r="AD85" s="2">
        <v>0</v>
      </c>
      <c r="AE85" s="2">
        <v>0</v>
      </c>
      <c r="AF85" s="2">
        <v>0</v>
      </c>
      <c r="AG85" s="2"/>
      <c r="AH85" s="2"/>
      <c r="AI85" s="2">
        <v>0</v>
      </c>
      <c r="AJ85" s="2"/>
      <c r="AK85" s="2"/>
      <c r="AL85" s="2">
        <v>0</v>
      </c>
      <c r="AM85" s="2">
        <v>0</v>
      </c>
      <c r="AN85" s="2"/>
      <c r="AO85" s="3">
        <v>44391</v>
      </c>
      <c r="AP85" s="2"/>
      <c r="AQ85" s="2">
        <v>2</v>
      </c>
      <c r="AR85" s="2"/>
      <c r="AS85" s="2" t="s">
        <v>33</v>
      </c>
      <c r="AT85" s="2">
        <v>1</v>
      </c>
      <c r="AU85" s="2">
        <v>20210730</v>
      </c>
      <c r="AV85" s="2">
        <v>20210717</v>
      </c>
      <c r="AW85" s="2">
        <v>64488</v>
      </c>
      <c r="AX85" s="2">
        <v>0</v>
      </c>
      <c r="AY85" s="2"/>
      <c r="AZ85" s="3">
        <v>44614</v>
      </c>
    </row>
    <row r="86" spans="1:52" x14ac:dyDescent="0.2">
      <c r="A86" s="2">
        <v>800048954</v>
      </c>
      <c r="B86" s="2" t="s">
        <v>86</v>
      </c>
      <c r="C86" s="2" t="s">
        <v>87</v>
      </c>
      <c r="D86" s="2">
        <v>241553</v>
      </c>
      <c r="E86" s="2" t="s">
        <v>161</v>
      </c>
      <c r="F86" s="2" t="s">
        <v>370</v>
      </c>
      <c r="G86" s="2" t="s">
        <v>87</v>
      </c>
      <c r="H86" s="2">
        <v>241553</v>
      </c>
      <c r="I86" s="2"/>
      <c r="J86" s="3">
        <v>44391</v>
      </c>
      <c r="K86" s="2">
        <v>64488</v>
      </c>
      <c r="L86" s="2">
        <v>64488</v>
      </c>
      <c r="M86" s="2" t="s">
        <v>239</v>
      </c>
      <c r="N86" s="2" t="s">
        <v>76</v>
      </c>
      <c r="O86" s="2">
        <v>64488</v>
      </c>
      <c r="P86" s="2">
        <v>1221849402</v>
      </c>
      <c r="Q86" s="2"/>
      <c r="R86" s="2">
        <v>0</v>
      </c>
      <c r="S86" s="2"/>
      <c r="T86" s="2" t="s">
        <v>130</v>
      </c>
      <c r="U86" s="2">
        <v>64488</v>
      </c>
      <c r="V86" s="2">
        <v>0</v>
      </c>
      <c r="W86" s="2">
        <v>0</v>
      </c>
      <c r="X86" s="2">
        <v>0</v>
      </c>
      <c r="Y86" s="2">
        <v>64488</v>
      </c>
      <c r="Z86" s="2">
        <v>0</v>
      </c>
      <c r="AA86" s="2">
        <v>0</v>
      </c>
      <c r="AB86" s="2"/>
      <c r="AC86" s="2"/>
      <c r="AD86" s="2">
        <v>0</v>
      </c>
      <c r="AE86" s="2">
        <v>0</v>
      </c>
      <c r="AF86" s="2">
        <v>0</v>
      </c>
      <c r="AG86" s="2"/>
      <c r="AH86" s="2"/>
      <c r="AI86" s="2">
        <v>0</v>
      </c>
      <c r="AJ86" s="2"/>
      <c r="AK86" s="2"/>
      <c r="AL86" s="2">
        <v>0</v>
      </c>
      <c r="AM86" s="2">
        <v>0</v>
      </c>
      <c r="AN86" s="2"/>
      <c r="AO86" s="3">
        <v>44391</v>
      </c>
      <c r="AP86" s="2"/>
      <c r="AQ86" s="2">
        <v>2</v>
      </c>
      <c r="AR86" s="2"/>
      <c r="AS86" s="2" t="s">
        <v>33</v>
      </c>
      <c r="AT86" s="2">
        <v>1</v>
      </c>
      <c r="AU86" s="2">
        <v>20210831</v>
      </c>
      <c r="AV86" s="2">
        <v>20210817</v>
      </c>
      <c r="AW86" s="2">
        <v>64488</v>
      </c>
      <c r="AX86" s="2">
        <v>0</v>
      </c>
      <c r="AY86" s="2"/>
      <c r="AZ86" s="3">
        <v>44614</v>
      </c>
    </row>
    <row r="87" spans="1:52" x14ac:dyDescent="0.2">
      <c r="A87" s="2">
        <v>800048954</v>
      </c>
      <c r="B87" s="2" t="s">
        <v>86</v>
      </c>
      <c r="C87" s="2" t="s">
        <v>87</v>
      </c>
      <c r="D87" s="2">
        <v>241561</v>
      </c>
      <c r="E87" s="2" t="s">
        <v>162</v>
      </c>
      <c r="F87" s="2" t="s">
        <v>371</v>
      </c>
      <c r="G87" s="2" t="s">
        <v>87</v>
      </c>
      <c r="H87" s="2">
        <v>241561</v>
      </c>
      <c r="I87" s="2"/>
      <c r="J87" s="3">
        <v>44391</v>
      </c>
      <c r="K87" s="2">
        <v>64488</v>
      </c>
      <c r="L87" s="2">
        <v>64488</v>
      </c>
      <c r="M87" s="2" t="s">
        <v>239</v>
      </c>
      <c r="N87" s="2" t="s">
        <v>76</v>
      </c>
      <c r="O87" s="2">
        <v>64488</v>
      </c>
      <c r="P87" s="2">
        <v>1221812603</v>
      </c>
      <c r="Q87" s="2"/>
      <c r="R87" s="2">
        <v>0</v>
      </c>
      <c r="S87" s="2"/>
      <c r="T87" s="2" t="s">
        <v>130</v>
      </c>
      <c r="U87" s="2">
        <v>64488</v>
      </c>
      <c r="V87" s="2">
        <v>0</v>
      </c>
      <c r="W87" s="2">
        <v>0</v>
      </c>
      <c r="X87" s="2">
        <v>0</v>
      </c>
      <c r="Y87" s="2">
        <v>64488</v>
      </c>
      <c r="Z87" s="2">
        <v>0</v>
      </c>
      <c r="AA87" s="2">
        <v>0</v>
      </c>
      <c r="AB87" s="2"/>
      <c r="AC87" s="2"/>
      <c r="AD87" s="2">
        <v>0</v>
      </c>
      <c r="AE87" s="2">
        <v>0</v>
      </c>
      <c r="AF87" s="2">
        <v>0</v>
      </c>
      <c r="AG87" s="2"/>
      <c r="AH87" s="2"/>
      <c r="AI87" s="2">
        <v>0</v>
      </c>
      <c r="AJ87" s="2"/>
      <c r="AK87" s="2"/>
      <c r="AL87" s="2">
        <v>0</v>
      </c>
      <c r="AM87" s="2">
        <v>0</v>
      </c>
      <c r="AN87" s="2"/>
      <c r="AO87" s="3">
        <v>44391</v>
      </c>
      <c r="AP87" s="2"/>
      <c r="AQ87" s="2">
        <v>2</v>
      </c>
      <c r="AR87" s="2"/>
      <c r="AS87" s="2" t="s">
        <v>33</v>
      </c>
      <c r="AT87" s="2">
        <v>1</v>
      </c>
      <c r="AU87" s="2">
        <v>20210730</v>
      </c>
      <c r="AV87" s="2">
        <v>20210717</v>
      </c>
      <c r="AW87" s="2">
        <v>64488</v>
      </c>
      <c r="AX87" s="2">
        <v>0</v>
      </c>
      <c r="AY87" s="2"/>
      <c r="AZ87" s="3">
        <v>44614</v>
      </c>
    </row>
    <row r="88" spans="1:52" x14ac:dyDescent="0.2">
      <c r="A88" s="2">
        <v>800048954</v>
      </c>
      <c r="B88" s="2" t="s">
        <v>86</v>
      </c>
      <c r="C88" s="2" t="s">
        <v>87</v>
      </c>
      <c r="D88" s="2">
        <v>241577</v>
      </c>
      <c r="E88" s="2" t="s">
        <v>163</v>
      </c>
      <c r="F88" s="2" t="s">
        <v>372</v>
      </c>
      <c r="G88" s="2" t="s">
        <v>87</v>
      </c>
      <c r="H88" s="2">
        <v>241577</v>
      </c>
      <c r="I88" s="2"/>
      <c r="J88" s="3">
        <v>44391</v>
      </c>
      <c r="K88" s="2">
        <v>64488</v>
      </c>
      <c r="L88" s="2">
        <v>64488</v>
      </c>
      <c r="M88" s="2" t="s">
        <v>239</v>
      </c>
      <c r="N88" s="2" t="s">
        <v>76</v>
      </c>
      <c r="O88" s="2">
        <v>64488</v>
      </c>
      <c r="P88" s="2">
        <v>1221812604</v>
      </c>
      <c r="Q88" s="2"/>
      <c r="R88" s="2">
        <v>0</v>
      </c>
      <c r="S88" s="2"/>
      <c r="T88" s="2" t="s">
        <v>130</v>
      </c>
      <c r="U88" s="2">
        <v>64488</v>
      </c>
      <c r="V88" s="2">
        <v>0</v>
      </c>
      <c r="W88" s="2">
        <v>0</v>
      </c>
      <c r="X88" s="2">
        <v>0</v>
      </c>
      <c r="Y88" s="2">
        <v>64488</v>
      </c>
      <c r="Z88" s="2">
        <v>0</v>
      </c>
      <c r="AA88" s="2">
        <v>0</v>
      </c>
      <c r="AB88" s="2"/>
      <c r="AC88" s="2"/>
      <c r="AD88" s="2">
        <v>0</v>
      </c>
      <c r="AE88" s="2">
        <v>0</v>
      </c>
      <c r="AF88" s="2">
        <v>0</v>
      </c>
      <c r="AG88" s="2"/>
      <c r="AH88" s="2"/>
      <c r="AI88" s="2">
        <v>0</v>
      </c>
      <c r="AJ88" s="2"/>
      <c r="AK88" s="2"/>
      <c r="AL88" s="2">
        <v>0</v>
      </c>
      <c r="AM88" s="2">
        <v>0</v>
      </c>
      <c r="AN88" s="2"/>
      <c r="AO88" s="3">
        <v>44391</v>
      </c>
      <c r="AP88" s="2"/>
      <c r="AQ88" s="2">
        <v>2</v>
      </c>
      <c r="AR88" s="2"/>
      <c r="AS88" s="2" t="s">
        <v>33</v>
      </c>
      <c r="AT88" s="2">
        <v>1</v>
      </c>
      <c r="AU88" s="2">
        <v>20210730</v>
      </c>
      <c r="AV88" s="2">
        <v>20210717</v>
      </c>
      <c r="AW88" s="2">
        <v>64488</v>
      </c>
      <c r="AX88" s="2">
        <v>0</v>
      </c>
      <c r="AY88" s="2"/>
      <c r="AZ88" s="3">
        <v>44614</v>
      </c>
    </row>
    <row r="89" spans="1:52" x14ac:dyDescent="0.2">
      <c r="A89" s="2">
        <v>800048954</v>
      </c>
      <c r="B89" s="2" t="s">
        <v>86</v>
      </c>
      <c r="C89" s="2" t="s">
        <v>87</v>
      </c>
      <c r="D89" s="2">
        <v>241594</v>
      </c>
      <c r="E89" s="2" t="s">
        <v>164</v>
      </c>
      <c r="F89" s="2" t="s">
        <v>373</v>
      </c>
      <c r="G89" s="2" t="s">
        <v>87</v>
      </c>
      <c r="H89" s="2">
        <v>241594</v>
      </c>
      <c r="I89" s="2"/>
      <c r="J89" s="3">
        <v>44391</v>
      </c>
      <c r="K89" s="2">
        <v>64488</v>
      </c>
      <c r="L89" s="2">
        <v>64488</v>
      </c>
      <c r="M89" s="2" t="s">
        <v>239</v>
      </c>
      <c r="N89" s="2" t="s">
        <v>76</v>
      </c>
      <c r="O89" s="2">
        <v>64488</v>
      </c>
      <c r="P89" s="2">
        <v>1221812605</v>
      </c>
      <c r="Q89" s="2"/>
      <c r="R89" s="2">
        <v>0</v>
      </c>
      <c r="S89" s="2"/>
      <c r="T89" s="2" t="s">
        <v>130</v>
      </c>
      <c r="U89" s="2">
        <v>64488</v>
      </c>
      <c r="V89" s="2">
        <v>0</v>
      </c>
      <c r="W89" s="2">
        <v>0</v>
      </c>
      <c r="X89" s="2">
        <v>0</v>
      </c>
      <c r="Y89" s="2">
        <v>64488</v>
      </c>
      <c r="Z89" s="2">
        <v>0</v>
      </c>
      <c r="AA89" s="2">
        <v>0</v>
      </c>
      <c r="AB89" s="2"/>
      <c r="AC89" s="2"/>
      <c r="AD89" s="2">
        <v>0</v>
      </c>
      <c r="AE89" s="2">
        <v>0</v>
      </c>
      <c r="AF89" s="2">
        <v>0</v>
      </c>
      <c r="AG89" s="2"/>
      <c r="AH89" s="2"/>
      <c r="AI89" s="2">
        <v>0</v>
      </c>
      <c r="AJ89" s="2"/>
      <c r="AK89" s="2"/>
      <c r="AL89" s="2">
        <v>0</v>
      </c>
      <c r="AM89" s="2">
        <v>0</v>
      </c>
      <c r="AN89" s="2"/>
      <c r="AO89" s="3">
        <v>44391</v>
      </c>
      <c r="AP89" s="2"/>
      <c r="AQ89" s="2">
        <v>2</v>
      </c>
      <c r="AR89" s="2"/>
      <c r="AS89" s="2" t="s">
        <v>33</v>
      </c>
      <c r="AT89" s="2">
        <v>1</v>
      </c>
      <c r="AU89" s="2">
        <v>20210730</v>
      </c>
      <c r="AV89" s="2">
        <v>20210717</v>
      </c>
      <c r="AW89" s="2">
        <v>64488</v>
      </c>
      <c r="AX89" s="2">
        <v>0</v>
      </c>
      <c r="AY89" s="2"/>
      <c r="AZ89" s="3">
        <v>44614</v>
      </c>
    </row>
    <row r="90" spans="1:52" x14ac:dyDescent="0.2">
      <c r="A90" s="2">
        <v>800048954</v>
      </c>
      <c r="B90" s="2" t="s">
        <v>86</v>
      </c>
      <c r="C90" s="2" t="s">
        <v>87</v>
      </c>
      <c r="D90" s="2">
        <v>243459</v>
      </c>
      <c r="E90" s="2" t="s">
        <v>167</v>
      </c>
      <c r="F90" s="2" t="s">
        <v>374</v>
      </c>
      <c r="G90" s="2" t="s">
        <v>87</v>
      </c>
      <c r="H90" s="2">
        <v>243459</v>
      </c>
      <c r="I90" s="2"/>
      <c r="J90" s="3">
        <v>44396</v>
      </c>
      <c r="K90" s="2">
        <v>1407530</v>
      </c>
      <c r="L90" s="2">
        <v>1407530</v>
      </c>
      <c r="M90" s="2" t="s">
        <v>239</v>
      </c>
      <c r="N90" s="2" t="s">
        <v>76</v>
      </c>
      <c r="O90" s="2">
        <v>1407530</v>
      </c>
      <c r="P90" s="2">
        <v>1221849404</v>
      </c>
      <c r="Q90" s="2"/>
      <c r="R90" s="2">
        <v>0</v>
      </c>
      <c r="S90" s="2"/>
      <c r="T90" s="2" t="s">
        <v>130</v>
      </c>
      <c r="U90" s="2">
        <v>1407530</v>
      </c>
      <c r="V90" s="2">
        <v>0</v>
      </c>
      <c r="W90" s="2">
        <v>0</v>
      </c>
      <c r="X90" s="2">
        <v>0</v>
      </c>
      <c r="Y90" s="2">
        <v>1407530</v>
      </c>
      <c r="Z90" s="2">
        <v>0</v>
      </c>
      <c r="AA90" s="2">
        <v>0</v>
      </c>
      <c r="AB90" s="2"/>
      <c r="AC90" s="2"/>
      <c r="AD90" s="2">
        <v>0</v>
      </c>
      <c r="AE90" s="2">
        <v>0</v>
      </c>
      <c r="AF90" s="2">
        <v>0</v>
      </c>
      <c r="AG90" s="2"/>
      <c r="AH90" s="2"/>
      <c r="AI90" s="2">
        <v>0</v>
      </c>
      <c r="AJ90" s="2"/>
      <c r="AK90" s="2"/>
      <c r="AL90" s="2">
        <v>0</v>
      </c>
      <c r="AM90" s="2">
        <v>0</v>
      </c>
      <c r="AN90" s="2"/>
      <c r="AO90" s="3">
        <v>44396</v>
      </c>
      <c r="AP90" s="2"/>
      <c r="AQ90" s="2">
        <v>2</v>
      </c>
      <c r="AR90" s="2"/>
      <c r="AS90" s="2" t="s">
        <v>33</v>
      </c>
      <c r="AT90" s="2">
        <v>1</v>
      </c>
      <c r="AU90" s="2">
        <v>20210831</v>
      </c>
      <c r="AV90" s="2">
        <v>20210817</v>
      </c>
      <c r="AW90" s="2">
        <v>1407530</v>
      </c>
      <c r="AX90" s="2">
        <v>0</v>
      </c>
      <c r="AY90" s="2"/>
      <c r="AZ90" s="3">
        <v>44614</v>
      </c>
    </row>
    <row r="91" spans="1:52" x14ac:dyDescent="0.2">
      <c r="A91" s="2">
        <v>800048954</v>
      </c>
      <c r="B91" s="2" t="s">
        <v>86</v>
      </c>
      <c r="C91" s="2" t="s">
        <v>87</v>
      </c>
      <c r="D91" s="2">
        <v>243609</v>
      </c>
      <c r="E91" s="2" t="s">
        <v>168</v>
      </c>
      <c r="F91" s="2" t="s">
        <v>375</v>
      </c>
      <c r="G91" s="2" t="s">
        <v>87</v>
      </c>
      <c r="H91" s="2">
        <v>243609</v>
      </c>
      <c r="I91" s="2"/>
      <c r="J91" s="3">
        <v>44397</v>
      </c>
      <c r="K91" s="2">
        <v>64488</v>
      </c>
      <c r="L91" s="2">
        <v>64488</v>
      </c>
      <c r="M91" s="2" t="s">
        <v>239</v>
      </c>
      <c r="N91" s="2" t="s">
        <v>76</v>
      </c>
      <c r="O91" s="2">
        <v>64488</v>
      </c>
      <c r="P91" s="2">
        <v>1221849405</v>
      </c>
      <c r="Q91" s="2"/>
      <c r="R91" s="2">
        <v>0</v>
      </c>
      <c r="S91" s="2"/>
      <c r="T91" s="2" t="s">
        <v>130</v>
      </c>
      <c r="U91" s="2">
        <v>64488</v>
      </c>
      <c r="V91" s="2">
        <v>0</v>
      </c>
      <c r="W91" s="2">
        <v>0</v>
      </c>
      <c r="X91" s="2">
        <v>0</v>
      </c>
      <c r="Y91" s="2">
        <v>64488</v>
      </c>
      <c r="Z91" s="2">
        <v>0</v>
      </c>
      <c r="AA91" s="2">
        <v>0</v>
      </c>
      <c r="AB91" s="2"/>
      <c r="AC91" s="2"/>
      <c r="AD91" s="2">
        <v>0</v>
      </c>
      <c r="AE91" s="2">
        <v>0</v>
      </c>
      <c r="AF91" s="2">
        <v>0</v>
      </c>
      <c r="AG91" s="2"/>
      <c r="AH91" s="2"/>
      <c r="AI91" s="2">
        <v>0</v>
      </c>
      <c r="AJ91" s="2"/>
      <c r="AK91" s="2"/>
      <c r="AL91" s="2">
        <v>0</v>
      </c>
      <c r="AM91" s="2">
        <v>0</v>
      </c>
      <c r="AN91" s="2"/>
      <c r="AO91" s="3">
        <v>44397</v>
      </c>
      <c r="AP91" s="2"/>
      <c r="AQ91" s="2">
        <v>2</v>
      </c>
      <c r="AR91" s="2"/>
      <c r="AS91" s="2" t="s">
        <v>33</v>
      </c>
      <c r="AT91" s="2">
        <v>1</v>
      </c>
      <c r="AU91" s="2">
        <v>20210831</v>
      </c>
      <c r="AV91" s="2">
        <v>20210817</v>
      </c>
      <c r="AW91" s="2">
        <v>64488</v>
      </c>
      <c r="AX91" s="2">
        <v>0</v>
      </c>
      <c r="AY91" s="2"/>
      <c r="AZ91" s="3">
        <v>44614</v>
      </c>
    </row>
    <row r="92" spans="1:52" x14ac:dyDescent="0.2">
      <c r="A92" s="2">
        <v>800048954</v>
      </c>
      <c r="B92" s="2" t="s">
        <v>86</v>
      </c>
      <c r="C92" s="2" t="s">
        <v>87</v>
      </c>
      <c r="D92" s="2">
        <v>243620</v>
      </c>
      <c r="E92" s="2" t="s">
        <v>169</v>
      </c>
      <c r="F92" s="2" t="s">
        <v>376</v>
      </c>
      <c r="G92" s="2" t="s">
        <v>87</v>
      </c>
      <c r="H92" s="2">
        <v>243620</v>
      </c>
      <c r="I92" s="2"/>
      <c r="J92" s="3">
        <v>44397</v>
      </c>
      <c r="K92" s="2">
        <v>64488</v>
      </c>
      <c r="L92" s="2">
        <v>64488</v>
      </c>
      <c r="M92" s="2" t="s">
        <v>239</v>
      </c>
      <c r="N92" s="2" t="s">
        <v>76</v>
      </c>
      <c r="O92" s="2">
        <v>64488</v>
      </c>
      <c r="P92" s="2">
        <v>1221849406</v>
      </c>
      <c r="Q92" s="2"/>
      <c r="R92" s="2">
        <v>0</v>
      </c>
      <c r="S92" s="2"/>
      <c r="T92" s="2" t="s">
        <v>130</v>
      </c>
      <c r="U92" s="2">
        <v>64488</v>
      </c>
      <c r="V92" s="2">
        <v>0</v>
      </c>
      <c r="W92" s="2">
        <v>0</v>
      </c>
      <c r="X92" s="2">
        <v>0</v>
      </c>
      <c r="Y92" s="2">
        <v>64488</v>
      </c>
      <c r="Z92" s="2">
        <v>0</v>
      </c>
      <c r="AA92" s="2">
        <v>0</v>
      </c>
      <c r="AB92" s="2"/>
      <c r="AC92" s="2"/>
      <c r="AD92" s="2">
        <v>0</v>
      </c>
      <c r="AE92" s="2">
        <v>0</v>
      </c>
      <c r="AF92" s="2">
        <v>0</v>
      </c>
      <c r="AG92" s="2"/>
      <c r="AH92" s="2"/>
      <c r="AI92" s="2">
        <v>0</v>
      </c>
      <c r="AJ92" s="2"/>
      <c r="AK92" s="2"/>
      <c r="AL92" s="2">
        <v>0</v>
      </c>
      <c r="AM92" s="2">
        <v>0</v>
      </c>
      <c r="AN92" s="2"/>
      <c r="AO92" s="3">
        <v>44397</v>
      </c>
      <c r="AP92" s="2"/>
      <c r="AQ92" s="2">
        <v>2</v>
      </c>
      <c r="AR92" s="2"/>
      <c r="AS92" s="2" t="s">
        <v>33</v>
      </c>
      <c r="AT92" s="2">
        <v>1</v>
      </c>
      <c r="AU92" s="2">
        <v>20210831</v>
      </c>
      <c r="AV92" s="2">
        <v>20210817</v>
      </c>
      <c r="AW92" s="2">
        <v>64488</v>
      </c>
      <c r="AX92" s="2">
        <v>0</v>
      </c>
      <c r="AY92" s="2"/>
      <c r="AZ92" s="3">
        <v>44614</v>
      </c>
    </row>
    <row r="93" spans="1:52" x14ac:dyDescent="0.2">
      <c r="A93" s="2">
        <v>800048954</v>
      </c>
      <c r="B93" s="2" t="s">
        <v>86</v>
      </c>
      <c r="C93" s="2" t="s">
        <v>87</v>
      </c>
      <c r="D93" s="2">
        <v>243670</v>
      </c>
      <c r="E93" s="2" t="s">
        <v>170</v>
      </c>
      <c r="F93" s="2" t="s">
        <v>377</v>
      </c>
      <c r="G93" s="2" t="s">
        <v>87</v>
      </c>
      <c r="H93" s="2">
        <v>243670</v>
      </c>
      <c r="I93" s="2"/>
      <c r="J93" s="3">
        <v>44397</v>
      </c>
      <c r="K93" s="2">
        <v>41451</v>
      </c>
      <c r="L93" s="2">
        <v>41451</v>
      </c>
      <c r="M93" s="2" t="s">
        <v>239</v>
      </c>
      <c r="N93" s="2" t="s">
        <v>76</v>
      </c>
      <c r="O93" s="2">
        <v>41451</v>
      </c>
      <c r="P93" s="2">
        <v>1221849407</v>
      </c>
      <c r="Q93" s="2"/>
      <c r="R93" s="2">
        <v>0</v>
      </c>
      <c r="S93" s="2"/>
      <c r="T93" s="2" t="s">
        <v>130</v>
      </c>
      <c r="U93" s="2">
        <v>41451</v>
      </c>
      <c r="V93" s="2">
        <v>0</v>
      </c>
      <c r="W93" s="2">
        <v>0</v>
      </c>
      <c r="X93" s="2">
        <v>0</v>
      </c>
      <c r="Y93" s="2">
        <v>41451</v>
      </c>
      <c r="Z93" s="2">
        <v>0</v>
      </c>
      <c r="AA93" s="2">
        <v>0</v>
      </c>
      <c r="AB93" s="2"/>
      <c r="AC93" s="2"/>
      <c r="AD93" s="2">
        <v>0</v>
      </c>
      <c r="AE93" s="2">
        <v>0</v>
      </c>
      <c r="AF93" s="2">
        <v>0</v>
      </c>
      <c r="AG93" s="2"/>
      <c r="AH93" s="2"/>
      <c r="AI93" s="2">
        <v>0</v>
      </c>
      <c r="AJ93" s="2"/>
      <c r="AK93" s="2"/>
      <c r="AL93" s="2">
        <v>0</v>
      </c>
      <c r="AM93" s="2">
        <v>0</v>
      </c>
      <c r="AN93" s="2"/>
      <c r="AO93" s="3">
        <v>44397</v>
      </c>
      <c r="AP93" s="2"/>
      <c r="AQ93" s="2">
        <v>2</v>
      </c>
      <c r="AR93" s="2"/>
      <c r="AS93" s="2" t="s">
        <v>33</v>
      </c>
      <c r="AT93" s="2">
        <v>1</v>
      </c>
      <c r="AU93" s="2">
        <v>20210831</v>
      </c>
      <c r="AV93" s="2">
        <v>20210817</v>
      </c>
      <c r="AW93" s="2">
        <v>41451</v>
      </c>
      <c r="AX93" s="2">
        <v>0</v>
      </c>
      <c r="AY93" s="2"/>
      <c r="AZ93" s="3">
        <v>44614</v>
      </c>
    </row>
    <row r="94" spans="1:52" x14ac:dyDescent="0.2">
      <c r="A94" s="2">
        <v>800048954</v>
      </c>
      <c r="B94" s="2" t="s">
        <v>86</v>
      </c>
      <c r="C94" s="2" t="s">
        <v>87</v>
      </c>
      <c r="D94" s="2">
        <v>244651</v>
      </c>
      <c r="E94" s="2" t="s">
        <v>171</v>
      </c>
      <c r="F94" s="2" t="s">
        <v>378</v>
      </c>
      <c r="G94" s="2" t="s">
        <v>87</v>
      </c>
      <c r="H94" s="2">
        <v>244651</v>
      </c>
      <c r="I94" s="2"/>
      <c r="J94" s="3">
        <v>44399</v>
      </c>
      <c r="K94" s="2">
        <v>149577</v>
      </c>
      <c r="L94" s="2">
        <v>149577</v>
      </c>
      <c r="M94" s="2" t="s">
        <v>239</v>
      </c>
      <c r="N94" s="2" t="s">
        <v>76</v>
      </c>
      <c r="O94" s="2">
        <v>149577</v>
      </c>
      <c r="P94" s="2">
        <v>1908635246</v>
      </c>
      <c r="Q94" s="2"/>
      <c r="R94" s="2">
        <v>0</v>
      </c>
      <c r="S94" s="2"/>
      <c r="T94" s="2" t="s">
        <v>130</v>
      </c>
      <c r="U94" s="2">
        <v>149577</v>
      </c>
      <c r="V94" s="2">
        <v>0</v>
      </c>
      <c r="W94" s="2">
        <v>0</v>
      </c>
      <c r="X94" s="2">
        <v>0</v>
      </c>
      <c r="Y94" s="2">
        <v>149577</v>
      </c>
      <c r="Z94" s="2">
        <v>0</v>
      </c>
      <c r="AA94" s="2">
        <v>0</v>
      </c>
      <c r="AB94" s="2"/>
      <c r="AC94" s="2"/>
      <c r="AD94" s="2">
        <v>0</v>
      </c>
      <c r="AE94" s="2">
        <v>0</v>
      </c>
      <c r="AF94" s="2">
        <v>0</v>
      </c>
      <c r="AG94" s="2"/>
      <c r="AH94" s="2"/>
      <c r="AI94" s="2">
        <v>0</v>
      </c>
      <c r="AJ94" s="2"/>
      <c r="AK94" s="2"/>
      <c r="AL94" s="2">
        <v>0</v>
      </c>
      <c r="AM94" s="2">
        <v>0</v>
      </c>
      <c r="AN94" s="2"/>
      <c r="AO94" s="3">
        <v>44399</v>
      </c>
      <c r="AP94" s="2"/>
      <c r="AQ94" s="2">
        <v>2</v>
      </c>
      <c r="AR94" s="2"/>
      <c r="AS94" s="2" t="s">
        <v>33</v>
      </c>
      <c r="AT94" s="2">
        <v>1</v>
      </c>
      <c r="AU94" s="2">
        <v>20210831</v>
      </c>
      <c r="AV94" s="2">
        <v>20210817</v>
      </c>
      <c r="AW94" s="2">
        <v>149577</v>
      </c>
      <c r="AX94" s="2">
        <v>0</v>
      </c>
      <c r="AY94" s="2"/>
      <c r="AZ94" s="3">
        <v>44614</v>
      </c>
    </row>
    <row r="95" spans="1:52" x14ac:dyDescent="0.2">
      <c r="A95" s="2">
        <v>800048954</v>
      </c>
      <c r="B95" s="2" t="s">
        <v>86</v>
      </c>
      <c r="C95" s="2" t="s">
        <v>87</v>
      </c>
      <c r="D95" s="2">
        <v>245479</v>
      </c>
      <c r="E95" s="2" t="s">
        <v>172</v>
      </c>
      <c r="F95" s="2" t="s">
        <v>379</v>
      </c>
      <c r="G95" s="2" t="s">
        <v>87</v>
      </c>
      <c r="H95" s="2">
        <v>245479</v>
      </c>
      <c r="I95" s="2"/>
      <c r="J95" s="3">
        <v>44401</v>
      </c>
      <c r="K95" s="2">
        <v>344839</v>
      </c>
      <c r="L95" s="2">
        <v>344839</v>
      </c>
      <c r="M95" s="2" t="s">
        <v>239</v>
      </c>
      <c r="N95" s="2" t="s">
        <v>76</v>
      </c>
      <c r="O95" s="2">
        <v>344839</v>
      </c>
      <c r="P95" s="2">
        <v>1221849408</v>
      </c>
      <c r="Q95" s="2"/>
      <c r="R95" s="2">
        <v>0</v>
      </c>
      <c r="S95" s="2"/>
      <c r="T95" s="2" t="s">
        <v>130</v>
      </c>
      <c r="U95" s="2">
        <v>344839</v>
      </c>
      <c r="V95" s="2">
        <v>0</v>
      </c>
      <c r="W95" s="2">
        <v>0</v>
      </c>
      <c r="X95" s="2">
        <v>0</v>
      </c>
      <c r="Y95" s="2">
        <v>344839</v>
      </c>
      <c r="Z95" s="2">
        <v>0</v>
      </c>
      <c r="AA95" s="2">
        <v>0</v>
      </c>
      <c r="AB95" s="2"/>
      <c r="AC95" s="2"/>
      <c r="AD95" s="2">
        <v>0</v>
      </c>
      <c r="AE95" s="2">
        <v>0</v>
      </c>
      <c r="AF95" s="2">
        <v>0</v>
      </c>
      <c r="AG95" s="2"/>
      <c r="AH95" s="2"/>
      <c r="AI95" s="2">
        <v>0</v>
      </c>
      <c r="AJ95" s="2"/>
      <c r="AK95" s="2"/>
      <c r="AL95" s="2">
        <v>0</v>
      </c>
      <c r="AM95" s="2">
        <v>0</v>
      </c>
      <c r="AN95" s="2"/>
      <c r="AO95" s="3">
        <v>44401</v>
      </c>
      <c r="AP95" s="2"/>
      <c r="AQ95" s="2">
        <v>2</v>
      </c>
      <c r="AR95" s="2"/>
      <c r="AS95" s="2" t="s">
        <v>33</v>
      </c>
      <c r="AT95" s="2">
        <v>1</v>
      </c>
      <c r="AU95" s="2">
        <v>20210831</v>
      </c>
      <c r="AV95" s="2">
        <v>20210817</v>
      </c>
      <c r="AW95" s="2">
        <v>344839</v>
      </c>
      <c r="AX95" s="2">
        <v>0</v>
      </c>
      <c r="AY95" s="2"/>
      <c r="AZ95" s="3">
        <v>44614</v>
      </c>
    </row>
    <row r="96" spans="1:52" x14ac:dyDescent="0.2">
      <c r="A96" s="2">
        <v>800048954</v>
      </c>
      <c r="B96" s="2" t="s">
        <v>86</v>
      </c>
      <c r="C96" s="2" t="s">
        <v>87</v>
      </c>
      <c r="D96" s="2">
        <v>248175</v>
      </c>
      <c r="E96" s="2" t="s">
        <v>173</v>
      </c>
      <c r="F96" s="2" t="s">
        <v>380</v>
      </c>
      <c r="G96" s="2" t="s">
        <v>87</v>
      </c>
      <c r="H96" s="2">
        <v>248175</v>
      </c>
      <c r="I96" s="2"/>
      <c r="J96" s="3">
        <v>44406</v>
      </c>
      <c r="K96" s="2">
        <v>28104</v>
      </c>
      <c r="L96" s="2">
        <v>28104</v>
      </c>
      <c r="M96" s="2" t="s">
        <v>239</v>
      </c>
      <c r="N96" s="2" t="s">
        <v>76</v>
      </c>
      <c r="O96" s="2">
        <v>28104</v>
      </c>
      <c r="P96" s="2">
        <v>1221849409</v>
      </c>
      <c r="Q96" s="2"/>
      <c r="R96" s="2">
        <v>0</v>
      </c>
      <c r="S96" s="2"/>
      <c r="T96" s="2" t="s">
        <v>130</v>
      </c>
      <c r="U96" s="2">
        <v>28104</v>
      </c>
      <c r="V96" s="2">
        <v>0</v>
      </c>
      <c r="W96" s="2">
        <v>0</v>
      </c>
      <c r="X96" s="2">
        <v>0</v>
      </c>
      <c r="Y96" s="2">
        <v>28104</v>
      </c>
      <c r="Z96" s="2">
        <v>0</v>
      </c>
      <c r="AA96" s="2">
        <v>0</v>
      </c>
      <c r="AB96" s="2"/>
      <c r="AC96" s="2"/>
      <c r="AD96" s="2">
        <v>0</v>
      </c>
      <c r="AE96" s="2">
        <v>0</v>
      </c>
      <c r="AF96" s="2">
        <v>0</v>
      </c>
      <c r="AG96" s="2"/>
      <c r="AH96" s="2"/>
      <c r="AI96" s="2">
        <v>0</v>
      </c>
      <c r="AJ96" s="2"/>
      <c r="AK96" s="2"/>
      <c r="AL96" s="2">
        <v>0</v>
      </c>
      <c r="AM96" s="2">
        <v>0</v>
      </c>
      <c r="AN96" s="2"/>
      <c r="AO96" s="3">
        <v>44406</v>
      </c>
      <c r="AP96" s="2"/>
      <c r="AQ96" s="2">
        <v>2</v>
      </c>
      <c r="AR96" s="2"/>
      <c r="AS96" s="2" t="s">
        <v>33</v>
      </c>
      <c r="AT96" s="2">
        <v>1</v>
      </c>
      <c r="AU96" s="2">
        <v>20210831</v>
      </c>
      <c r="AV96" s="2">
        <v>20210817</v>
      </c>
      <c r="AW96" s="2">
        <v>28104</v>
      </c>
      <c r="AX96" s="2">
        <v>0</v>
      </c>
      <c r="AY96" s="2"/>
      <c r="AZ96" s="3">
        <v>44614</v>
      </c>
    </row>
    <row r="97" spans="1:52" x14ac:dyDescent="0.2">
      <c r="A97" s="2">
        <v>800048954</v>
      </c>
      <c r="B97" s="2" t="s">
        <v>86</v>
      </c>
      <c r="C97" s="2" t="s">
        <v>87</v>
      </c>
      <c r="D97" s="2">
        <v>248893</v>
      </c>
      <c r="E97" s="2" t="s">
        <v>174</v>
      </c>
      <c r="F97" s="2" t="s">
        <v>381</v>
      </c>
      <c r="G97" s="2" t="s">
        <v>87</v>
      </c>
      <c r="H97" s="2">
        <v>248893</v>
      </c>
      <c r="I97" s="2"/>
      <c r="J97" s="3">
        <v>44407</v>
      </c>
      <c r="K97" s="2">
        <v>210913</v>
      </c>
      <c r="L97" s="2">
        <v>210913</v>
      </c>
      <c r="M97" s="2" t="s">
        <v>239</v>
      </c>
      <c r="N97" s="2" t="s">
        <v>76</v>
      </c>
      <c r="O97" s="2">
        <v>210913</v>
      </c>
      <c r="P97" s="2">
        <v>1221849410</v>
      </c>
      <c r="Q97" s="2"/>
      <c r="R97" s="2">
        <v>0</v>
      </c>
      <c r="S97" s="2"/>
      <c r="T97" s="2" t="s">
        <v>130</v>
      </c>
      <c r="U97" s="2">
        <v>210913</v>
      </c>
      <c r="V97" s="2">
        <v>0</v>
      </c>
      <c r="W97" s="2">
        <v>0</v>
      </c>
      <c r="X97" s="2">
        <v>0</v>
      </c>
      <c r="Y97" s="2">
        <v>210913</v>
      </c>
      <c r="Z97" s="2">
        <v>0</v>
      </c>
      <c r="AA97" s="2">
        <v>0</v>
      </c>
      <c r="AB97" s="2"/>
      <c r="AC97" s="2"/>
      <c r="AD97" s="2">
        <v>0</v>
      </c>
      <c r="AE97" s="2">
        <v>0</v>
      </c>
      <c r="AF97" s="2">
        <v>0</v>
      </c>
      <c r="AG97" s="2"/>
      <c r="AH97" s="2"/>
      <c r="AI97" s="2">
        <v>0</v>
      </c>
      <c r="AJ97" s="2"/>
      <c r="AK97" s="2"/>
      <c r="AL97" s="2">
        <v>0</v>
      </c>
      <c r="AM97" s="2">
        <v>0</v>
      </c>
      <c r="AN97" s="2"/>
      <c r="AO97" s="3">
        <v>44407</v>
      </c>
      <c r="AP97" s="2"/>
      <c r="AQ97" s="2">
        <v>2</v>
      </c>
      <c r="AR97" s="2"/>
      <c r="AS97" s="2" t="s">
        <v>33</v>
      </c>
      <c r="AT97" s="2">
        <v>1</v>
      </c>
      <c r="AU97" s="2">
        <v>20210831</v>
      </c>
      <c r="AV97" s="2">
        <v>20210817</v>
      </c>
      <c r="AW97" s="2">
        <v>210913</v>
      </c>
      <c r="AX97" s="2">
        <v>0</v>
      </c>
      <c r="AY97" s="2"/>
      <c r="AZ97" s="3">
        <v>44614</v>
      </c>
    </row>
    <row r="98" spans="1:52" x14ac:dyDescent="0.2">
      <c r="A98" s="2">
        <v>800048954</v>
      </c>
      <c r="B98" s="2" t="s">
        <v>86</v>
      </c>
      <c r="C98" s="2" t="s">
        <v>87</v>
      </c>
      <c r="D98" s="2">
        <v>248894</v>
      </c>
      <c r="E98" s="2" t="s">
        <v>175</v>
      </c>
      <c r="F98" s="2" t="s">
        <v>382</v>
      </c>
      <c r="G98" s="2" t="s">
        <v>87</v>
      </c>
      <c r="H98" s="2">
        <v>248894</v>
      </c>
      <c r="I98" s="2"/>
      <c r="J98" s="3">
        <v>44407</v>
      </c>
      <c r="K98" s="2">
        <v>345260</v>
      </c>
      <c r="L98" s="2">
        <v>345260</v>
      </c>
      <c r="M98" s="2" t="s">
        <v>239</v>
      </c>
      <c r="N98" s="2" t="s">
        <v>76</v>
      </c>
      <c r="O98" s="2">
        <v>345260</v>
      </c>
      <c r="P98" s="2">
        <v>1221849411</v>
      </c>
      <c r="Q98" s="2"/>
      <c r="R98" s="2">
        <v>0</v>
      </c>
      <c r="S98" s="2"/>
      <c r="T98" s="2" t="s">
        <v>130</v>
      </c>
      <c r="U98" s="2">
        <v>345260</v>
      </c>
      <c r="V98" s="2">
        <v>0</v>
      </c>
      <c r="W98" s="2">
        <v>0</v>
      </c>
      <c r="X98" s="2">
        <v>0</v>
      </c>
      <c r="Y98" s="2">
        <v>345260</v>
      </c>
      <c r="Z98" s="2">
        <v>0</v>
      </c>
      <c r="AA98" s="2">
        <v>0</v>
      </c>
      <c r="AB98" s="2"/>
      <c r="AC98" s="2"/>
      <c r="AD98" s="2">
        <v>0</v>
      </c>
      <c r="AE98" s="2">
        <v>0</v>
      </c>
      <c r="AF98" s="2">
        <v>0</v>
      </c>
      <c r="AG98" s="2"/>
      <c r="AH98" s="2"/>
      <c r="AI98" s="2">
        <v>0</v>
      </c>
      <c r="AJ98" s="2"/>
      <c r="AK98" s="2"/>
      <c r="AL98" s="2">
        <v>0</v>
      </c>
      <c r="AM98" s="2">
        <v>0</v>
      </c>
      <c r="AN98" s="2"/>
      <c r="AO98" s="3">
        <v>44407</v>
      </c>
      <c r="AP98" s="2"/>
      <c r="AQ98" s="2">
        <v>2</v>
      </c>
      <c r="AR98" s="2"/>
      <c r="AS98" s="2" t="s">
        <v>33</v>
      </c>
      <c r="AT98" s="2">
        <v>1</v>
      </c>
      <c r="AU98" s="2">
        <v>20210831</v>
      </c>
      <c r="AV98" s="2">
        <v>20210817</v>
      </c>
      <c r="AW98" s="2">
        <v>345260</v>
      </c>
      <c r="AX98" s="2">
        <v>0</v>
      </c>
      <c r="AY98" s="2"/>
      <c r="AZ98" s="3">
        <v>44614</v>
      </c>
    </row>
    <row r="99" spans="1:52" x14ac:dyDescent="0.2">
      <c r="A99" s="2">
        <v>800048954</v>
      </c>
      <c r="B99" s="2" t="s">
        <v>86</v>
      </c>
      <c r="C99" s="2" t="s">
        <v>87</v>
      </c>
      <c r="D99" s="2">
        <v>248896</v>
      </c>
      <c r="E99" s="2" t="s">
        <v>176</v>
      </c>
      <c r="F99" s="2" t="s">
        <v>383</v>
      </c>
      <c r="G99" s="2" t="s">
        <v>87</v>
      </c>
      <c r="H99" s="2">
        <v>248896</v>
      </c>
      <c r="I99" s="2"/>
      <c r="J99" s="3">
        <v>44407</v>
      </c>
      <c r="K99" s="2">
        <v>359482</v>
      </c>
      <c r="L99" s="2">
        <v>359482</v>
      </c>
      <c r="M99" s="2" t="s">
        <v>239</v>
      </c>
      <c r="N99" s="2" t="s">
        <v>76</v>
      </c>
      <c r="O99" s="2">
        <v>359482</v>
      </c>
      <c r="P99" s="2">
        <v>1221849412</v>
      </c>
      <c r="Q99" s="2"/>
      <c r="R99" s="2">
        <v>0</v>
      </c>
      <c r="S99" s="2"/>
      <c r="T99" s="2" t="s">
        <v>130</v>
      </c>
      <c r="U99" s="2">
        <v>359482</v>
      </c>
      <c r="V99" s="2">
        <v>0</v>
      </c>
      <c r="W99" s="2">
        <v>0</v>
      </c>
      <c r="X99" s="2">
        <v>0</v>
      </c>
      <c r="Y99" s="2">
        <v>359482</v>
      </c>
      <c r="Z99" s="2">
        <v>0</v>
      </c>
      <c r="AA99" s="2">
        <v>0</v>
      </c>
      <c r="AB99" s="2"/>
      <c r="AC99" s="2"/>
      <c r="AD99" s="2">
        <v>0</v>
      </c>
      <c r="AE99" s="2">
        <v>0</v>
      </c>
      <c r="AF99" s="2">
        <v>0</v>
      </c>
      <c r="AG99" s="2"/>
      <c r="AH99" s="2"/>
      <c r="AI99" s="2">
        <v>0</v>
      </c>
      <c r="AJ99" s="2"/>
      <c r="AK99" s="2"/>
      <c r="AL99" s="2">
        <v>0</v>
      </c>
      <c r="AM99" s="2">
        <v>0</v>
      </c>
      <c r="AN99" s="2"/>
      <c r="AO99" s="3">
        <v>44407</v>
      </c>
      <c r="AP99" s="2"/>
      <c r="AQ99" s="2">
        <v>2</v>
      </c>
      <c r="AR99" s="2"/>
      <c r="AS99" s="2" t="s">
        <v>33</v>
      </c>
      <c r="AT99" s="2">
        <v>1</v>
      </c>
      <c r="AU99" s="2">
        <v>20210831</v>
      </c>
      <c r="AV99" s="2">
        <v>20210817</v>
      </c>
      <c r="AW99" s="2">
        <v>359482</v>
      </c>
      <c r="AX99" s="2">
        <v>0</v>
      </c>
      <c r="AY99" s="2"/>
      <c r="AZ99" s="3">
        <v>44614</v>
      </c>
    </row>
    <row r="100" spans="1:52" x14ac:dyDescent="0.2">
      <c r="A100" s="2">
        <v>800048954</v>
      </c>
      <c r="B100" s="2" t="s">
        <v>86</v>
      </c>
      <c r="C100" s="2" t="s">
        <v>87</v>
      </c>
      <c r="D100" s="2">
        <v>254361</v>
      </c>
      <c r="E100" s="2" t="s">
        <v>177</v>
      </c>
      <c r="F100" s="2" t="s">
        <v>384</v>
      </c>
      <c r="G100" s="2" t="s">
        <v>87</v>
      </c>
      <c r="H100" s="2">
        <v>254361</v>
      </c>
      <c r="I100" s="2"/>
      <c r="J100" s="3">
        <v>44420</v>
      </c>
      <c r="K100" s="2">
        <v>194284</v>
      </c>
      <c r="L100" s="2">
        <v>194284</v>
      </c>
      <c r="M100" s="2" t="s">
        <v>239</v>
      </c>
      <c r="N100" s="2" t="s">
        <v>76</v>
      </c>
      <c r="O100" s="2">
        <v>194284</v>
      </c>
      <c r="P100" s="2">
        <v>1221849413</v>
      </c>
      <c r="Q100" s="2"/>
      <c r="R100" s="2">
        <v>0</v>
      </c>
      <c r="S100" s="2"/>
      <c r="T100" s="2" t="s">
        <v>130</v>
      </c>
      <c r="U100" s="2">
        <v>194284</v>
      </c>
      <c r="V100" s="2">
        <v>0</v>
      </c>
      <c r="W100" s="2">
        <v>0</v>
      </c>
      <c r="X100" s="2">
        <v>0</v>
      </c>
      <c r="Y100" s="2">
        <v>194284</v>
      </c>
      <c r="Z100" s="2">
        <v>0</v>
      </c>
      <c r="AA100" s="2">
        <v>0</v>
      </c>
      <c r="AB100" s="2"/>
      <c r="AC100" s="2"/>
      <c r="AD100" s="2">
        <v>0</v>
      </c>
      <c r="AE100" s="2">
        <v>0</v>
      </c>
      <c r="AF100" s="2">
        <v>0</v>
      </c>
      <c r="AG100" s="2"/>
      <c r="AH100" s="2"/>
      <c r="AI100" s="2">
        <v>0</v>
      </c>
      <c r="AJ100" s="2"/>
      <c r="AK100" s="2"/>
      <c r="AL100" s="2">
        <v>0</v>
      </c>
      <c r="AM100" s="2">
        <v>0</v>
      </c>
      <c r="AN100" s="2"/>
      <c r="AO100" s="3">
        <v>44420</v>
      </c>
      <c r="AP100" s="2"/>
      <c r="AQ100" s="2">
        <v>2</v>
      </c>
      <c r="AR100" s="2"/>
      <c r="AS100" s="2" t="s">
        <v>33</v>
      </c>
      <c r="AT100" s="2">
        <v>1</v>
      </c>
      <c r="AU100" s="2">
        <v>20210831</v>
      </c>
      <c r="AV100" s="2">
        <v>20210817</v>
      </c>
      <c r="AW100" s="2">
        <v>194284</v>
      </c>
      <c r="AX100" s="2">
        <v>0</v>
      </c>
      <c r="AY100" s="2"/>
      <c r="AZ100" s="3">
        <v>44614</v>
      </c>
    </row>
    <row r="101" spans="1:52" x14ac:dyDescent="0.2">
      <c r="A101" s="2">
        <v>800048954</v>
      </c>
      <c r="B101" s="2" t="s">
        <v>86</v>
      </c>
      <c r="C101" s="2" t="s">
        <v>87</v>
      </c>
      <c r="D101" s="2">
        <v>254609</v>
      </c>
      <c r="E101" s="2" t="s">
        <v>178</v>
      </c>
      <c r="F101" s="2" t="s">
        <v>385</v>
      </c>
      <c r="G101" s="2" t="s">
        <v>87</v>
      </c>
      <c r="H101" s="2">
        <v>254609</v>
      </c>
      <c r="I101" s="2"/>
      <c r="J101" s="3">
        <v>44420</v>
      </c>
      <c r="K101" s="2">
        <v>197123</v>
      </c>
      <c r="L101" s="2">
        <v>197123</v>
      </c>
      <c r="M101" s="2" t="s">
        <v>239</v>
      </c>
      <c r="N101" s="2" t="s">
        <v>76</v>
      </c>
      <c r="O101" s="2">
        <v>197123</v>
      </c>
      <c r="P101" s="2">
        <v>1221849414</v>
      </c>
      <c r="Q101" s="2"/>
      <c r="R101" s="2">
        <v>0</v>
      </c>
      <c r="S101" s="2"/>
      <c r="T101" s="2" t="s">
        <v>130</v>
      </c>
      <c r="U101" s="2">
        <v>197123</v>
      </c>
      <c r="V101" s="2">
        <v>0</v>
      </c>
      <c r="W101" s="2">
        <v>0</v>
      </c>
      <c r="X101" s="2">
        <v>0</v>
      </c>
      <c r="Y101" s="2">
        <v>197123</v>
      </c>
      <c r="Z101" s="2">
        <v>0</v>
      </c>
      <c r="AA101" s="2">
        <v>0</v>
      </c>
      <c r="AB101" s="2"/>
      <c r="AC101" s="2"/>
      <c r="AD101" s="2">
        <v>0</v>
      </c>
      <c r="AE101" s="2">
        <v>0</v>
      </c>
      <c r="AF101" s="2">
        <v>0</v>
      </c>
      <c r="AG101" s="2"/>
      <c r="AH101" s="2"/>
      <c r="AI101" s="2">
        <v>0</v>
      </c>
      <c r="AJ101" s="2"/>
      <c r="AK101" s="2"/>
      <c r="AL101" s="2">
        <v>0</v>
      </c>
      <c r="AM101" s="2">
        <v>0</v>
      </c>
      <c r="AN101" s="2"/>
      <c r="AO101" s="3">
        <v>44420</v>
      </c>
      <c r="AP101" s="2"/>
      <c r="AQ101" s="2">
        <v>2</v>
      </c>
      <c r="AR101" s="2"/>
      <c r="AS101" s="2" t="s">
        <v>33</v>
      </c>
      <c r="AT101" s="2">
        <v>1</v>
      </c>
      <c r="AU101" s="2">
        <v>20210831</v>
      </c>
      <c r="AV101" s="2">
        <v>20210817</v>
      </c>
      <c r="AW101" s="2">
        <v>197123</v>
      </c>
      <c r="AX101" s="2">
        <v>0</v>
      </c>
      <c r="AY101" s="2"/>
      <c r="AZ101" s="3">
        <v>44614</v>
      </c>
    </row>
    <row r="102" spans="1:52" x14ac:dyDescent="0.2">
      <c r="A102" s="2">
        <v>800048954</v>
      </c>
      <c r="B102" s="2" t="s">
        <v>86</v>
      </c>
      <c r="C102" s="2" t="s">
        <v>87</v>
      </c>
      <c r="D102" s="2">
        <v>255003</v>
      </c>
      <c r="E102" s="2" t="s">
        <v>179</v>
      </c>
      <c r="F102" s="2" t="s">
        <v>386</v>
      </c>
      <c r="G102" s="2" t="s">
        <v>87</v>
      </c>
      <c r="H102" s="2">
        <v>255003</v>
      </c>
      <c r="I102" s="2"/>
      <c r="J102" s="3">
        <v>44421</v>
      </c>
      <c r="K102" s="2">
        <v>1104813</v>
      </c>
      <c r="L102" s="2">
        <v>1104813</v>
      </c>
      <c r="M102" s="2" t="s">
        <v>239</v>
      </c>
      <c r="N102" s="2" t="s">
        <v>76</v>
      </c>
      <c r="O102" s="2">
        <v>1104813</v>
      </c>
      <c r="P102" s="2">
        <v>1221851219</v>
      </c>
      <c r="Q102" s="2"/>
      <c r="R102" s="2">
        <v>0</v>
      </c>
      <c r="S102" s="2"/>
      <c r="T102" s="2" t="s">
        <v>130</v>
      </c>
      <c r="U102" s="2">
        <v>1104813</v>
      </c>
      <c r="V102" s="2">
        <v>0</v>
      </c>
      <c r="W102" s="2">
        <v>0</v>
      </c>
      <c r="X102" s="2">
        <v>0</v>
      </c>
      <c r="Y102" s="2">
        <v>1104813</v>
      </c>
      <c r="Z102" s="2">
        <v>0</v>
      </c>
      <c r="AA102" s="2">
        <v>0</v>
      </c>
      <c r="AB102" s="2"/>
      <c r="AC102" s="2"/>
      <c r="AD102" s="2">
        <v>0</v>
      </c>
      <c r="AE102" s="2">
        <v>0</v>
      </c>
      <c r="AF102" s="2">
        <v>0</v>
      </c>
      <c r="AG102" s="2"/>
      <c r="AH102" s="2"/>
      <c r="AI102" s="2">
        <v>0</v>
      </c>
      <c r="AJ102" s="2"/>
      <c r="AK102" s="2"/>
      <c r="AL102" s="2">
        <v>0</v>
      </c>
      <c r="AM102" s="2">
        <v>0</v>
      </c>
      <c r="AN102" s="2"/>
      <c r="AO102" s="3">
        <v>44421</v>
      </c>
      <c r="AP102" s="2"/>
      <c r="AQ102" s="2">
        <v>2</v>
      </c>
      <c r="AR102" s="2"/>
      <c r="AS102" s="2" t="s">
        <v>33</v>
      </c>
      <c r="AT102" s="2">
        <v>1</v>
      </c>
      <c r="AU102" s="2">
        <v>20210930</v>
      </c>
      <c r="AV102" s="2">
        <v>20210901</v>
      </c>
      <c r="AW102" s="2">
        <v>1104813</v>
      </c>
      <c r="AX102" s="2">
        <v>0</v>
      </c>
      <c r="AY102" s="2"/>
      <c r="AZ102" s="3">
        <v>44614</v>
      </c>
    </row>
    <row r="103" spans="1:52" x14ac:dyDescent="0.2">
      <c r="A103" s="2">
        <v>800048954</v>
      </c>
      <c r="B103" s="2" t="s">
        <v>86</v>
      </c>
      <c r="C103" s="2" t="s">
        <v>87</v>
      </c>
      <c r="D103" s="2">
        <v>256230</v>
      </c>
      <c r="E103" s="2" t="s">
        <v>180</v>
      </c>
      <c r="F103" s="2" t="s">
        <v>387</v>
      </c>
      <c r="G103" s="2" t="s">
        <v>87</v>
      </c>
      <c r="H103" s="2">
        <v>256230</v>
      </c>
      <c r="I103" s="2"/>
      <c r="J103" s="3">
        <v>44425</v>
      </c>
      <c r="K103" s="2">
        <v>2032867</v>
      </c>
      <c r="L103" s="2">
        <v>2032867</v>
      </c>
      <c r="M103" s="2" t="s">
        <v>239</v>
      </c>
      <c r="N103" s="2" t="s">
        <v>76</v>
      </c>
      <c r="O103" s="2">
        <v>2032867</v>
      </c>
      <c r="P103" s="2">
        <v>1221851220</v>
      </c>
      <c r="Q103" s="2"/>
      <c r="R103" s="2">
        <v>0</v>
      </c>
      <c r="S103" s="2"/>
      <c r="T103" s="2" t="s">
        <v>130</v>
      </c>
      <c r="U103" s="2">
        <v>2032867</v>
      </c>
      <c r="V103" s="2">
        <v>0</v>
      </c>
      <c r="W103" s="2">
        <v>0</v>
      </c>
      <c r="X103" s="2">
        <v>0</v>
      </c>
      <c r="Y103" s="2">
        <v>2032867</v>
      </c>
      <c r="Z103" s="2">
        <v>0</v>
      </c>
      <c r="AA103" s="2">
        <v>0</v>
      </c>
      <c r="AB103" s="2"/>
      <c r="AC103" s="2"/>
      <c r="AD103" s="2">
        <v>0</v>
      </c>
      <c r="AE103" s="2">
        <v>0</v>
      </c>
      <c r="AF103" s="2">
        <v>0</v>
      </c>
      <c r="AG103" s="2"/>
      <c r="AH103" s="2"/>
      <c r="AI103" s="2">
        <v>0</v>
      </c>
      <c r="AJ103" s="2"/>
      <c r="AK103" s="2"/>
      <c r="AL103" s="2">
        <v>0</v>
      </c>
      <c r="AM103" s="2">
        <v>0</v>
      </c>
      <c r="AN103" s="2"/>
      <c r="AO103" s="3">
        <v>44425</v>
      </c>
      <c r="AP103" s="2"/>
      <c r="AQ103" s="2">
        <v>2</v>
      </c>
      <c r="AR103" s="2"/>
      <c r="AS103" s="2" t="s">
        <v>33</v>
      </c>
      <c r="AT103" s="2">
        <v>1</v>
      </c>
      <c r="AU103" s="2">
        <v>20210930</v>
      </c>
      <c r="AV103" s="2">
        <v>20210901</v>
      </c>
      <c r="AW103" s="2">
        <v>2032867</v>
      </c>
      <c r="AX103" s="2">
        <v>0</v>
      </c>
      <c r="AY103" s="2"/>
      <c r="AZ103" s="3">
        <v>44614</v>
      </c>
    </row>
    <row r="104" spans="1:52" x14ac:dyDescent="0.2">
      <c r="A104" s="2">
        <v>800048954</v>
      </c>
      <c r="B104" s="2" t="s">
        <v>86</v>
      </c>
      <c r="C104" s="2" t="s">
        <v>87</v>
      </c>
      <c r="D104" s="2">
        <v>256238</v>
      </c>
      <c r="E104" s="2" t="s">
        <v>181</v>
      </c>
      <c r="F104" s="2" t="s">
        <v>388</v>
      </c>
      <c r="G104" s="2" t="s">
        <v>87</v>
      </c>
      <c r="H104" s="2">
        <v>256238</v>
      </c>
      <c r="I104" s="2"/>
      <c r="J104" s="3">
        <v>44425</v>
      </c>
      <c r="K104" s="2">
        <v>80832</v>
      </c>
      <c r="L104" s="2">
        <v>80832</v>
      </c>
      <c r="M104" s="2" t="s">
        <v>239</v>
      </c>
      <c r="N104" s="2" t="s">
        <v>76</v>
      </c>
      <c r="O104" s="2">
        <v>80832</v>
      </c>
      <c r="P104" s="2">
        <v>1221851217</v>
      </c>
      <c r="Q104" s="2"/>
      <c r="R104" s="2">
        <v>0</v>
      </c>
      <c r="S104" s="2"/>
      <c r="T104" s="2" t="s">
        <v>130</v>
      </c>
      <c r="U104" s="2">
        <v>80832</v>
      </c>
      <c r="V104" s="2">
        <v>0</v>
      </c>
      <c r="W104" s="2">
        <v>0</v>
      </c>
      <c r="X104" s="2">
        <v>0</v>
      </c>
      <c r="Y104" s="2">
        <v>80832</v>
      </c>
      <c r="Z104" s="2">
        <v>0</v>
      </c>
      <c r="AA104" s="2">
        <v>0</v>
      </c>
      <c r="AB104" s="2"/>
      <c r="AC104" s="2"/>
      <c r="AD104" s="2">
        <v>0</v>
      </c>
      <c r="AE104" s="2">
        <v>0</v>
      </c>
      <c r="AF104" s="2">
        <v>0</v>
      </c>
      <c r="AG104" s="2"/>
      <c r="AH104" s="2"/>
      <c r="AI104" s="2">
        <v>0</v>
      </c>
      <c r="AJ104" s="2"/>
      <c r="AK104" s="2"/>
      <c r="AL104" s="2">
        <v>0</v>
      </c>
      <c r="AM104" s="2">
        <v>0</v>
      </c>
      <c r="AN104" s="2"/>
      <c r="AO104" s="3">
        <v>44425</v>
      </c>
      <c r="AP104" s="2"/>
      <c r="AQ104" s="2">
        <v>2</v>
      </c>
      <c r="AR104" s="2"/>
      <c r="AS104" s="2" t="s">
        <v>33</v>
      </c>
      <c r="AT104" s="2">
        <v>1</v>
      </c>
      <c r="AU104" s="2">
        <v>20210929</v>
      </c>
      <c r="AV104" s="2">
        <v>20210901</v>
      </c>
      <c r="AW104" s="2">
        <v>80832</v>
      </c>
      <c r="AX104" s="2">
        <v>0</v>
      </c>
      <c r="AY104" s="2"/>
      <c r="AZ104" s="3">
        <v>44614</v>
      </c>
    </row>
    <row r="105" spans="1:52" x14ac:dyDescent="0.2">
      <c r="A105" s="2">
        <v>800048954</v>
      </c>
      <c r="B105" s="2" t="s">
        <v>86</v>
      </c>
      <c r="C105" s="2" t="s">
        <v>87</v>
      </c>
      <c r="D105" s="2">
        <v>256379</v>
      </c>
      <c r="E105" s="2" t="s">
        <v>182</v>
      </c>
      <c r="F105" s="2" t="s">
        <v>389</v>
      </c>
      <c r="G105" s="2" t="s">
        <v>87</v>
      </c>
      <c r="H105" s="2">
        <v>256379</v>
      </c>
      <c r="I105" s="2"/>
      <c r="J105" s="3">
        <v>44425</v>
      </c>
      <c r="K105" s="2">
        <v>458691</v>
      </c>
      <c r="L105" s="2">
        <v>458691</v>
      </c>
      <c r="M105" s="2" t="s">
        <v>239</v>
      </c>
      <c r="N105" s="2" t="s">
        <v>76</v>
      </c>
      <c r="O105" s="2">
        <v>458691</v>
      </c>
      <c r="P105" s="2">
        <v>1221851221</v>
      </c>
      <c r="Q105" s="2"/>
      <c r="R105" s="2">
        <v>0</v>
      </c>
      <c r="S105" s="2"/>
      <c r="T105" s="2" t="s">
        <v>130</v>
      </c>
      <c r="U105" s="2">
        <v>458691</v>
      </c>
      <c r="V105" s="2">
        <v>0</v>
      </c>
      <c r="W105" s="2">
        <v>0</v>
      </c>
      <c r="X105" s="2">
        <v>0</v>
      </c>
      <c r="Y105" s="2">
        <v>458691</v>
      </c>
      <c r="Z105" s="2">
        <v>0</v>
      </c>
      <c r="AA105" s="2">
        <v>0</v>
      </c>
      <c r="AB105" s="2"/>
      <c r="AC105" s="2"/>
      <c r="AD105" s="2">
        <v>0</v>
      </c>
      <c r="AE105" s="2">
        <v>0</v>
      </c>
      <c r="AF105" s="2">
        <v>0</v>
      </c>
      <c r="AG105" s="2"/>
      <c r="AH105" s="2"/>
      <c r="AI105" s="2">
        <v>0</v>
      </c>
      <c r="AJ105" s="2"/>
      <c r="AK105" s="2"/>
      <c r="AL105" s="2">
        <v>0</v>
      </c>
      <c r="AM105" s="2">
        <v>0</v>
      </c>
      <c r="AN105" s="2"/>
      <c r="AO105" s="3">
        <v>44425</v>
      </c>
      <c r="AP105" s="2"/>
      <c r="AQ105" s="2">
        <v>2</v>
      </c>
      <c r="AR105" s="2"/>
      <c r="AS105" s="2" t="s">
        <v>33</v>
      </c>
      <c r="AT105" s="2">
        <v>1</v>
      </c>
      <c r="AU105" s="2">
        <v>20210930</v>
      </c>
      <c r="AV105" s="2">
        <v>20210901</v>
      </c>
      <c r="AW105" s="2">
        <v>458691</v>
      </c>
      <c r="AX105" s="2">
        <v>0</v>
      </c>
      <c r="AY105" s="2"/>
      <c r="AZ105" s="3">
        <v>44614</v>
      </c>
    </row>
    <row r="106" spans="1:52" x14ac:dyDescent="0.2">
      <c r="A106" s="2">
        <v>800048954</v>
      </c>
      <c r="B106" s="2" t="s">
        <v>86</v>
      </c>
      <c r="C106" s="2" t="s">
        <v>87</v>
      </c>
      <c r="D106" s="2">
        <v>256420</v>
      </c>
      <c r="E106" s="2" t="s">
        <v>183</v>
      </c>
      <c r="F106" s="2" t="s">
        <v>390</v>
      </c>
      <c r="G106" s="2" t="s">
        <v>87</v>
      </c>
      <c r="H106" s="2">
        <v>256420</v>
      </c>
      <c r="I106" s="2"/>
      <c r="J106" s="3">
        <v>44425</v>
      </c>
      <c r="K106" s="2">
        <v>193293</v>
      </c>
      <c r="L106" s="2">
        <v>193293</v>
      </c>
      <c r="M106" s="2" t="s">
        <v>239</v>
      </c>
      <c r="N106" s="2" t="s">
        <v>76</v>
      </c>
      <c r="O106" s="2">
        <v>193293</v>
      </c>
      <c r="P106" s="2">
        <v>1221851222</v>
      </c>
      <c r="Q106" s="2"/>
      <c r="R106" s="2">
        <v>0</v>
      </c>
      <c r="S106" s="2"/>
      <c r="T106" s="2" t="s">
        <v>130</v>
      </c>
      <c r="U106" s="2">
        <v>193293</v>
      </c>
      <c r="V106" s="2">
        <v>0</v>
      </c>
      <c r="W106" s="2">
        <v>0</v>
      </c>
      <c r="X106" s="2">
        <v>0</v>
      </c>
      <c r="Y106" s="2">
        <v>193293</v>
      </c>
      <c r="Z106" s="2">
        <v>0</v>
      </c>
      <c r="AA106" s="2">
        <v>0</v>
      </c>
      <c r="AB106" s="2"/>
      <c r="AC106" s="2"/>
      <c r="AD106" s="2">
        <v>0</v>
      </c>
      <c r="AE106" s="2">
        <v>0</v>
      </c>
      <c r="AF106" s="2">
        <v>0</v>
      </c>
      <c r="AG106" s="2"/>
      <c r="AH106" s="2"/>
      <c r="AI106" s="2">
        <v>0</v>
      </c>
      <c r="AJ106" s="2"/>
      <c r="AK106" s="2"/>
      <c r="AL106" s="2">
        <v>0</v>
      </c>
      <c r="AM106" s="2">
        <v>0</v>
      </c>
      <c r="AN106" s="2"/>
      <c r="AO106" s="3">
        <v>44425</v>
      </c>
      <c r="AP106" s="2"/>
      <c r="AQ106" s="2">
        <v>2</v>
      </c>
      <c r="AR106" s="2"/>
      <c r="AS106" s="2" t="s">
        <v>33</v>
      </c>
      <c r="AT106" s="2">
        <v>1</v>
      </c>
      <c r="AU106" s="2">
        <v>20210930</v>
      </c>
      <c r="AV106" s="2">
        <v>20210901</v>
      </c>
      <c r="AW106" s="2">
        <v>193293</v>
      </c>
      <c r="AX106" s="2">
        <v>0</v>
      </c>
      <c r="AY106" s="2"/>
      <c r="AZ106" s="3">
        <v>44614</v>
      </c>
    </row>
    <row r="107" spans="1:52" x14ac:dyDescent="0.2">
      <c r="A107" s="2">
        <v>800048954</v>
      </c>
      <c r="B107" s="2" t="s">
        <v>86</v>
      </c>
      <c r="C107" s="2" t="s">
        <v>87</v>
      </c>
      <c r="D107" s="2">
        <v>256847</v>
      </c>
      <c r="E107" s="2" t="s">
        <v>184</v>
      </c>
      <c r="F107" s="2" t="s">
        <v>391</v>
      </c>
      <c r="G107" s="2" t="s">
        <v>87</v>
      </c>
      <c r="H107" s="2">
        <v>256847</v>
      </c>
      <c r="I107" s="2"/>
      <c r="J107" s="3">
        <v>44428</v>
      </c>
      <c r="K107" s="2">
        <v>3396124</v>
      </c>
      <c r="L107" s="2">
        <v>3396124</v>
      </c>
      <c r="M107" s="2" t="s">
        <v>239</v>
      </c>
      <c r="N107" s="2" t="s">
        <v>76</v>
      </c>
      <c r="O107" s="2">
        <v>3396124</v>
      </c>
      <c r="P107" s="2">
        <v>1221852629</v>
      </c>
      <c r="Q107" s="2"/>
      <c r="R107" s="2">
        <v>0</v>
      </c>
      <c r="S107" s="2"/>
      <c r="T107" s="2" t="s">
        <v>130</v>
      </c>
      <c r="U107" s="2">
        <v>3396124</v>
      </c>
      <c r="V107" s="2">
        <v>0</v>
      </c>
      <c r="W107" s="2">
        <v>0</v>
      </c>
      <c r="X107" s="2">
        <v>0</v>
      </c>
      <c r="Y107" s="2">
        <v>3396124</v>
      </c>
      <c r="Z107" s="2">
        <v>0</v>
      </c>
      <c r="AA107" s="2">
        <v>0</v>
      </c>
      <c r="AB107" s="2"/>
      <c r="AC107" s="2"/>
      <c r="AD107" s="2">
        <v>0</v>
      </c>
      <c r="AE107" s="2">
        <v>0</v>
      </c>
      <c r="AF107" s="2">
        <v>0</v>
      </c>
      <c r="AG107" s="2"/>
      <c r="AH107" s="2"/>
      <c r="AI107" s="2">
        <v>0</v>
      </c>
      <c r="AJ107" s="2"/>
      <c r="AK107" s="2"/>
      <c r="AL107" s="2">
        <v>0</v>
      </c>
      <c r="AM107" s="2">
        <v>0</v>
      </c>
      <c r="AN107" s="2"/>
      <c r="AO107" s="3">
        <v>44428</v>
      </c>
      <c r="AP107" s="2"/>
      <c r="AQ107" s="2">
        <v>2</v>
      </c>
      <c r="AR107" s="2"/>
      <c r="AS107" s="2" t="s">
        <v>33</v>
      </c>
      <c r="AT107" s="2">
        <v>1</v>
      </c>
      <c r="AU107" s="2">
        <v>20210930</v>
      </c>
      <c r="AV107" s="2">
        <v>20210909</v>
      </c>
      <c r="AW107" s="2">
        <v>3396124</v>
      </c>
      <c r="AX107" s="2">
        <v>0</v>
      </c>
      <c r="AY107" s="2"/>
      <c r="AZ107" s="3">
        <v>44614</v>
      </c>
    </row>
    <row r="108" spans="1:52" x14ac:dyDescent="0.2">
      <c r="A108" s="2">
        <v>800048954</v>
      </c>
      <c r="B108" s="2" t="s">
        <v>86</v>
      </c>
      <c r="C108" s="2" t="s">
        <v>87</v>
      </c>
      <c r="D108" s="2">
        <v>259136</v>
      </c>
      <c r="E108" s="2" t="s">
        <v>186</v>
      </c>
      <c r="F108" s="2" t="s">
        <v>392</v>
      </c>
      <c r="G108" s="2" t="s">
        <v>87</v>
      </c>
      <c r="H108" s="2">
        <v>259136</v>
      </c>
      <c r="I108" s="2"/>
      <c r="J108" s="3">
        <v>44434</v>
      </c>
      <c r="K108" s="2">
        <v>61380</v>
      </c>
      <c r="L108" s="2">
        <v>61380</v>
      </c>
      <c r="M108" s="2" t="s">
        <v>239</v>
      </c>
      <c r="N108" s="2" t="s">
        <v>76</v>
      </c>
      <c r="O108" s="2">
        <v>61380</v>
      </c>
      <c r="P108" s="2">
        <v>1221851223</v>
      </c>
      <c r="Q108" s="2"/>
      <c r="R108" s="2">
        <v>0</v>
      </c>
      <c r="S108" s="2"/>
      <c r="T108" s="2" t="s">
        <v>130</v>
      </c>
      <c r="U108" s="2">
        <v>61380</v>
      </c>
      <c r="V108" s="2">
        <v>0</v>
      </c>
      <c r="W108" s="2">
        <v>0</v>
      </c>
      <c r="X108" s="2">
        <v>0</v>
      </c>
      <c r="Y108" s="2">
        <v>61380</v>
      </c>
      <c r="Z108" s="2">
        <v>0</v>
      </c>
      <c r="AA108" s="2">
        <v>0</v>
      </c>
      <c r="AB108" s="2"/>
      <c r="AC108" s="2"/>
      <c r="AD108" s="2">
        <v>0</v>
      </c>
      <c r="AE108" s="2">
        <v>0</v>
      </c>
      <c r="AF108" s="2">
        <v>0</v>
      </c>
      <c r="AG108" s="2"/>
      <c r="AH108" s="2"/>
      <c r="AI108" s="2">
        <v>0</v>
      </c>
      <c r="AJ108" s="2"/>
      <c r="AK108" s="2"/>
      <c r="AL108" s="2">
        <v>0</v>
      </c>
      <c r="AM108" s="2">
        <v>0</v>
      </c>
      <c r="AN108" s="2"/>
      <c r="AO108" s="3">
        <v>44434</v>
      </c>
      <c r="AP108" s="2"/>
      <c r="AQ108" s="2">
        <v>2</v>
      </c>
      <c r="AR108" s="2"/>
      <c r="AS108" s="2" t="s">
        <v>33</v>
      </c>
      <c r="AT108" s="2">
        <v>1</v>
      </c>
      <c r="AU108" s="2">
        <v>20210930</v>
      </c>
      <c r="AV108" s="2">
        <v>20210901</v>
      </c>
      <c r="AW108" s="2">
        <v>61380</v>
      </c>
      <c r="AX108" s="2">
        <v>0</v>
      </c>
      <c r="AY108" s="2"/>
      <c r="AZ108" s="3">
        <v>44614</v>
      </c>
    </row>
    <row r="109" spans="1:52" x14ac:dyDescent="0.2">
      <c r="A109" s="2">
        <v>800048954</v>
      </c>
      <c r="B109" s="2" t="s">
        <v>86</v>
      </c>
      <c r="C109" s="2" t="s">
        <v>87</v>
      </c>
      <c r="D109" s="2">
        <v>259199</v>
      </c>
      <c r="E109" s="2" t="s">
        <v>187</v>
      </c>
      <c r="F109" s="2" t="s">
        <v>393</v>
      </c>
      <c r="G109" s="2" t="s">
        <v>87</v>
      </c>
      <c r="H109" s="2">
        <v>259199</v>
      </c>
      <c r="I109" s="2"/>
      <c r="J109" s="3">
        <v>44434</v>
      </c>
      <c r="K109" s="2">
        <v>28104</v>
      </c>
      <c r="L109" s="2">
        <v>28104</v>
      </c>
      <c r="M109" s="2" t="s">
        <v>239</v>
      </c>
      <c r="N109" s="2" t="s">
        <v>76</v>
      </c>
      <c r="O109" s="2">
        <v>28104</v>
      </c>
      <c r="P109" s="2">
        <v>1221851224</v>
      </c>
      <c r="Q109" s="2"/>
      <c r="R109" s="2">
        <v>0</v>
      </c>
      <c r="S109" s="2"/>
      <c r="T109" s="2" t="s">
        <v>130</v>
      </c>
      <c r="U109" s="2">
        <v>28104</v>
      </c>
      <c r="V109" s="2">
        <v>0</v>
      </c>
      <c r="W109" s="2">
        <v>0</v>
      </c>
      <c r="X109" s="2">
        <v>0</v>
      </c>
      <c r="Y109" s="2">
        <v>28104</v>
      </c>
      <c r="Z109" s="2">
        <v>0</v>
      </c>
      <c r="AA109" s="2">
        <v>0</v>
      </c>
      <c r="AB109" s="2"/>
      <c r="AC109" s="2"/>
      <c r="AD109" s="2">
        <v>0</v>
      </c>
      <c r="AE109" s="2">
        <v>0</v>
      </c>
      <c r="AF109" s="2">
        <v>0</v>
      </c>
      <c r="AG109" s="2"/>
      <c r="AH109" s="2"/>
      <c r="AI109" s="2">
        <v>0</v>
      </c>
      <c r="AJ109" s="2"/>
      <c r="AK109" s="2"/>
      <c r="AL109" s="2">
        <v>0</v>
      </c>
      <c r="AM109" s="2">
        <v>0</v>
      </c>
      <c r="AN109" s="2"/>
      <c r="AO109" s="3">
        <v>44434</v>
      </c>
      <c r="AP109" s="2"/>
      <c r="AQ109" s="2">
        <v>2</v>
      </c>
      <c r="AR109" s="2"/>
      <c r="AS109" s="2" t="s">
        <v>33</v>
      </c>
      <c r="AT109" s="2">
        <v>1</v>
      </c>
      <c r="AU109" s="2">
        <v>20210930</v>
      </c>
      <c r="AV109" s="2">
        <v>20210901</v>
      </c>
      <c r="AW109" s="2">
        <v>28104</v>
      </c>
      <c r="AX109" s="2">
        <v>0</v>
      </c>
      <c r="AY109" s="2"/>
      <c r="AZ109" s="3">
        <v>44614</v>
      </c>
    </row>
    <row r="110" spans="1:52" x14ac:dyDescent="0.2">
      <c r="A110" s="2">
        <v>800048954</v>
      </c>
      <c r="B110" s="2" t="s">
        <v>86</v>
      </c>
      <c r="C110" s="2" t="s">
        <v>87</v>
      </c>
      <c r="D110" s="2">
        <v>259317</v>
      </c>
      <c r="E110" s="2" t="s">
        <v>188</v>
      </c>
      <c r="F110" s="2" t="s">
        <v>394</v>
      </c>
      <c r="G110" s="2" t="s">
        <v>87</v>
      </c>
      <c r="H110" s="2">
        <v>259317</v>
      </c>
      <c r="I110" s="2"/>
      <c r="J110" s="3">
        <v>44434</v>
      </c>
      <c r="K110" s="2">
        <v>560649</v>
      </c>
      <c r="L110" s="2">
        <v>560649</v>
      </c>
      <c r="M110" s="2" t="s">
        <v>239</v>
      </c>
      <c r="N110" s="2" t="s">
        <v>76</v>
      </c>
      <c r="O110" s="2">
        <v>560649</v>
      </c>
      <c r="P110" s="2">
        <v>1221851225</v>
      </c>
      <c r="Q110" s="2"/>
      <c r="R110" s="2">
        <v>0</v>
      </c>
      <c r="S110" s="2"/>
      <c r="T110" s="2" t="s">
        <v>130</v>
      </c>
      <c r="U110" s="2">
        <v>560649</v>
      </c>
      <c r="V110" s="2">
        <v>0</v>
      </c>
      <c r="W110" s="2">
        <v>0</v>
      </c>
      <c r="X110" s="2">
        <v>0</v>
      </c>
      <c r="Y110" s="2">
        <v>560649</v>
      </c>
      <c r="Z110" s="2">
        <v>0</v>
      </c>
      <c r="AA110" s="2">
        <v>0</v>
      </c>
      <c r="AB110" s="2"/>
      <c r="AC110" s="2"/>
      <c r="AD110" s="2">
        <v>0</v>
      </c>
      <c r="AE110" s="2">
        <v>0</v>
      </c>
      <c r="AF110" s="2">
        <v>0</v>
      </c>
      <c r="AG110" s="2"/>
      <c r="AH110" s="2"/>
      <c r="AI110" s="2">
        <v>0</v>
      </c>
      <c r="AJ110" s="2"/>
      <c r="AK110" s="2"/>
      <c r="AL110" s="2">
        <v>0</v>
      </c>
      <c r="AM110" s="2">
        <v>0</v>
      </c>
      <c r="AN110" s="2"/>
      <c r="AO110" s="3">
        <v>44434</v>
      </c>
      <c r="AP110" s="2"/>
      <c r="AQ110" s="2">
        <v>2</v>
      </c>
      <c r="AR110" s="2"/>
      <c r="AS110" s="2" t="s">
        <v>33</v>
      </c>
      <c r="AT110" s="2">
        <v>1</v>
      </c>
      <c r="AU110" s="2">
        <v>20210930</v>
      </c>
      <c r="AV110" s="2">
        <v>20210901</v>
      </c>
      <c r="AW110" s="2">
        <v>560649</v>
      </c>
      <c r="AX110" s="2">
        <v>0</v>
      </c>
      <c r="AY110" s="2"/>
      <c r="AZ110" s="3">
        <v>44614</v>
      </c>
    </row>
    <row r="111" spans="1:52" x14ac:dyDescent="0.2">
      <c r="A111" s="2">
        <v>800048954</v>
      </c>
      <c r="B111" s="2" t="s">
        <v>86</v>
      </c>
      <c r="C111" s="2" t="s">
        <v>87</v>
      </c>
      <c r="D111" s="2">
        <v>261259</v>
      </c>
      <c r="E111" s="2" t="s">
        <v>189</v>
      </c>
      <c r="F111" s="2" t="s">
        <v>395</v>
      </c>
      <c r="G111" s="2" t="s">
        <v>87</v>
      </c>
      <c r="H111" s="2">
        <v>261259</v>
      </c>
      <c r="I111" s="2"/>
      <c r="J111" s="3">
        <v>44438</v>
      </c>
      <c r="K111" s="2">
        <v>735807</v>
      </c>
      <c r="L111" s="2">
        <v>735807</v>
      </c>
      <c r="M111" s="2" t="s">
        <v>239</v>
      </c>
      <c r="N111" s="2" t="s">
        <v>76</v>
      </c>
      <c r="O111" s="2">
        <v>735807</v>
      </c>
      <c r="P111" s="2">
        <v>1221852630</v>
      </c>
      <c r="Q111" s="2"/>
      <c r="R111" s="2">
        <v>0</v>
      </c>
      <c r="S111" s="2"/>
      <c r="T111" s="2" t="s">
        <v>130</v>
      </c>
      <c r="U111" s="2">
        <v>735807</v>
      </c>
      <c r="V111" s="2">
        <v>0</v>
      </c>
      <c r="W111" s="2">
        <v>0</v>
      </c>
      <c r="X111" s="2">
        <v>0</v>
      </c>
      <c r="Y111" s="2">
        <v>735807</v>
      </c>
      <c r="Z111" s="2">
        <v>0</v>
      </c>
      <c r="AA111" s="2">
        <v>0</v>
      </c>
      <c r="AB111" s="2"/>
      <c r="AC111" s="2"/>
      <c r="AD111" s="2">
        <v>0</v>
      </c>
      <c r="AE111" s="2">
        <v>0</v>
      </c>
      <c r="AF111" s="2">
        <v>0</v>
      </c>
      <c r="AG111" s="2"/>
      <c r="AH111" s="2"/>
      <c r="AI111" s="2">
        <v>0</v>
      </c>
      <c r="AJ111" s="2"/>
      <c r="AK111" s="2"/>
      <c r="AL111" s="2">
        <v>0</v>
      </c>
      <c r="AM111" s="2">
        <v>0</v>
      </c>
      <c r="AN111" s="2"/>
      <c r="AO111" s="3">
        <v>44438</v>
      </c>
      <c r="AP111" s="2"/>
      <c r="AQ111" s="2">
        <v>2</v>
      </c>
      <c r="AR111" s="2"/>
      <c r="AS111" s="2" t="s">
        <v>33</v>
      </c>
      <c r="AT111" s="2">
        <v>1</v>
      </c>
      <c r="AU111" s="2">
        <v>20210930</v>
      </c>
      <c r="AV111" s="2">
        <v>20210909</v>
      </c>
      <c r="AW111" s="2">
        <v>735807</v>
      </c>
      <c r="AX111" s="2">
        <v>0</v>
      </c>
      <c r="AY111" s="2"/>
      <c r="AZ111" s="3">
        <v>44614</v>
      </c>
    </row>
    <row r="112" spans="1:52" x14ac:dyDescent="0.2">
      <c r="A112" s="2">
        <v>800048954</v>
      </c>
      <c r="B112" s="2" t="s">
        <v>86</v>
      </c>
      <c r="C112" s="2" t="s">
        <v>87</v>
      </c>
      <c r="D112" s="2">
        <v>262045</v>
      </c>
      <c r="E112" s="2" t="s">
        <v>190</v>
      </c>
      <c r="F112" s="2" t="s">
        <v>396</v>
      </c>
      <c r="G112" s="2" t="s">
        <v>87</v>
      </c>
      <c r="H112" s="2">
        <v>262045</v>
      </c>
      <c r="I112" s="2"/>
      <c r="J112" s="3">
        <v>44438</v>
      </c>
      <c r="K112" s="2">
        <v>310560</v>
      </c>
      <c r="L112" s="2">
        <v>310560</v>
      </c>
      <c r="M112" s="2" t="s">
        <v>239</v>
      </c>
      <c r="N112" s="2" t="s">
        <v>76</v>
      </c>
      <c r="O112" s="2">
        <v>310560</v>
      </c>
      <c r="P112" s="2">
        <v>1221859136</v>
      </c>
      <c r="Q112" s="2"/>
      <c r="R112" s="2">
        <v>0</v>
      </c>
      <c r="S112" s="2"/>
      <c r="T112" s="2" t="s">
        <v>130</v>
      </c>
      <c r="U112" s="2">
        <v>310560</v>
      </c>
      <c r="V112" s="2">
        <v>0</v>
      </c>
      <c r="W112" s="2">
        <v>0</v>
      </c>
      <c r="X112" s="2">
        <v>0</v>
      </c>
      <c r="Y112" s="2">
        <v>310560</v>
      </c>
      <c r="Z112" s="2">
        <v>0</v>
      </c>
      <c r="AA112" s="2">
        <v>0</v>
      </c>
      <c r="AB112" s="2"/>
      <c r="AC112" s="2"/>
      <c r="AD112" s="2">
        <v>0</v>
      </c>
      <c r="AE112" s="2">
        <v>0</v>
      </c>
      <c r="AF112" s="2">
        <v>0</v>
      </c>
      <c r="AG112" s="2"/>
      <c r="AH112" s="2"/>
      <c r="AI112" s="2">
        <v>0</v>
      </c>
      <c r="AJ112" s="2"/>
      <c r="AK112" s="2"/>
      <c r="AL112" s="2">
        <v>0</v>
      </c>
      <c r="AM112" s="2">
        <v>0</v>
      </c>
      <c r="AN112" s="2"/>
      <c r="AO112" s="3">
        <v>44438</v>
      </c>
      <c r="AP112" s="2"/>
      <c r="AQ112" s="2">
        <v>2</v>
      </c>
      <c r="AR112" s="2"/>
      <c r="AS112" s="2" t="s">
        <v>33</v>
      </c>
      <c r="AT112" s="2">
        <v>1</v>
      </c>
      <c r="AU112" s="2">
        <v>20210930</v>
      </c>
      <c r="AV112" s="2">
        <v>20210909</v>
      </c>
      <c r="AW112" s="2">
        <v>310560</v>
      </c>
      <c r="AX112" s="2">
        <v>0</v>
      </c>
      <c r="AY112" s="2"/>
      <c r="AZ112" s="3">
        <v>44614</v>
      </c>
    </row>
    <row r="113" spans="1:52" x14ac:dyDescent="0.2">
      <c r="A113" s="2">
        <v>800048954</v>
      </c>
      <c r="B113" s="2" t="s">
        <v>86</v>
      </c>
      <c r="C113" s="2" t="s">
        <v>87</v>
      </c>
      <c r="D113" s="2">
        <v>262061</v>
      </c>
      <c r="E113" s="2" t="s">
        <v>191</v>
      </c>
      <c r="F113" s="2" t="s">
        <v>397</v>
      </c>
      <c r="G113" s="2" t="s">
        <v>87</v>
      </c>
      <c r="H113" s="2">
        <v>262061</v>
      </c>
      <c r="I113" s="2"/>
      <c r="J113" s="3">
        <v>44438</v>
      </c>
      <c r="K113" s="2">
        <v>204634</v>
      </c>
      <c r="L113" s="2">
        <v>204634</v>
      </c>
      <c r="M113" s="2" t="s">
        <v>239</v>
      </c>
      <c r="N113" s="2" t="s">
        <v>76</v>
      </c>
      <c r="O113" s="2">
        <v>204634</v>
      </c>
      <c r="P113" s="2">
        <v>1221859137</v>
      </c>
      <c r="Q113" s="2"/>
      <c r="R113" s="2">
        <v>0</v>
      </c>
      <c r="S113" s="2"/>
      <c r="T113" s="2" t="s">
        <v>130</v>
      </c>
      <c r="U113" s="2">
        <v>204634</v>
      </c>
      <c r="V113" s="2">
        <v>0</v>
      </c>
      <c r="W113" s="2">
        <v>0</v>
      </c>
      <c r="X113" s="2">
        <v>0</v>
      </c>
      <c r="Y113" s="2">
        <v>204634</v>
      </c>
      <c r="Z113" s="2">
        <v>0</v>
      </c>
      <c r="AA113" s="2">
        <v>0</v>
      </c>
      <c r="AB113" s="2"/>
      <c r="AC113" s="2"/>
      <c r="AD113" s="2">
        <v>0</v>
      </c>
      <c r="AE113" s="2">
        <v>0</v>
      </c>
      <c r="AF113" s="2">
        <v>0</v>
      </c>
      <c r="AG113" s="2"/>
      <c r="AH113" s="2"/>
      <c r="AI113" s="2">
        <v>0</v>
      </c>
      <c r="AJ113" s="2"/>
      <c r="AK113" s="2"/>
      <c r="AL113" s="2">
        <v>0</v>
      </c>
      <c r="AM113" s="2">
        <v>0</v>
      </c>
      <c r="AN113" s="2"/>
      <c r="AO113" s="3">
        <v>44438</v>
      </c>
      <c r="AP113" s="2"/>
      <c r="AQ113" s="2">
        <v>2</v>
      </c>
      <c r="AR113" s="2"/>
      <c r="AS113" s="2" t="s">
        <v>33</v>
      </c>
      <c r="AT113" s="2">
        <v>1</v>
      </c>
      <c r="AU113" s="2">
        <v>20210930</v>
      </c>
      <c r="AV113" s="2">
        <v>20210909</v>
      </c>
      <c r="AW113" s="2">
        <v>204634</v>
      </c>
      <c r="AX113" s="2">
        <v>0</v>
      </c>
      <c r="AY113" s="2"/>
      <c r="AZ113" s="3">
        <v>44614</v>
      </c>
    </row>
    <row r="114" spans="1:52" x14ac:dyDescent="0.2">
      <c r="A114" s="2">
        <v>800048954</v>
      </c>
      <c r="B114" s="2" t="s">
        <v>86</v>
      </c>
      <c r="C114" s="2" t="s">
        <v>87</v>
      </c>
      <c r="D114" s="2">
        <v>262186</v>
      </c>
      <c r="E114" s="2" t="s">
        <v>192</v>
      </c>
      <c r="F114" s="2" t="s">
        <v>398</v>
      </c>
      <c r="G114" s="2" t="s">
        <v>87</v>
      </c>
      <c r="H114" s="2">
        <v>262186</v>
      </c>
      <c r="I114" s="2"/>
      <c r="J114" s="3">
        <v>44439</v>
      </c>
      <c r="K114" s="2">
        <v>271964</v>
      </c>
      <c r="L114" s="2">
        <v>271964</v>
      </c>
      <c r="M114" s="2" t="s">
        <v>239</v>
      </c>
      <c r="N114" s="2" t="s">
        <v>76</v>
      </c>
      <c r="O114" s="2">
        <v>271964</v>
      </c>
      <c r="P114" s="2">
        <v>1221842855</v>
      </c>
      <c r="Q114" s="2"/>
      <c r="R114" s="2">
        <v>0</v>
      </c>
      <c r="S114" s="2"/>
      <c r="T114" s="2" t="s">
        <v>130</v>
      </c>
      <c r="U114" s="2">
        <v>271964</v>
      </c>
      <c r="V114" s="2">
        <v>0</v>
      </c>
      <c r="W114" s="2">
        <v>0</v>
      </c>
      <c r="X114" s="2">
        <v>0</v>
      </c>
      <c r="Y114" s="2">
        <v>271964</v>
      </c>
      <c r="Z114" s="2">
        <v>0</v>
      </c>
      <c r="AA114" s="2">
        <v>0</v>
      </c>
      <c r="AB114" s="2"/>
      <c r="AC114" s="2"/>
      <c r="AD114" s="2">
        <v>0</v>
      </c>
      <c r="AE114" s="2">
        <v>0</v>
      </c>
      <c r="AF114" s="2">
        <v>0</v>
      </c>
      <c r="AG114" s="2"/>
      <c r="AH114" s="2"/>
      <c r="AI114" s="2">
        <v>0</v>
      </c>
      <c r="AJ114" s="2"/>
      <c r="AK114" s="2"/>
      <c r="AL114" s="2">
        <v>0</v>
      </c>
      <c r="AM114" s="2">
        <v>0</v>
      </c>
      <c r="AN114" s="2"/>
      <c r="AO114" s="3">
        <v>44439</v>
      </c>
      <c r="AP114" s="2"/>
      <c r="AQ114" s="2">
        <v>2</v>
      </c>
      <c r="AR114" s="2"/>
      <c r="AS114" s="2" t="s">
        <v>33</v>
      </c>
      <c r="AT114" s="2">
        <v>1</v>
      </c>
      <c r="AU114" s="2">
        <v>20211130</v>
      </c>
      <c r="AV114" s="2">
        <v>20211120</v>
      </c>
      <c r="AW114" s="2">
        <v>271964</v>
      </c>
      <c r="AX114" s="2">
        <v>0</v>
      </c>
      <c r="AY114" s="2"/>
      <c r="AZ114" s="3">
        <v>44614</v>
      </c>
    </row>
    <row r="115" spans="1:52" x14ac:dyDescent="0.2">
      <c r="A115" s="2">
        <v>800048954</v>
      </c>
      <c r="B115" s="2" t="s">
        <v>86</v>
      </c>
      <c r="C115" s="2" t="s">
        <v>87</v>
      </c>
      <c r="D115" s="2">
        <v>262226</v>
      </c>
      <c r="E115" s="2" t="s">
        <v>193</v>
      </c>
      <c r="F115" s="2" t="s">
        <v>399</v>
      </c>
      <c r="G115" s="2" t="s">
        <v>87</v>
      </c>
      <c r="H115" s="2">
        <v>262226</v>
      </c>
      <c r="I115" s="2"/>
      <c r="J115" s="3">
        <v>44439</v>
      </c>
      <c r="K115" s="2">
        <v>93401</v>
      </c>
      <c r="L115" s="2">
        <v>93401</v>
      </c>
      <c r="M115" s="2" t="s">
        <v>239</v>
      </c>
      <c r="N115" s="2" t="s">
        <v>76</v>
      </c>
      <c r="O115" s="2">
        <v>93401</v>
      </c>
      <c r="P115" s="2">
        <v>1221859139</v>
      </c>
      <c r="Q115" s="2"/>
      <c r="R115" s="2">
        <v>0</v>
      </c>
      <c r="S115" s="2"/>
      <c r="T115" s="2" t="s">
        <v>130</v>
      </c>
      <c r="U115" s="2">
        <v>93401</v>
      </c>
      <c r="V115" s="2">
        <v>0</v>
      </c>
      <c r="W115" s="2">
        <v>0</v>
      </c>
      <c r="X115" s="2">
        <v>0</v>
      </c>
      <c r="Y115" s="2">
        <v>93401</v>
      </c>
      <c r="Z115" s="2">
        <v>0</v>
      </c>
      <c r="AA115" s="2">
        <v>0</v>
      </c>
      <c r="AB115" s="2"/>
      <c r="AC115" s="2"/>
      <c r="AD115" s="2">
        <v>0</v>
      </c>
      <c r="AE115" s="2">
        <v>0</v>
      </c>
      <c r="AF115" s="2">
        <v>0</v>
      </c>
      <c r="AG115" s="2"/>
      <c r="AH115" s="2"/>
      <c r="AI115" s="2">
        <v>0</v>
      </c>
      <c r="AJ115" s="2"/>
      <c r="AK115" s="2"/>
      <c r="AL115" s="2">
        <v>0</v>
      </c>
      <c r="AM115" s="2">
        <v>0</v>
      </c>
      <c r="AN115" s="2"/>
      <c r="AO115" s="3">
        <v>44439</v>
      </c>
      <c r="AP115" s="2"/>
      <c r="AQ115" s="2">
        <v>2</v>
      </c>
      <c r="AR115" s="2"/>
      <c r="AS115" s="2" t="s">
        <v>33</v>
      </c>
      <c r="AT115" s="2">
        <v>1</v>
      </c>
      <c r="AU115" s="2">
        <v>20210930</v>
      </c>
      <c r="AV115" s="2">
        <v>20210909</v>
      </c>
      <c r="AW115" s="2">
        <v>93401</v>
      </c>
      <c r="AX115" s="2">
        <v>0</v>
      </c>
      <c r="AY115" s="2"/>
      <c r="AZ115" s="3">
        <v>44614</v>
      </c>
    </row>
    <row r="116" spans="1:52" x14ac:dyDescent="0.2">
      <c r="A116" s="2">
        <v>800048954</v>
      </c>
      <c r="B116" s="2" t="s">
        <v>86</v>
      </c>
      <c r="C116" s="2" t="s">
        <v>87</v>
      </c>
      <c r="D116" s="2">
        <v>262434</v>
      </c>
      <c r="E116" s="2" t="s">
        <v>194</v>
      </c>
      <c r="F116" s="2" t="s">
        <v>400</v>
      </c>
      <c r="G116" s="2" t="s">
        <v>87</v>
      </c>
      <c r="H116" s="2">
        <v>262434</v>
      </c>
      <c r="I116" s="2"/>
      <c r="J116" s="3">
        <v>44439</v>
      </c>
      <c r="K116" s="2">
        <v>61380</v>
      </c>
      <c r="L116" s="2">
        <v>61380</v>
      </c>
      <c r="M116" s="2" t="s">
        <v>239</v>
      </c>
      <c r="N116" s="2" t="s">
        <v>76</v>
      </c>
      <c r="O116" s="2">
        <v>61380</v>
      </c>
      <c r="P116" s="2">
        <v>1221859138</v>
      </c>
      <c r="Q116" s="2"/>
      <c r="R116" s="2">
        <v>0</v>
      </c>
      <c r="S116" s="2"/>
      <c r="T116" s="2" t="s">
        <v>130</v>
      </c>
      <c r="U116" s="2">
        <v>61380</v>
      </c>
      <c r="V116" s="2">
        <v>0</v>
      </c>
      <c r="W116" s="2">
        <v>0</v>
      </c>
      <c r="X116" s="2">
        <v>0</v>
      </c>
      <c r="Y116" s="2">
        <v>61380</v>
      </c>
      <c r="Z116" s="2">
        <v>0</v>
      </c>
      <c r="AA116" s="2">
        <v>0</v>
      </c>
      <c r="AB116" s="2"/>
      <c r="AC116" s="2"/>
      <c r="AD116" s="2">
        <v>0</v>
      </c>
      <c r="AE116" s="2">
        <v>0</v>
      </c>
      <c r="AF116" s="2">
        <v>0</v>
      </c>
      <c r="AG116" s="2"/>
      <c r="AH116" s="2"/>
      <c r="AI116" s="2">
        <v>0</v>
      </c>
      <c r="AJ116" s="2"/>
      <c r="AK116" s="2"/>
      <c r="AL116" s="2">
        <v>0</v>
      </c>
      <c r="AM116" s="2">
        <v>0</v>
      </c>
      <c r="AN116" s="2"/>
      <c r="AO116" s="3">
        <v>44439</v>
      </c>
      <c r="AP116" s="2"/>
      <c r="AQ116" s="2">
        <v>2</v>
      </c>
      <c r="AR116" s="2"/>
      <c r="AS116" s="2" t="s">
        <v>33</v>
      </c>
      <c r="AT116" s="2">
        <v>1</v>
      </c>
      <c r="AU116" s="2">
        <v>20210930</v>
      </c>
      <c r="AV116" s="2">
        <v>20210909</v>
      </c>
      <c r="AW116" s="2">
        <v>61380</v>
      </c>
      <c r="AX116" s="2">
        <v>0</v>
      </c>
      <c r="AY116" s="2"/>
      <c r="AZ116" s="3">
        <v>44614</v>
      </c>
    </row>
    <row r="117" spans="1:52" x14ac:dyDescent="0.2">
      <c r="A117" s="2">
        <v>800048954</v>
      </c>
      <c r="B117" s="2" t="s">
        <v>86</v>
      </c>
      <c r="C117" s="2" t="s">
        <v>87</v>
      </c>
      <c r="D117" s="2">
        <v>263300</v>
      </c>
      <c r="E117" s="2" t="s">
        <v>401</v>
      </c>
      <c r="F117" s="2" t="s">
        <v>402</v>
      </c>
      <c r="G117" s="2" t="s">
        <v>87</v>
      </c>
      <c r="H117" s="2">
        <v>263300</v>
      </c>
      <c r="I117" s="2"/>
      <c r="J117" s="3">
        <v>44440</v>
      </c>
      <c r="K117" s="2">
        <v>1207244</v>
      </c>
      <c r="L117" s="2">
        <v>1207244</v>
      </c>
      <c r="M117" s="2" t="s">
        <v>239</v>
      </c>
      <c r="N117" s="2" t="s">
        <v>76</v>
      </c>
      <c r="O117" s="2">
        <v>0</v>
      </c>
      <c r="P117" s="2"/>
      <c r="Q117" s="2"/>
      <c r="R117" s="2">
        <v>0</v>
      </c>
      <c r="S117" s="2"/>
      <c r="T117" s="2" t="s">
        <v>130</v>
      </c>
      <c r="U117" s="2">
        <v>1207244</v>
      </c>
      <c r="V117" s="2">
        <v>0</v>
      </c>
      <c r="W117" s="2">
        <v>0</v>
      </c>
      <c r="X117" s="2">
        <v>0</v>
      </c>
      <c r="Y117" s="2">
        <v>1207244</v>
      </c>
      <c r="Z117" s="2">
        <v>0</v>
      </c>
      <c r="AA117" s="2">
        <v>0</v>
      </c>
      <c r="AB117" s="2"/>
      <c r="AC117" s="2"/>
      <c r="AD117" s="2">
        <v>0</v>
      </c>
      <c r="AE117" s="2">
        <v>0</v>
      </c>
      <c r="AF117" s="2">
        <v>0</v>
      </c>
      <c r="AG117" s="2"/>
      <c r="AH117" s="2"/>
      <c r="AI117" s="2">
        <v>0</v>
      </c>
      <c r="AJ117" s="2"/>
      <c r="AK117" s="2"/>
      <c r="AL117" s="2">
        <v>0</v>
      </c>
      <c r="AM117" s="2">
        <v>0</v>
      </c>
      <c r="AN117" s="2"/>
      <c r="AO117" s="3">
        <v>44440</v>
      </c>
      <c r="AP117" s="2"/>
      <c r="AQ117" s="2">
        <v>2</v>
      </c>
      <c r="AR117" s="2"/>
      <c r="AS117" s="2" t="s">
        <v>33</v>
      </c>
      <c r="AT117" s="2">
        <v>1</v>
      </c>
      <c r="AU117" s="2">
        <v>20211030</v>
      </c>
      <c r="AV117" s="2">
        <v>20211012</v>
      </c>
      <c r="AW117" s="2">
        <v>1207244</v>
      </c>
      <c r="AX117" s="2">
        <v>0</v>
      </c>
      <c r="AY117" s="2"/>
      <c r="AZ117" s="3">
        <v>44614</v>
      </c>
    </row>
    <row r="118" spans="1:52" x14ac:dyDescent="0.2">
      <c r="A118" s="2">
        <v>800048954</v>
      </c>
      <c r="B118" s="2" t="s">
        <v>86</v>
      </c>
      <c r="C118" s="2" t="s">
        <v>87</v>
      </c>
      <c r="D118" s="2">
        <v>267036</v>
      </c>
      <c r="E118" s="2" t="s">
        <v>403</v>
      </c>
      <c r="F118" s="2" t="s">
        <v>404</v>
      </c>
      <c r="G118" s="2" t="s">
        <v>87</v>
      </c>
      <c r="H118" s="2">
        <v>267036</v>
      </c>
      <c r="I118" s="2"/>
      <c r="J118" s="3">
        <v>44448</v>
      </c>
      <c r="K118" s="2">
        <v>820345</v>
      </c>
      <c r="L118" s="2">
        <v>820345</v>
      </c>
      <c r="M118" s="2" t="s">
        <v>239</v>
      </c>
      <c r="N118" s="2" t="s">
        <v>76</v>
      </c>
      <c r="O118" s="2">
        <v>0</v>
      </c>
      <c r="P118" s="2"/>
      <c r="Q118" s="2"/>
      <c r="R118" s="2">
        <v>0</v>
      </c>
      <c r="S118" s="2"/>
      <c r="T118" s="2" t="s">
        <v>130</v>
      </c>
      <c r="U118" s="2">
        <v>820345</v>
      </c>
      <c r="V118" s="2">
        <v>0</v>
      </c>
      <c r="W118" s="2">
        <v>0</v>
      </c>
      <c r="X118" s="2">
        <v>0</v>
      </c>
      <c r="Y118" s="2">
        <v>820345</v>
      </c>
      <c r="Z118" s="2">
        <v>0</v>
      </c>
      <c r="AA118" s="2">
        <v>0</v>
      </c>
      <c r="AB118" s="2"/>
      <c r="AC118" s="2"/>
      <c r="AD118" s="2">
        <v>0</v>
      </c>
      <c r="AE118" s="2">
        <v>0</v>
      </c>
      <c r="AF118" s="2">
        <v>0</v>
      </c>
      <c r="AG118" s="2"/>
      <c r="AH118" s="2"/>
      <c r="AI118" s="2">
        <v>0</v>
      </c>
      <c r="AJ118" s="2"/>
      <c r="AK118" s="2"/>
      <c r="AL118" s="2">
        <v>0</v>
      </c>
      <c r="AM118" s="2">
        <v>0</v>
      </c>
      <c r="AN118" s="2"/>
      <c r="AO118" s="3">
        <v>44448</v>
      </c>
      <c r="AP118" s="2"/>
      <c r="AQ118" s="2">
        <v>2</v>
      </c>
      <c r="AR118" s="2"/>
      <c r="AS118" s="2" t="s">
        <v>33</v>
      </c>
      <c r="AT118" s="2">
        <v>1</v>
      </c>
      <c r="AU118" s="2">
        <v>20211030</v>
      </c>
      <c r="AV118" s="2">
        <v>20211012</v>
      </c>
      <c r="AW118" s="2">
        <v>820345</v>
      </c>
      <c r="AX118" s="2">
        <v>0</v>
      </c>
      <c r="AY118" s="2"/>
      <c r="AZ118" s="3">
        <v>44614</v>
      </c>
    </row>
    <row r="119" spans="1:52" x14ac:dyDescent="0.2">
      <c r="A119" s="2">
        <v>800048954</v>
      </c>
      <c r="B119" s="2" t="s">
        <v>86</v>
      </c>
      <c r="C119" s="2" t="s">
        <v>87</v>
      </c>
      <c r="D119" s="2">
        <v>267431</v>
      </c>
      <c r="E119" s="2" t="s">
        <v>195</v>
      </c>
      <c r="F119" s="2" t="s">
        <v>405</v>
      </c>
      <c r="G119" s="2" t="s">
        <v>87</v>
      </c>
      <c r="H119" s="2">
        <v>267431</v>
      </c>
      <c r="I119" s="2"/>
      <c r="J119" s="3">
        <v>44449</v>
      </c>
      <c r="K119" s="2">
        <v>64488</v>
      </c>
      <c r="L119" s="2">
        <v>64488</v>
      </c>
      <c r="M119" s="2" t="s">
        <v>239</v>
      </c>
      <c r="N119" s="2" t="s">
        <v>76</v>
      </c>
      <c r="O119" s="2">
        <v>64488</v>
      </c>
      <c r="P119" s="2">
        <v>1221856657</v>
      </c>
      <c r="Q119" s="2"/>
      <c r="R119" s="2">
        <v>0</v>
      </c>
      <c r="S119" s="2"/>
      <c r="T119" s="2" t="s">
        <v>130</v>
      </c>
      <c r="U119" s="2">
        <v>64488</v>
      </c>
      <c r="V119" s="2">
        <v>0</v>
      </c>
      <c r="W119" s="2">
        <v>0</v>
      </c>
      <c r="X119" s="2">
        <v>0</v>
      </c>
      <c r="Y119" s="2">
        <v>64488</v>
      </c>
      <c r="Z119" s="2">
        <v>0</v>
      </c>
      <c r="AA119" s="2">
        <v>0</v>
      </c>
      <c r="AB119" s="2"/>
      <c r="AC119" s="2"/>
      <c r="AD119" s="2">
        <v>0</v>
      </c>
      <c r="AE119" s="2">
        <v>0</v>
      </c>
      <c r="AF119" s="2">
        <v>0</v>
      </c>
      <c r="AG119" s="2"/>
      <c r="AH119" s="2"/>
      <c r="AI119" s="2">
        <v>0</v>
      </c>
      <c r="AJ119" s="2"/>
      <c r="AK119" s="2"/>
      <c r="AL119" s="2">
        <v>0</v>
      </c>
      <c r="AM119" s="2">
        <v>0</v>
      </c>
      <c r="AN119" s="2"/>
      <c r="AO119" s="3">
        <v>44449</v>
      </c>
      <c r="AP119" s="2"/>
      <c r="AQ119" s="2">
        <v>2</v>
      </c>
      <c r="AR119" s="2"/>
      <c r="AS119" s="2" t="s">
        <v>33</v>
      </c>
      <c r="AT119" s="2">
        <v>1</v>
      </c>
      <c r="AU119" s="2">
        <v>20210930</v>
      </c>
      <c r="AV119" s="2">
        <v>20210922</v>
      </c>
      <c r="AW119" s="2">
        <v>64488</v>
      </c>
      <c r="AX119" s="2">
        <v>0</v>
      </c>
      <c r="AY119" s="2"/>
      <c r="AZ119" s="3">
        <v>44614</v>
      </c>
    </row>
    <row r="120" spans="1:52" x14ac:dyDescent="0.2">
      <c r="A120" s="2">
        <v>800048954</v>
      </c>
      <c r="B120" s="2" t="s">
        <v>86</v>
      </c>
      <c r="C120" s="2" t="s">
        <v>87</v>
      </c>
      <c r="D120" s="2">
        <v>267449</v>
      </c>
      <c r="E120" s="2" t="s">
        <v>196</v>
      </c>
      <c r="F120" s="2" t="s">
        <v>406</v>
      </c>
      <c r="G120" s="2" t="s">
        <v>87</v>
      </c>
      <c r="H120" s="2">
        <v>267449</v>
      </c>
      <c r="I120" s="2"/>
      <c r="J120" s="3">
        <v>44449</v>
      </c>
      <c r="K120" s="2">
        <v>271710</v>
      </c>
      <c r="L120" s="2">
        <v>271710</v>
      </c>
      <c r="M120" s="2" t="s">
        <v>239</v>
      </c>
      <c r="N120" s="2" t="s">
        <v>76</v>
      </c>
      <c r="O120" s="2">
        <v>271710</v>
      </c>
      <c r="P120" s="2">
        <v>1221856663</v>
      </c>
      <c r="Q120" s="2"/>
      <c r="R120" s="2">
        <v>0</v>
      </c>
      <c r="S120" s="2"/>
      <c r="T120" s="2" t="s">
        <v>130</v>
      </c>
      <c r="U120" s="2">
        <v>271710</v>
      </c>
      <c r="V120" s="2">
        <v>0</v>
      </c>
      <c r="W120" s="2">
        <v>0</v>
      </c>
      <c r="X120" s="2">
        <v>0</v>
      </c>
      <c r="Y120" s="2">
        <v>271710</v>
      </c>
      <c r="Z120" s="2">
        <v>0</v>
      </c>
      <c r="AA120" s="2">
        <v>0</v>
      </c>
      <c r="AB120" s="2"/>
      <c r="AC120" s="2"/>
      <c r="AD120" s="2">
        <v>0</v>
      </c>
      <c r="AE120" s="2">
        <v>0</v>
      </c>
      <c r="AF120" s="2">
        <v>0</v>
      </c>
      <c r="AG120" s="2"/>
      <c r="AH120" s="2"/>
      <c r="AI120" s="2">
        <v>0</v>
      </c>
      <c r="AJ120" s="2"/>
      <c r="AK120" s="2"/>
      <c r="AL120" s="2">
        <v>0</v>
      </c>
      <c r="AM120" s="2">
        <v>0</v>
      </c>
      <c r="AN120" s="2"/>
      <c r="AO120" s="3">
        <v>44449</v>
      </c>
      <c r="AP120" s="2"/>
      <c r="AQ120" s="2">
        <v>2</v>
      </c>
      <c r="AR120" s="2"/>
      <c r="AS120" s="2" t="s">
        <v>33</v>
      </c>
      <c r="AT120" s="2">
        <v>1</v>
      </c>
      <c r="AU120" s="2">
        <v>20210930</v>
      </c>
      <c r="AV120" s="2">
        <v>20210918</v>
      </c>
      <c r="AW120" s="2">
        <v>271710</v>
      </c>
      <c r="AX120" s="2">
        <v>0</v>
      </c>
      <c r="AY120" s="2"/>
      <c r="AZ120" s="3">
        <v>44614</v>
      </c>
    </row>
    <row r="121" spans="1:52" x14ac:dyDescent="0.2">
      <c r="A121" s="2">
        <v>800048954</v>
      </c>
      <c r="B121" s="2" t="s">
        <v>86</v>
      </c>
      <c r="C121" s="2" t="s">
        <v>87</v>
      </c>
      <c r="D121" s="2">
        <v>267487</v>
      </c>
      <c r="E121" s="2" t="s">
        <v>197</v>
      </c>
      <c r="F121" s="2" t="s">
        <v>407</v>
      </c>
      <c r="G121" s="2" t="s">
        <v>87</v>
      </c>
      <c r="H121" s="2">
        <v>267487</v>
      </c>
      <c r="I121" s="2"/>
      <c r="J121" s="3">
        <v>44449</v>
      </c>
      <c r="K121" s="2">
        <v>211235</v>
      </c>
      <c r="L121" s="2">
        <v>211235</v>
      </c>
      <c r="M121" s="2" t="s">
        <v>239</v>
      </c>
      <c r="N121" s="2" t="s">
        <v>76</v>
      </c>
      <c r="O121" s="2">
        <v>211235</v>
      </c>
      <c r="P121" s="2">
        <v>1221870804</v>
      </c>
      <c r="Q121" s="2"/>
      <c r="R121" s="2">
        <v>0</v>
      </c>
      <c r="S121" s="2"/>
      <c r="T121" s="2" t="s">
        <v>130</v>
      </c>
      <c r="U121" s="2">
        <v>211235</v>
      </c>
      <c r="V121" s="2">
        <v>0</v>
      </c>
      <c r="W121" s="2">
        <v>0</v>
      </c>
      <c r="X121" s="2">
        <v>0</v>
      </c>
      <c r="Y121" s="2">
        <v>211235</v>
      </c>
      <c r="Z121" s="2">
        <v>0</v>
      </c>
      <c r="AA121" s="2">
        <v>0</v>
      </c>
      <c r="AB121" s="2"/>
      <c r="AC121" s="2"/>
      <c r="AD121" s="2">
        <v>0</v>
      </c>
      <c r="AE121" s="2">
        <v>0</v>
      </c>
      <c r="AF121" s="2">
        <v>0</v>
      </c>
      <c r="AG121" s="2"/>
      <c r="AH121" s="2"/>
      <c r="AI121" s="2">
        <v>0</v>
      </c>
      <c r="AJ121" s="2"/>
      <c r="AK121" s="2"/>
      <c r="AL121" s="2">
        <v>0</v>
      </c>
      <c r="AM121" s="2">
        <v>0</v>
      </c>
      <c r="AN121" s="2"/>
      <c r="AO121" s="3">
        <v>44449</v>
      </c>
      <c r="AP121" s="2"/>
      <c r="AQ121" s="2">
        <v>2</v>
      </c>
      <c r="AR121" s="2"/>
      <c r="AS121" s="2" t="s">
        <v>33</v>
      </c>
      <c r="AT121" s="2">
        <v>1</v>
      </c>
      <c r="AU121" s="2">
        <v>20211030</v>
      </c>
      <c r="AV121" s="2">
        <v>20211012</v>
      </c>
      <c r="AW121" s="2">
        <v>211235</v>
      </c>
      <c r="AX121" s="2">
        <v>0</v>
      </c>
      <c r="AY121" s="2"/>
      <c r="AZ121" s="3">
        <v>44614</v>
      </c>
    </row>
    <row r="122" spans="1:52" x14ac:dyDescent="0.2">
      <c r="A122" s="2">
        <v>800048954</v>
      </c>
      <c r="B122" s="2" t="s">
        <v>86</v>
      </c>
      <c r="C122" s="2" t="s">
        <v>87</v>
      </c>
      <c r="D122" s="2">
        <v>267493</v>
      </c>
      <c r="E122" s="2" t="s">
        <v>198</v>
      </c>
      <c r="F122" s="2" t="s">
        <v>408</v>
      </c>
      <c r="G122" s="2" t="s">
        <v>87</v>
      </c>
      <c r="H122" s="2">
        <v>267493</v>
      </c>
      <c r="I122" s="2"/>
      <c r="J122" s="3">
        <v>44449</v>
      </c>
      <c r="K122" s="2">
        <v>24604</v>
      </c>
      <c r="L122" s="2">
        <v>24604</v>
      </c>
      <c r="M122" s="2" t="s">
        <v>239</v>
      </c>
      <c r="N122" s="2" t="s">
        <v>76</v>
      </c>
      <c r="O122" s="2">
        <v>24604</v>
      </c>
      <c r="P122" s="2">
        <v>1221870802</v>
      </c>
      <c r="Q122" s="2"/>
      <c r="R122" s="2">
        <v>0</v>
      </c>
      <c r="S122" s="2"/>
      <c r="T122" s="2" t="s">
        <v>130</v>
      </c>
      <c r="U122" s="2">
        <v>24604</v>
      </c>
      <c r="V122" s="2">
        <v>0</v>
      </c>
      <c r="W122" s="2">
        <v>0</v>
      </c>
      <c r="X122" s="2">
        <v>0</v>
      </c>
      <c r="Y122" s="2">
        <v>24604</v>
      </c>
      <c r="Z122" s="2">
        <v>0</v>
      </c>
      <c r="AA122" s="2">
        <v>0</v>
      </c>
      <c r="AB122" s="2"/>
      <c r="AC122" s="2"/>
      <c r="AD122" s="2">
        <v>0</v>
      </c>
      <c r="AE122" s="2">
        <v>0</v>
      </c>
      <c r="AF122" s="2">
        <v>0</v>
      </c>
      <c r="AG122" s="2"/>
      <c r="AH122" s="2"/>
      <c r="AI122" s="2">
        <v>0</v>
      </c>
      <c r="AJ122" s="2"/>
      <c r="AK122" s="2"/>
      <c r="AL122" s="2">
        <v>0</v>
      </c>
      <c r="AM122" s="2">
        <v>0</v>
      </c>
      <c r="AN122" s="2"/>
      <c r="AO122" s="3">
        <v>44449</v>
      </c>
      <c r="AP122" s="2"/>
      <c r="AQ122" s="2">
        <v>2</v>
      </c>
      <c r="AR122" s="2"/>
      <c r="AS122" s="2" t="s">
        <v>33</v>
      </c>
      <c r="AT122" s="2">
        <v>1</v>
      </c>
      <c r="AU122" s="2">
        <v>20211030</v>
      </c>
      <c r="AV122" s="2">
        <v>20211012</v>
      </c>
      <c r="AW122" s="2">
        <v>24604</v>
      </c>
      <c r="AX122" s="2">
        <v>0</v>
      </c>
      <c r="AY122" s="2"/>
      <c r="AZ122" s="3">
        <v>44614</v>
      </c>
    </row>
    <row r="123" spans="1:52" x14ac:dyDescent="0.2">
      <c r="A123" s="2">
        <v>800048954</v>
      </c>
      <c r="B123" s="2" t="s">
        <v>86</v>
      </c>
      <c r="C123" s="2" t="s">
        <v>87</v>
      </c>
      <c r="D123" s="2">
        <v>267501</v>
      </c>
      <c r="E123" s="2" t="s">
        <v>199</v>
      </c>
      <c r="F123" s="2" t="s">
        <v>409</v>
      </c>
      <c r="G123" s="2" t="s">
        <v>87</v>
      </c>
      <c r="H123" s="2">
        <v>267501</v>
      </c>
      <c r="I123" s="2"/>
      <c r="J123" s="3">
        <v>44449</v>
      </c>
      <c r="K123" s="2">
        <v>64488</v>
      </c>
      <c r="L123" s="2">
        <v>64488</v>
      </c>
      <c r="M123" s="2" t="s">
        <v>239</v>
      </c>
      <c r="N123" s="2" t="s">
        <v>76</v>
      </c>
      <c r="O123" s="2">
        <v>64488</v>
      </c>
      <c r="P123" s="2">
        <v>1221870803</v>
      </c>
      <c r="Q123" s="2"/>
      <c r="R123" s="2">
        <v>0</v>
      </c>
      <c r="S123" s="2"/>
      <c r="T123" s="2" t="s">
        <v>130</v>
      </c>
      <c r="U123" s="2">
        <v>64488</v>
      </c>
      <c r="V123" s="2">
        <v>0</v>
      </c>
      <c r="W123" s="2">
        <v>0</v>
      </c>
      <c r="X123" s="2">
        <v>0</v>
      </c>
      <c r="Y123" s="2">
        <v>64488</v>
      </c>
      <c r="Z123" s="2">
        <v>0</v>
      </c>
      <c r="AA123" s="2">
        <v>0</v>
      </c>
      <c r="AB123" s="2"/>
      <c r="AC123" s="2"/>
      <c r="AD123" s="2">
        <v>0</v>
      </c>
      <c r="AE123" s="2">
        <v>0</v>
      </c>
      <c r="AF123" s="2">
        <v>0</v>
      </c>
      <c r="AG123" s="2"/>
      <c r="AH123" s="2"/>
      <c r="AI123" s="2">
        <v>0</v>
      </c>
      <c r="AJ123" s="2"/>
      <c r="AK123" s="2"/>
      <c r="AL123" s="2">
        <v>0</v>
      </c>
      <c r="AM123" s="2">
        <v>0</v>
      </c>
      <c r="AN123" s="2"/>
      <c r="AO123" s="3">
        <v>44449</v>
      </c>
      <c r="AP123" s="2"/>
      <c r="AQ123" s="2">
        <v>2</v>
      </c>
      <c r="AR123" s="2"/>
      <c r="AS123" s="2" t="s">
        <v>33</v>
      </c>
      <c r="AT123" s="2">
        <v>1</v>
      </c>
      <c r="AU123" s="2">
        <v>20211030</v>
      </c>
      <c r="AV123" s="2">
        <v>20211012</v>
      </c>
      <c r="AW123" s="2">
        <v>64488</v>
      </c>
      <c r="AX123" s="2">
        <v>0</v>
      </c>
      <c r="AY123" s="2"/>
      <c r="AZ123" s="3">
        <v>44614</v>
      </c>
    </row>
    <row r="124" spans="1:52" x14ac:dyDescent="0.2">
      <c r="A124" s="2">
        <v>800048954</v>
      </c>
      <c r="B124" s="2" t="s">
        <v>86</v>
      </c>
      <c r="C124" s="2" t="s">
        <v>87</v>
      </c>
      <c r="D124" s="2">
        <v>267513</v>
      </c>
      <c r="E124" s="2" t="s">
        <v>200</v>
      </c>
      <c r="F124" s="2" t="s">
        <v>410</v>
      </c>
      <c r="G124" s="2" t="s">
        <v>87</v>
      </c>
      <c r="H124" s="2">
        <v>267513</v>
      </c>
      <c r="I124" s="2"/>
      <c r="J124" s="3">
        <v>44449</v>
      </c>
      <c r="K124" s="2">
        <v>64488</v>
      </c>
      <c r="L124" s="2">
        <v>64488</v>
      </c>
      <c r="M124" s="2" t="s">
        <v>239</v>
      </c>
      <c r="N124" s="2" t="s">
        <v>76</v>
      </c>
      <c r="O124" s="2">
        <v>64488</v>
      </c>
      <c r="P124" s="2">
        <v>1221856664</v>
      </c>
      <c r="Q124" s="2"/>
      <c r="R124" s="2">
        <v>0</v>
      </c>
      <c r="S124" s="2"/>
      <c r="T124" s="2" t="s">
        <v>130</v>
      </c>
      <c r="U124" s="2">
        <v>64488</v>
      </c>
      <c r="V124" s="2">
        <v>0</v>
      </c>
      <c r="W124" s="2">
        <v>0</v>
      </c>
      <c r="X124" s="2">
        <v>0</v>
      </c>
      <c r="Y124" s="2">
        <v>64488</v>
      </c>
      <c r="Z124" s="2">
        <v>0</v>
      </c>
      <c r="AA124" s="2">
        <v>0</v>
      </c>
      <c r="AB124" s="2"/>
      <c r="AC124" s="2"/>
      <c r="AD124" s="2">
        <v>0</v>
      </c>
      <c r="AE124" s="2">
        <v>0</v>
      </c>
      <c r="AF124" s="2">
        <v>0</v>
      </c>
      <c r="AG124" s="2"/>
      <c r="AH124" s="2"/>
      <c r="AI124" s="2">
        <v>0</v>
      </c>
      <c r="AJ124" s="2"/>
      <c r="AK124" s="2"/>
      <c r="AL124" s="2">
        <v>0</v>
      </c>
      <c r="AM124" s="2">
        <v>0</v>
      </c>
      <c r="AN124" s="2"/>
      <c r="AO124" s="3">
        <v>44449</v>
      </c>
      <c r="AP124" s="2"/>
      <c r="AQ124" s="2">
        <v>2</v>
      </c>
      <c r="AR124" s="2"/>
      <c r="AS124" s="2" t="s">
        <v>33</v>
      </c>
      <c r="AT124" s="2">
        <v>1</v>
      </c>
      <c r="AU124" s="2">
        <v>20210930</v>
      </c>
      <c r="AV124" s="2">
        <v>20210918</v>
      </c>
      <c r="AW124" s="2">
        <v>64488</v>
      </c>
      <c r="AX124" s="2">
        <v>0</v>
      </c>
      <c r="AY124" s="2"/>
      <c r="AZ124" s="3">
        <v>44614</v>
      </c>
    </row>
    <row r="125" spans="1:52" x14ac:dyDescent="0.2">
      <c r="A125" s="2">
        <v>800048954</v>
      </c>
      <c r="B125" s="2" t="s">
        <v>86</v>
      </c>
      <c r="C125" s="2" t="s">
        <v>87</v>
      </c>
      <c r="D125" s="2">
        <v>267545</v>
      </c>
      <c r="E125" s="2" t="s">
        <v>201</v>
      </c>
      <c r="F125" s="2" t="s">
        <v>411</v>
      </c>
      <c r="G125" s="2" t="s">
        <v>87</v>
      </c>
      <c r="H125" s="2">
        <v>267545</v>
      </c>
      <c r="I125" s="2"/>
      <c r="J125" s="3">
        <v>44449</v>
      </c>
      <c r="K125" s="2">
        <v>617604</v>
      </c>
      <c r="L125" s="2">
        <v>617604</v>
      </c>
      <c r="M125" s="2" t="s">
        <v>239</v>
      </c>
      <c r="N125" s="2" t="s">
        <v>76</v>
      </c>
      <c r="O125" s="2">
        <v>617604</v>
      </c>
      <c r="P125" s="2">
        <v>1221856658</v>
      </c>
      <c r="Q125" s="2"/>
      <c r="R125" s="2">
        <v>0</v>
      </c>
      <c r="S125" s="2"/>
      <c r="T125" s="2" t="s">
        <v>130</v>
      </c>
      <c r="U125" s="2">
        <v>617604</v>
      </c>
      <c r="V125" s="2">
        <v>0</v>
      </c>
      <c r="W125" s="2">
        <v>0</v>
      </c>
      <c r="X125" s="2">
        <v>0</v>
      </c>
      <c r="Y125" s="2">
        <v>617604</v>
      </c>
      <c r="Z125" s="2">
        <v>0</v>
      </c>
      <c r="AA125" s="2">
        <v>0</v>
      </c>
      <c r="AB125" s="2"/>
      <c r="AC125" s="2"/>
      <c r="AD125" s="2">
        <v>0</v>
      </c>
      <c r="AE125" s="2">
        <v>0</v>
      </c>
      <c r="AF125" s="2">
        <v>0</v>
      </c>
      <c r="AG125" s="2"/>
      <c r="AH125" s="2"/>
      <c r="AI125" s="2">
        <v>0</v>
      </c>
      <c r="AJ125" s="2"/>
      <c r="AK125" s="2"/>
      <c r="AL125" s="2">
        <v>0</v>
      </c>
      <c r="AM125" s="2">
        <v>0</v>
      </c>
      <c r="AN125" s="2"/>
      <c r="AO125" s="3">
        <v>44449</v>
      </c>
      <c r="AP125" s="2"/>
      <c r="AQ125" s="2">
        <v>2</v>
      </c>
      <c r="AR125" s="2"/>
      <c r="AS125" s="2" t="s">
        <v>33</v>
      </c>
      <c r="AT125" s="2">
        <v>1</v>
      </c>
      <c r="AU125" s="2">
        <v>20210930</v>
      </c>
      <c r="AV125" s="2">
        <v>20210918</v>
      </c>
      <c r="AW125" s="2">
        <v>617604</v>
      </c>
      <c r="AX125" s="2">
        <v>0</v>
      </c>
      <c r="AY125" s="2"/>
      <c r="AZ125" s="3">
        <v>44614</v>
      </c>
    </row>
    <row r="126" spans="1:52" x14ac:dyDescent="0.2">
      <c r="A126" s="2">
        <v>800048954</v>
      </c>
      <c r="B126" s="2" t="s">
        <v>86</v>
      </c>
      <c r="C126" s="2" t="s">
        <v>87</v>
      </c>
      <c r="D126" s="2">
        <v>272364</v>
      </c>
      <c r="E126" s="2" t="s">
        <v>412</v>
      </c>
      <c r="F126" s="2" t="s">
        <v>413</v>
      </c>
      <c r="G126" s="2" t="s">
        <v>87</v>
      </c>
      <c r="H126" s="2">
        <v>272364</v>
      </c>
      <c r="I126" s="2"/>
      <c r="J126" s="3">
        <v>44455</v>
      </c>
      <c r="K126" s="2">
        <v>773018</v>
      </c>
      <c r="L126" s="2">
        <v>773018</v>
      </c>
      <c r="M126" s="2" t="s">
        <v>239</v>
      </c>
      <c r="N126" s="2" t="s">
        <v>76</v>
      </c>
      <c r="O126" s="2">
        <v>0</v>
      </c>
      <c r="P126" s="2"/>
      <c r="Q126" s="2"/>
      <c r="R126" s="2">
        <v>0</v>
      </c>
      <c r="S126" s="2"/>
      <c r="T126" s="2" t="s">
        <v>130</v>
      </c>
      <c r="U126" s="2">
        <v>773018</v>
      </c>
      <c r="V126" s="2">
        <v>0</v>
      </c>
      <c r="W126" s="2">
        <v>0</v>
      </c>
      <c r="X126" s="2">
        <v>0</v>
      </c>
      <c r="Y126" s="2">
        <v>773018</v>
      </c>
      <c r="Z126" s="2">
        <v>0</v>
      </c>
      <c r="AA126" s="2">
        <v>0</v>
      </c>
      <c r="AB126" s="2"/>
      <c r="AC126" s="2"/>
      <c r="AD126" s="2">
        <v>0</v>
      </c>
      <c r="AE126" s="2">
        <v>0</v>
      </c>
      <c r="AF126" s="2">
        <v>0</v>
      </c>
      <c r="AG126" s="2"/>
      <c r="AH126" s="2"/>
      <c r="AI126" s="2">
        <v>0</v>
      </c>
      <c r="AJ126" s="2"/>
      <c r="AK126" s="2"/>
      <c r="AL126" s="2">
        <v>0</v>
      </c>
      <c r="AM126" s="2">
        <v>0</v>
      </c>
      <c r="AN126" s="2"/>
      <c r="AO126" s="3">
        <v>44455</v>
      </c>
      <c r="AP126" s="2"/>
      <c r="AQ126" s="2">
        <v>2</v>
      </c>
      <c r="AR126" s="2"/>
      <c r="AS126" s="2" t="s">
        <v>33</v>
      </c>
      <c r="AT126" s="2">
        <v>1</v>
      </c>
      <c r="AU126" s="2">
        <v>20211130</v>
      </c>
      <c r="AV126" s="2">
        <v>20211120</v>
      </c>
      <c r="AW126" s="2">
        <v>773018</v>
      </c>
      <c r="AX126" s="2">
        <v>0</v>
      </c>
      <c r="AY126" s="2"/>
      <c r="AZ126" s="3">
        <v>44614</v>
      </c>
    </row>
    <row r="127" spans="1:52" x14ac:dyDescent="0.2">
      <c r="A127" s="2">
        <v>800048954</v>
      </c>
      <c r="B127" s="2" t="s">
        <v>86</v>
      </c>
      <c r="C127" s="2" t="s">
        <v>87</v>
      </c>
      <c r="D127" s="2">
        <v>272522</v>
      </c>
      <c r="E127" s="2" t="s">
        <v>414</v>
      </c>
      <c r="F127" s="2" t="s">
        <v>415</v>
      </c>
      <c r="G127" s="2" t="s">
        <v>87</v>
      </c>
      <c r="H127" s="2">
        <v>272522</v>
      </c>
      <c r="I127" s="2"/>
      <c r="J127" s="3">
        <v>44455</v>
      </c>
      <c r="K127" s="2">
        <v>4040971</v>
      </c>
      <c r="L127" s="2">
        <v>4040971</v>
      </c>
      <c r="M127" s="2" t="s">
        <v>416</v>
      </c>
      <c r="N127" s="2" t="s">
        <v>76</v>
      </c>
      <c r="O127" s="2">
        <v>0</v>
      </c>
      <c r="P127" s="2"/>
      <c r="Q127" s="2"/>
      <c r="R127" s="2">
        <v>0</v>
      </c>
      <c r="S127" s="2"/>
      <c r="T127" s="2" t="s">
        <v>130</v>
      </c>
      <c r="U127" s="2">
        <v>4040971</v>
      </c>
      <c r="V127" s="2">
        <v>0</v>
      </c>
      <c r="W127" s="2">
        <v>0</v>
      </c>
      <c r="X127" s="2">
        <v>0</v>
      </c>
      <c r="Y127" s="2">
        <v>3796932</v>
      </c>
      <c r="Z127" s="2">
        <v>0</v>
      </c>
      <c r="AA127" s="2">
        <v>0</v>
      </c>
      <c r="AB127" s="2"/>
      <c r="AC127" s="2"/>
      <c r="AD127" s="2">
        <v>0</v>
      </c>
      <c r="AE127" s="2">
        <v>0</v>
      </c>
      <c r="AF127" s="2">
        <v>0</v>
      </c>
      <c r="AG127" s="2"/>
      <c r="AH127" s="2"/>
      <c r="AI127" s="2">
        <v>0</v>
      </c>
      <c r="AJ127" s="2"/>
      <c r="AK127" s="2"/>
      <c r="AL127" s="2">
        <v>244039</v>
      </c>
      <c r="AM127" s="2">
        <v>0</v>
      </c>
      <c r="AN127" s="2"/>
      <c r="AO127" s="3">
        <v>44455</v>
      </c>
      <c r="AP127" s="2"/>
      <c r="AQ127" s="2">
        <v>2</v>
      </c>
      <c r="AR127" s="2"/>
      <c r="AS127" s="2" t="s">
        <v>33</v>
      </c>
      <c r="AT127" s="2">
        <v>2</v>
      </c>
      <c r="AU127" s="2">
        <v>20211213</v>
      </c>
      <c r="AV127" s="2">
        <v>20211129</v>
      </c>
      <c r="AW127" s="2">
        <v>4040971</v>
      </c>
      <c r="AX127" s="2">
        <v>244039</v>
      </c>
      <c r="AY127" s="2" t="s">
        <v>417</v>
      </c>
      <c r="AZ127" s="3">
        <v>44614</v>
      </c>
    </row>
    <row r="128" spans="1:52" x14ac:dyDescent="0.2">
      <c r="A128" s="2">
        <v>800048954</v>
      </c>
      <c r="B128" s="2" t="s">
        <v>86</v>
      </c>
      <c r="C128" s="2" t="s">
        <v>87</v>
      </c>
      <c r="D128" s="2">
        <v>262884</v>
      </c>
      <c r="E128" s="2" t="s">
        <v>418</v>
      </c>
      <c r="F128" s="2" t="s">
        <v>419</v>
      </c>
      <c r="G128" s="2" t="s">
        <v>87</v>
      </c>
      <c r="H128" s="2">
        <v>262884</v>
      </c>
      <c r="I128" s="2"/>
      <c r="J128" s="3">
        <v>44439</v>
      </c>
      <c r="K128" s="2">
        <v>12153327</v>
      </c>
      <c r="L128" s="2">
        <v>11962007</v>
      </c>
      <c r="M128" s="2" t="s">
        <v>416</v>
      </c>
      <c r="N128" s="2" t="s">
        <v>76</v>
      </c>
      <c r="O128" s="2">
        <v>0</v>
      </c>
      <c r="P128" s="2"/>
      <c r="Q128" s="2"/>
      <c r="R128" s="2">
        <v>0</v>
      </c>
      <c r="S128" s="2"/>
      <c r="T128" s="2" t="s">
        <v>130</v>
      </c>
      <c r="U128" s="2">
        <v>12153327</v>
      </c>
      <c r="V128" s="2">
        <v>0</v>
      </c>
      <c r="W128" s="2">
        <v>0</v>
      </c>
      <c r="X128" s="2">
        <v>0</v>
      </c>
      <c r="Y128" s="2">
        <v>11957764</v>
      </c>
      <c r="Z128" s="2">
        <v>0</v>
      </c>
      <c r="AA128" s="2">
        <v>0</v>
      </c>
      <c r="AB128" s="2"/>
      <c r="AC128" s="2"/>
      <c r="AD128" s="2">
        <v>0</v>
      </c>
      <c r="AE128" s="2">
        <v>0</v>
      </c>
      <c r="AF128" s="2">
        <v>0</v>
      </c>
      <c r="AG128" s="2"/>
      <c r="AH128" s="2"/>
      <c r="AI128" s="2">
        <v>0</v>
      </c>
      <c r="AJ128" s="2"/>
      <c r="AK128" s="2"/>
      <c r="AL128" s="2">
        <v>195563</v>
      </c>
      <c r="AM128" s="2">
        <v>0</v>
      </c>
      <c r="AN128" s="2"/>
      <c r="AO128" s="3">
        <v>44439</v>
      </c>
      <c r="AP128" s="2"/>
      <c r="AQ128" s="2">
        <v>2</v>
      </c>
      <c r="AR128" s="2"/>
      <c r="AS128" s="2" t="s">
        <v>33</v>
      </c>
      <c r="AT128" s="2">
        <v>2</v>
      </c>
      <c r="AU128" s="2">
        <v>20211213</v>
      </c>
      <c r="AV128" s="2">
        <v>20211129</v>
      </c>
      <c r="AW128" s="2">
        <v>12153327</v>
      </c>
      <c r="AX128" s="2">
        <v>195563</v>
      </c>
      <c r="AY128" s="2" t="s">
        <v>420</v>
      </c>
      <c r="AZ128" s="3">
        <v>44614</v>
      </c>
    </row>
    <row r="129" spans="1:52" x14ac:dyDescent="0.2">
      <c r="A129" s="2">
        <v>800048954</v>
      </c>
      <c r="B129" s="2" t="s">
        <v>86</v>
      </c>
      <c r="C129" s="2" t="s">
        <v>87</v>
      </c>
      <c r="D129" s="2">
        <v>258493</v>
      </c>
      <c r="E129" s="2" t="s">
        <v>185</v>
      </c>
      <c r="F129" s="2" t="s">
        <v>421</v>
      </c>
      <c r="G129" s="2" t="s">
        <v>87</v>
      </c>
      <c r="H129" s="2">
        <v>258493</v>
      </c>
      <c r="I129" s="2"/>
      <c r="J129" s="3">
        <v>44434</v>
      </c>
      <c r="K129" s="2">
        <v>4859833</v>
      </c>
      <c r="L129" s="2">
        <v>4643219</v>
      </c>
      <c r="M129" s="2" t="s">
        <v>416</v>
      </c>
      <c r="N129" s="2" t="s">
        <v>76</v>
      </c>
      <c r="O129" s="2">
        <v>4627906</v>
      </c>
      <c r="P129" s="2">
        <v>1221856662</v>
      </c>
      <c r="Q129" s="2"/>
      <c r="R129" s="2">
        <v>0</v>
      </c>
      <c r="S129" s="2"/>
      <c r="T129" s="2" t="s">
        <v>130</v>
      </c>
      <c r="U129" s="2">
        <v>4859833</v>
      </c>
      <c r="V129" s="2">
        <v>0</v>
      </c>
      <c r="W129" s="2">
        <v>0</v>
      </c>
      <c r="X129" s="2">
        <v>0</v>
      </c>
      <c r="Y129" s="2">
        <v>4643219</v>
      </c>
      <c r="Z129" s="2">
        <v>0</v>
      </c>
      <c r="AA129" s="2">
        <v>0</v>
      </c>
      <c r="AB129" s="2"/>
      <c r="AC129" s="2"/>
      <c r="AD129" s="2">
        <v>0</v>
      </c>
      <c r="AE129" s="2">
        <v>0</v>
      </c>
      <c r="AF129" s="2">
        <v>0</v>
      </c>
      <c r="AG129" s="2"/>
      <c r="AH129" s="2"/>
      <c r="AI129" s="2">
        <v>0</v>
      </c>
      <c r="AJ129" s="2"/>
      <c r="AK129" s="2"/>
      <c r="AL129" s="2">
        <v>216614</v>
      </c>
      <c r="AM129" s="2">
        <v>0</v>
      </c>
      <c r="AN129" s="2"/>
      <c r="AO129" s="3">
        <v>44434</v>
      </c>
      <c r="AP129" s="2"/>
      <c r="AQ129" s="2">
        <v>2</v>
      </c>
      <c r="AR129" s="2"/>
      <c r="AS129" s="2" t="s">
        <v>33</v>
      </c>
      <c r="AT129" s="2">
        <v>2</v>
      </c>
      <c r="AU129" s="2">
        <v>20211211</v>
      </c>
      <c r="AV129" s="2">
        <v>20211120</v>
      </c>
      <c r="AW129" s="2">
        <v>4859833</v>
      </c>
      <c r="AX129" s="2">
        <v>216614</v>
      </c>
      <c r="AY129" s="2" t="s">
        <v>422</v>
      </c>
      <c r="AZ129" s="3">
        <v>44614</v>
      </c>
    </row>
    <row r="130" spans="1:52" x14ac:dyDescent="0.2">
      <c r="A130" s="2">
        <v>800048954</v>
      </c>
      <c r="B130" s="2" t="s">
        <v>86</v>
      </c>
      <c r="C130" s="2" t="s">
        <v>87</v>
      </c>
      <c r="D130" s="2">
        <v>222199</v>
      </c>
      <c r="E130" s="2" t="s">
        <v>220</v>
      </c>
      <c r="F130" s="2" t="s">
        <v>423</v>
      </c>
      <c r="G130" s="2" t="s">
        <v>87</v>
      </c>
      <c r="H130" s="2">
        <v>222199</v>
      </c>
      <c r="I130" s="2"/>
      <c r="J130" s="3">
        <v>44346</v>
      </c>
      <c r="K130" s="2">
        <v>1532249</v>
      </c>
      <c r="L130" s="2">
        <v>37381</v>
      </c>
      <c r="M130" s="2" t="s">
        <v>416</v>
      </c>
      <c r="N130" s="2" t="s">
        <v>73</v>
      </c>
      <c r="O130" s="2">
        <v>0</v>
      </c>
      <c r="P130" s="2"/>
      <c r="Q130" s="2"/>
      <c r="R130" s="2">
        <v>0</v>
      </c>
      <c r="S130" s="2"/>
      <c r="T130" s="2" t="s">
        <v>130</v>
      </c>
      <c r="U130" s="2">
        <v>1532249</v>
      </c>
      <c r="V130" s="2">
        <v>0</v>
      </c>
      <c r="W130" s="2">
        <v>0</v>
      </c>
      <c r="X130" s="2">
        <v>0</v>
      </c>
      <c r="Y130" s="2">
        <v>1494868</v>
      </c>
      <c r="Z130" s="2">
        <v>0</v>
      </c>
      <c r="AA130" s="2">
        <v>0</v>
      </c>
      <c r="AB130" s="2"/>
      <c r="AC130" s="2"/>
      <c r="AD130" s="2">
        <v>0</v>
      </c>
      <c r="AE130" s="2">
        <v>0</v>
      </c>
      <c r="AF130" s="2">
        <v>1494868</v>
      </c>
      <c r="AG130" s="2">
        <v>2201166755</v>
      </c>
      <c r="AH130" s="2" t="s">
        <v>209</v>
      </c>
      <c r="AI130" s="2">
        <v>18086510</v>
      </c>
      <c r="AJ130" s="2"/>
      <c r="AK130" s="2"/>
      <c r="AL130" s="2">
        <v>37381</v>
      </c>
      <c r="AM130" s="2">
        <v>0</v>
      </c>
      <c r="AN130" s="2"/>
      <c r="AO130" s="3">
        <v>44346</v>
      </c>
      <c r="AP130" s="2"/>
      <c r="AQ130" s="2">
        <v>2</v>
      </c>
      <c r="AR130" s="2"/>
      <c r="AS130" s="2" t="s">
        <v>33</v>
      </c>
      <c r="AT130" s="2">
        <v>2</v>
      </c>
      <c r="AU130" s="2">
        <v>20211019</v>
      </c>
      <c r="AV130" s="2">
        <v>20211004</v>
      </c>
      <c r="AW130" s="2">
        <v>1532249</v>
      </c>
      <c r="AX130" s="2">
        <v>37381</v>
      </c>
      <c r="AY130" s="2" t="s">
        <v>424</v>
      </c>
      <c r="AZ130" s="3">
        <v>44614</v>
      </c>
    </row>
    <row r="131" spans="1:52" x14ac:dyDescent="0.2">
      <c r="A131" s="2">
        <v>800048954</v>
      </c>
      <c r="B131" s="2" t="s">
        <v>86</v>
      </c>
      <c r="C131" s="2" t="s">
        <v>87</v>
      </c>
      <c r="D131" s="2">
        <v>223168</v>
      </c>
      <c r="E131" s="2" t="s">
        <v>221</v>
      </c>
      <c r="F131" s="2" t="s">
        <v>425</v>
      </c>
      <c r="G131" s="2" t="s">
        <v>87</v>
      </c>
      <c r="H131" s="2">
        <v>223168</v>
      </c>
      <c r="I131" s="2"/>
      <c r="J131" s="3">
        <v>44347</v>
      </c>
      <c r="K131" s="2">
        <v>24854913</v>
      </c>
      <c r="L131" s="2">
        <v>24464919</v>
      </c>
      <c r="M131" s="2" t="s">
        <v>416</v>
      </c>
      <c r="N131" s="2" t="s">
        <v>70</v>
      </c>
      <c r="O131" s="2">
        <v>0</v>
      </c>
      <c r="P131" s="2"/>
      <c r="Q131" s="2"/>
      <c r="R131" s="2">
        <v>0</v>
      </c>
      <c r="S131" s="2"/>
      <c r="T131" s="2" t="s">
        <v>130</v>
      </c>
      <c r="U131" s="2">
        <v>24854913</v>
      </c>
      <c r="V131" s="2">
        <v>0</v>
      </c>
      <c r="W131" s="2">
        <v>0</v>
      </c>
      <c r="X131" s="2">
        <v>0</v>
      </c>
      <c r="Y131" s="2">
        <v>24464919</v>
      </c>
      <c r="Z131" s="2">
        <v>0</v>
      </c>
      <c r="AA131" s="2">
        <v>0</v>
      </c>
      <c r="AB131" s="2"/>
      <c r="AC131" s="2"/>
      <c r="AD131" s="2">
        <v>0</v>
      </c>
      <c r="AE131" s="2">
        <v>0</v>
      </c>
      <c r="AF131" s="2">
        <v>24464919</v>
      </c>
      <c r="AG131" s="2">
        <v>2201182931</v>
      </c>
      <c r="AH131" s="2" t="s">
        <v>210</v>
      </c>
      <c r="AI131" s="2">
        <v>39171591</v>
      </c>
      <c r="AJ131" s="2"/>
      <c r="AK131" s="2"/>
      <c r="AL131" s="2">
        <v>389994</v>
      </c>
      <c r="AM131" s="2">
        <v>0</v>
      </c>
      <c r="AN131" s="2"/>
      <c r="AO131" s="3">
        <v>44347</v>
      </c>
      <c r="AP131" s="2"/>
      <c r="AQ131" s="2">
        <v>2</v>
      </c>
      <c r="AR131" s="2"/>
      <c r="AS131" s="2" t="s">
        <v>33</v>
      </c>
      <c r="AT131" s="2">
        <v>2</v>
      </c>
      <c r="AU131" s="2">
        <v>20210914</v>
      </c>
      <c r="AV131" s="2">
        <v>20210831</v>
      </c>
      <c r="AW131" s="2">
        <v>24854913</v>
      </c>
      <c r="AX131" s="2">
        <v>389994</v>
      </c>
      <c r="AY131" s="2" t="s">
        <v>426</v>
      </c>
      <c r="AZ131" s="3">
        <v>44614</v>
      </c>
    </row>
    <row r="132" spans="1:52" x14ac:dyDescent="0.2">
      <c r="A132" s="2">
        <v>800048954</v>
      </c>
      <c r="B132" s="2" t="s">
        <v>86</v>
      </c>
      <c r="C132" s="2" t="s">
        <v>87</v>
      </c>
      <c r="D132" s="2">
        <v>223330</v>
      </c>
      <c r="E132" s="2" t="s">
        <v>153</v>
      </c>
      <c r="F132" s="2" t="s">
        <v>427</v>
      </c>
      <c r="G132" s="2" t="s">
        <v>87</v>
      </c>
      <c r="H132" s="2">
        <v>223330</v>
      </c>
      <c r="I132" s="2"/>
      <c r="J132" s="3">
        <v>44347</v>
      </c>
      <c r="K132" s="2">
        <v>4919750</v>
      </c>
      <c r="L132" s="2">
        <v>4855757</v>
      </c>
      <c r="M132" s="2" t="s">
        <v>416</v>
      </c>
      <c r="N132" s="2" t="s">
        <v>76</v>
      </c>
      <c r="O132" s="2">
        <v>4213535</v>
      </c>
      <c r="P132" s="2">
        <v>1908627152</v>
      </c>
      <c r="Q132" s="2"/>
      <c r="R132" s="2">
        <v>0</v>
      </c>
      <c r="S132" s="2"/>
      <c r="T132" s="2" t="s">
        <v>130</v>
      </c>
      <c r="U132" s="2">
        <v>4919750</v>
      </c>
      <c r="V132" s="2">
        <v>32930</v>
      </c>
      <c r="W132" s="2">
        <v>0</v>
      </c>
      <c r="X132" s="2">
        <v>0</v>
      </c>
      <c r="Y132" s="2">
        <v>4855757</v>
      </c>
      <c r="Z132" s="2">
        <v>0</v>
      </c>
      <c r="AA132" s="2">
        <v>0</v>
      </c>
      <c r="AB132" s="2"/>
      <c r="AC132" s="2"/>
      <c r="AD132" s="2">
        <v>0</v>
      </c>
      <c r="AE132" s="2">
        <v>0</v>
      </c>
      <c r="AF132" s="2">
        <v>0</v>
      </c>
      <c r="AG132" s="2"/>
      <c r="AH132" s="2"/>
      <c r="AI132" s="2">
        <v>0</v>
      </c>
      <c r="AJ132" s="2"/>
      <c r="AK132" s="2"/>
      <c r="AL132" s="2">
        <v>31063</v>
      </c>
      <c r="AM132" s="2">
        <v>0</v>
      </c>
      <c r="AN132" s="2"/>
      <c r="AO132" s="3">
        <v>44347</v>
      </c>
      <c r="AP132" s="2"/>
      <c r="AQ132" s="2">
        <v>2</v>
      </c>
      <c r="AR132" s="2"/>
      <c r="AS132" s="2" t="s">
        <v>33</v>
      </c>
      <c r="AT132" s="2">
        <v>3</v>
      </c>
      <c r="AU132" s="2">
        <v>20211106</v>
      </c>
      <c r="AV132" s="2">
        <v>20211011</v>
      </c>
      <c r="AW132" s="2">
        <v>4919750</v>
      </c>
      <c r="AX132" s="2">
        <v>63993</v>
      </c>
      <c r="AY132" s="2" t="s">
        <v>428</v>
      </c>
      <c r="AZ132" s="3">
        <v>44614</v>
      </c>
    </row>
    <row r="133" spans="1:52" x14ac:dyDescent="0.2">
      <c r="A133" s="2">
        <v>800048954</v>
      </c>
      <c r="B133" s="2" t="s">
        <v>86</v>
      </c>
      <c r="C133" s="2" t="s">
        <v>87</v>
      </c>
      <c r="D133" s="2">
        <v>215192</v>
      </c>
      <c r="E133" s="2" t="s">
        <v>216</v>
      </c>
      <c r="F133" s="2" t="s">
        <v>429</v>
      </c>
      <c r="G133" s="2" t="s">
        <v>87</v>
      </c>
      <c r="H133" s="2">
        <v>215192</v>
      </c>
      <c r="I133" s="2"/>
      <c r="J133" s="3">
        <v>44327</v>
      </c>
      <c r="K133" s="2">
        <v>1011213</v>
      </c>
      <c r="L133" s="2">
        <v>37008</v>
      </c>
      <c r="M133" s="2" t="s">
        <v>416</v>
      </c>
      <c r="N133" s="2" t="s">
        <v>73</v>
      </c>
      <c r="O133" s="2">
        <v>0</v>
      </c>
      <c r="P133" s="2"/>
      <c r="Q133" s="2"/>
      <c r="R133" s="2">
        <v>0</v>
      </c>
      <c r="S133" s="2"/>
      <c r="T133" s="2" t="s">
        <v>130</v>
      </c>
      <c r="U133" s="2">
        <v>1011213</v>
      </c>
      <c r="V133" s="2">
        <v>0</v>
      </c>
      <c r="W133" s="2">
        <v>0</v>
      </c>
      <c r="X133" s="2">
        <v>0</v>
      </c>
      <c r="Y133" s="2">
        <v>974205</v>
      </c>
      <c r="Z133" s="2">
        <v>0</v>
      </c>
      <c r="AA133" s="2">
        <v>0</v>
      </c>
      <c r="AB133" s="2"/>
      <c r="AC133" s="2"/>
      <c r="AD133" s="2">
        <v>0</v>
      </c>
      <c r="AE133" s="2">
        <v>0</v>
      </c>
      <c r="AF133" s="2">
        <v>974205</v>
      </c>
      <c r="AG133" s="2">
        <v>2201134619</v>
      </c>
      <c r="AH133" s="2" t="s">
        <v>208</v>
      </c>
      <c r="AI133" s="2">
        <v>24487256</v>
      </c>
      <c r="AJ133" s="2"/>
      <c r="AK133" s="2"/>
      <c r="AL133" s="2">
        <v>37008</v>
      </c>
      <c r="AM133" s="2">
        <v>0</v>
      </c>
      <c r="AN133" s="2"/>
      <c r="AO133" s="3">
        <v>44327</v>
      </c>
      <c r="AP133" s="2"/>
      <c r="AQ133" s="2">
        <v>2</v>
      </c>
      <c r="AR133" s="2"/>
      <c r="AS133" s="2" t="s">
        <v>33</v>
      </c>
      <c r="AT133" s="2">
        <v>2</v>
      </c>
      <c r="AU133" s="2">
        <v>20211019</v>
      </c>
      <c r="AV133" s="2">
        <v>20211004</v>
      </c>
      <c r="AW133" s="2">
        <v>1011213</v>
      </c>
      <c r="AX133" s="2">
        <v>37008</v>
      </c>
      <c r="AY133" s="2" t="s">
        <v>430</v>
      </c>
      <c r="AZ133" s="3">
        <v>44614</v>
      </c>
    </row>
    <row r="134" spans="1:52" x14ac:dyDescent="0.2">
      <c r="A134" s="2">
        <v>800048954</v>
      </c>
      <c r="B134" s="2" t="s">
        <v>86</v>
      </c>
      <c r="C134" s="2" t="s">
        <v>87</v>
      </c>
      <c r="D134" s="2">
        <v>220368</v>
      </c>
      <c r="E134" s="2" t="s">
        <v>219</v>
      </c>
      <c r="F134" s="2" t="s">
        <v>431</v>
      </c>
      <c r="G134" s="2" t="s">
        <v>87</v>
      </c>
      <c r="H134" s="2">
        <v>220368</v>
      </c>
      <c r="I134" s="2"/>
      <c r="J134" s="3">
        <v>44342</v>
      </c>
      <c r="K134" s="2">
        <v>14817953</v>
      </c>
      <c r="L134" s="2">
        <v>14817953</v>
      </c>
      <c r="M134" s="2" t="s">
        <v>416</v>
      </c>
      <c r="N134" s="2" t="s">
        <v>70</v>
      </c>
      <c r="O134" s="2">
        <v>0</v>
      </c>
      <c r="P134" s="2"/>
      <c r="Q134" s="2"/>
      <c r="R134" s="2">
        <v>0</v>
      </c>
      <c r="S134" s="2"/>
      <c r="T134" s="2" t="s">
        <v>130</v>
      </c>
      <c r="U134" s="2">
        <v>14817953</v>
      </c>
      <c r="V134" s="2">
        <v>0</v>
      </c>
      <c r="W134" s="2">
        <v>0</v>
      </c>
      <c r="X134" s="2">
        <v>0</v>
      </c>
      <c r="Y134" s="2">
        <v>14706672</v>
      </c>
      <c r="Z134" s="2">
        <v>0</v>
      </c>
      <c r="AA134" s="2">
        <v>0</v>
      </c>
      <c r="AB134" s="2"/>
      <c r="AC134" s="2"/>
      <c r="AD134" s="2">
        <v>0</v>
      </c>
      <c r="AE134" s="2">
        <v>0</v>
      </c>
      <c r="AF134" s="2">
        <v>14706672</v>
      </c>
      <c r="AG134" s="2">
        <v>2201182931</v>
      </c>
      <c r="AH134" s="2" t="s">
        <v>210</v>
      </c>
      <c r="AI134" s="2">
        <v>39171591</v>
      </c>
      <c r="AJ134" s="2"/>
      <c r="AK134" s="2"/>
      <c r="AL134" s="2">
        <v>111281</v>
      </c>
      <c r="AM134" s="2">
        <v>0</v>
      </c>
      <c r="AN134" s="2"/>
      <c r="AO134" s="3">
        <v>44342</v>
      </c>
      <c r="AP134" s="2"/>
      <c r="AQ134" s="2">
        <v>2</v>
      </c>
      <c r="AR134" s="2"/>
      <c r="AS134" s="2" t="s">
        <v>33</v>
      </c>
      <c r="AT134" s="2">
        <v>2</v>
      </c>
      <c r="AU134" s="2">
        <v>20211019</v>
      </c>
      <c r="AV134" s="2">
        <v>20211004</v>
      </c>
      <c r="AW134" s="2">
        <v>14817953</v>
      </c>
      <c r="AX134" s="2">
        <v>111281</v>
      </c>
      <c r="AY134" s="2" t="s">
        <v>432</v>
      </c>
      <c r="AZ134" s="3">
        <v>44614</v>
      </c>
    </row>
    <row r="135" spans="1:52" x14ac:dyDescent="0.2">
      <c r="A135" s="2">
        <v>800048954</v>
      </c>
      <c r="B135" s="2" t="s">
        <v>86</v>
      </c>
      <c r="C135" s="2" t="s">
        <v>87</v>
      </c>
      <c r="D135" s="2">
        <v>215563</v>
      </c>
      <c r="E135" s="2" t="s">
        <v>433</v>
      </c>
      <c r="F135" s="2" t="s">
        <v>434</v>
      </c>
      <c r="G135" s="2" t="s">
        <v>87</v>
      </c>
      <c r="H135" s="2">
        <v>215563</v>
      </c>
      <c r="I135" s="2"/>
      <c r="J135" s="3">
        <v>44328</v>
      </c>
      <c r="K135" s="2">
        <v>141675660</v>
      </c>
      <c r="L135" s="2">
        <v>141649060</v>
      </c>
      <c r="M135" s="2" t="s">
        <v>416</v>
      </c>
      <c r="N135" s="2" t="s">
        <v>76</v>
      </c>
      <c r="O135" s="2">
        <v>0</v>
      </c>
      <c r="P135" s="2"/>
      <c r="Q135" s="2"/>
      <c r="R135" s="2">
        <v>0</v>
      </c>
      <c r="S135" s="2"/>
      <c r="T135" s="2" t="s">
        <v>130</v>
      </c>
      <c r="U135" s="2">
        <v>141675660</v>
      </c>
      <c r="V135" s="2">
        <v>0</v>
      </c>
      <c r="W135" s="2">
        <v>0</v>
      </c>
      <c r="X135" s="2">
        <v>0</v>
      </c>
      <c r="Y135" s="2">
        <v>141649060</v>
      </c>
      <c r="Z135" s="2">
        <v>0</v>
      </c>
      <c r="AA135" s="2">
        <v>0</v>
      </c>
      <c r="AB135" s="2"/>
      <c r="AC135" s="2"/>
      <c r="AD135" s="2">
        <v>0</v>
      </c>
      <c r="AE135" s="2">
        <v>0</v>
      </c>
      <c r="AF135" s="2">
        <v>0</v>
      </c>
      <c r="AG135" s="2"/>
      <c r="AH135" s="2"/>
      <c r="AI135" s="2">
        <v>0</v>
      </c>
      <c r="AJ135" s="2"/>
      <c r="AK135" s="2"/>
      <c r="AL135" s="2">
        <v>26600</v>
      </c>
      <c r="AM135" s="2">
        <v>0</v>
      </c>
      <c r="AN135" s="2"/>
      <c r="AO135" s="3">
        <v>44328</v>
      </c>
      <c r="AP135" s="2"/>
      <c r="AQ135" s="2">
        <v>2</v>
      </c>
      <c r="AR135" s="2"/>
      <c r="AS135" s="2" t="s">
        <v>33</v>
      </c>
      <c r="AT135" s="2">
        <v>4</v>
      </c>
      <c r="AU135" s="2">
        <v>20220120</v>
      </c>
      <c r="AV135" s="2">
        <v>20220105</v>
      </c>
      <c r="AW135" s="2">
        <v>141675660</v>
      </c>
      <c r="AX135" s="2">
        <v>26600</v>
      </c>
      <c r="AY135" s="2" t="s">
        <v>435</v>
      </c>
      <c r="AZ135" s="3">
        <v>44614</v>
      </c>
    </row>
    <row r="136" spans="1:52" x14ac:dyDescent="0.2">
      <c r="A136" s="2">
        <v>800048954</v>
      </c>
      <c r="B136" s="2" t="s">
        <v>86</v>
      </c>
      <c r="C136" s="2" t="s">
        <v>87</v>
      </c>
      <c r="D136" s="2">
        <v>215967</v>
      </c>
      <c r="E136" s="2" t="s">
        <v>217</v>
      </c>
      <c r="F136" s="2" t="s">
        <v>436</v>
      </c>
      <c r="G136" s="2" t="s">
        <v>87</v>
      </c>
      <c r="H136" s="2">
        <v>215967</v>
      </c>
      <c r="I136" s="2"/>
      <c r="J136" s="3">
        <v>44329</v>
      </c>
      <c r="K136" s="2">
        <v>215248</v>
      </c>
      <c r="L136" s="2">
        <v>12254</v>
      </c>
      <c r="M136" s="2" t="s">
        <v>416</v>
      </c>
      <c r="N136" s="2" t="s">
        <v>73</v>
      </c>
      <c r="O136" s="2">
        <v>0</v>
      </c>
      <c r="P136" s="2"/>
      <c r="Q136" s="2"/>
      <c r="R136" s="2">
        <v>0</v>
      </c>
      <c r="S136" s="2"/>
      <c r="T136" s="2" t="s">
        <v>130</v>
      </c>
      <c r="U136" s="2">
        <v>215248</v>
      </c>
      <c r="V136" s="2">
        <v>0</v>
      </c>
      <c r="W136" s="2">
        <v>0</v>
      </c>
      <c r="X136" s="2">
        <v>0</v>
      </c>
      <c r="Y136" s="2">
        <v>202994</v>
      </c>
      <c r="Z136" s="2">
        <v>0</v>
      </c>
      <c r="AA136" s="2">
        <v>0</v>
      </c>
      <c r="AB136" s="2"/>
      <c r="AC136" s="2"/>
      <c r="AD136" s="2">
        <v>0</v>
      </c>
      <c r="AE136" s="2">
        <v>0</v>
      </c>
      <c r="AF136" s="2">
        <v>202994</v>
      </c>
      <c r="AG136" s="2">
        <v>2201134619</v>
      </c>
      <c r="AH136" s="2" t="s">
        <v>208</v>
      </c>
      <c r="AI136" s="2">
        <v>24487256</v>
      </c>
      <c r="AJ136" s="2"/>
      <c r="AK136" s="2"/>
      <c r="AL136" s="2">
        <v>12254</v>
      </c>
      <c r="AM136" s="2">
        <v>0</v>
      </c>
      <c r="AN136" s="2"/>
      <c r="AO136" s="3">
        <v>44329</v>
      </c>
      <c r="AP136" s="2"/>
      <c r="AQ136" s="2">
        <v>2</v>
      </c>
      <c r="AR136" s="2"/>
      <c r="AS136" s="2" t="s">
        <v>33</v>
      </c>
      <c r="AT136" s="2">
        <v>2</v>
      </c>
      <c r="AU136" s="2">
        <v>20211019</v>
      </c>
      <c r="AV136" s="2">
        <v>20211004</v>
      </c>
      <c r="AW136" s="2">
        <v>215248</v>
      </c>
      <c r="AX136" s="2">
        <v>12254</v>
      </c>
      <c r="AY136" s="2" t="s">
        <v>437</v>
      </c>
      <c r="AZ136" s="3">
        <v>44614</v>
      </c>
    </row>
    <row r="137" spans="1:52" x14ac:dyDescent="0.2">
      <c r="A137" s="2">
        <v>800048954</v>
      </c>
      <c r="B137" s="2" t="s">
        <v>86</v>
      </c>
      <c r="C137" s="2" t="s">
        <v>87</v>
      </c>
      <c r="D137" s="2">
        <v>220171</v>
      </c>
      <c r="E137" s="2" t="s">
        <v>151</v>
      </c>
      <c r="F137" s="2" t="s">
        <v>438</v>
      </c>
      <c r="G137" s="2" t="s">
        <v>87</v>
      </c>
      <c r="H137" s="2">
        <v>220171</v>
      </c>
      <c r="I137" s="2"/>
      <c r="J137" s="3">
        <v>44341</v>
      </c>
      <c r="K137" s="2">
        <v>4770936</v>
      </c>
      <c r="L137" s="2">
        <v>1231876</v>
      </c>
      <c r="M137" s="2" t="s">
        <v>416</v>
      </c>
      <c r="N137" s="2" t="s">
        <v>76</v>
      </c>
      <c r="O137" s="2">
        <v>1231876</v>
      </c>
      <c r="P137" s="2">
        <v>1908627151</v>
      </c>
      <c r="Q137" s="2"/>
      <c r="R137" s="2">
        <v>0</v>
      </c>
      <c r="S137" s="2"/>
      <c r="T137" s="2" t="s">
        <v>130</v>
      </c>
      <c r="U137" s="2">
        <v>4770936</v>
      </c>
      <c r="V137" s="2">
        <v>0</v>
      </c>
      <c r="W137" s="2">
        <v>0</v>
      </c>
      <c r="X137" s="2">
        <v>0</v>
      </c>
      <c r="Y137" s="2">
        <v>1231876</v>
      </c>
      <c r="Z137" s="2">
        <v>0</v>
      </c>
      <c r="AA137" s="2">
        <v>0</v>
      </c>
      <c r="AB137" s="2"/>
      <c r="AC137" s="2"/>
      <c r="AD137" s="2">
        <v>0</v>
      </c>
      <c r="AE137" s="2">
        <v>0</v>
      </c>
      <c r="AF137" s="2">
        <v>0</v>
      </c>
      <c r="AG137" s="2"/>
      <c r="AH137" s="2"/>
      <c r="AI137" s="2">
        <v>0</v>
      </c>
      <c r="AJ137" s="2"/>
      <c r="AK137" s="2"/>
      <c r="AL137" s="2">
        <v>3539060</v>
      </c>
      <c r="AM137" s="2">
        <v>0</v>
      </c>
      <c r="AN137" s="2"/>
      <c r="AO137" s="3">
        <v>44341</v>
      </c>
      <c r="AP137" s="2"/>
      <c r="AQ137" s="2">
        <v>2</v>
      </c>
      <c r="AR137" s="2"/>
      <c r="AS137" s="2" t="s">
        <v>33</v>
      </c>
      <c r="AT137" s="2">
        <v>3</v>
      </c>
      <c r="AU137" s="2">
        <v>20211106</v>
      </c>
      <c r="AV137" s="2">
        <v>20211011</v>
      </c>
      <c r="AW137" s="2">
        <v>4770936</v>
      </c>
      <c r="AX137" s="2">
        <v>3539060</v>
      </c>
      <c r="AY137" s="2" t="s">
        <v>439</v>
      </c>
      <c r="AZ137" s="3">
        <v>44614</v>
      </c>
    </row>
    <row r="138" spans="1:52" x14ac:dyDescent="0.2">
      <c r="A138" s="2">
        <v>800048954</v>
      </c>
      <c r="B138" s="2" t="s">
        <v>86</v>
      </c>
      <c r="C138" s="2" t="s">
        <v>87</v>
      </c>
      <c r="D138" s="2">
        <v>208175</v>
      </c>
      <c r="E138" s="2" t="s">
        <v>215</v>
      </c>
      <c r="F138" s="2" t="s">
        <v>440</v>
      </c>
      <c r="G138" s="2" t="s">
        <v>87</v>
      </c>
      <c r="H138" s="2">
        <v>208175</v>
      </c>
      <c r="I138" s="2"/>
      <c r="J138" s="3">
        <v>44302</v>
      </c>
      <c r="K138" s="2">
        <v>501414</v>
      </c>
      <c r="L138" s="2">
        <v>14525</v>
      </c>
      <c r="M138" s="2" t="s">
        <v>416</v>
      </c>
      <c r="N138" s="2" t="s">
        <v>73</v>
      </c>
      <c r="O138" s="2">
        <v>0</v>
      </c>
      <c r="P138" s="2"/>
      <c r="Q138" s="2"/>
      <c r="R138" s="2">
        <v>0</v>
      </c>
      <c r="S138" s="2"/>
      <c r="T138" s="2" t="s">
        <v>130</v>
      </c>
      <c r="U138" s="2">
        <v>501414</v>
      </c>
      <c r="V138" s="2">
        <v>0</v>
      </c>
      <c r="W138" s="2">
        <v>0</v>
      </c>
      <c r="X138" s="2">
        <v>0</v>
      </c>
      <c r="Y138" s="2">
        <v>486889</v>
      </c>
      <c r="Z138" s="2">
        <v>0</v>
      </c>
      <c r="AA138" s="2">
        <v>0</v>
      </c>
      <c r="AB138" s="2"/>
      <c r="AC138" s="2"/>
      <c r="AD138" s="2">
        <v>0</v>
      </c>
      <c r="AE138" s="2">
        <v>0</v>
      </c>
      <c r="AF138" s="2">
        <v>486889</v>
      </c>
      <c r="AG138" s="2">
        <v>2201134619</v>
      </c>
      <c r="AH138" s="2" t="s">
        <v>208</v>
      </c>
      <c r="AI138" s="2">
        <v>24487256</v>
      </c>
      <c r="AJ138" s="2"/>
      <c r="AK138" s="2"/>
      <c r="AL138" s="2">
        <v>14525</v>
      </c>
      <c r="AM138" s="2">
        <v>0</v>
      </c>
      <c r="AN138" s="2"/>
      <c r="AO138" s="3">
        <v>44302</v>
      </c>
      <c r="AP138" s="2"/>
      <c r="AQ138" s="2">
        <v>2</v>
      </c>
      <c r="AR138" s="2"/>
      <c r="AS138" s="2" t="s">
        <v>33</v>
      </c>
      <c r="AT138" s="2">
        <v>2</v>
      </c>
      <c r="AU138" s="2">
        <v>20211019</v>
      </c>
      <c r="AV138" s="2">
        <v>20211004</v>
      </c>
      <c r="AW138" s="2">
        <v>501414</v>
      </c>
      <c r="AX138" s="2">
        <v>14525</v>
      </c>
      <c r="AY138" s="2" t="s">
        <v>441</v>
      </c>
      <c r="AZ138" s="3">
        <v>44614</v>
      </c>
    </row>
    <row r="139" spans="1:52" x14ac:dyDescent="0.2">
      <c r="A139" s="2">
        <v>800048954</v>
      </c>
      <c r="B139" s="2" t="s">
        <v>86</v>
      </c>
      <c r="C139" s="2" t="s">
        <v>87</v>
      </c>
      <c r="D139" s="2">
        <v>196654</v>
      </c>
      <c r="E139" s="2" t="s">
        <v>212</v>
      </c>
      <c r="F139" s="2" t="s">
        <v>442</v>
      </c>
      <c r="G139" s="2" t="s">
        <v>87</v>
      </c>
      <c r="H139" s="2">
        <v>196654</v>
      </c>
      <c r="I139" s="2"/>
      <c r="J139" s="3">
        <v>44274</v>
      </c>
      <c r="K139" s="2">
        <v>6902167</v>
      </c>
      <c r="L139" s="2">
        <v>861802</v>
      </c>
      <c r="M139" s="2" t="s">
        <v>416</v>
      </c>
      <c r="N139" s="2" t="s">
        <v>73</v>
      </c>
      <c r="O139" s="2">
        <v>0</v>
      </c>
      <c r="P139" s="2"/>
      <c r="Q139" s="2"/>
      <c r="R139" s="2">
        <v>0</v>
      </c>
      <c r="S139" s="2"/>
      <c r="T139" s="2" t="s">
        <v>130</v>
      </c>
      <c r="U139" s="2">
        <v>6902167</v>
      </c>
      <c r="V139" s="2">
        <v>0</v>
      </c>
      <c r="W139" s="2">
        <v>0</v>
      </c>
      <c r="X139" s="2">
        <v>0</v>
      </c>
      <c r="Y139" s="2">
        <v>6040365</v>
      </c>
      <c r="Z139" s="2">
        <v>0</v>
      </c>
      <c r="AA139" s="2">
        <v>0</v>
      </c>
      <c r="AB139" s="2"/>
      <c r="AC139" s="2"/>
      <c r="AD139" s="2">
        <v>0</v>
      </c>
      <c r="AE139" s="2">
        <v>0</v>
      </c>
      <c r="AF139" s="2">
        <v>6040365</v>
      </c>
      <c r="AG139" s="2">
        <v>2201134619</v>
      </c>
      <c r="AH139" s="2" t="s">
        <v>208</v>
      </c>
      <c r="AI139" s="2">
        <v>24487256</v>
      </c>
      <c r="AJ139" s="2"/>
      <c r="AK139" s="2"/>
      <c r="AL139" s="2">
        <v>861802</v>
      </c>
      <c r="AM139" s="2">
        <v>0</v>
      </c>
      <c r="AN139" s="2"/>
      <c r="AO139" s="3">
        <v>44274</v>
      </c>
      <c r="AP139" s="2"/>
      <c r="AQ139" s="2">
        <v>2</v>
      </c>
      <c r="AR139" s="2"/>
      <c r="AS139" s="2" t="s">
        <v>33</v>
      </c>
      <c r="AT139" s="2">
        <v>2</v>
      </c>
      <c r="AU139" s="2">
        <v>20211019</v>
      </c>
      <c r="AV139" s="2">
        <v>20211004</v>
      </c>
      <c r="AW139" s="2">
        <v>6902167</v>
      </c>
      <c r="AX139" s="2">
        <v>861802</v>
      </c>
      <c r="AY139" s="2" t="s">
        <v>443</v>
      </c>
      <c r="AZ139" s="3">
        <v>44614</v>
      </c>
    </row>
    <row r="140" spans="1:52" x14ac:dyDescent="0.2">
      <c r="A140" s="2">
        <v>800048954</v>
      </c>
      <c r="B140" s="2" t="s">
        <v>86</v>
      </c>
      <c r="C140" s="2" t="s">
        <v>87</v>
      </c>
      <c r="D140" s="2">
        <v>200569</v>
      </c>
      <c r="E140" s="2" t="s">
        <v>213</v>
      </c>
      <c r="F140" s="2" t="s">
        <v>444</v>
      </c>
      <c r="G140" s="2" t="s">
        <v>87</v>
      </c>
      <c r="H140" s="2">
        <v>200569</v>
      </c>
      <c r="I140" s="2"/>
      <c r="J140" s="3">
        <v>44284</v>
      </c>
      <c r="K140" s="2">
        <v>1527459</v>
      </c>
      <c r="L140" s="2">
        <v>106656</v>
      </c>
      <c r="M140" s="2" t="s">
        <v>416</v>
      </c>
      <c r="N140" s="2" t="s">
        <v>73</v>
      </c>
      <c r="O140" s="2">
        <v>0</v>
      </c>
      <c r="P140" s="2"/>
      <c r="Q140" s="2"/>
      <c r="R140" s="2">
        <v>0</v>
      </c>
      <c r="S140" s="2"/>
      <c r="T140" s="2" t="s">
        <v>130</v>
      </c>
      <c r="U140" s="2">
        <v>1527459</v>
      </c>
      <c r="V140" s="2">
        <v>0</v>
      </c>
      <c r="W140" s="2">
        <v>0</v>
      </c>
      <c r="X140" s="2">
        <v>0</v>
      </c>
      <c r="Y140" s="2">
        <v>1420803</v>
      </c>
      <c r="Z140" s="2">
        <v>0</v>
      </c>
      <c r="AA140" s="2">
        <v>0</v>
      </c>
      <c r="AB140" s="2"/>
      <c r="AC140" s="2"/>
      <c r="AD140" s="2">
        <v>0</v>
      </c>
      <c r="AE140" s="2">
        <v>0</v>
      </c>
      <c r="AF140" s="2">
        <v>1420803</v>
      </c>
      <c r="AG140" s="2">
        <v>2201134619</v>
      </c>
      <c r="AH140" s="2" t="s">
        <v>208</v>
      </c>
      <c r="AI140" s="2">
        <v>24487256</v>
      </c>
      <c r="AJ140" s="2"/>
      <c r="AK140" s="2"/>
      <c r="AL140" s="2">
        <v>106656</v>
      </c>
      <c r="AM140" s="2">
        <v>0</v>
      </c>
      <c r="AN140" s="2"/>
      <c r="AO140" s="3">
        <v>44284</v>
      </c>
      <c r="AP140" s="2"/>
      <c r="AQ140" s="2">
        <v>2</v>
      </c>
      <c r="AR140" s="2"/>
      <c r="AS140" s="2" t="s">
        <v>33</v>
      </c>
      <c r="AT140" s="2">
        <v>2</v>
      </c>
      <c r="AU140" s="2">
        <v>20211019</v>
      </c>
      <c r="AV140" s="2">
        <v>20211004</v>
      </c>
      <c r="AW140" s="2">
        <v>1527459</v>
      </c>
      <c r="AX140" s="2">
        <v>106656</v>
      </c>
      <c r="AY140" s="2" t="s">
        <v>445</v>
      </c>
      <c r="AZ140" s="3">
        <v>44614</v>
      </c>
    </row>
    <row r="141" spans="1:52" x14ac:dyDescent="0.2">
      <c r="A141" s="2">
        <v>800048954</v>
      </c>
      <c r="B141" s="2" t="s">
        <v>86</v>
      </c>
      <c r="C141" s="2" t="s">
        <v>87</v>
      </c>
      <c r="D141" s="2">
        <v>200626</v>
      </c>
      <c r="E141" s="2" t="s">
        <v>214</v>
      </c>
      <c r="F141" s="2" t="s">
        <v>446</v>
      </c>
      <c r="G141" s="2" t="s">
        <v>87</v>
      </c>
      <c r="H141" s="2">
        <v>200626</v>
      </c>
      <c r="I141" s="2"/>
      <c r="J141" s="3">
        <v>44284</v>
      </c>
      <c r="K141" s="2">
        <v>5388993</v>
      </c>
      <c r="L141" s="2">
        <v>19909</v>
      </c>
      <c r="M141" s="2" t="s">
        <v>416</v>
      </c>
      <c r="N141" s="2" t="s">
        <v>70</v>
      </c>
      <c r="O141" s="2">
        <v>0</v>
      </c>
      <c r="P141" s="2"/>
      <c r="Q141" s="2"/>
      <c r="R141" s="2">
        <v>0</v>
      </c>
      <c r="S141" s="2"/>
      <c r="T141" s="2" t="s">
        <v>130</v>
      </c>
      <c r="U141" s="2">
        <v>5388993</v>
      </c>
      <c r="V141" s="2">
        <v>0</v>
      </c>
      <c r="W141" s="2">
        <v>0</v>
      </c>
      <c r="X141" s="2">
        <v>0</v>
      </c>
      <c r="Y141" s="2">
        <v>5369084</v>
      </c>
      <c r="Z141" s="2">
        <v>0</v>
      </c>
      <c r="AA141" s="2">
        <v>0</v>
      </c>
      <c r="AB141" s="2"/>
      <c r="AC141" s="2"/>
      <c r="AD141" s="2">
        <v>0</v>
      </c>
      <c r="AE141" s="2">
        <v>0</v>
      </c>
      <c r="AF141" s="2">
        <v>5369084</v>
      </c>
      <c r="AG141" s="2">
        <v>4800051040</v>
      </c>
      <c r="AH141" s="2" t="s">
        <v>206</v>
      </c>
      <c r="AI141" s="2">
        <v>0</v>
      </c>
      <c r="AJ141" s="2"/>
      <c r="AK141" s="2"/>
      <c r="AL141" s="2">
        <v>19909</v>
      </c>
      <c r="AM141" s="2">
        <v>0</v>
      </c>
      <c r="AN141" s="2"/>
      <c r="AO141" s="3">
        <v>44284</v>
      </c>
      <c r="AP141" s="2"/>
      <c r="AQ141" s="2">
        <v>2</v>
      </c>
      <c r="AR141" s="2"/>
      <c r="AS141" s="2" t="s">
        <v>33</v>
      </c>
      <c r="AT141" s="2">
        <v>2</v>
      </c>
      <c r="AU141" s="2">
        <v>20211019</v>
      </c>
      <c r="AV141" s="2">
        <v>20211004</v>
      </c>
      <c r="AW141" s="2">
        <v>5388993</v>
      </c>
      <c r="AX141" s="2">
        <v>19909</v>
      </c>
      <c r="AY141" s="2" t="s">
        <v>447</v>
      </c>
      <c r="AZ141" s="3">
        <v>44614</v>
      </c>
    </row>
    <row r="142" spans="1:52" x14ac:dyDescent="0.2">
      <c r="A142" s="2">
        <v>800048954</v>
      </c>
      <c r="B142" s="2" t="s">
        <v>86</v>
      </c>
      <c r="C142" s="2" t="s">
        <v>87</v>
      </c>
      <c r="D142" s="2">
        <v>189476</v>
      </c>
      <c r="E142" s="2" t="s">
        <v>140</v>
      </c>
      <c r="F142" s="2" t="s">
        <v>448</v>
      </c>
      <c r="G142" s="2" t="s">
        <v>87</v>
      </c>
      <c r="H142" s="2">
        <v>189476</v>
      </c>
      <c r="I142" s="2"/>
      <c r="J142" s="3">
        <v>44255</v>
      </c>
      <c r="K142" s="2">
        <v>5654869</v>
      </c>
      <c r="L142" s="2">
        <v>2346079</v>
      </c>
      <c r="M142" s="2" t="s">
        <v>416</v>
      </c>
      <c r="N142" s="2" t="s">
        <v>76</v>
      </c>
      <c r="O142" s="2">
        <v>2346079</v>
      </c>
      <c r="P142" s="2">
        <v>1908627140</v>
      </c>
      <c r="Q142" s="2"/>
      <c r="R142" s="2">
        <v>0</v>
      </c>
      <c r="S142" s="2"/>
      <c r="T142" s="2" t="s">
        <v>130</v>
      </c>
      <c r="U142" s="2">
        <v>5654869</v>
      </c>
      <c r="V142" s="2">
        <v>0</v>
      </c>
      <c r="W142" s="2">
        <v>0</v>
      </c>
      <c r="X142" s="2">
        <v>0</v>
      </c>
      <c r="Y142" s="2">
        <v>2346079</v>
      </c>
      <c r="Z142" s="2">
        <v>0</v>
      </c>
      <c r="AA142" s="2">
        <v>0</v>
      </c>
      <c r="AB142" s="2"/>
      <c r="AC142" s="2"/>
      <c r="AD142" s="2">
        <v>0</v>
      </c>
      <c r="AE142" s="2">
        <v>0</v>
      </c>
      <c r="AF142" s="2">
        <v>0</v>
      </c>
      <c r="AG142" s="2"/>
      <c r="AH142" s="2"/>
      <c r="AI142" s="2">
        <v>0</v>
      </c>
      <c r="AJ142" s="2"/>
      <c r="AK142" s="2"/>
      <c r="AL142" s="2">
        <v>3308790</v>
      </c>
      <c r="AM142" s="2">
        <v>0</v>
      </c>
      <c r="AN142" s="2"/>
      <c r="AO142" s="3">
        <v>44255</v>
      </c>
      <c r="AP142" s="2"/>
      <c r="AQ142" s="2">
        <v>2</v>
      </c>
      <c r="AR142" s="2"/>
      <c r="AS142" s="2" t="s">
        <v>33</v>
      </c>
      <c r="AT142" s="2">
        <v>3</v>
      </c>
      <c r="AU142" s="2">
        <v>20211019</v>
      </c>
      <c r="AV142" s="2">
        <v>20211004</v>
      </c>
      <c r="AW142" s="2">
        <v>5654869</v>
      </c>
      <c r="AX142" s="2">
        <v>3308790</v>
      </c>
      <c r="AY142" s="2"/>
      <c r="AZ142" s="3">
        <v>44614</v>
      </c>
    </row>
    <row r="143" spans="1:52" x14ac:dyDescent="0.2">
      <c r="A143" s="2">
        <v>800048954</v>
      </c>
      <c r="B143" s="2" t="s">
        <v>86</v>
      </c>
      <c r="C143" s="2" t="s">
        <v>87</v>
      </c>
      <c r="D143" s="2">
        <v>163791</v>
      </c>
      <c r="E143" s="2" t="s">
        <v>211</v>
      </c>
      <c r="F143" s="2" t="s">
        <v>449</v>
      </c>
      <c r="G143" s="2" t="s">
        <v>87</v>
      </c>
      <c r="H143" s="2">
        <v>163791</v>
      </c>
      <c r="I143" s="2">
        <v>1221683676</v>
      </c>
      <c r="J143" s="3">
        <v>44186</v>
      </c>
      <c r="K143" s="2">
        <v>6942726</v>
      </c>
      <c r="L143" s="2">
        <v>66600</v>
      </c>
      <c r="M143" s="2" t="s">
        <v>416</v>
      </c>
      <c r="N143" s="2" t="s">
        <v>70</v>
      </c>
      <c r="O143" s="2">
        <v>0</v>
      </c>
      <c r="P143" s="2"/>
      <c r="Q143" s="2"/>
      <c r="R143" s="2">
        <v>0</v>
      </c>
      <c r="S143" s="2"/>
      <c r="T143" s="2" t="s">
        <v>130</v>
      </c>
      <c r="U143" s="2">
        <v>6942726</v>
      </c>
      <c r="V143" s="2">
        <v>0</v>
      </c>
      <c r="W143" s="2">
        <v>0</v>
      </c>
      <c r="X143" s="2">
        <v>0</v>
      </c>
      <c r="Y143" s="2">
        <v>6623460</v>
      </c>
      <c r="Z143" s="2">
        <v>0</v>
      </c>
      <c r="AA143" s="2">
        <v>6623460</v>
      </c>
      <c r="AB143" s="2">
        <v>2201050783</v>
      </c>
      <c r="AC143" s="3">
        <v>44321</v>
      </c>
      <c r="AD143" s="2">
        <v>21052164</v>
      </c>
      <c r="AE143" s="2">
        <v>0</v>
      </c>
      <c r="AF143" s="2">
        <v>6623460</v>
      </c>
      <c r="AG143" s="2">
        <v>2201050783</v>
      </c>
      <c r="AH143" s="2" t="s">
        <v>207</v>
      </c>
      <c r="AI143" s="2">
        <v>21052164</v>
      </c>
      <c r="AJ143" s="2"/>
      <c r="AK143" s="2"/>
      <c r="AL143" s="2">
        <v>319266</v>
      </c>
      <c r="AM143" s="2">
        <v>0</v>
      </c>
      <c r="AN143" s="2"/>
      <c r="AO143" s="3">
        <v>44186</v>
      </c>
      <c r="AP143" s="2"/>
      <c r="AQ143" s="2">
        <v>2</v>
      </c>
      <c r="AR143" s="2"/>
      <c r="AS143" s="2" t="s">
        <v>33</v>
      </c>
      <c r="AT143" s="2">
        <v>2</v>
      </c>
      <c r="AU143" s="2">
        <v>20210527</v>
      </c>
      <c r="AV143" s="2">
        <v>20210512</v>
      </c>
      <c r="AW143" s="2">
        <v>6942726</v>
      </c>
      <c r="AX143" s="2">
        <v>319266</v>
      </c>
      <c r="AY143" s="2" t="s">
        <v>450</v>
      </c>
      <c r="AZ143" s="3">
        <v>44614</v>
      </c>
    </row>
    <row r="144" spans="1:52" x14ac:dyDescent="0.2">
      <c r="A144" s="2">
        <v>800048954</v>
      </c>
      <c r="B144" s="2" t="s">
        <v>86</v>
      </c>
      <c r="C144" s="2" t="s">
        <v>87</v>
      </c>
      <c r="D144" s="2">
        <v>295274</v>
      </c>
      <c r="E144" s="2" t="s">
        <v>451</v>
      </c>
      <c r="F144" s="2" t="s">
        <v>452</v>
      </c>
      <c r="G144" s="2" t="s">
        <v>87</v>
      </c>
      <c r="H144" s="2">
        <v>295274</v>
      </c>
      <c r="I144" s="2"/>
      <c r="J144" s="3">
        <v>44498</v>
      </c>
      <c r="K144" s="2">
        <v>3737038</v>
      </c>
      <c r="L144" s="2">
        <v>3561148</v>
      </c>
      <c r="M144" s="2" t="s">
        <v>416</v>
      </c>
      <c r="N144" s="2" t="s">
        <v>76</v>
      </c>
      <c r="O144" s="2">
        <v>0</v>
      </c>
      <c r="P144" s="2"/>
      <c r="Q144" s="2"/>
      <c r="R144" s="2">
        <v>0</v>
      </c>
      <c r="S144" s="2"/>
      <c r="T144" s="2" t="s">
        <v>130</v>
      </c>
      <c r="U144" s="2">
        <v>3737038</v>
      </c>
      <c r="V144" s="2">
        <v>175890</v>
      </c>
      <c r="W144" s="2">
        <v>0</v>
      </c>
      <c r="X144" s="2">
        <v>0</v>
      </c>
      <c r="Y144" s="2">
        <v>3561148</v>
      </c>
      <c r="Z144" s="2">
        <v>0</v>
      </c>
      <c r="AA144" s="2">
        <v>0</v>
      </c>
      <c r="AB144" s="2"/>
      <c r="AC144" s="2"/>
      <c r="AD144" s="2">
        <v>0</v>
      </c>
      <c r="AE144" s="2">
        <v>0</v>
      </c>
      <c r="AF144" s="2">
        <v>0</v>
      </c>
      <c r="AG144" s="2"/>
      <c r="AH144" s="2"/>
      <c r="AI144" s="2">
        <v>0</v>
      </c>
      <c r="AJ144" s="2"/>
      <c r="AK144" s="2"/>
      <c r="AL144" s="2">
        <v>0</v>
      </c>
      <c r="AM144" s="2">
        <v>0</v>
      </c>
      <c r="AN144" s="2"/>
      <c r="AO144" s="3">
        <v>44498</v>
      </c>
      <c r="AP144" s="2"/>
      <c r="AQ144" s="2">
        <v>2</v>
      </c>
      <c r="AR144" s="2"/>
      <c r="AS144" s="2" t="s">
        <v>33</v>
      </c>
      <c r="AT144" s="2">
        <v>2</v>
      </c>
      <c r="AU144" s="2">
        <v>20220126</v>
      </c>
      <c r="AV144" s="2">
        <v>20220112</v>
      </c>
      <c r="AW144" s="2">
        <v>3737038</v>
      </c>
      <c r="AX144" s="2">
        <v>175890</v>
      </c>
      <c r="AY144" s="2"/>
      <c r="AZ144" s="3">
        <v>44614</v>
      </c>
    </row>
    <row r="145" spans="1:52" x14ac:dyDescent="0.2">
      <c r="A145" s="2">
        <v>800048954</v>
      </c>
      <c r="B145" s="2" t="s">
        <v>86</v>
      </c>
      <c r="C145" s="2" t="s">
        <v>87</v>
      </c>
      <c r="D145" s="2">
        <v>315018</v>
      </c>
      <c r="E145" s="2" t="s">
        <v>453</v>
      </c>
      <c r="F145" s="2" t="s">
        <v>454</v>
      </c>
      <c r="G145" s="2" t="s">
        <v>87</v>
      </c>
      <c r="H145" s="2">
        <v>315018</v>
      </c>
      <c r="I145" s="2"/>
      <c r="J145" s="3">
        <v>44529</v>
      </c>
      <c r="K145" s="2">
        <v>2025649</v>
      </c>
      <c r="L145" s="2">
        <v>2025649</v>
      </c>
      <c r="M145" s="2" t="s">
        <v>416</v>
      </c>
      <c r="N145" s="2" t="s">
        <v>76</v>
      </c>
      <c r="O145" s="2">
        <v>0</v>
      </c>
      <c r="P145" s="2"/>
      <c r="Q145" s="2"/>
      <c r="R145" s="2">
        <v>0</v>
      </c>
      <c r="S145" s="2"/>
      <c r="T145" s="2" t="s">
        <v>130</v>
      </c>
      <c r="U145" s="2">
        <v>2025649</v>
      </c>
      <c r="V145" s="2">
        <v>0</v>
      </c>
      <c r="W145" s="2">
        <v>0</v>
      </c>
      <c r="X145" s="2">
        <v>0</v>
      </c>
      <c r="Y145" s="2">
        <v>2000749</v>
      </c>
      <c r="Z145" s="2">
        <v>0</v>
      </c>
      <c r="AA145" s="2">
        <v>0</v>
      </c>
      <c r="AB145" s="2"/>
      <c r="AC145" s="2"/>
      <c r="AD145" s="2">
        <v>0</v>
      </c>
      <c r="AE145" s="2">
        <v>0</v>
      </c>
      <c r="AF145" s="2">
        <v>0</v>
      </c>
      <c r="AG145" s="2"/>
      <c r="AH145" s="2"/>
      <c r="AI145" s="2">
        <v>0</v>
      </c>
      <c r="AJ145" s="2"/>
      <c r="AK145" s="2"/>
      <c r="AL145" s="2">
        <v>24900</v>
      </c>
      <c r="AM145" s="2">
        <v>0</v>
      </c>
      <c r="AN145" s="2"/>
      <c r="AO145" s="3">
        <v>44529</v>
      </c>
      <c r="AP145" s="2"/>
      <c r="AQ145" s="2">
        <v>2</v>
      </c>
      <c r="AR145" s="2"/>
      <c r="AS145" s="2" t="s">
        <v>33</v>
      </c>
      <c r="AT145" s="2">
        <v>3</v>
      </c>
      <c r="AU145" s="2">
        <v>20220204</v>
      </c>
      <c r="AV145" s="2">
        <v>20220124</v>
      </c>
      <c r="AW145" s="2">
        <v>2025649</v>
      </c>
      <c r="AX145" s="2">
        <v>24900</v>
      </c>
      <c r="AY145" s="2" t="s">
        <v>455</v>
      </c>
      <c r="AZ145" s="3">
        <v>44614</v>
      </c>
    </row>
    <row r="146" spans="1:52" x14ac:dyDescent="0.2">
      <c r="A146" s="2">
        <v>800048954</v>
      </c>
      <c r="B146" s="2" t="s">
        <v>86</v>
      </c>
      <c r="C146" s="2" t="s">
        <v>87</v>
      </c>
      <c r="D146" s="2">
        <v>306579</v>
      </c>
      <c r="E146" s="2" t="s">
        <v>456</v>
      </c>
      <c r="F146" s="2" t="s">
        <v>457</v>
      </c>
      <c r="G146" s="2" t="s">
        <v>87</v>
      </c>
      <c r="H146" s="2">
        <v>306579</v>
      </c>
      <c r="I146" s="2"/>
      <c r="J146" s="3">
        <v>44523</v>
      </c>
      <c r="K146" s="2">
        <v>3956857</v>
      </c>
      <c r="L146" s="2">
        <v>3936151</v>
      </c>
      <c r="M146" s="2" t="s">
        <v>416</v>
      </c>
      <c r="N146" s="2" t="s">
        <v>76</v>
      </c>
      <c r="O146" s="2">
        <v>0</v>
      </c>
      <c r="P146" s="2"/>
      <c r="Q146" s="2"/>
      <c r="R146" s="2">
        <v>0</v>
      </c>
      <c r="S146" s="2"/>
      <c r="T146" s="2" t="s">
        <v>130</v>
      </c>
      <c r="U146" s="2">
        <v>3956857</v>
      </c>
      <c r="V146" s="2">
        <v>20706</v>
      </c>
      <c r="W146" s="2">
        <v>0</v>
      </c>
      <c r="X146" s="2">
        <v>0</v>
      </c>
      <c r="Y146" s="2">
        <v>3936151</v>
      </c>
      <c r="Z146" s="2">
        <v>0</v>
      </c>
      <c r="AA146" s="2">
        <v>0</v>
      </c>
      <c r="AB146" s="2"/>
      <c r="AC146" s="2"/>
      <c r="AD146" s="2">
        <v>0</v>
      </c>
      <c r="AE146" s="2">
        <v>0</v>
      </c>
      <c r="AF146" s="2">
        <v>0</v>
      </c>
      <c r="AG146" s="2"/>
      <c r="AH146" s="2"/>
      <c r="AI146" s="2">
        <v>0</v>
      </c>
      <c r="AJ146" s="2"/>
      <c r="AK146" s="2"/>
      <c r="AL146" s="2">
        <v>0</v>
      </c>
      <c r="AM146" s="2">
        <v>0</v>
      </c>
      <c r="AN146" s="2"/>
      <c r="AO146" s="3">
        <v>44523</v>
      </c>
      <c r="AP146" s="2"/>
      <c r="AQ146" s="2">
        <v>2</v>
      </c>
      <c r="AR146" s="2"/>
      <c r="AS146" s="2" t="s">
        <v>33</v>
      </c>
      <c r="AT146" s="2">
        <v>2</v>
      </c>
      <c r="AU146" s="2">
        <v>20220126</v>
      </c>
      <c r="AV146" s="2">
        <v>20220112</v>
      </c>
      <c r="AW146" s="2">
        <v>3956857</v>
      </c>
      <c r="AX146" s="2">
        <v>20706</v>
      </c>
      <c r="AY146" s="2"/>
      <c r="AZ146" s="3">
        <v>44614</v>
      </c>
    </row>
    <row r="147" spans="1:52" x14ac:dyDescent="0.2">
      <c r="A147" s="2">
        <v>800048954</v>
      </c>
      <c r="B147" s="2" t="s">
        <v>86</v>
      </c>
      <c r="C147" s="2" t="s">
        <v>87</v>
      </c>
      <c r="D147" s="2">
        <v>262927</v>
      </c>
      <c r="E147" s="2" t="s">
        <v>458</v>
      </c>
      <c r="F147" s="2" t="s">
        <v>459</v>
      </c>
      <c r="G147" s="2" t="s">
        <v>87</v>
      </c>
      <c r="H147" s="2">
        <v>262927</v>
      </c>
      <c r="I147" s="2"/>
      <c r="J147" s="3">
        <v>44439</v>
      </c>
      <c r="K147" s="2">
        <v>7390674</v>
      </c>
      <c r="L147" s="2">
        <v>7113516</v>
      </c>
      <c r="M147" s="2" t="s">
        <v>416</v>
      </c>
      <c r="N147" s="2" t="s">
        <v>76</v>
      </c>
      <c r="O147" s="2">
        <v>0</v>
      </c>
      <c r="P147" s="2"/>
      <c r="Q147" s="2"/>
      <c r="R147" s="2">
        <v>0</v>
      </c>
      <c r="S147" s="2"/>
      <c r="T147" s="2" t="s">
        <v>130</v>
      </c>
      <c r="U147" s="2">
        <v>7390674</v>
      </c>
      <c r="V147" s="2">
        <v>0</v>
      </c>
      <c r="W147" s="2">
        <v>0</v>
      </c>
      <c r="X147" s="2">
        <v>0</v>
      </c>
      <c r="Y147" s="2">
        <v>6543571</v>
      </c>
      <c r="Z147" s="2">
        <v>0</v>
      </c>
      <c r="AA147" s="2">
        <v>0</v>
      </c>
      <c r="AB147" s="2"/>
      <c r="AC147" s="2"/>
      <c r="AD147" s="2">
        <v>0</v>
      </c>
      <c r="AE147" s="2">
        <v>0</v>
      </c>
      <c r="AF147" s="2">
        <v>0</v>
      </c>
      <c r="AG147" s="2"/>
      <c r="AH147" s="2"/>
      <c r="AI147" s="2">
        <v>0</v>
      </c>
      <c r="AJ147" s="2"/>
      <c r="AK147" s="2"/>
      <c r="AL147" s="2">
        <v>847103</v>
      </c>
      <c r="AM147" s="2">
        <v>0</v>
      </c>
      <c r="AN147" s="2"/>
      <c r="AO147" s="3">
        <v>44439</v>
      </c>
      <c r="AP147" s="2"/>
      <c r="AQ147" s="2">
        <v>2</v>
      </c>
      <c r="AR147" s="2"/>
      <c r="AS147" s="2" t="s">
        <v>33</v>
      </c>
      <c r="AT147" s="2">
        <v>3</v>
      </c>
      <c r="AU147" s="2">
        <v>20220120</v>
      </c>
      <c r="AV147" s="2">
        <v>20220105</v>
      </c>
      <c r="AW147" s="2">
        <v>7390674</v>
      </c>
      <c r="AX147" s="2">
        <v>847103</v>
      </c>
      <c r="AY147" s="2" t="s">
        <v>460</v>
      </c>
      <c r="AZ147" s="3">
        <v>44614</v>
      </c>
    </row>
    <row r="148" spans="1:52" x14ac:dyDescent="0.2">
      <c r="A148" s="2">
        <v>800048954</v>
      </c>
      <c r="B148" s="2" t="s">
        <v>86</v>
      </c>
      <c r="C148" s="2" t="s">
        <v>87</v>
      </c>
      <c r="D148" s="2">
        <v>242527</v>
      </c>
      <c r="E148" s="2" t="s">
        <v>166</v>
      </c>
      <c r="F148" s="2" t="s">
        <v>461</v>
      </c>
      <c r="G148" s="2" t="s">
        <v>87</v>
      </c>
      <c r="H148" s="2">
        <v>242527</v>
      </c>
      <c r="I148" s="2"/>
      <c r="J148" s="3">
        <v>44393</v>
      </c>
      <c r="K148" s="2">
        <v>7463269</v>
      </c>
      <c r="L148" s="2">
        <v>6974172</v>
      </c>
      <c r="M148" s="2" t="s">
        <v>416</v>
      </c>
      <c r="N148" s="2" t="s">
        <v>76</v>
      </c>
      <c r="O148" s="2">
        <v>6937911</v>
      </c>
      <c r="P148" s="2">
        <v>1221860740</v>
      </c>
      <c r="Q148" s="2"/>
      <c r="R148" s="2">
        <v>0</v>
      </c>
      <c r="S148" s="2"/>
      <c r="T148" s="2" t="s">
        <v>130</v>
      </c>
      <c r="U148" s="2">
        <v>7463269</v>
      </c>
      <c r="V148" s="2">
        <v>0</v>
      </c>
      <c r="W148" s="2">
        <v>0</v>
      </c>
      <c r="X148" s="2">
        <v>0</v>
      </c>
      <c r="Y148" s="2">
        <v>7143645</v>
      </c>
      <c r="Z148" s="2">
        <v>0</v>
      </c>
      <c r="AA148" s="2">
        <v>0</v>
      </c>
      <c r="AB148" s="2"/>
      <c r="AC148" s="2"/>
      <c r="AD148" s="2">
        <v>0</v>
      </c>
      <c r="AE148" s="2">
        <v>0</v>
      </c>
      <c r="AF148" s="2">
        <v>0</v>
      </c>
      <c r="AG148" s="2"/>
      <c r="AH148" s="2"/>
      <c r="AI148" s="2">
        <v>0</v>
      </c>
      <c r="AJ148" s="2"/>
      <c r="AK148" s="2"/>
      <c r="AL148" s="2">
        <v>319624</v>
      </c>
      <c r="AM148" s="2">
        <v>0</v>
      </c>
      <c r="AN148" s="2"/>
      <c r="AO148" s="3">
        <v>44393</v>
      </c>
      <c r="AP148" s="2"/>
      <c r="AQ148" s="2">
        <v>2</v>
      </c>
      <c r="AR148" s="2"/>
      <c r="AS148" s="2" t="s">
        <v>33</v>
      </c>
      <c r="AT148" s="2">
        <v>2</v>
      </c>
      <c r="AU148" s="2">
        <v>20211011</v>
      </c>
      <c r="AV148" s="2">
        <v>20210927</v>
      </c>
      <c r="AW148" s="2">
        <v>7463269</v>
      </c>
      <c r="AX148" s="2">
        <v>319624</v>
      </c>
      <c r="AY148" s="2" t="s">
        <v>462</v>
      </c>
      <c r="AZ148" s="3">
        <v>44614</v>
      </c>
    </row>
    <row r="149" spans="1:52" x14ac:dyDescent="0.2">
      <c r="A149" s="2">
        <v>800048954</v>
      </c>
      <c r="B149" s="2" t="s">
        <v>86</v>
      </c>
      <c r="C149" s="2" t="s">
        <v>87</v>
      </c>
      <c r="D149" s="2">
        <v>300770</v>
      </c>
      <c r="E149" s="2" t="s">
        <v>463</v>
      </c>
      <c r="F149" s="2" t="s">
        <v>122</v>
      </c>
      <c r="G149" s="2" t="s">
        <v>87</v>
      </c>
      <c r="H149" s="2">
        <v>300770</v>
      </c>
      <c r="I149" s="2"/>
      <c r="J149" s="3">
        <v>44510</v>
      </c>
      <c r="K149" s="2">
        <v>38948</v>
      </c>
      <c r="L149" s="2">
        <v>38948</v>
      </c>
      <c r="M149" s="2" t="s">
        <v>128</v>
      </c>
      <c r="N149" s="2" t="s">
        <v>71</v>
      </c>
      <c r="O149" s="2">
        <v>0</v>
      </c>
      <c r="P149" s="2"/>
      <c r="Q149" s="2">
        <v>0</v>
      </c>
      <c r="R149" s="2">
        <v>38948</v>
      </c>
      <c r="S149" s="2" t="s">
        <v>88</v>
      </c>
      <c r="T149" s="2" t="s">
        <v>130</v>
      </c>
      <c r="U149" s="2">
        <v>38948</v>
      </c>
      <c r="V149" s="2">
        <v>0</v>
      </c>
      <c r="W149" s="2">
        <v>0</v>
      </c>
      <c r="X149" s="2">
        <v>0</v>
      </c>
      <c r="Y149" s="2">
        <v>0</v>
      </c>
      <c r="Z149" s="2">
        <v>38948</v>
      </c>
      <c r="AA149" s="2">
        <v>0</v>
      </c>
      <c r="AB149" s="2"/>
      <c r="AC149" s="2"/>
      <c r="AD149" s="2">
        <v>0</v>
      </c>
      <c r="AE149" s="2">
        <v>0</v>
      </c>
      <c r="AF149" s="2">
        <v>0</v>
      </c>
      <c r="AG149" s="2"/>
      <c r="AH149" s="2"/>
      <c r="AI149" s="2">
        <v>0</v>
      </c>
      <c r="AJ149" s="2"/>
      <c r="AK149" s="2"/>
      <c r="AL149" s="2">
        <v>0</v>
      </c>
      <c r="AM149" s="2">
        <v>38948</v>
      </c>
      <c r="AN149" s="2" t="s">
        <v>464</v>
      </c>
      <c r="AO149" s="3">
        <v>44510</v>
      </c>
      <c r="AP149" s="2"/>
      <c r="AQ149" s="2">
        <v>9</v>
      </c>
      <c r="AR149" s="2"/>
      <c r="AS149" s="2" t="s">
        <v>33</v>
      </c>
      <c r="AT149" s="2">
        <v>1</v>
      </c>
      <c r="AU149" s="2">
        <v>21001231</v>
      </c>
      <c r="AV149" s="2">
        <v>20211119</v>
      </c>
      <c r="AW149" s="2">
        <v>38948</v>
      </c>
      <c r="AX149" s="2">
        <v>0</v>
      </c>
      <c r="AY149" s="2"/>
      <c r="AZ149" s="3">
        <v>44614</v>
      </c>
    </row>
    <row r="150" spans="1:52" x14ac:dyDescent="0.2">
      <c r="A150" s="2">
        <v>800048954</v>
      </c>
      <c r="B150" s="2" t="s">
        <v>86</v>
      </c>
      <c r="C150" s="2" t="s">
        <v>87</v>
      </c>
      <c r="D150" s="2">
        <v>332515</v>
      </c>
      <c r="E150" s="2" t="s">
        <v>465</v>
      </c>
      <c r="F150" s="2" t="s">
        <v>90</v>
      </c>
      <c r="G150" s="2" t="s">
        <v>87</v>
      </c>
      <c r="H150" s="2">
        <v>332515</v>
      </c>
      <c r="I150" s="2"/>
      <c r="J150" s="3">
        <v>44558</v>
      </c>
      <c r="K150" s="2">
        <v>28100</v>
      </c>
      <c r="L150" s="2">
        <v>28100</v>
      </c>
      <c r="M150" s="2" t="s">
        <v>128</v>
      </c>
      <c r="N150" s="2" t="s">
        <v>71</v>
      </c>
      <c r="O150" s="2">
        <v>0</v>
      </c>
      <c r="P150" s="2"/>
      <c r="Q150" s="2"/>
      <c r="R150" s="2">
        <v>28100</v>
      </c>
      <c r="S150" s="2" t="s">
        <v>88</v>
      </c>
      <c r="T150" s="2" t="s">
        <v>130</v>
      </c>
      <c r="U150" s="2">
        <v>28100</v>
      </c>
      <c r="V150" s="2">
        <v>0</v>
      </c>
      <c r="W150" s="2">
        <v>0</v>
      </c>
      <c r="X150" s="2">
        <v>0</v>
      </c>
      <c r="Y150" s="2">
        <v>0</v>
      </c>
      <c r="Z150" s="2">
        <v>28100</v>
      </c>
      <c r="AA150" s="2">
        <v>0</v>
      </c>
      <c r="AB150" s="2"/>
      <c r="AC150" s="2"/>
      <c r="AD150" s="2">
        <v>0</v>
      </c>
      <c r="AE150" s="2">
        <v>0</v>
      </c>
      <c r="AF150" s="2">
        <v>0</v>
      </c>
      <c r="AG150" s="2"/>
      <c r="AH150" s="2"/>
      <c r="AI150" s="2">
        <v>0</v>
      </c>
      <c r="AJ150" s="2"/>
      <c r="AK150" s="2"/>
      <c r="AL150" s="2">
        <v>0</v>
      </c>
      <c r="AM150" s="2">
        <v>28100</v>
      </c>
      <c r="AN150" s="2" t="s">
        <v>466</v>
      </c>
      <c r="AO150" s="3">
        <v>44558</v>
      </c>
      <c r="AP150" s="2"/>
      <c r="AQ150" s="2">
        <v>9</v>
      </c>
      <c r="AR150" s="2"/>
      <c r="AS150" s="2" t="s">
        <v>33</v>
      </c>
      <c r="AT150" s="2">
        <v>1</v>
      </c>
      <c r="AU150" s="2">
        <v>21001231</v>
      </c>
      <c r="AV150" s="2">
        <v>20220105</v>
      </c>
      <c r="AW150" s="2">
        <v>28100</v>
      </c>
      <c r="AX150" s="2">
        <v>0</v>
      </c>
      <c r="AY150" s="2"/>
      <c r="AZ150" s="3">
        <v>44614</v>
      </c>
    </row>
    <row r="151" spans="1:52" x14ac:dyDescent="0.2">
      <c r="A151" s="2">
        <v>800048954</v>
      </c>
      <c r="B151" s="2" t="s">
        <v>86</v>
      </c>
      <c r="C151" s="2" t="s">
        <v>87</v>
      </c>
      <c r="D151" s="2">
        <v>321091</v>
      </c>
      <c r="E151" s="2" t="s">
        <v>467</v>
      </c>
      <c r="F151" s="2" t="s">
        <v>105</v>
      </c>
      <c r="G151" s="2" t="s">
        <v>87</v>
      </c>
      <c r="H151" s="2">
        <v>321091</v>
      </c>
      <c r="I151" s="2"/>
      <c r="J151" s="3">
        <v>44536</v>
      </c>
      <c r="K151" s="2">
        <v>10428746</v>
      </c>
      <c r="L151" s="2">
        <v>10428746</v>
      </c>
      <c r="M151" s="2" t="s">
        <v>128</v>
      </c>
      <c r="N151" s="2" t="s">
        <v>71</v>
      </c>
      <c r="O151" s="2">
        <v>0</v>
      </c>
      <c r="P151" s="2"/>
      <c r="Q151" s="2"/>
      <c r="R151" s="2">
        <v>10428746</v>
      </c>
      <c r="S151" s="2" t="s">
        <v>88</v>
      </c>
      <c r="T151" s="2" t="s">
        <v>130</v>
      </c>
      <c r="U151" s="2">
        <v>10428746</v>
      </c>
      <c r="V151" s="2">
        <v>0</v>
      </c>
      <c r="W151" s="2">
        <v>0</v>
      </c>
      <c r="X151" s="2">
        <v>0</v>
      </c>
      <c r="Y151" s="2">
        <v>0</v>
      </c>
      <c r="Z151" s="2">
        <v>10428746</v>
      </c>
      <c r="AA151" s="2">
        <v>0</v>
      </c>
      <c r="AB151" s="2"/>
      <c r="AC151" s="2"/>
      <c r="AD151" s="2">
        <v>0</v>
      </c>
      <c r="AE151" s="2">
        <v>0</v>
      </c>
      <c r="AF151" s="2">
        <v>0</v>
      </c>
      <c r="AG151" s="2"/>
      <c r="AH151" s="2"/>
      <c r="AI151" s="2">
        <v>0</v>
      </c>
      <c r="AJ151" s="2"/>
      <c r="AK151" s="2"/>
      <c r="AL151" s="2">
        <v>0</v>
      </c>
      <c r="AM151" s="2">
        <v>10428746</v>
      </c>
      <c r="AN151" s="2" t="s">
        <v>468</v>
      </c>
      <c r="AO151" s="3">
        <v>44536</v>
      </c>
      <c r="AP151" s="2"/>
      <c r="AQ151" s="2">
        <v>9</v>
      </c>
      <c r="AR151" s="2"/>
      <c r="AS151" s="2" t="s">
        <v>33</v>
      </c>
      <c r="AT151" s="2">
        <v>1</v>
      </c>
      <c r="AU151" s="2">
        <v>21001231</v>
      </c>
      <c r="AV151" s="2">
        <v>20220105</v>
      </c>
      <c r="AW151" s="2">
        <v>10428746</v>
      </c>
      <c r="AX151" s="2">
        <v>0</v>
      </c>
      <c r="AY151" s="2"/>
      <c r="AZ151" s="3">
        <v>44614</v>
      </c>
    </row>
    <row r="152" spans="1:52" x14ac:dyDescent="0.2">
      <c r="A152" s="2">
        <v>800048954</v>
      </c>
      <c r="B152" s="2" t="s">
        <v>86</v>
      </c>
      <c r="C152" s="2" t="s">
        <v>87</v>
      </c>
      <c r="D152" s="2">
        <v>284133</v>
      </c>
      <c r="E152" s="2" t="s">
        <v>469</v>
      </c>
      <c r="F152" s="2" t="s">
        <v>99</v>
      </c>
      <c r="G152" s="2" t="s">
        <v>87</v>
      </c>
      <c r="H152" s="2">
        <v>284133</v>
      </c>
      <c r="I152" s="2"/>
      <c r="J152" s="3">
        <v>44476</v>
      </c>
      <c r="K152" s="2">
        <v>20893458</v>
      </c>
      <c r="L152" s="2">
        <v>20893458</v>
      </c>
      <c r="M152" s="2" t="s">
        <v>128</v>
      </c>
      <c r="N152" s="2" t="s">
        <v>71</v>
      </c>
      <c r="O152" s="2">
        <v>0</v>
      </c>
      <c r="P152" s="2"/>
      <c r="Q152" s="2"/>
      <c r="R152" s="2">
        <v>20893458</v>
      </c>
      <c r="S152" s="2" t="s">
        <v>88</v>
      </c>
      <c r="T152" s="2" t="s">
        <v>130</v>
      </c>
      <c r="U152" s="2">
        <v>20893458</v>
      </c>
      <c r="V152" s="2">
        <v>0</v>
      </c>
      <c r="W152" s="2">
        <v>0</v>
      </c>
      <c r="X152" s="2">
        <v>0</v>
      </c>
      <c r="Y152" s="2">
        <v>0</v>
      </c>
      <c r="Z152" s="2">
        <v>20893458</v>
      </c>
      <c r="AA152" s="2">
        <v>0</v>
      </c>
      <c r="AB152" s="2"/>
      <c r="AC152" s="2"/>
      <c r="AD152" s="2">
        <v>0</v>
      </c>
      <c r="AE152" s="2">
        <v>0</v>
      </c>
      <c r="AF152" s="2">
        <v>0</v>
      </c>
      <c r="AG152" s="2"/>
      <c r="AH152" s="2"/>
      <c r="AI152" s="2">
        <v>0</v>
      </c>
      <c r="AJ152" s="2"/>
      <c r="AK152" s="2"/>
      <c r="AL152" s="2">
        <v>0</v>
      </c>
      <c r="AM152" s="2">
        <v>20893458</v>
      </c>
      <c r="AN152" s="2" t="s">
        <v>470</v>
      </c>
      <c r="AO152" s="3">
        <v>44476</v>
      </c>
      <c r="AP152" s="2"/>
      <c r="AQ152" s="2">
        <v>9</v>
      </c>
      <c r="AR152" s="2"/>
      <c r="AS152" s="2" t="s">
        <v>33</v>
      </c>
      <c r="AT152" s="2">
        <v>1</v>
      </c>
      <c r="AU152" s="2">
        <v>21001231</v>
      </c>
      <c r="AV152" s="2">
        <v>20211120</v>
      </c>
      <c r="AW152" s="2">
        <v>20893458</v>
      </c>
      <c r="AX152" s="2">
        <v>0</v>
      </c>
      <c r="AY152" s="2"/>
      <c r="AZ152" s="3">
        <v>44614</v>
      </c>
    </row>
    <row r="153" spans="1:52" x14ac:dyDescent="0.2">
      <c r="A153" s="2">
        <v>800048954</v>
      </c>
      <c r="B153" s="2" t="s">
        <v>86</v>
      </c>
      <c r="C153" s="2" t="s">
        <v>87</v>
      </c>
      <c r="D153" s="2">
        <v>170097</v>
      </c>
      <c r="E153" s="2" t="s">
        <v>471</v>
      </c>
      <c r="F153" s="2" t="s">
        <v>108</v>
      </c>
      <c r="G153" s="2" t="s">
        <v>87</v>
      </c>
      <c r="H153" s="2">
        <v>170097</v>
      </c>
      <c r="I153" s="2"/>
      <c r="J153" s="3">
        <v>44208</v>
      </c>
      <c r="K153" s="2">
        <v>216994</v>
      </c>
      <c r="L153" s="2">
        <v>216994</v>
      </c>
      <c r="M153" s="2" t="s">
        <v>128</v>
      </c>
      <c r="N153" s="2" t="s">
        <v>71</v>
      </c>
      <c r="O153" s="2">
        <v>0</v>
      </c>
      <c r="P153" s="2"/>
      <c r="Q153" s="2"/>
      <c r="R153" s="2">
        <v>216994</v>
      </c>
      <c r="S153" s="2" t="s">
        <v>88</v>
      </c>
      <c r="T153" s="2" t="s">
        <v>130</v>
      </c>
      <c r="U153" s="2">
        <v>216994</v>
      </c>
      <c r="V153" s="2">
        <v>0</v>
      </c>
      <c r="W153" s="2">
        <v>0</v>
      </c>
      <c r="X153" s="2">
        <v>0</v>
      </c>
      <c r="Y153" s="2">
        <v>0</v>
      </c>
      <c r="Z153" s="2">
        <v>216994</v>
      </c>
      <c r="AA153" s="2">
        <v>0</v>
      </c>
      <c r="AB153" s="2"/>
      <c r="AC153" s="2"/>
      <c r="AD153" s="2">
        <v>0</v>
      </c>
      <c r="AE153" s="2">
        <v>0</v>
      </c>
      <c r="AF153" s="2">
        <v>0</v>
      </c>
      <c r="AG153" s="2"/>
      <c r="AH153" s="2"/>
      <c r="AI153" s="2">
        <v>0</v>
      </c>
      <c r="AJ153" s="2"/>
      <c r="AK153" s="2"/>
      <c r="AL153" s="2">
        <v>0</v>
      </c>
      <c r="AM153" s="2">
        <v>216994</v>
      </c>
      <c r="AN153" s="2" t="s">
        <v>472</v>
      </c>
      <c r="AO153" s="3">
        <v>44208</v>
      </c>
      <c r="AP153" s="2"/>
      <c r="AQ153" s="2">
        <v>9</v>
      </c>
      <c r="AR153" s="2"/>
      <c r="AS153" s="2" t="s">
        <v>33</v>
      </c>
      <c r="AT153" s="2">
        <v>2</v>
      </c>
      <c r="AU153" s="2">
        <v>21001231</v>
      </c>
      <c r="AV153" s="2">
        <v>20210405</v>
      </c>
      <c r="AW153" s="2">
        <v>216994</v>
      </c>
      <c r="AX153" s="2">
        <v>0</v>
      </c>
      <c r="AY153" s="2"/>
      <c r="AZ153" s="3">
        <v>44614</v>
      </c>
    </row>
    <row r="154" spans="1:52" x14ac:dyDescent="0.2">
      <c r="A154" s="2">
        <v>800048954</v>
      </c>
      <c r="B154" s="2" t="s">
        <v>86</v>
      </c>
      <c r="C154" s="2" t="s">
        <v>87</v>
      </c>
      <c r="D154" s="2">
        <v>176648</v>
      </c>
      <c r="E154" s="2" t="s">
        <v>473</v>
      </c>
      <c r="F154" s="2" t="s">
        <v>97</v>
      </c>
      <c r="G154" s="2" t="s">
        <v>87</v>
      </c>
      <c r="H154" s="2">
        <v>176648</v>
      </c>
      <c r="I154" s="2"/>
      <c r="J154" s="3">
        <v>44224</v>
      </c>
      <c r="K154" s="2">
        <v>216994</v>
      </c>
      <c r="L154" s="2">
        <v>216994</v>
      </c>
      <c r="M154" s="2" t="s">
        <v>128</v>
      </c>
      <c r="N154" s="2" t="s">
        <v>71</v>
      </c>
      <c r="O154" s="2">
        <v>0</v>
      </c>
      <c r="P154" s="2"/>
      <c r="Q154" s="2"/>
      <c r="R154" s="2">
        <v>216994</v>
      </c>
      <c r="S154" s="2" t="s">
        <v>88</v>
      </c>
      <c r="T154" s="2" t="s">
        <v>130</v>
      </c>
      <c r="U154" s="2">
        <v>216994</v>
      </c>
      <c r="V154" s="2">
        <v>0</v>
      </c>
      <c r="W154" s="2">
        <v>0</v>
      </c>
      <c r="X154" s="2">
        <v>0</v>
      </c>
      <c r="Y154" s="2">
        <v>0</v>
      </c>
      <c r="Z154" s="2">
        <v>216994</v>
      </c>
      <c r="AA154" s="2">
        <v>0</v>
      </c>
      <c r="AB154" s="2"/>
      <c r="AC154" s="2"/>
      <c r="AD154" s="2">
        <v>0</v>
      </c>
      <c r="AE154" s="2">
        <v>0</v>
      </c>
      <c r="AF154" s="2">
        <v>0</v>
      </c>
      <c r="AG154" s="2"/>
      <c r="AH154" s="2"/>
      <c r="AI154" s="2">
        <v>0</v>
      </c>
      <c r="AJ154" s="2"/>
      <c r="AK154" s="2"/>
      <c r="AL154" s="2">
        <v>0</v>
      </c>
      <c r="AM154" s="2">
        <v>216994</v>
      </c>
      <c r="AN154" s="2" t="s">
        <v>474</v>
      </c>
      <c r="AO154" s="3">
        <v>44224</v>
      </c>
      <c r="AP154" s="2"/>
      <c r="AQ154" s="2">
        <v>9</v>
      </c>
      <c r="AR154" s="2"/>
      <c r="AS154" s="2" t="s">
        <v>33</v>
      </c>
      <c r="AT154" s="2">
        <v>2</v>
      </c>
      <c r="AU154" s="2">
        <v>21001231</v>
      </c>
      <c r="AV154" s="2">
        <v>20210417</v>
      </c>
      <c r="AW154" s="2">
        <v>216994</v>
      </c>
      <c r="AX154" s="2">
        <v>0</v>
      </c>
      <c r="AY154" s="2"/>
      <c r="AZ154" s="3">
        <v>44614</v>
      </c>
    </row>
    <row r="155" spans="1:52" x14ac:dyDescent="0.2">
      <c r="A155" s="2">
        <v>800048954</v>
      </c>
      <c r="B155" s="2" t="s">
        <v>86</v>
      </c>
      <c r="C155" s="2" t="s">
        <v>87</v>
      </c>
      <c r="D155" s="2">
        <v>176658</v>
      </c>
      <c r="E155" s="2" t="s">
        <v>475</v>
      </c>
      <c r="F155" s="2" t="s">
        <v>95</v>
      </c>
      <c r="G155" s="2" t="s">
        <v>87</v>
      </c>
      <c r="H155" s="2">
        <v>176658</v>
      </c>
      <c r="I155" s="2"/>
      <c r="J155" s="3">
        <v>44224</v>
      </c>
      <c r="K155" s="2">
        <v>216994</v>
      </c>
      <c r="L155" s="2">
        <v>216994</v>
      </c>
      <c r="M155" s="2" t="s">
        <v>128</v>
      </c>
      <c r="N155" s="2" t="s">
        <v>71</v>
      </c>
      <c r="O155" s="2">
        <v>0</v>
      </c>
      <c r="P155" s="2"/>
      <c r="Q155" s="2"/>
      <c r="R155" s="2">
        <v>216994</v>
      </c>
      <c r="S155" s="2" t="s">
        <v>88</v>
      </c>
      <c r="T155" s="2" t="s">
        <v>130</v>
      </c>
      <c r="U155" s="2">
        <v>216994</v>
      </c>
      <c r="V155" s="2">
        <v>0</v>
      </c>
      <c r="W155" s="2">
        <v>0</v>
      </c>
      <c r="X155" s="2">
        <v>0</v>
      </c>
      <c r="Y155" s="2">
        <v>0</v>
      </c>
      <c r="Z155" s="2">
        <v>216994</v>
      </c>
      <c r="AA155" s="2">
        <v>0</v>
      </c>
      <c r="AB155" s="2"/>
      <c r="AC155" s="2"/>
      <c r="AD155" s="2">
        <v>0</v>
      </c>
      <c r="AE155" s="2">
        <v>0</v>
      </c>
      <c r="AF155" s="2">
        <v>0</v>
      </c>
      <c r="AG155" s="2"/>
      <c r="AH155" s="2"/>
      <c r="AI155" s="2">
        <v>0</v>
      </c>
      <c r="AJ155" s="2"/>
      <c r="AK155" s="2"/>
      <c r="AL155" s="2">
        <v>0</v>
      </c>
      <c r="AM155" s="2">
        <v>216994</v>
      </c>
      <c r="AN155" s="2" t="s">
        <v>476</v>
      </c>
      <c r="AO155" s="3">
        <v>44224</v>
      </c>
      <c r="AP155" s="2"/>
      <c r="AQ155" s="2">
        <v>9</v>
      </c>
      <c r="AR155" s="2"/>
      <c r="AS155" s="2" t="s">
        <v>33</v>
      </c>
      <c r="AT155" s="2">
        <v>2</v>
      </c>
      <c r="AU155" s="2">
        <v>21001231</v>
      </c>
      <c r="AV155" s="2">
        <v>20210504</v>
      </c>
      <c r="AW155" s="2">
        <v>216994</v>
      </c>
      <c r="AX155" s="2">
        <v>0</v>
      </c>
      <c r="AY155" s="2"/>
      <c r="AZ155" s="3">
        <v>44614</v>
      </c>
    </row>
    <row r="156" spans="1:52" x14ac:dyDescent="0.2">
      <c r="A156" s="2">
        <v>800048954</v>
      </c>
      <c r="B156" s="2" t="s">
        <v>86</v>
      </c>
      <c r="C156" s="2" t="s">
        <v>87</v>
      </c>
      <c r="D156" s="2">
        <v>176690</v>
      </c>
      <c r="E156" s="2" t="s">
        <v>477</v>
      </c>
      <c r="F156" s="2" t="s">
        <v>109</v>
      </c>
      <c r="G156" s="2" t="s">
        <v>87</v>
      </c>
      <c r="H156" s="2">
        <v>176690</v>
      </c>
      <c r="I156" s="2"/>
      <c r="J156" s="3">
        <v>44225</v>
      </c>
      <c r="K156" s="2">
        <v>216994</v>
      </c>
      <c r="L156" s="2">
        <v>216994</v>
      </c>
      <c r="M156" s="2" t="s">
        <v>128</v>
      </c>
      <c r="N156" s="2" t="s">
        <v>71</v>
      </c>
      <c r="O156" s="2">
        <v>0</v>
      </c>
      <c r="P156" s="2"/>
      <c r="Q156" s="2"/>
      <c r="R156" s="2">
        <v>216994</v>
      </c>
      <c r="S156" s="2" t="s">
        <v>88</v>
      </c>
      <c r="T156" s="2" t="s">
        <v>130</v>
      </c>
      <c r="U156" s="2">
        <v>216994</v>
      </c>
      <c r="V156" s="2">
        <v>0</v>
      </c>
      <c r="W156" s="2">
        <v>0</v>
      </c>
      <c r="X156" s="2">
        <v>0</v>
      </c>
      <c r="Y156" s="2">
        <v>0</v>
      </c>
      <c r="Z156" s="2">
        <v>216994</v>
      </c>
      <c r="AA156" s="2">
        <v>0</v>
      </c>
      <c r="AB156" s="2"/>
      <c r="AC156" s="2"/>
      <c r="AD156" s="2">
        <v>0</v>
      </c>
      <c r="AE156" s="2">
        <v>0</v>
      </c>
      <c r="AF156" s="2">
        <v>0</v>
      </c>
      <c r="AG156" s="2"/>
      <c r="AH156" s="2"/>
      <c r="AI156" s="2">
        <v>0</v>
      </c>
      <c r="AJ156" s="2"/>
      <c r="AK156" s="2"/>
      <c r="AL156" s="2">
        <v>0</v>
      </c>
      <c r="AM156" s="2">
        <v>216994</v>
      </c>
      <c r="AN156" s="2" t="s">
        <v>472</v>
      </c>
      <c r="AO156" s="3">
        <v>44225</v>
      </c>
      <c r="AP156" s="2"/>
      <c r="AQ156" s="2">
        <v>9</v>
      </c>
      <c r="AR156" s="2"/>
      <c r="AS156" s="2" t="s">
        <v>33</v>
      </c>
      <c r="AT156" s="2">
        <v>2</v>
      </c>
      <c r="AU156" s="2">
        <v>21001231</v>
      </c>
      <c r="AV156" s="2">
        <v>20210405</v>
      </c>
      <c r="AW156" s="2">
        <v>216994</v>
      </c>
      <c r="AX156" s="2">
        <v>0</v>
      </c>
      <c r="AY156" s="2"/>
      <c r="AZ156" s="3">
        <v>44614</v>
      </c>
    </row>
    <row r="157" spans="1:52" x14ac:dyDescent="0.2">
      <c r="A157" s="2">
        <v>800048954</v>
      </c>
      <c r="B157" s="2" t="s">
        <v>86</v>
      </c>
      <c r="C157" s="2" t="s">
        <v>87</v>
      </c>
      <c r="D157" s="2">
        <v>180686</v>
      </c>
      <c r="E157" s="2" t="s">
        <v>478</v>
      </c>
      <c r="F157" s="2" t="s">
        <v>94</v>
      </c>
      <c r="G157" s="2" t="s">
        <v>87</v>
      </c>
      <c r="H157" s="2">
        <v>180686</v>
      </c>
      <c r="I157" s="2"/>
      <c r="J157" s="3">
        <v>44235</v>
      </c>
      <c r="K157" s="2">
        <v>216994</v>
      </c>
      <c r="L157" s="2">
        <v>216994</v>
      </c>
      <c r="M157" s="2" t="s">
        <v>128</v>
      </c>
      <c r="N157" s="2" t="s">
        <v>71</v>
      </c>
      <c r="O157" s="2">
        <v>0</v>
      </c>
      <c r="P157" s="2"/>
      <c r="Q157" s="2"/>
      <c r="R157" s="2">
        <v>216994</v>
      </c>
      <c r="S157" s="2" t="s">
        <v>88</v>
      </c>
      <c r="T157" s="2" t="s">
        <v>130</v>
      </c>
      <c r="U157" s="2">
        <v>216994</v>
      </c>
      <c r="V157" s="2">
        <v>0</v>
      </c>
      <c r="W157" s="2">
        <v>0</v>
      </c>
      <c r="X157" s="2">
        <v>0</v>
      </c>
      <c r="Y157" s="2">
        <v>0</v>
      </c>
      <c r="Z157" s="2">
        <v>216994</v>
      </c>
      <c r="AA157" s="2">
        <v>0</v>
      </c>
      <c r="AB157" s="2"/>
      <c r="AC157" s="2"/>
      <c r="AD157" s="2">
        <v>0</v>
      </c>
      <c r="AE157" s="2">
        <v>0</v>
      </c>
      <c r="AF157" s="2">
        <v>0</v>
      </c>
      <c r="AG157" s="2"/>
      <c r="AH157" s="2"/>
      <c r="AI157" s="2">
        <v>0</v>
      </c>
      <c r="AJ157" s="2"/>
      <c r="AK157" s="2"/>
      <c r="AL157" s="2">
        <v>0</v>
      </c>
      <c r="AM157" s="2">
        <v>216994</v>
      </c>
      <c r="AN157" s="2" t="s">
        <v>479</v>
      </c>
      <c r="AO157" s="3">
        <v>44235</v>
      </c>
      <c r="AP157" s="2"/>
      <c r="AQ157" s="2">
        <v>9</v>
      </c>
      <c r="AR157" s="2"/>
      <c r="AS157" s="2" t="s">
        <v>33</v>
      </c>
      <c r="AT157" s="2">
        <v>2</v>
      </c>
      <c r="AU157" s="2">
        <v>21001231</v>
      </c>
      <c r="AV157" s="2">
        <v>20210504</v>
      </c>
      <c r="AW157" s="2">
        <v>216994</v>
      </c>
      <c r="AX157" s="2">
        <v>0</v>
      </c>
      <c r="AY157" s="2"/>
      <c r="AZ157" s="3">
        <v>44614</v>
      </c>
    </row>
    <row r="158" spans="1:52" x14ac:dyDescent="0.2">
      <c r="A158" s="2">
        <v>800048954</v>
      </c>
      <c r="B158" s="2" t="s">
        <v>86</v>
      </c>
      <c r="C158" s="2" t="s">
        <v>87</v>
      </c>
      <c r="D158" s="2">
        <v>181689</v>
      </c>
      <c r="E158" s="2" t="s">
        <v>480</v>
      </c>
      <c r="F158" s="2" t="s">
        <v>93</v>
      </c>
      <c r="G158" s="2" t="s">
        <v>87</v>
      </c>
      <c r="H158" s="2">
        <v>181689</v>
      </c>
      <c r="I158" s="2"/>
      <c r="J158" s="3">
        <v>44236</v>
      </c>
      <c r="K158" s="2">
        <v>216994</v>
      </c>
      <c r="L158" s="2">
        <v>216994</v>
      </c>
      <c r="M158" s="2" t="s">
        <v>128</v>
      </c>
      <c r="N158" s="2" t="s">
        <v>71</v>
      </c>
      <c r="O158" s="2">
        <v>0</v>
      </c>
      <c r="P158" s="2"/>
      <c r="Q158" s="2"/>
      <c r="R158" s="2">
        <v>216994</v>
      </c>
      <c r="S158" s="2" t="s">
        <v>88</v>
      </c>
      <c r="T158" s="2" t="s">
        <v>130</v>
      </c>
      <c r="U158" s="2">
        <v>216994</v>
      </c>
      <c r="V158" s="2">
        <v>0</v>
      </c>
      <c r="W158" s="2">
        <v>0</v>
      </c>
      <c r="X158" s="2">
        <v>0</v>
      </c>
      <c r="Y158" s="2">
        <v>0</v>
      </c>
      <c r="Z158" s="2">
        <v>216994</v>
      </c>
      <c r="AA158" s="2">
        <v>0</v>
      </c>
      <c r="AB158" s="2"/>
      <c r="AC158" s="2"/>
      <c r="AD158" s="2">
        <v>0</v>
      </c>
      <c r="AE158" s="2">
        <v>0</v>
      </c>
      <c r="AF158" s="2">
        <v>0</v>
      </c>
      <c r="AG158" s="2"/>
      <c r="AH158" s="2"/>
      <c r="AI158" s="2">
        <v>0</v>
      </c>
      <c r="AJ158" s="2"/>
      <c r="AK158" s="2"/>
      <c r="AL158" s="2">
        <v>0</v>
      </c>
      <c r="AM158" s="2">
        <v>216994</v>
      </c>
      <c r="AN158" s="2" t="s">
        <v>481</v>
      </c>
      <c r="AO158" s="3">
        <v>44236</v>
      </c>
      <c r="AP158" s="2"/>
      <c r="AQ158" s="2">
        <v>9</v>
      </c>
      <c r="AR158" s="2"/>
      <c r="AS158" s="2" t="s">
        <v>33</v>
      </c>
      <c r="AT158" s="2">
        <v>1</v>
      </c>
      <c r="AU158" s="2">
        <v>21001231</v>
      </c>
      <c r="AV158" s="2">
        <v>20210301</v>
      </c>
      <c r="AW158" s="2">
        <v>216994</v>
      </c>
      <c r="AX158" s="2">
        <v>0</v>
      </c>
      <c r="AY158" s="2"/>
      <c r="AZ158" s="3">
        <v>44614</v>
      </c>
    </row>
    <row r="159" spans="1:52" x14ac:dyDescent="0.2">
      <c r="A159" s="2">
        <v>800048954</v>
      </c>
      <c r="B159" s="2" t="s">
        <v>86</v>
      </c>
      <c r="C159" s="2" t="s">
        <v>87</v>
      </c>
      <c r="D159" s="2">
        <v>181693</v>
      </c>
      <c r="E159" s="2" t="s">
        <v>482</v>
      </c>
      <c r="F159" s="2" t="s">
        <v>98</v>
      </c>
      <c r="G159" s="2" t="s">
        <v>87</v>
      </c>
      <c r="H159" s="2">
        <v>181693</v>
      </c>
      <c r="I159" s="2"/>
      <c r="J159" s="3">
        <v>44236</v>
      </c>
      <c r="K159" s="2">
        <v>216994</v>
      </c>
      <c r="L159" s="2">
        <v>216994</v>
      </c>
      <c r="M159" s="2" t="s">
        <v>128</v>
      </c>
      <c r="N159" s="2" t="s">
        <v>71</v>
      </c>
      <c r="O159" s="2">
        <v>0</v>
      </c>
      <c r="P159" s="2"/>
      <c r="Q159" s="2"/>
      <c r="R159" s="2">
        <v>216994</v>
      </c>
      <c r="S159" s="2" t="s">
        <v>88</v>
      </c>
      <c r="T159" s="2" t="s">
        <v>130</v>
      </c>
      <c r="U159" s="2">
        <v>216994</v>
      </c>
      <c r="V159" s="2">
        <v>0</v>
      </c>
      <c r="W159" s="2">
        <v>0</v>
      </c>
      <c r="X159" s="2">
        <v>0</v>
      </c>
      <c r="Y159" s="2">
        <v>0</v>
      </c>
      <c r="Z159" s="2">
        <v>216994</v>
      </c>
      <c r="AA159" s="2">
        <v>0</v>
      </c>
      <c r="AB159" s="2"/>
      <c r="AC159" s="2"/>
      <c r="AD159" s="2">
        <v>0</v>
      </c>
      <c r="AE159" s="2">
        <v>0</v>
      </c>
      <c r="AF159" s="2">
        <v>0</v>
      </c>
      <c r="AG159" s="2"/>
      <c r="AH159" s="2"/>
      <c r="AI159" s="2">
        <v>0</v>
      </c>
      <c r="AJ159" s="2"/>
      <c r="AK159" s="2"/>
      <c r="AL159" s="2">
        <v>0</v>
      </c>
      <c r="AM159" s="2">
        <v>216994</v>
      </c>
      <c r="AN159" s="2" t="s">
        <v>483</v>
      </c>
      <c r="AO159" s="3">
        <v>44236</v>
      </c>
      <c r="AP159" s="2"/>
      <c r="AQ159" s="2">
        <v>9</v>
      </c>
      <c r="AR159" s="2"/>
      <c r="AS159" s="2" t="s">
        <v>33</v>
      </c>
      <c r="AT159" s="2">
        <v>2</v>
      </c>
      <c r="AU159" s="2">
        <v>21001231</v>
      </c>
      <c r="AV159" s="2">
        <v>20210417</v>
      </c>
      <c r="AW159" s="2">
        <v>216994</v>
      </c>
      <c r="AX159" s="2">
        <v>0</v>
      </c>
      <c r="AY159" s="2"/>
      <c r="AZ159" s="3">
        <v>44614</v>
      </c>
    </row>
    <row r="160" spans="1:52" x14ac:dyDescent="0.2">
      <c r="A160" s="2">
        <v>800048954</v>
      </c>
      <c r="B160" s="2" t="s">
        <v>86</v>
      </c>
      <c r="C160" s="2" t="s">
        <v>87</v>
      </c>
      <c r="D160" s="2">
        <v>153580</v>
      </c>
      <c r="E160" s="2" t="s">
        <v>484</v>
      </c>
      <c r="F160" s="2" t="s">
        <v>119</v>
      </c>
      <c r="G160" s="2" t="s">
        <v>87</v>
      </c>
      <c r="H160" s="2">
        <v>153580</v>
      </c>
      <c r="I160" s="2"/>
      <c r="J160" s="3">
        <v>44160</v>
      </c>
      <c r="K160" s="2">
        <v>161763</v>
      </c>
      <c r="L160" s="2">
        <v>161763</v>
      </c>
      <c r="M160" s="2" t="s">
        <v>128</v>
      </c>
      <c r="N160" s="2" t="s">
        <v>71</v>
      </c>
      <c r="O160" s="2">
        <v>0</v>
      </c>
      <c r="P160" s="2"/>
      <c r="Q160" s="2"/>
      <c r="R160" s="2">
        <v>161763</v>
      </c>
      <c r="S160" s="2" t="s">
        <v>88</v>
      </c>
      <c r="T160" s="2" t="s">
        <v>130</v>
      </c>
      <c r="U160" s="2">
        <v>161763</v>
      </c>
      <c r="V160" s="2">
        <v>0</v>
      </c>
      <c r="W160" s="2">
        <v>0</v>
      </c>
      <c r="X160" s="2">
        <v>0</v>
      </c>
      <c r="Y160" s="2">
        <v>0</v>
      </c>
      <c r="Z160" s="2">
        <v>161763</v>
      </c>
      <c r="AA160" s="2">
        <v>0</v>
      </c>
      <c r="AB160" s="2"/>
      <c r="AC160" s="2"/>
      <c r="AD160" s="2">
        <v>0</v>
      </c>
      <c r="AE160" s="2">
        <v>0</v>
      </c>
      <c r="AF160" s="2">
        <v>0</v>
      </c>
      <c r="AG160" s="2"/>
      <c r="AH160" s="2"/>
      <c r="AI160" s="2">
        <v>0</v>
      </c>
      <c r="AJ160" s="2"/>
      <c r="AK160" s="2"/>
      <c r="AL160" s="2">
        <v>0</v>
      </c>
      <c r="AM160" s="2">
        <v>161763</v>
      </c>
      <c r="AN160" s="2" t="s">
        <v>485</v>
      </c>
      <c r="AO160" s="3">
        <v>44160</v>
      </c>
      <c r="AP160" s="2"/>
      <c r="AQ160" s="2">
        <v>9</v>
      </c>
      <c r="AR160" s="2"/>
      <c r="AS160" s="2" t="s">
        <v>33</v>
      </c>
      <c r="AT160" s="2">
        <v>3</v>
      </c>
      <c r="AU160" s="2">
        <v>21001231</v>
      </c>
      <c r="AV160" s="2">
        <v>20210719</v>
      </c>
      <c r="AW160" s="2">
        <v>161763</v>
      </c>
      <c r="AX160" s="2">
        <v>0</v>
      </c>
      <c r="AY160" s="2"/>
      <c r="AZ160" s="3">
        <v>44614</v>
      </c>
    </row>
    <row r="161" spans="1:52" x14ac:dyDescent="0.2">
      <c r="A161" s="2">
        <v>800048954</v>
      </c>
      <c r="B161" s="2" t="s">
        <v>86</v>
      </c>
      <c r="C161" s="2" t="s">
        <v>87</v>
      </c>
      <c r="D161" s="2">
        <v>156912</v>
      </c>
      <c r="E161" s="2" t="s">
        <v>486</v>
      </c>
      <c r="F161" s="2" t="s">
        <v>107</v>
      </c>
      <c r="G161" s="2" t="s">
        <v>87</v>
      </c>
      <c r="H161" s="2">
        <v>156912</v>
      </c>
      <c r="I161" s="2"/>
      <c r="J161" s="3">
        <v>44165</v>
      </c>
      <c r="K161" s="2">
        <v>216994</v>
      </c>
      <c r="L161" s="2">
        <v>216994</v>
      </c>
      <c r="M161" s="2" t="s">
        <v>128</v>
      </c>
      <c r="N161" s="2" t="s">
        <v>71</v>
      </c>
      <c r="O161" s="2">
        <v>0</v>
      </c>
      <c r="P161" s="2"/>
      <c r="Q161" s="2"/>
      <c r="R161" s="2">
        <v>216994</v>
      </c>
      <c r="S161" s="2" t="s">
        <v>88</v>
      </c>
      <c r="T161" s="2" t="s">
        <v>130</v>
      </c>
      <c r="U161" s="2">
        <v>216994</v>
      </c>
      <c r="V161" s="2">
        <v>0</v>
      </c>
      <c r="W161" s="2">
        <v>0</v>
      </c>
      <c r="X161" s="2">
        <v>0</v>
      </c>
      <c r="Y161" s="2">
        <v>0</v>
      </c>
      <c r="Z161" s="2">
        <v>216994</v>
      </c>
      <c r="AA161" s="2">
        <v>0</v>
      </c>
      <c r="AB161" s="2"/>
      <c r="AC161" s="2"/>
      <c r="AD161" s="2">
        <v>0</v>
      </c>
      <c r="AE161" s="2">
        <v>0</v>
      </c>
      <c r="AF161" s="2">
        <v>0</v>
      </c>
      <c r="AG161" s="2"/>
      <c r="AH161" s="2"/>
      <c r="AI161" s="2">
        <v>0</v>
      </c>
      <c r="AJ161" s="2"/>
      <c r="AK161" s="2"/>
      <c r="AL161" s="2">
        <v>0</v>
      </c>
      <c r="AM161" s="2">
        <v>216994</v>
      </c>
      <c r="AN161" s="2" t="s">
        <v>472</v>
      </c>
      <c r="AO161" s="3">
        <v>44165</v>
      </c>
      <c r="AP161" s="2"/>
      <c r="AQ161" s="2">
        <v>9</v>
      </c>
      <c r="AR161" s="2"/>
      <c r="AS161" s="2" t="s">
        <v>33</v>
      </c>
      <c r="AT161" s="2">
        <v>2</v>
      </c>
      <c r="AU161" s="2">
        <v>21001231</v>
      </c>
      <c r="AV161" s="2">
        <v>20210405</v>
      </c>
      <c r="AW161" s="2">
        <v>216994</v>
      </c>
      <c r="AX161" s="2">
        <v>0</v>
      </c>
      <c r="AY161" s="2"/>
      <c r="AZ161" s="3">
        <v>44614</v>
      </c>
    </row>
    <row r="162" spans="1:52" x14ac:dyDescent="0.2">
      <c r="A162" s="2">
        <v>800048954</v>
      </c>
      <c r="B162" s="2" t="s">
        <v>86</v>
      </c>
      <c r="C162" s="2" t="s">
        <v>87</v>
      </c>
      <c r="D162" s="2">
        <v>125366</v>
      </c>
      <c r="E162" s="2" t="s">
        <v>487</v>
      </c>
      <c r="F162" s="2" t="s">
        <v>106</v>
      </c>
      <c r="G162" s="2" t="s">
        <v>87</v>
      </c>
      <c r="H162" s="2">
        <v>125366</v>
      </c>
      <c r="I162" s="2"/>
      <c r="J162" s="3">
        <v>44101</v>
      </c>
      <c r="K162" s="2">
        <v>290400</v>
      </c>
      <c r="L162" s="2">
        <v>290400</v>
      </c>
      <c r="M162" s="2" t="s">
        <v>128</v>
      </c>
      <c r="N162" s="2" t="s">
        <v>71</v>
      </c>
      <c r="O162" s="2">
        <v>0</v>
      </c>
      <c r="P162" s="2"/>
      <c r="Q162" s="2"/>
      <c r="R162" s="2">
        <v>290400</v>
      </c>
      <c r="S162" s="2" t="s">
        <v>88</v>
      </c>
      <c r="T162" s="2" t="s">
        <v>130</v>
      </c>
      <c r="U162" s="2">
        <v>290400</v>
      </c>
      <c r="V162" s="2">
        <v>0</v>
      </c>
      <c r="W162" s="2">
        <v>0</v>
      </c>
      <c r="X162" s="2">
        <v>0</v>
      </c>
      <c r="Y162" s="2">
        <v>0</v>
      </c>
      <c r="Z162" s="2">
        <v>290400</v>
      </c>
      <c r="AA162" s="2">
        <v>0</v>
      </c>
      <c r="AB162" s="2"/>
      <c r="AC162" s="2"/>
      <c r="AD162" s="2">
        <v>0</v>
      </c>
      <c r="AE162" s="2">
        <v>0</v>
      </c>
      <c r="AF162" s="2">
        <v>0</v>
      </c>
      <c r="AG162" s="2"/>
      <c r="AH162" s="2"/>
      <c r="AI162" s="2">
        <v>0</v>
      </c>
      <c r="AJ162" s="2"/>
      <c r="AK162" s="2"/>
      <c r="AL162" s="2">
        <v>0</v>
      </c>
      <c r="AM162" s="2">
        <v>290400</v>
      </c>
      <c r="AN162" s="2" t="s">
        <v>472</v>
      </c>
      <c r="AO162" s="3">
        <v>44101</v>
      </c>
      <c r="AP162" s="2"/>
      <c r="AQ162" s="2">
        <v>9</v>
      </c>
      <c r="AR162" s="2"/>
      <c r="AS162" s="2" t="s">
        <v>33</v>
      </c>
      <c r="AT162" s="2">
        <v>2</v>
      </c>
      <c r="AU162" s="2">
        <v>21001231</v>
      </c>
      <c r="AV162" s="2">
        <v>20210405</v>
      </c>
      <c r="AW162" s="2">
        <v>290400</v>
      </c>
      <c r="AX162" s="2">
        <v>0</v>
      </c>
      <c r="AY162" s="2"/>
      <c r="AZ162" s="3">
        <v>44614</v>
      </c>
    </row>
    <row r="163" spans="1:52" x14ac:dyDescent="0.2">
      <c r="A163" s="2">
        <v>800048954</v>
      </c>
      <c r="B163" s="2" t="s">
        <v>86</v>
      </c>
      <c r="C163" s="2" t="s">
        <v>87</v>
      </c>
      <c r="D163" s="2">
        <v>128613</v>
      </c>
      <c r="E163" s="2" t="s">
        <v>488</v>
      </c>
      <c r="F163" s="2" t="s">
        <v>116</v>
      </c>
      <c r="G163" s="2" t="s">
        <v>87</v>
      </c>
      <c r="H163" s="2">
        <v>128613</v>
      </c>
      <c r="I163" s="2"/>
      <c r="J163" s="3">
        <v>44106</v>
      </c>
      <c r="K163" s="2">
        <v>11846</v>
      </c>
      <c r="L163" s="2">
        <v>11846</v>
      </c>
      <c r="M163" s="2" t="s">
        <v>128</v>
      </c>
      <c r="N163" s="2" t="s">
        <v>71</v>
      </c>
      <c r="O163" s="2">
        <v>0</v>
      </c>
      <c r="P163" s="2"/>
      <c r="Q163" s="2"/>
      <c r="R163" s="2">
        <v>11846</v>
      </c>
      <c r="S163" s="2" t="s">
        <v>88</v>
      </c>
      <c r="T163" s="2" t="s">
        <v>130</v>
      </c>
      <c r="U163" s="2">
        <v>11846</v>
      </c>
      <c r="V163" s="2">
        <v>0</v>
      </c>
      <c r="W163" s="2">
        <v>0</v>
      </c>
      <c r="X163" s="2">
        <v>0</v>
      </c>
      <c r="Y163" s="2">
        <v>0</v>
      </c>
      <c r="Z163" s="2">
        <v>11846</v>
      </c>
      <c r="AA163" s="2">
        <v>0</v>
      </c>
      <c r="AB163" s="2"/>
      <c r="AC163" s="2"/>
      <c r="AD163" s="2">
        <v>0</v>
      </c>
      <c r="AE163" s="2">
        <v>0</v>
      </c>
      <c r="AF163" s="2">
        <v>0</v>
      </c>
      <c r="AG163" s="2"/>
      <c r="AH163" s="2"/>
      <c r="AI163" s="2">
        <v>0</v>
      </c>
      <c r="AJ163" s="2"/>
      <c r="AK163" s="2"/>
      <c r="AL163" s="2">
        <v>0</v>
      </c>
      <c r="AM163" s="2">
        <v>11846</v>
      </c>
      <c r="AN163" s="2" t="s">
        <v>489</v>
      </c>
      <c r="AO163" s="3">
        <v>44106</v>
      </c>
      <c r="AP163" s="2"/>
      <c r="AQ163" s="2">
        <v>9</v>
      </c>
      <c r="AR163" s="2"/>
      <c r="AS163" s="2" t="s">
        <v>33</v>
      </c>
      <c r="AT163" s="2">
        <v>3</v>
      </c>
      <c r="AU163" s="2">
        <v>21001231</v>
      </c>
      <c r="AV163" s="2">
        <v>20210719</v>
      </c>
      <c r="AW163" s="2">
        <v>11846</v>
      </c>
      <c r="AX163" s="2">
        <v>0</v>
      </c>
      <c r="AY163" s="2"/>
      <c r="AZ163" s="3">
        <v>44614</v>
      </c>
    </row>
    <row r="164" spans="1:52" x14ac:dyDescent="0.2">
      <c r="A164" s="2">
        <v>800048954</v>
      </c>
      <c r="B164" s="2" t="s">
        <v>86</v>
      </c>
      <c r="C164" s="2" t="s">
        <v>87</v>
      </c>
      <c r="D164" s="2">
        <v>136472</v>
      </c>
      <c r="E164" s="2" t="s">
        <v>490</v>
      </c>
      <c r="F164" s="2" t="s">
        <v>117</v>
      </c>
      <c r="G164" s="2" t="s">
        <v>87</v>
      </c>
      <c r="H164" s="2">
        <v>136472</v>
      </c>
      <c r="I164" s="2"/>
      <c r="J164" s="3">
        <v>44126</v>
      </c>
      <c r="K164" s="2">
        <v>189863</v>
      </c>
      <c r="L164" s="2">
        <v>189863</v>
      </c>
      <c r="M164" s="2" t="s">
        <v>128</v>
      </c>
      <c r="N164" s="2" t="s">
        <v>71</v>
      </c>
      <c r="O164" s="2">
        <v>0</v>
      </c>
      <c r="P164" s="2"/>
      <c r="Q164" s="2"/>
      <c r="R164" s="2">
        <v>189863</v>
      </c>
      <c r="S164" s="2" t="s">
        <v>88</v>
      </c>
      <c r="T164" s="2" t="s">
        <v>130</v>
      </c>
      <c r="U164" s="2">
        <v>189863</v>
      </c>
      <c r="V164" s="2">
        <v>0</v>
      </c>
      <c r="W164" s="2">
        <v>0</v>
      </c>
      <c r="X164" s="2">
        <v>0</v>
      </c>
      <c r="Y164" s="2">
        <v>0</v>
      </c>
      <c r="Z164" s="2">
        <v>189863</v>
      </c>
      <c r="AA164" s="2">
        <v>0</v>
      </c>
      <c r="AB164" s="2"/>
      <c r="AC164" s="2"/>
      <c r="AD164" s="2">
        <v>0</v>
      </c>
      <c r="AE164" s="2">
        <v>0</v>
      </c>
      <c r="AF164" s="2">
        <v>0</v>
      </c>
      <c r="AG164" s="2"/>
      <c r="AH164" s="2"/>
      <c r="AI164" s="2">
        <v>0</v>
      </c>
      <c r="AJ164" s="2"/>
      <c r="AK164" s="2"/>
      <c r="AL164" s="2">
        <v>0</v>
      </c>
      <c r="AM164" s="2">
        <v>189863</v>
      </c>
      <c r="AN164" s="2" t="s">
        <v>491</v>
      </c>
      <c r="AO164" s="3">
        <v>44126</v>
      </c>
      <c r="AP164" s="2"/>
      <c r="AQ164" s="2">
        <v>9</v>
      </c>
      <c r="AR164" s="2"/>
      <c r="AS164" s="2" t="s">
        <v>33</v>
      </c>
      <c r="AT164" s="2">
        <v>3</v>
      </c>
      <c r="AU164" s="2">
        <v>21001231</v>
      </c>
      <c r="AV164" s="2">
        <v>20210719</v>
      </c>
      <c r="AW164" s="2">
        <v>189863</v>
      </c>
      <c r="AX164" s="2">
        <v>0</v>
      </c>
      <c r="AY164" s="2"/>
      <c r="AZ164" s="3">
        <v>44614</v>
      </c>
    </row>
    <row r="165" spans="1:52" x14ac:dyDescent="0.2">
      <c r="A165" s="2">
        <v>800048954</v>
      </c>
      <c r="B165" s="2" t="s">
        <v>86</v>
      </c>
      <c r="C165" s="2" t="s">
        <v>87</v>
      </c>
      <c r="D165" s="2">
        <v>145470</v>
      </c>
      <c r="E165" s="2" t="s">
        <v>492</v>
      </c>
      <c r="F165" s="2" t="s">
        <v>118</v>
      </c>
      <c r="G165" s="2" t="s">
        <v>87</v>
      </c>
      <c r="H165" s="2">
        <v>145470</v>
      </c>
      <c r="I165" s="2"/>
      <c r="J165" s="3">
        <v>44145</v>
      </c>
      <c r="K165" s="2">
        <v>161763</v>
      </c>
      <c r="L165" s="2">
        <v>161763</v>
      </c>
      <c r="M165" s="2" t="s">
        <v>128</v>
      </c>
      <c r="N165" s="2" t="s">
        <v>71</v>
      </c>
      <c r="O165" s="2">
        <v>0</v>
      </c>
      <c r="P165" s="2"/>
      <c r="Q165" s="2"/>
      <c r="R165" s="2">
        <v>161763</v>
      </c>
      <c r="S165" s="2" t="s">
        <v>88</v>
      </c>
      <c r="T165" s="2" t="s">
        <v>130</v>
      </c>
      <c r="U165" s="2">
        <v>161763</v>
      </c>
      <c r="V165" s="2">
        <v>0</v>
      </c>
      <c r="W165" s="2">
        <v>0</v>
      </c>
      <c r="X165" s="2">
        <v>0</v>
      </c>
      <c r="Y165" s="2">
        <v>0</v>
      </c>
      <c r="Z165" s="2">
        <v>161763</v>
      </c>
      <c r="AA165" s="2">
        <v>0</v>
      </c>
      <c r="AB165" s="2"/>
      <c r="AC165" s="2"/>
      <c r="AD165" s="2">
        <v>0</v>
      </c>
      <c r="AE165" s="2">
        <v>0</v>
      </c>
      <c r="AF165" s="2">
        <v>0</v>
      </c>
      <c r="AG165" s="2"/>
      <c r="AH165" s="2"/>
      <c r="AI165" s="2">
        <v>0</v>
      </c>
      <c r="AJ165" s="2"/>
      <c r="AK165" s="2"/>
      <c r="AL165" s="2">
        <v>0</v>
      </c>
      <c r="AM165" s="2">
        <v>161763</v>
      </c>
      <c r="AN165" s="2" t="s">
        <v>493</v>
      </c>
      <c r="AO165" s="3">
        <v>44145</v>
      </c>
      <c r="AP165" s="2"/>
      <c r="AQ165" s="2">
        <v>9</v>
      </c>
      <c r="AR165" s="2"/>
      <c r="AS165" s="2" t="s">
        <v>33</v>
      </c>
      <c r="AT165" s="2">
        <v>3</v>
      </c>
      <c r="AU165" s="2">
        <v>21001231</v>
      </c>
      <c r="AV165" s="2">
        <v>20210719</v>
      </c>
      <c r="AW165" s="2">
        <v>161763</v>
      </c>
      <c r="AX165" s="2">
        <v>0</v>
      </c>
      <c r="AY165" s="2"/>
      <c r="AZ165" s="3">
        <v>44614</v>
      </c>
    </row>
    <row r="166" spans="1:52" x14ac:dyDescent="0.2">
      <c r="A166" s="2">
        <v>800048954</v>
      </c>
      <c r="B166" s="2" t="s">
        <v>86</v>
      </c>
      <c r="C166" s="2" t="s">
        <v>87</v>
      </c>
      <c r="D166" s="2">
        <v>214907</v>
      </c>
      <c r="E166" s="2" t="s">
        <v>494</v>
      </c>
      <c r="F166" s="2" t="s">
        <v>126</v>
      </c>
      <c r="G166" s="2" t="s">
        <v>87</v>
      </c>
      <c r="H166" s="2">
        <v>214907</v>
      </c>
      <c r="I166" s="2"/>
      <c r="J166" s="3">
        <v>44326</v>
      </c>
      <c r="K166" s="2">
        <v>216994</v>
      </c>
      <c r="L166" s="2">
        <v>216994</v>
      </c>
      <c r="M166" s="2" t="s">
        <v>128</v>
      </c>
      <c r="N166" s="2" t="s">
        <v>71</v>
      </c>
      <c r="O166" s="2">
        <v>0</v>
      </c>
      <c r="P166" s="2"/>
      <c r="Q166" s="2"/>
      <c r="R166" s="2">
        <v>216994</v>
      </c>
      <c r="S166" s="2" t="s">
        <v>88</v>
      </c>
      <c r="T166" s="2" t="s">
        <v>130</v>
      </c>
      <c r="U166" s="2">
        <v>216994</v>
      </c>
      <c r="V166" s="2">
        <v>0</v>
      </c>
      <c r="W166" s="2">
        <v>0</v>
      </c>
      <c r="X166" s="2">
        <v>0</v>
      </c>
      <c r="Y166" s="2">
        <v>0</v>
      </c>
      <c r="Z166" s="2">
        <v>216994</v>
      </c>
      <c r="AA166" s="2">
        <v>0</v>
      </c>
      <c r="AB166" s="2"/>
      <c r="AC166" s="2"/>
      <c r="AD166" s="2">
        <v>0</v>
      </c>
      <c r="AE166" s="2">
        <v>0</v>
      </c>
      <c r="AF166" s="2">
        <v>0</v>
      </c>
      <c r="AG166" s="2"/>
      <c r="AH166" s="2"/>
      <c r="AI166" s="2">
        <v>0</v>
      </c>
      <c r="AJ166" s="2"/>
      <c r="AK166" s="2"/>
      <c r="AL166" s="2">
        <v>0</v>
      </c>
      <c r="AM166" s="2">
        <v>216994</v>
      </c>
      <c r="AN166" s="2" t="s">
        <v>495</v>
      </c>
      <c r="AO166" s="3">
        <v>44326</v>
      </c>
      <c r="AP166" s="2"/>
      <c r="AQ166" s="2">
        <v>9</v>
      </c>
      <c r="AR166" s="2"/>
      <c r="AS166" s="2" t="s">
        <v>33</v>
      </c>
      <c r="AT166" s="2">
        <v>1</v>
      </c>
      <c r="AU166" s="2">
        <v>21001231</v>
      </c>
      <c r="AV166" s="2">
        <v>20210602</v>
      </c>
      <c r="AW166" s="2">
        <v>216994</v>
      </c>
      <c r="AX166" s="2">
        <v>0</v>
      </c>
      <c r="AY166" s="2"/>
      <c r="AZ166" s="3">
        <v>44614</v>
      </c>
    </row>
    <row r="167" spans="1:52" x14ac:dyDescent="0.2">
      <c r="A167" s="2">
        <v>800048954</v>
      </c>
      <c r="B167" s="2" t="s">
        <v>86</v>
      </c>
      <c r="C167" s="2" t="s">
        <v>87</v>
      </c>
      <c r="D167" s="2">
        <v>220350</v>
      </c>
      <c r="E167" s="2" t="s">
        <v>218</v>
      </c>
      <c r="F167" s="2" t="s">
        <v>96</v>
      </c>
      <c r="G167" s="2" t="s">
        <v>87</v>
      </c>
      <c r="H167" s="2">
        <v>220350</v>
      </c>
      <c r="I167" s="2"/>
      <c r="J167" s="3">
        <v>44342</v>
      </c>
      <c r="K167" s="2">
        <v>336994</v>
      </c>
      <c r="L167" s="2">
        <v>120000</v>
      </c>
      <c r="M167" s="2" t="s">
        <v>128</v>
      </c>
      <c r="N167" s="2" t="s">
        <v>74</v>
      </c>
      <c r="O167" s="2">
        <v>0</v>
      </c>
      <c r="P167" s="2"/>
      <c r="Q167" s="2"/>
      <c r="R167" s="74">
        <v>120000</v>
      </c>
      <c r="S167" s="2" t="s">
        <v>46</v>
      </c>
      <c r="T167" s="2" t="s">
        <v>130</v>
      </c>
      <c r="U167" s="2">
        <v>336994</v>
      </c>
      <c r="V167" s="2">
        <v>0</v>
      </c>
      <c r="W167" s="2">
        <v>0</v>
      </c>
      <c r="X167" s="2">
        <v>0</v>
      </c>
      <c r="Y167" s="2">
        <v>216994</v>
      </c>
      <c r="Z167" s="2">
        <v>120000</v>
      </c>
      <c r="AA167" s="2">
        <v>0</v>
      </c>
      <c r="AB167" s="2"/>
      <c r="AC167" s="2"/>
      <c r="AD167" s="2">
        <v>0</v>
      </c>
      <c r="AE167" s="2">
        <v>0</v>
      </c>
      <c r="AF167" s="2">
        <v>216994</v>
      </c>
      <c r="AG167" s="2">
        <v>2201166755</v>
      </c>
      <c r="AH167" s="2" t="s">
        <v>209</v>
      </c>
      <c r="AI167" s="2">
        <v>18086510</v>
      </c>
      <c r="AJ167" s="2"/>
      <c r="AK167" s="2"/>
      <c r="AL167" s="2">
        <v>0</v>
      </c>
      <c r="AM167" s="2">
        <v>120000</v>
      </c>
      <c r="AN167" s="2" t="s">
        <v>496</v>
      </c>
      <c r="AO167" s="3">
        <v>44342</v>
      </c>
      <c r="AP167" s="2"/>
      <c r="AQ167" s="2">
        <v>9</v>
      </c>
      <c r="AR167" s="2"/>
      <c r="AS167" s="2" t="s">
        <v>33</v>
      </c>
      <c r="AT167" s="2">
        <v>1</v>
      </c>
      <c r="AU167" s="2">
        <v>21001231</v>
      </c>
      <c r="AV167" s="2">
        <v>20210609</v>
      </c>
      <c r="AW167" s="2">
        <v>336994</v>
      </c>
      <c r="AX167" s="2">
        <v>0</v>
      </c>
      <c r="AY167" s="2"/>
      <c r="AZ167" s="3">
        <v>44614</v>
      </c>
    </row>
    <row r="168" spans="1:52" x14ac:dyDescent="0.2">
      <c r="A168" s="2">
        <v>800048954</v>
      </c>
      <c r="B168" s="2" t="s">
        <v>86</v>
      </c>
      <c r="C168" s="2" t="s">
        <v>87</v>
      </c>
      <c r="D168" s="2">
        <v>220354</v>
      </c>
      <c r="E168" s="2" t="s">
        <v>497</v>
      </c>
      <c r="F168" s="2" t="s">
        <v>103</v>
      </c>
      <c r="G168" s="2" t="s">
        <v>87</v>
      </c>
      <c r="H168" s="2">
        <v>220354</v>
      </c>
      <c r="I168" s="2"/>
      <c r="J168" s="3">
        <v>44342</v>
      </c>
      <c r="K168" s="2">
        <v>2474008</v>
      </c>
      <c r="L168" s="2">
        <v>2474008</v>
      </c>
      <c r="M168" s="2" t="s">
        <v>128</v>
      </c>
      <c r="N168" s="2" t="s">
        <v>71</v>
      </c>
      <c r="O168" s="2">
        <v>0</v>
      </c>
      <c r="P168" s="2"/>
      <c r="Q168" s="2"/>
      <c r="R168" s="2">
        <v>2474008</v>
      </c>
      <c r="S168" s="2" t="s">
        <v>88</v>
      </c>
      <c r="T168" s="2" t="s">
        <v>130</v>
      </c>
      <c r="U168" s="2">
        <v>2474008</v>
      </c>
      <c r="V168" s="2">
        <v>0</v>
      </c>
      <c r="W168" s="2">
        <v>0</v>
      </c>
      <c r="X168" s="2">
        <v>0</v>
      </c>
      <c r="Y168" s="2">
        <v>0</v>
      </c>
      <c r="Z168" s="2">
        <v>2474008</v>
      </c>
      <c r="AA168" s="2">
        <v>0</v>
      </c>
      <c r="AB168" s="2"/>
      <c r="AC168" s="2"/>
      <c r="AD168" s="2">
        <v>0</v>
      </c>
      <c r="AE168" s="2">
        <v>0</v>
      </c>
      <c r="AF168" s="2">
        <v>0</v>
      </c>
      <c r="AG168" s="2"/>
      <c r="AH168" s="2"/>
      <c r="AI168" s="2">
        <v>0</v>
      </c>
      <c r="AJ168" s="2"/>
      <c r="AK168" s="2"/>
      <c r="AL168" s="2">
        <v>0</v>
      </c>
      <c r="AM168" s="2">
        <v>2474008</v>
      </c>
      <c r="AN168" s="2" t="s">
        <v>498</v>
      </c>
      <c r="AO168" s="3">
        <v>44342</v>
      </c>
      <c r="AP168" s="2"/>
      <c r="AQ168" s="2">
        <v>9</v>
      </c>
      <c r="AR168" s="2"/>
      <c r="AS168" s="2" t="s">
        <v>33</v>
      </c>
      <c r="AT168" s="2">
        <v>2</v>
      </c>
      <c r="AU168" s="2">
        <v>21001231</v>
      </c>
      <c r="AV168" s="2">
        <v>20210909</v>
      </c>
      <c r="AW168" s="2">
        <v>2474008</v>
      </c>
      <c r="AX168" s="2">
        <v>0</v>
      </c>
      <c r="AY168" s="2"/>
      <c r="AZ168" s="3">
        <v>44614</v>
      </c>
    </row>
    <row r="169" spans="1:52" x14ac:dyDescent="0.2">
      <c r="A169" s="2">
        <v>800048954</v>
      </c>
      <c r="B169" s="2" t="s">
        <v>86</v>
      </c>
      <c r="C169" s="2" t="s">
        <v>87</v>
      </c>
      <c r="D169" s="2">
        <v>227292</v>
      </c>
      <c r="E169" s="2" t="s">
        <v>499</v>
      </c>
      <c r="F169" s="2" t="s">
        <v>127</v>
      </c>
      <c r="G169" s="2" t="s">
        <v>87</v>
      </c>
      <c r="H169" s="2">
        <v>227292</v>
      </c>
      <c r="I169" s="2"/>
      <c r="J169" s="3">
        <v>44357</v>
      </c>
      <c r="K169" s="2">
        <v>216994</v>
      </c>
      <c r="L169" s="2">
        <v>216994</v>
      </c>
      <c r="M169" s="2" t="s">
        <v>128</v>
      </c>
      <c r="N169" s="2" t="s">
        <v>71</v>
      </c>
      <c r="O169" s="2">
        <v>0</v>
      </c>
      <c r="P169" s="2"/>
      <c r="Q169" s="2"/>
      <c r="R169" s="2">
        <v>216994</v>
      </c>
      <c r="S169" s="2" t="s">
        <v>88</v>
      </c>
      <c r="T169" s="2" t="s">
        <v>130</v>
      </c>
      <c r="U169" s="2">
        <v>216994</v>
      </c>
      <c r="V169" s="2">
        <v>0</v>
      </c>
      <c r="W169" s="2">
        <v>0</v>
      </c>
      <c r="X169" s="2">
        <v>0</v>
      </c>
      <c r="Y169" s="2">
        <v>0</v>
      </c>
      <c r="Z169" s="2">
        <v>216994</v>
      </c>
      <c r="AA169" s="2">
        <v>0</v>
      </c>
      <c r="AB169" s="2"/>
      <c r="AC169" s="2"/>
      <c r="AD169" s="2">
        <v>0</v>
      </c>
      <c r="AE169" s="2">
        <v>0</v>
      </c>
      <c r="AF169" s="2">
        <v>0</v>
      </c>
      <c r="AG169" s="2"/>
      <c r="AH169" s="2"/>
      <c r="AI169" s="2">
        <v>0</v>
      </c>
      <c r="AJ169" s="2"/>
      <c r="AK169" s="2"/>
      <c r="AL169" s="2">
        <v>0</v>
      </c>
      <c r="AM169" s="2">
        <v>216994</v>
      </c>
      <c r="AN169" s="2" t="s">
        <v>500</v>
      </c>
      <c r="AO169" s="3">
        <v>44357</v>
      </c>
      <c r="AP169" s="2"/>
      <c r="AQ169" s="2">
        <v>9</v>
      </c>
      <c r="AR169" s="2"/>
      <c r="AS169" s="2" t="s">
        <v>33</v>
      </c>
      <c r="AT169" s="2">
        <v>1</v>
      </c>
      <c r="AU169" s="2">
        <v>21001231</v>
      </c>
      <c r="AV169" s="2">
        <v>20210616</v>
      </c>
      <c r="AW169" s="2">
        <v>216994</v>
      </c>
      <c r="AX169" s="2">
        <v>0</v>
      </c>
      <c r="AY169" s="2"/>
      <c r="AZ169" s="3">
        <v>44614</v>
      </c>
    </row>
    <row r="170" spans="1:52" x14ac:dyDescent="0.2">
      <c r="A170" s="2">
        <v>800048954</v>
      </c>
      <c r="B170" s="2" t="s">
        <v>86</v>
      </c>
      <c r="C170" s="2" t="s">
        <v>87</v>
      </c>
      <c r="D170" s="2">
        <v>235619</v>
      </c>
      <c r="E170" s="2" t="s">
        <v>501</v>
      </c>
      <c r="F170" s="2" t="s">
        <v>104</v>
      </c>
      <c r="G170" s="2" t="s">
        <v>87</v>
      </c>
      <c r="H170" s="2">
        <v>235619</v>
      </c>
      <c r="I170" s="2"/>
      <c r="J170" s="3">
        <v>44376</v>
      </c>
      <c r="K170" s="2">
        <v>161763</v>
      </c>
      <c r="L170" s="2">
        <v>161763</v>
      </c>
      <c r="M170" s="2" t="s">
        <v>128</v>
      </c>
      <c r="N170" s="2" t="s">
        <v>71</v>
      </c>
      <c r="O170" s="2">
        <v>0</v>
      </c>
      <c r="P170" s="2"/>
      <c r="Q170" s="2"/>
      <c r="R170" s="2">
        <v>161763</v>
      </c>
      <c r="S170" s="2" t="s">
        <v>88</v>
      </c>
      <c r="T170" s="2" t="s">
        <v>130</v>
      </c>
      <c r="U170" s="2">
        <v>161763</v>
      </c>
      <c r="V170" s="2">
        <v>0</v>
      </c>
      <c r="W170" s="2">
        <v>0</v>
      </c>
      <c r="X170" s="2">
        <v>0</v>
      </c>
      <c r="Y170" s="2">
        <v>0</v>
      </c>
      <c r="Z170" s="2">
        <v>161763</v>
      </c>
      <c r="AA170" s="2">
        <v>0</v>
      </c>
      <c r="AB170" s="2"/>
      <c r="AC170" s="2"/>
      <c r="AD170" s="2">
        <v>0</v>
      </c>
      <c r="AE170" s="2">
        <v>0</v>
      </c>
      <c r="AF170" s="2">
        <v>0</v>
      </c>
      <c r="AG170" s="2"/>
      <c r="AH170" s="2"/>
      <c r="AI170" s="2">
        <v>0</v>
      </c>
      <c r="AJ170" s="2"/>
      <c r="AK170" s="2"/>
      <c r="AL170" s="2">
        <v>0</v>
      </c>
      <c r="AM170" s="2">
        <v>161763</v>
      </c>
      <c r="AN170" s="2" t="s">
        <v>502</v>
      </c>
      <c r="AO170" s="3">
        <v>44376</v>
      </c>
      <c r="AP170" s="2"/>
      <c r="AQ170" s="2">
        <v>9</v>
      </c>
      <c r="AR170" s="2"/>
      <c r="AS170" s="2" t="s">
        <v>33</v>
      </c>
      <c r="AT170" s="2">
        <v>1</v>
      </c>
      <c r="AU170" s="2">
        <v>21001231</v>
      </c>
      <c r="AV170" s="2">
        <v>20210708</v>
      </c>
      <c r="AW170" s="2">
        <v>161763</v>
      </c>
      <c r="AX170" s="2">
        <v>0</v>
      </c>
      <c r="AY170" s="2"/>
      <c r="AZ170" s="3">
        <v>44614</v>
      </c>
    </row>
    <row r="171" spans="1:52" x14ac:dyDescent="0.2">
      <c r="A171" s="2">
        <v>800048954</v>
      </c>
      <c r="B171" s="2" t="s">
        <v>86</v>
      </c>
      <c r="C171" s="2" t="s">
        <v>87</v>
      </c>
      <c r="D171" s="2">
        <v>227455</v>
      </c>
      <c r="E171" s="2" t="s">
        <v>503</v>
      </c>
      <c r="F171" s="2" t="s">
        <v>102</v>
      </c>
      <c r="G171" s="2" t="s">
        <v>87</v>
      </c>
      <c r="H171" s="2">
        <v>227455</v>
      </c>
      <c r="I171" s="2"/>
      <c r="J171" s="3">
        <v>44358</v>
      </c>
      <c r="K171" s="2">
        <v>66872</v>
      </c>
      <c r="L171" s="2">
        <v>66872</v>
      </c>
      <c r="M171" s="2" t="s">
        <v>128</v>
      </c>
      <c r="N171" s="2" t="s">
        <v>71</v>
      </c>
      <c r="O171" s="2">
        <v>0</v>
      </c>
      <c r="P171" s="2"/>
      <c r="Q171" s="2"/>
      <c r="R171" s="2">
        <v>66872</v>
      </c>
      <c r="S171" s="2" t="s">
        <v>88</v>
      </c>
      <c r="T171" s="2" t="s">
        <v>130</v>
      </c>
      <c r="U171" s="2">
        <v>66872</v>
      </c>
      <c r="V171" s="2">
        <v>0</v>
      </c>
      <c r="W171" s="2">
        <v>0</v>
      </c>
      <c r="X171" s="2">
        <v>0</v>
      </c>
      <c r="Y171" s="2">
        <v>0</v>
      </c>
      <c r="Z171" s="2">
        <v>66872</v>
      </c>
      <c r="AA171" s="2">
        <v>0</v>
      </c>
      <c r="AB171" s="2"/>
      <c r="AC171" s="2"/>
      <c r="AD171" s="2">
        <v>0</v>
      </c>
      <c r="AE171" s="2">
        <v>0</v>
      </c>
      <c r="AF171" s="2">
        <v>0</v>
      </c>
      <c r="AG171" s="2"/>
      <c r="AH171" s="2"/>
      <c r="AI171" s="2">
        <v>0</v>
      </c>
      <c r="AJ171" s="2"/>
      <c r="AK171" s="2"/>
      <c r="AL171" s="2">
        <v>0</v>
      </c>
      <c r="AM171" s="2">
        <v>66872</v>
      </c>
      <c r="AN171" s="2" t="s">
        <v>504</v>
      </c>
      <c r="AO171" s="3">
        <v>44358</v>
      </c>
      <c r="AP171" s="2"/>
      <c r="AQ171" s="2">
        <v>9</v>
      </c>
      <c r="AR171" s="2"/>
      <c r="AS171" s="2" t="s">
        <v>33</v>
      </c>
      <c r="AT171" s="2">
        <v>1</v>
      </c>
      <c r="AU171" s="2">
        <v>21001231</v>
      </c>
      <c r="AV171" s="2">
        <v>20210706</v>
      </c>
      <c r="AW171" s="2">
        <v>66872</v>
      </c>
      <c r="AX171" s="2">
        <v>0</v>
      </c>
      <c r="AY171" s="2"/>
      <c r="AZ171" s="3">
        <v>44614</v>
      </c>
    </row>
    <row r="172" spans="1:52" x14ac:dyDescent="0.2">
      <c r="A172" s="2">
        <v>800048954</v>
      </c>
      <c r="B172" s="2" t="s">
        <v>86</v>
      </c>
      <c r="C172" s="2" t="s">
        <v>87</v>
      </c>
      <c r="D172" s="2">
        <v>241596</v>
      </c>
      <c r="E172" s="2" t="s">
        <v>505</v>
      </c>
      <c r="F172" s="2" t="s">
        <v>110</v>
      </c>
      <c r="G172" s="2" t="s">
        <v>87</v>
      </c>
      <c r="H172" s="2">
        <v>241596</v>
      </c>
      <c r="I172" s="2"/>
      <c r="J172" s="3">
        <v>44391</v>
      </c>
      <c r="K172" s="2">
        <v>216994</v>
      </c>
      <c r="L172" s="2">
        <v>216994</v>
      </c>
      <c r="M172" s="2" t="s">
        <v>128</v>
      </c>
      <c r="N172" s="2" t="s">
        <v>71</v>
      </c>
      <c r="O172" s="2">
        <v>0</v>
      </c>
      <c r="P172" s="2"/>
      <c r="Q172" s="2"/>
      <c r="R172" s="2">
        <v>216994</v>
      </c>
      <c r="S172" s="2" t="s">
        <v>88</v>
      </c>
      <c r="T172" s="2" t="s">
        <v>130</v>
      </c>
      <c r="U172" s="2">
        <v>216994</v>
      </c>
      <c r="V172" s="2">
        <v>0</v>
      </c>
      <c r="W172" s="2">
        <v>0</v>
      </c>
      <c r="X172" s="2">
        <v>0</v>
      </c>
      <c r="Y172" s="2">
        <v>0</v>
      </c>
      <c r="Z172" s="2">
        <v>216994</v>
      </c>
      <c r="AA172" s="2">
        <v>0</v>
      </c>
      <c r="AB172" s="2"/>
      <c r="AC172" s="2"/>
      <c r="AD172" s="2">
        <v>0</v>
      </c>
      <c r="AE172" s="2">
        <v>0</v>
      </c>
      <c r="AF172" s="2">
        <v>0</v>
      </c>
      <c r="AG172" s="2"/>
      <c r="AH172" s="2"/>
      <c r="AI172" s="2">
        <v>0</v>
      </c>
      <c r="AJ172" s="2"/>
      <c r="AK172" s="2"/>
      <c r="AL172" s="2">
        <v>0</v>
      </c>
      <c r="AM172" s="2">
        <v>216994</v>
      </c>
      <c r="AN172" s="2" t="s">
        <v>506</v>
      </c>
      <c r="AO172" s="3">
        <v>44391</v>
      </c>
      <c r="AP172" s="2"/>
      <c r="AQ172" s="2">
        <v>9</v>
      </c>
      <c r="AR172" s="2"/>
      <c r="AS172" s="2" t="s">
        <v>33</v>
      </c>
      <c r="AT172" s="2">
        <v>1</v>
      </c>
      <c r="AU172" s="2">
        <v>21001231</v>
      </c>
      <c r="AV172" s="2">
        <v>20210717</v>
      </c>
      <c r="AW172" s="2">
        <v>216994</v>
      </c>
      <c r="AX172" s="2">
        <v>0</v>
      </c>
      <c r="AY172" s="2"/>
      <c r="AZ172" s="3">
        <v>44614</v>
      </c>
    </row>
    <row r="173" spans="1:52" x14ac:dyDescent="0.2">
      <c r="A173" s="2">
        <v>800048954</v>
      </c>
      <c r="B173" s="2" t="s">
        <v>86</v>
      </c>
      <c r="C173" s="2" t="s">
        <v>87</v>
      </c>
      <c r="D173" s="2">
        <v>208816</v>
      </c>
      <c r="E173" s="2" t="s">
        <v>143</v>
      </c>
      <c r="F173" s="2" t="s">
        <v>113</v>
      </c>
      <c r="G173" s="2" t="s">
        <v>87</v>
      </c>
      <c r="H173" s="2">
        <v>208816</v>
      </c>
      <c r="I173" s="2"/>
      <c r="J173" s="3">
        <v>44305</v>
      </c>
      <c r="K173" s="2">
        <v>39589143</v>
      </c>
      <c r="L173" s="2">
        <v>38277873</v>
      </c>
      <c r="M173" s="2" t="s">
        <v>507</v>
      </c>
      <c r="N173" s="2" t="s">
        <v>74</v>
      </c>
      <c r="O173" s="74">
        <v>38056252</v>
      </c>
      <c r="P173" s="2">
        <v>1221864225</v>
      </c>
      <c r="Q173" s="2"/>
      <c r="R173" s="74">
        <v>1532891</v>
      </c>
      <c r="S173" s="2" t="s">
        <v>46</v>
      </c>
      <c r="T173" s="2" t="s">
        <v>130</v>
      </c>
      <c r="U173" s="2">
        <v>39589143</v>
      </c>
      <c r="V173" s="2">
        <v>0</v>
      </c>
      <c r="W173" s="2">
        <v>0</v>
      </c>
      <c r="X173" s="2">
        <v>0</v>
      </c>
      <c r="Y173" s="2">
        <v>38056252</v>
      </c>
      <c r="Z173" s="2">
        <v>1532891</v>
      </c>
      <c r="AA173" s="2">
        <v>0</v>
      </c>
      <c r="AB173" s="2"/>
      <c r="AC173" s="2"/>
      <c r="AD173" s="2">
        <v>0</v>
      </c>
      <c r="AE173" s="2">
        <v>0</v>
      </c>
      <c r="AF173" s="2">
        <v>0</v>
      </c>
      <c r="AG173" s="2"/>
      <c r="AH173" s="2"/>
      <c r="AI173" s="2">
        <v>0</v>
      </c>
      <c r="AJ173" s="2"/>
      <c r="AK173" s="2"/>
      <c r="AL173" s="2">
        <v>0</v>
      </c>
      <c r="AM173" s="2">
        <v>1532891</v>
      </c>
      <c r="AN173" s="2" t="s">
        <v>508</v>
      </c>
      <c r="AO173" s="3">
        <v>44305</v>
      </c>
      <c r="AP173" s="2"/>
      <c r="AQ173" s="2">
        <v>9</v>
      </c>
      <c r="AR173" s="2"/>
      <c r="AS173" s="2" t="s">
        <v>33</v>
      </c>
      <c r="AT173" s="2">
        <v>1</v>
      </c>
      <c r="AU173" s="2">
        <v>21001231</v>
      </c>
      <c r="AV173" s="2">
        <v>20210918</v>
      </c>
      <c r="AW173" s="2">
        <v>39589143</v>
      </c>
      <c r="AX173" s="2">
        <v>0</v>
      </c>
      <c r="AY173" s="2"/>
      <c r="AZ173" s="3">
        <v>44614</v>
      </c>
    </row>
    <row r="174" spans="1:52" x14ac:dyDescent="0.2">
      <c r="A174" s="2">
        <v>800048954</v>
      </c>
      <c r="B174" s="2" t="s">
        <v>86</v>
      </c>
      <c r="C174" s="2" t="s">
        <v>87</v>
      </c>
      <c r="D174" s="2">
        <v>209639</v>
      </c>
      <c r="E174" s="2" t="s">
        <v>145</v>
      </c>
      <c r="F174" s="2" t="s">
        <v>114</v>
      </c>
      <c r="G174" s="2" t="s">
        <v>87</v>
      </c>
      <c r="H174" s="2">
        <v>209639</v>
      </c>
      <c r="I174" s="2"/>
      <c r="J174" s="3">
        <v>44307</v>
      </c>
      <c r="K174" s="2">
        <v>14427918</v>
      </c>
      <c r="L174" s="2">
        <v>13687396</v>
      </c>
      <c r="M174" s="2" t="s">
        <v>507</v>
      </c>
      <c r="N174" s="2" t="s">
        <v>76</v>
      </c>
      <c r="O174" s="2">
        <v>13687396</v>
      </c>
      <c r="P174" s="2">
        <v>1221864226</v>
      </c>
      <c r="Q174" s="2"/>
      <c r="R174" s="2">
        <v>740522</v>
      </c>
      <c r="S174" s="2" t="s">
        <v>46</v>
      </c>
      <c r="T174" s="2" t="s">
        <v>130</v>
      </c>
      <c r="U174" s="2">
        <v>14427918</v>
      </c>
      <c r="V174" s="2">
        <v>0</v>
      </c>
      <c r="W174" s="2">
        <v>0</v>
      </c>
      <c r="X174" s="2">
        <v>0</v>
      </c>
      <c r="Y174" s="2">
        <v>13687396</v>
      </c>
      <c r="Z174" s="2">
        <v>740522</v>
      </c>
      <c r="AA174" s="2">
        <v>0</v>
      </c>
      <c r="AB174" s="2"/>
      <c r="AC174" s="2"/>
      <c r="AD174" s="2">
        <v>0</v>
      </c>
      <c r="AE174" s="2">
        <v>0</v>
      </c>
      <c r="AF174" s="2">
        <v>0</v>
      </c>
      <c r="AG174" s="2"/>
      <c r="AH174" s="2"/>
      <c r="AI174" s="2">
        <v>0</v>
      </c>
      <c r="AJ174" s="2"/>
      <c r="AK174" s="2"/>
      <c r="AL174" s="2">
        <v>0</v>
      </c>
      <c r="AM174" s="2">
        <v>740522</v>
      </c>
      <c r="AN174" s="2" t="s">
        <v>509</v>
      </c>
      <c r="AO174" s="3">
        <v>44307</v>
      </c>
      <c r="AP174" s="2"/>
      <c r="AQ174" s="2">
        <v>9</v>
      </c>
      <c r="AR174" s="2"/>
      <c r="AS174" s="2" t="s">
        <v>33</v>
      </c>
      <c r="AT174" s="2">
        <v>1</v>
      </c>
      <c r="AU174" s="2">
        <v>21001231</v>
      </c>
      <c r="AV174" s="2">
        <v>20210918</v>
      </c>
      <c r="AW174" s="2">
        <v>14427918</v>
      </c>
      <c r="AX174" s="2">
        <v>0</v>
      </c>
      <c r="AY174" s="2"/>
      <c r="AZ174" s="3">
        <v>44614</v>
      </c>
    </row>
    <row r="175" spans="1:52" x14ac:dyDescent="0.2">
      <c r="A175" s="2">
        <v>800048954</v>
      </c>
      <c r="B175" s="2" t="s">
        <v>86</v>
      </c>
      <c r="C175" s="2" t="s">
        <v>87</v>
      </c>
      <c r="D175" s="2">
        <v>276845</v>
      </c>
      <c r="E175" s="2" t="s">
        <v>510</v>
      </c>
      <c r="F175" s="2" t="s">
        <v>91</v>
      </c>
      <c r="G175" s="2" t="s">
        <v>87</v>
      </c>
      <c r="H175" s="2">
        <v>276845</v>
      </c>
      <c r="I175" s="2"/>
      <c r="J175" s="3">
        <v>44462</v>
      </c>
      <c r="K175" s="2">
        <v>6002400</v>
      </c>
      <c r="L175" s="2">
        <v>5789254</v>
      </c>
      <c r="M175" s="2" t="s">
        <v>507</v>
      </c>
      <c r="N175" s="2" t="s">
        <v>71</v>
      </c>
      <c r="O175" s="2">
        <v>0</v>
      </c>
      <c r="P175" s="2"/>
      <c r="Q175" s="2"/>
      <c r="R175" s="2">
        <v>6002400</v>
      </c>
      <c r="S175" s="2" t="s">
        <v>88</v>
      </c>
      <c r="T175" s="2" t="s">
        <v>130</v>
      </c>
      <c r="U175" s="2">
        <v>6002400</v>
      </c>
      <c r="V175" s="2">
        <v>0</v>
      </c>
      <c r="W175" s="2">
        <v>0</v>
      </c>
      <c r="X175" s="2">
        <v>0</v>
      </c>
      <c r="Y175" s="2">
        <v>0</v>
      </c>
      <c r="Z175" s="2">
        <v>6002400</v>
      </c>
      <c r="AA175" s="2">
        <v>0</v>
      </c>
      <c r="AB175" s="2"/>
      <c r="AC175" s="2"/>
      <c r="AD175" s="2">
        <v>0</v>
      </c>
      <c r="AE175" s="2">
        <v>0</v>
      </c>
      <c r="AF175" s="2">
        <v>0</v>
      </c>
      <c r="AG175" s="2"/>
      <c r="AH175" s="2"/>
      <c r="AI175" s="2">
        <v>0</v>
      </c>
      <c r="AJ175" s="2"/>
      <c r="AK175" s="2"/>
      <c r="AL175" s="2">
        <v>0</v>
      </c>
      <c r="AM175" s="2">
        <v>6002400</v>
      </c>
      <c r="AN175" s="2" t="s">
        <v>511</v>
      </c>
      <c r="AO175" s="3">
        <v>44462</v>
      </c>
      <c r="AP175" s="2"/>
      <c r="AQ175" s="2">
        <v>9</v>
      </c>
      <c r="AR175" s="2"/>
      <c r="AS175" s="2" t="s">
        <v>33</v>
      </c>
      <c r="AT175" s="2">
        <v>1</v>
      </c>
      <c r="AU175" s="2">
        <v>21001231</v>
      </c>
      <c r="AV175" s="2">
        <v>20211106</v>
      </c>
      <c r="AW175" s="2">
        <v>6002400</v>
      </c>
      <c r="AX175" s="2">
        <v>0</v>
      </c>
      <c r="AY175" s="2"/>
      <c r="AZ175" s="3">
        <v>44614</v>
      </c>
    </row>
    <row r="176" spans="1:52" x14ac:dyDescent="0.2">
      <c r="A176" s="2">
        <v>800048954</v>
      </c>
      <c r="B176" s="2" t="s">
        <v>86</v>
      </c>
      <c r="C176" s="2" t="s">
        <v>87</v>
      </c>
      <c r="D176" s="2">
        <v>276965</v>
      </c>
      <c r="E176" s="2" t="s">
        <v>512</v>
      </c>
      <c r="F176" s="2" t="s">
        <v>115</v>
      </c>
      <c r="G176" s="2" t="s">
        <v>87</v>
      </c>
      <c r="H176" s="2">
        <v>276965</v>
      </c>
      <c r="I176" s="2"/>
      <c r="J176" s="3">
        <v>44462</v>
      </c>
      <c r="K176" s="2">
        <v>48709000</v>
      </c>
      <c r="L176" s="2">
        <v>48709000</v>
      </c>
      <c r="M176" s="2" t="s">
        <v>507</v>
      </c>
      <c r="N176" s="2" t="s">
        <v>74</v>
      </c>
      <c r="O176" s="2">
        <v>0</v>
      </c>
      <c r="P176" s="2"/>
      <c r="Q176" s="2"/>
      <c r="R176" s="74">
        <v>1185679</v>
      </c>
      <c r="S176" s="2" t="s">
        <v>46</v>
      </c>
      <c r="T176" s="2" t="s">
        <v>130</v>
      </c>
      <c r="U176" s="2">
        <v>48709000</v>
      </c>
      <c r="V176" s="2">
        <v>0</v>
      </c>
      <c r="W176" s="2">
        <v>0</v>
      </c>
      <c r="X176" s="2">
        <v>0</v>
      </c>
      <c r="Y176" s="2">
        <v>47523321</v>
      </c>
      <c r="Z176" s="2">
        <v>1185679</v>
      </c>
      <c r="AA176" s="2">
        <v>0</v>
      </c>
      <c r="AB176" s="2"/>
      <c r="AC176" s="2"/>
      <c r="AD176" s="2">
        <v>0</v>
      </c>
      <c r="AE176" s="2">
        <v>0</v>
      </c>
      <c r="AF176" s="2">
        <v>0</v>
      </c>
      <c r="AG176" s="2"/>
      <c r="AH176" s="2"/>
      <c r="AI176" s="2">
        <v>0</v>
      </c>
      <c r="AJ176" s="2"/>
      <c r="AK176" s="2"/>
      <c r="AL176" s="2">
        <v>0</v>
      </c>
      <c r="AM176" s="2">
        <v>1185679</v>
      </c>
      <c r="AN176" s="2" t="s">
        <v>513</v>
      </c>
      <c r="AO176" s="3">
        <v>44462</v>
      </c>
      <c r="AP176" s="2"/>
      <c r="AQ176" s="2">
        <v>9</v>
      </c>
      <c r="AR176" s="2"/>
      <c r="AS176" s="2" t="s">
        <v>33</v>
      </c>
      <c r="AT176" s="2">
        <v>1</v>
      </c>
      <c r="AU176" s="2">
        <v>21001231</v>
      </c>
      <c r="AV176" s="2">
        <v>20211120</v>
      </c>
      <c r="AW176" s="2">
        <v>48709000</v>
      </c>
      <c r="AX176" s="2">
        <v>0</v>
      </c>
      <c r="AY176" s="2"/>
      <c r="AZ176" s="3">
        <v>44614</v>
      </c>
    </row>
    <row r="177" spans="1:52" x14ac:dyDescent="0.2">
      <c r="A177" s="2">
        <v>800048954</v>
      </c>
      <c r="B177" s="2" t="s">
        <v>86</v>
      </c>
      <c r="C177" s="2" t="s">
        <v>87</v>
      </c>
      <c r="D177" s="2">
        <v>53315</v>
      </c>
      <c r="E177" s="2" t="s">
        <v>514</v>
      </c>
      <c r="F177" s="2" t="s">
        <v>92</v>
      </c>
      <c r="G177" s="2" t="s">
        <v>87</v>
      </c>
      <c r="H177" s="2">
        <v>53315</v>
      </c>
      <c r="I177" s="2"/>
      <c r="J177" s="3">
        <v>43950</v>
      </c>
      <c r="K177" s="2">
        <v>1241763</v>
      </c>
      <c r="L177" s="2">
        <v>1209730</v>
      </c>
      <c r="M177" s="2" t="s">
        <v>507</v>
      </c>
      <c r="N177" s="2" t="s">
        <v>71</v>
      </c>
      <c r="O177" s="2">
        <v>0</v>
      </c>
      <c r="P177" s="2"/>
      <c r="Q177" s="2"/>
      <c r="R177" s="2">
        <v>1241763</v>
      </c>
      <c r="S177" s="2" t="s">
        <v>88</v>
      </c>
      <c r="T177" s="2" t="s">
        <v>130</v>
      </c>
      <c r="U177" s="2">
        <v>1241763</v>
      </c>
      <c r="V177" s="2">
        <v>0</v>
      </c>
      <c r="W177" s="2">
        <v>0</v>
      </c>
      <c r="X177" s="2">
        <v>0</v>
      </c>
      <c r="Y177" s="2">
        <v>0</v>
      </c>
      <c r="Z177" s="2">
        <v>1241763</v>
      </c>
      <c r="AA177" s="2">
        <v>0</v>
      </c>
      <c r="AB177" s="2"/>
      <c r="AC177" s="2"/>
      <c r="AD177" s="2">
        <v>0</v>
      </c>
      <c r="AE177" s="2">
        <v>0</v>
      </c>
      <c r="AF177" s="2">
        <v>0</v>
      </c>
      <c r="AG177" s="2"/>
      <c r="AH177" s="2"/>
      <c r="AI177" s="2">
        <v>0</v>
      </c>
      <c r="AJ177" s="2"/>
      <c r="AK177" s="2"/>
      <c r="AL177" s="2">
        <v>0</v>
      </c>
      <c r="AM177" s="2">
        <v>1241763</v>
      </c>
      <c r="AN177" s="2" t="s">
        <v>515</v>
      </c>
      <c r="AO177" s="3">
        <v>43950</v>
      </c>
      <c r="AP177" s="2"/>
      <c r="AQ177" s="2">
        <v>9</v>
      </c>
      <c r="AR177" s="2"/>
      <c r="AS177" s="2" t="s">
        <v>33</v>
      </c>
      <c r="AT177" s="2">
        <v>5</v>
      </c>
      <c r="AU177" s="2">
        <v>21001231</v>
      </c>
      <c r="AV177" s="2">
        <v>20211021</v>
      </c>
      <c r="AW177" s="2">
        <v>1241763</v>
      </c>
      <c r="AX177" s="2">
        <v>0</v>
      </c>
      <c r="AY177" s="2"/>
      <c r="AZ177" s="3">
        <v>44614</v>
      </c>
    </row>
    <row r="178" spans="1:52" x14ac:dyDescent="0.2">
      <c r="A178" s="2">
        <v>800048954</v>
      </c>
      <c r="B178" s="2" t="s">
        <v>86</v>
      </c>
      <c r="C178" s="2" t="s">
        <v>87</v>
      </c>
      <c r="D178" s="2">
        <v>206779</v>
      </c>
      <c r="E178" s="2" t="s">
        <v>142</v>
      </c>
      <c r="F178" s="2" t="s">
        <v>112</v>
      </c>
      <c r="G178" s="2" t="s">
        <v>87</v>
      </c>
      <c r="H178" s="2">
        <v>206779</v>
      </c>
      <c r="I178" s="2"/>
      <c r="J178" s="3">
        <v>44300</v>
      </c>
      <c r="K178" s="2">
        <v>10818259</v>
      </c>
      <c r="L178" s="2">
        <v>10502771</v>
      </c>
      <c r="M178" s="2" t="s">
        <v>507</v>
      </c>
      <c r="N178" s="2" t="s">
        <v>76</v>
      </c>
      <c r="O178" s="2">
        <v>10502771</v>
      </c>
      <c r="P178" s="2">
        <v>1221864224</v>
      </c>
      <c r="Q178" s="2"/>
      <c r="R178" s="2">
        <v>315488</v>
      </c>
      <c r="S178" s="2" t="s">
        <v>46</v>
      </c>
      <c r="T178" s="2" t="s">
        <v>130</v>
      </c>
      <c r="U178" s="2">
        <v>10818259</v>
      </c>
      <c r="V178" s="2">
        <v>0</v>
      </c>
      <c r="W178" s="2">
        <v>0</v>
      </c>
      <c r="X178" s="2">
        <v>0</v>
      </c>
      <c r="Y178" s="2">
        <v>10502771</v>
      </c>
      <c r="Z178" s="2">
        <v>315488</v>
      </c>
      <c r="AA178" s="2">
        <v>0</v>
      </c>
      <c r="AB178" s="2"/>
      <c r="AC178" s="2"/>
      <c r="AD178" s="2">
        <v>0</v>
      </c>
      <c r="AE178" s="2">
        <v>0</v>
      </c>
      <c r="AF178" s="2">
        <v>0</v>
      </c>
      <c r="AG178" s="2"/>
      <c r="AH178" s="2"/>
      <c r="AI178" s="2">
        <v>0</v>
      </c>
      <c r="AJ178" s="2"/>
      <c r="AK178" s="2"/>
      <c r="AL178" s="2">
        <v>0</v>
      </c>
      <c r="AM178" s="2">
        <v>315488</v>
      </c>
      <c r="AN178" s="2" t="s">
        <v>516</v>
      </c>
      <c r="AO178" s="3">
        <v>44300</v>
      </c>
      <c r="AP178" s="2"/>
      <c r="AQ178" s="2">
        <v>9</v>
      </c>
      <c r="AR178" s="2"/>
      <c r="AS178" s="2" t="s">
        <v>33</v>
      </c>
      <c r="AT178" s="2">
        <v>1</v>
      </c>
      <c r="AU178" s="2">
        <v>21001231</v>
      </c>
      <c r="AV178" s="2">
        <v>20210918</v>
      </c>
      <c r="AW178" s="2">
        <v>10818259</v>
      </c>
      <c r="AX178" s="2">
        <v>0</v>
      </c>
      <c r="AY178" s="2"/>
      <c r="AZ178" s="3">
        <v>44614</v>
      </c>
    </row>
    <row r="179" spans="1:52" x14ac:dyDescent="0.2">
      <c r="A179" s="2">
        <v>800048954</v>
      </c>
      <c r="B179" s="2" t="s">
        <v>86</v>
      </c>
      <c r="C179" s="2" t="s">
        <v>87</v>
      </c>
      <c r="D179" s="2">
        <v>300887</v>
      </c>
      <c r="E179" s="2" t="s">
        <v>517</v>
      </c>
      <c r="F179" s="2" t="s">
        <v>125</v>
      </c>
      <c r="G179" s="2" t="s">
        <v>87</v>
      </c>
      <c r="H179" s="2">
        <v>300887</v>
      </c>
      <c r="I179" s="2"/>
      <c r="J179" s="3">
        <v>44510</v>
      </c>
      <c r="K179" s="2">
        <v>7785726</v>
      </c>
      <c r="L179" s="2">
        <v>7785726</v>
      </c>
      <c r="M179" s="2" t="s">
        <v>507</v>
      </c>
      <c r="N179" s="2" t="s">
        <v>74</v>
      </c>
      <c r="O179" s="2">
        <v>0</v>
      </c>
      <c r="P179" s="2"/>
      <c r="Q179" s="2"/>
      <c r="R179" s="74">
        <v>18163</v>
      </c>
      <c r="S179" s="2" t="s">
        <v>46</v>
      </c>
      <c r="T179" s="2" t="s">
        <v>130</v>
      </c>
      <c r="U179" s="2">
        <v>7785726</v>
      </c>
      <c r="V179" s="2">
        <v>0</v>
      </c>
      <c r="W179" s="2">
        <v>0</v>
      </c>
      <c r="X179" s="2">
        <v>0</v>
      </c>
      <c r="Y179" s="2">
        <v>7767563</v>
      </c>
      <c r="Z179" s="2">
        <v>18163</v>
      </c>
      <c r="AA179" s="2">
        <v>0</v>
      </c>
      <c r="AB179" s="2"/>
      <c r="AC179" s="2"/>
      <c r="AD179" s="2">
        <v>0</v>
      </c>
      <c r="AE179" s="2">
        <v>0</v>
      </c>
      <c r="AF179" s="2">
        <v>0</v>
      </c>
      <c r="AG179" s="2"/>
      <c r="AH179" s="2"/>
      <c r="AI179" s="2">
        <v>0</v>
      </c>
      <c r="AJ179" s="2"/>
      <c r="AK179" s="2"/>
      <c r="AL179" s="2">
        <v>0</v>
      </c>
      <c r="AM179" s="2">
        <v>18163</v>
      </c>
      <c r="AN179" s="2" t="s">
        <v>518</v>
      </c>
      <c r="AO179" s="3">
        <v>44510</v>
      </c>
      <c r="AP179" s="2"/>
      <c r="AQ179" s="2">
        <v>9</v>
      </c>
      <c r="AR179" s="2"/>
      <c r="AS179" s="2" t="s">
        <v>33</v>
      </c>
      <c r="AT179" s="2">
        <v>1</v>
      </c>
      <c r="AU179" s="2">
        <v>21001231</v>
      </c>
      <c r="AV179" s="2">
        <v>20211211</v>
      </c>
      <c r="AW179" s="2">
        <v>7785726</v>
      </c>
      <c r="AX179" s="2">
        <v>0</v>
      </c>
      <c r="AY179" s="2"/>
      <c r="AZ179" s="3">
        <v>44614</v>
      </c>
    </row>
    <row r="180" spans="1:52" x14ac:dyDescent="0.2">
      <c r="A180" s="2">
        <v>800048954</v>
      </c>
      <c r="B180" s="2" t="s">
        <v>86</v>
      </c>
      <c r="C180" s="2" t="s">
        <v>87</v>
      </c>
      <c r="D180" s="2">
        <v>301947</v>
      </c>
      <c r="E180" s="2" t="s">
        <v>519</v>
      </c>
      <c r="F180" s="2" t="s">
        <v>89</v>
      </c>
      <c r="G180" s="2" t="s">
        <v>87</v>
      </c>
      <c r="H180" s="2">
        <v>301947</v>
      </c>
      <c r="I180" s="2"/>
      <c r="J180" s="3">
        <v>44512</v>
      </c>
      <c r="K180" s="2">
        <v>336994</v>
      </c>
      <c r="L180" s="2">
        <v>120000</v>
      </c>
      <c r="M180" s="2" t="s">
        <v>507</v>
      </c>
      <c r="N180" s="2" t="s">
        <v>71</v>
      </c>
      <c r="O180" s="2">
        <v>0</v>
      </c>
      <c r="P180" s="2"/>
      <c r="Q180" s="2"/>
      <c r="R180" s="2">
        <v>336994</v>
      </c>
      <c r="S180" s="2" t="s">
        <v>88</v>
      </c>
      <c r="T180" s="2" t="s">
        <v>130</v>
      </c>
      <c r="U180" s="2">
        <v>336994</v>
      </c>
      <c r="V180" s="2">
        <v>0</v>
      </c>
      <c r="W180" s="2">
        <v>0</v>
      </c>
      <c r="X180" s="2">
        <v>0</v>
      </c>
      <c r="Y180" s="2">
        <v>0</v>
      </c>
      <c r="Z180" s="2">
        <v>336994</v>
      </c>
      <c r="AA180" s="2">
        <v>0</v>
      </c>
      <c r="AB180" s="2"/>
      <c r="AC180" s="2"/>
      <c r="AD180" s="2">
        <v>0</v>
      </c>
      <c r="AE180" s="2">
        <v>0</v>
      </c>
      <c r="AF180" s="2">
        <v>0</v>
      </c>
      <c r="AG180" s="2"/>
      <c r="AH180" s="2"/>
      <c r="AI180" s="2">
        <v>0</v>
      </c>
      <c r="AJ180" s="2"/>
      <c r="AK180" s="2"/>
      <c r="AL180" s="2">
        <v>0</v>
      </c>
      <c r="AM180" s="2">
        <v>336994</v>
      </c>
      <c r="AN180" s="2" t="s">
        <v>520</v>
      </c>
      <c r="AO180" s="3">
        <v>44512</v>
      </c>
      <c r="AP180" s="2"/>
      <c r="AQ180" s="2">
        <v>9</v>
      </c>
      <c r="AR180" s="2"/>
      <c r="AS180" s="2" t="s">
        <v>33</v>
      </c>
      <c r="AT180" s="2">
        <v>2</v>
      </c>
      <c r="AU180" s="2">
        <v>21001231</v>
      </c>
      <c r="AV180" s="2">
        <v>20220105</v>
      </c>
      <c r="AW180" s="2">
        <v>336994</v>
      </c>
      <c r="AX180" s="2">
        <v>0</v>
      </c>
      <c r="AY180" s="2"/>
      <c r="AZ180" s="3">
        <v>44614</v>
      </c>
    </row>
    <row r="181" spans="1:52" x14ac:dyDescent="0.2">
      <c r="A181" s="2">
        <v>800048954</v>
      </c>
      <c r="B181" s="2" t="s">
        <v>86</v>
      </c>
      <c r="C181" s="2" t="s">
        <v>87</v>
      </c>
      <c r="D181" s="2">
        <v>293669</v>
      </c>
      <c r="E181" s="2" t="s">
        <v>521</v>
      </c>
      <c r="F181" s="2" t="s">
        <v>123</v>
      </c>
      <c r="G181" s="2" t="s">
        <v>87</v>
      </c>
      <c r="H181" s="2">
        <v>293669</v>
      </c>
      <c r="I181" s="2"/>
      <c r="J181" s="3">
        <v>44496</v>
      </c>
      <c r="K181" s="2">
        <v>14105620</v>
      </c>
      <c r="L181" s="2">
        <v>14105620</v>
      </c>
      <c r="M181" s="2" t="s">
        <v>507</v>
      </c>
      <c r="N181" s="2" t="s">
        <v>74</v>
      </c>
      <c r="O181" s="2">
        <v>0</v>
      </c>
      <c r="P181" s="2"/>
      <c r="Q181" s="2"/>
      <c r="R181" s="74">
        <v>186599</v>
      </c>
      <c r="S181" s="2" t="s">
        <v>46</v>
      </c>
      <c r="T181" s="2" t="s">
        <v>130</v>
      </c>
      <c r="U181" s="2">
        <v>14105620</v>
      </c>
      <c r="V181" s="2">
        <v>0</v>
      </c>
      <c r="W181" s="2">
        <v>0</v>
      </c>
      <c r="X181" s="2">
        <v>0</v>
      </c>
      <c r="Y181" s="2">
        <v>13919021</v>
      </c>
      <c r="Z181" s="2">
        <v>186599</v>
      </c>
      <c r="AA181" s="2">
        <v>0</v>
      </c>
      <c r="AB181" s="2"/>
      <c r="AC181" s="2"/>
      <c r="AD181" s="2">
        <v>0</v>
      </c>
      <c r="AE181" s="2">
        <v>0</v>
      </c>
      <c r="AF181" s="2">
        <v>0</v>
      </c>
      <c r="AG181" s="2"/>
      <c r="AH181" s="2"/>
      <c r="AI181" s="2">
        <v>0</v>
      </c>
      <c r="AJ181" s="2"/>
      <c r="AK181" s="2"/>
      <c r="AL181" s="2">
        <v>0</v>
      </c>
      <c r="AM181" s="2">
        <v>186599</v>
      </c>
      <c r="AN181" s="2" t="s">
        <v>522</v>
      </c>
      <c r="AO181" s="3">
        <v>44496</v>
      </c>
      <c r="AP181" s="2"/>
      <c r="AQ181" s="2">
        <v>9</v>
      </c>
      <c r="AR181" s="2"/>
      <c r="AS181" s="2" t="s">
        <v>33</v>
      </c>
      <c r="AT181" s="2">
        <v>1</v>
      </c>
      <c r="AU181" s="2">
        <v>21001231</v>
      </c>
      <c r="AV181" s="2">
        <v>20211117</v>
      </c>
      <c r="AW181" s="2">
        <v>14105620</v>
      </c>
      <c r="AX181" s="2">
        <v>0</v>
      </c>
      <c r="AY181" s="2"/>
      <c r="AZ181" s="3">
        <v>44614</v>
      </c>
    </row>
    <row r="182" spans="1:52" x14ac:dyDescent="0.2">
      <c r="A182" s="2">
        <v>800048954</v>
      </c>
      <c r="B182" s="2" t="s">
        <v>86</v>
      </c>
      <c r="C182" s="2" t="s">
        <v>87</v>
      </c>
      <c r="D182" s="2">
        <v>285633</v>
      </c>
      <c r="E182" s="2" t="s">
        <v>523</v>
      </c>
      <c r="F182" s="2" t="s">
        <v>100</v>
      </c>
      <c r="G182" s="2" t="s">
        <v>87</v>
      </c>
      <c r="H182" s="2">
        <v>285633</v>
      </c>
      <c r="I182" s="2"/>
      <c r="J182" s="3">
        <v>44480</v>
      </c>
      <c r="K182" s="2">
        <v>5073734</v>
      </c>
      <c r="L182" s="2">
        <v>5073734</v>
      </c>
      <c r="M182" s="2" t="s">
        <v>507</v>
      </c>
      <c r="N182" s="2" t="s">
        <v>74</v>
      </c>
      <c r="O182" s="2">
        <v>0</v>
      </c>
      <c r="P182" s="2"/>
      <c r="Q182" s="2"/>
      <c r="R182" s="74">
        <v>1188636</v>
      </c>
      <c r="S182" s="2" t="s">
        <v>46</v>
      </c>
      <c r="T182" s="2" t="s">
        <v>130</v>
      </c>
      <c r="U182" s="2">
        <v>5073734</v>
      </c>
      <c r="V182" s="2">
        <v>0</v>
      </c>
      <c r="W182" s="2">
        <v>0</v>
      </c>
      <c r="X182" s="2">
        <v>0</v>
      </c>
      <c r="Y182" s="2">
        <v>3885098</v>
      </c>
      <c r="Z182" s="2">
        <v>1188636</v>
      </c>
      <c r="AA182" s="2">
        <v>0</v>
      </c>
      <c r="AB182" s="2"/>
      <c r="AC182" s="2"/>
      <c r="AD182" s="2">
        <v>0</v>
      </c>
      <c r="AE182" s="2">
        <v>0</v>
      </c>
      <c r="AF182" s="2">
        <v>0</v>
      </c>
      <c r="AG182" s="2"/>
      <c r="AH182" s="2"/>
      <c r="AI182" s="2">
        <v>0</v>
      </c>
      <c r="AJ182" s="2"/>
      <c r="AK182" s="2"/>
      <c r="AL182" s="2">
        <v>0</v>
      </c>
      <c r="AM182" s="2">
        <v>1188636</v>
      </c>
      <c r="AN182" s="2" t="s">
        <v>524</v>
      </c>
      <c r="AO182" s="3">
        <v>44480</v>
      </c>
      <c r="AP182" s="2"/>
      <c r="AQ182" s="2">
        <v>9</v>
      </c>
      <c r="AR182" s="2"/>
      <c r="AS182" s="2" t="s">
        <v>33</v>
      </c>
      <c r="AT182" s="2">
        <v>1</v>
      </c>
      <c r="AU182" s="2">
        <v>21001231</v>
      </c>
      <c r="AV182" s="2">
        <v>20211120</v>
      </c>
      <c r="AW182" s="2">
        <v>5073734</v>
      </c>
      <c r="AX182" s="2">
        <v>0</v>
      </c>
      <c r="AY182" s="2"/>
      <c r="AZ182" s="3">
        <v>44614</v>
      </c>
    </row>
    <row r="183" spans="1:52" x14ac:dyDescent="0.2">
      <c r="A183" s="2">
        <v>800048954</v>
      </c>
      <c r="B183" s="2" t="s">
        <v>86</v>
      </c>
      <c r="C183" s="2" t="s">
        <v>87</v>
      </c>
      <c r="D183" s="2">
        <v>281821</v>
      </c>
      <c r="E183" s="2" t="s">
        <v>525</v>
      </c>
      <c r="F183" s="2" t="s">
        <v>124</v>
      </c>
      <c r="G183" s="2" t="s">
        <v>87</v>
      </c>
      <c r="H183" s="2">
        <v>281821</v>
      </c>
      <c r="I183" s="2"/>
      <c r="J183" s="3">
        <v>44469</v>
      </c>
      <c r="K183" s="2">
        <v>11101627</v>
      </c>
      <c r="L183" s="2">
        <v>11101627</v>
      </c>
      <c r="M183" s="2" t="s">
        <v>507</v>
      </c>
      <c r="N183" s="2" t="s">
        <v>74</v>
      </c>
      <c r="O183" s="2">
        <v>0</v>
      </c>
      <c r="P183" s="2"/>
      <c r="Q183" s="2"/>
      <c r="R183" s="74">
        <v>559921</v>
      </c>
      <c r="S183" s="2" t="s">
        <v>46</v>
      </c>
      <c r="T183" s="2" t="s">
        <v>130</v>
      </c>
      <c r="U183" s="2">
        <v>11101627</v>
      </c>
      <c r="V183" s="2">
        <v>0</v>
      </c>
      <c r="W183" s="2">
        <v>0</v>
      </c>
      <c r="X183" s="2">
        <v>0</v>
      </c>
      <c r="Y183" s="2">
        <v>10541706</v>
      </c>
      <c r="Z183" s="2">
        <v>559921</v>
      </c>
      <c r="AA183" s="2">
        <v>0</v>
      </c>
      <c r="AB183" s="2"/>
      <c r="AC183" s="2"/>
      <c r="AD183" s="2">
        <v>0</v>
      </c>
      <c r="AE183" s="2">
        <v>0</v>
      </c>
      <c r="AF183" s="2">
        <v>0</v>
      </c>
      <c r="AG183" s="2"/>
      <c r="AH183" s="2"/>
      <c r="AI183" s="2">
        <v>0</v>
      </c>
      <c r="AJ183" s="2"/>
      <c r="AK183" s="2"/>
      <c r="AL183" s="2">
        <v>0</v>
      </c>
      <c r="AM183" s="2">
        <v>559921</v>
      </c>
      <c r="AN183" s="2" t="s">
        <v>526</v>
      </c>
      <c r="AO183" s="3">
        <v>44469</v>
      </c>
      <c r="AP183" s="2"/>
      <c r="AQ183" s="2">
        <v>9</v>
      </c>
      <c r="AR183" s="2"/>
      <c r="AS183" s="2" t="s">
        <v>33</v>
      </c>
      <c r="AT183" s="2">
        <v>1</v>
      </c>
      <c r="AU183" s="2">
        <v>21001231</v>
      </c>
      <c r="AV183" s="2">
        <v>20211218</v>
      </c>
      <c r="AW183" s="2">
        <v>11101627</v>
      </c>
      <c r="AX183" s="2">
        <v>0</v>
      </c>
      <c r="AY183" s="2"/>
      <c r="AZ183" s="3">
        <v>44614</v>
      </c>
    </row>
    <row r="184" spans="1:52" x14ac:dyDescent="0.2">
      <c r="A184" s="2">
        <v>800048954</v>
      </c>
      <c r="B184" s="2" t="s">
        <v>86</v>
      </c>
      <c r="C184" s="2" t="s">
        <v>87</v>
      </c>
      <c r="D184" s="2">
        <v>290061</v>
      </c>
      <c r="E184" s="2" t="s">
        <v>527</v>
      </c>
      <c r="F184" s="2" t="s">
        <v>121</v>
      </c>
      <c r="G184" s="2" t="s">
        <v>87</v>
      </c>
      <c r="H184" s="2">
        <v>290061</v>
      </c>
      <c r="I184" s="2"/>
      <c r="J184" s="3">
        <v>44489</v>
      </c>
      <c r="K184" s="2">
        <v>15352403</v>
      </c>
      <c r="L184" s="2">
        <v>15352403</v>
      </c>
      <c r="M184" s="2" t="s">
        <v>507</v>
      </c>
      <c r="N184" s="2" t="s">
        <v>74</v>
      </c>
      <c r="O184" s="2">
        <v>0</v>
      </c>
      <c r="P184" s="2"/>
      <c r="Q184" s="2"/>
      <c r="R184" s="74">
        <v>71462</v>
      </c>
      <c r="S184" s="2" t="s">
        <v>46</v>
      </c>
      <c r="T184" s="2" t="s">
        <v>130</v>
      </c>
      <c r="U184" s="2">
        <v>15352403</v>
      </c>
      <c r="V184" s="2">
        <v>0</v>
      </c>
      <c r="W184" s="2">
        <v>0</v>
      </c>
      <c r="X184" s="2">
        <v>0</v>
      </c>
      <c r="Y184" s="2">
        <v>15280941</v>
      </c>
      <c r="Z184" s="2">
        <v>71462</v>
      </c>
      <c r="AA184" s="2">
        <v>0</v>
      </c>
      <c r="AB184" s="2"/>
      <c r="AC184" s="2"/>
      <c r="AD184" s="2">
        <v>0</v>
      </c>
      <c r="AE184" s="2">
        <v>0</v>
      </c>
      <c r="AF184" s="2">
        <v>0</v>
      </c>
      <c r="AG184" s="2"/>
      <c r="AH184" s="2"/>
      <c r="AI184" s="2">
        <v>0</v>
      </c>
      <c r="AJ184" s="2"/>
      <c r="AK184" s="2"/>
      <c r="AL184" s="2">
        <v>0</v>
      </c>
      <c r="AM184" s="2">
        <v>71462</v>
      </c>
      <c r="AN184" s="2" t="s">
        <v>528</v>
      </c>
      <c r="AO184" s="3">
        <v>44489</v>
      </c>
      <c r="AP184" s="2"/>
      <c r="AQ184" s="2">
        <v>9</v>
      </c>
      <c r="AR184" s="2"/>
      <c r="AS184" s="2" t="s">
        <v>33</v>
      </c>
      <c r="AT184" s="2">
        <v>1</v>
      </c>
      <c r="AU184" s="2">
        <v>21001231</v>
      </c>
      <c r="AV184" s="2">
        <v>20211119</v>
      </c>
      <c r="AW184" s="2">
        <v>15352403</v>
      </c>
      <c r="AX184" s="2">
        <v>0</v>
      </c>
      <c r="AY184" s="2"/>
      <c r="AZ184" s="3">
        <v>44614</v>
      </c>
    </row>
    <row r="185" spans="1:52" x14ac:dyDescent="0.2">
      <c r="A185" s="2">
        <v>800048954</v>
      </c>
      <c r="B185" s="2" t="s">
        <v>86</v>
      </c>
      <c r="C185" s="2" t="s">
        <v>87</v>
      </c>
      <c r="D185" s="2">
        <v>287399</v>
      </c>
      <c r="E185" s="2" t="s">
        <v>529</v>
      </c>
      <c r="F185" s="2" t="s">
        <v>120</v>
      </c>
      <c r="G185" s="2" t="s">
        <v>87</v>
      </c>
      <c r="H185" s="2">
        <v>287399</v>
      </c>
      <c r="I185" s="2"/>
      <c r="J185" s="3">
        <v>44484</v>
      </c>
      <c r="K185" s="2">
        <v>4762777</v>
      </c>
      <c r="L185" s="2">
        <v>4762777</v>
      </c>
      <c r="M185" s="2" t="s">
        <v>507</v>
      </c>
      <c r="N185" s="2" t="s">
        <v>74</v>
      </c>
      <c r="O185" s="2">
        <v>0</v>
      </c>
      <c r="P185" s="2"/>
      <c r="Q185" s="2"/>
      <c r="R185" s="74">
        <v>680551</v>
      </c>
      <c r="S185" s="2" t="s">
        <v>46</v>
      </c>
      <c r="T185" s="2" t="s">
        <v>130</v>
      </c>
      <c r="U185" s="2">
        <v>4762777</v>
      </c>
      <c r="V185" s="2">
        <v>0</v>
      </c>
      <c r="W185" s="2">
        <v>0</v>
      </c>
      <c r="X185" s="2">
        <v>0</v>
      </c>
      <c r="Y185" s="2">
        <v>4082226</v>
      </c>
      <c r="Z185" s="2">
        <v>680551</v>
      </c>
      <c r="AA185" s="2">
        <v>0</v>
      </c>
      <c r="AB185" s="2"/>
      <c r="AC185" s="2"/>
      <c r="AD185" s="2">
        <v>0</v>
      </c>
      <c r="AE185" s="2">
        <v>0</v>
      </c>
      <c r="AF185" s="2">
        <v>0</v>
      </c>
      <c r="AG185" s="2"/>
      <c r="AH185" s="2"/>
      <c r="AI185" s="2">
        <v>0</v>
      </c>
      <c r="AJ185" s="2"/>
      <c r="AK185" s="2"/>
      <c r="AL185" s="2">
        <v>0</v>
      </c>
      <c r="AM185" s="2">
        <v>680551</v>
      </c>
      <c r="AN185" s="2" t="s">
        <v>530</v>
      </c>
      <c r="AO185" s="3">
        <v>44484</v>
      </c>
      <c r="AP185" s="2"/>
      <c r="AQ185" s="2">
        <v>9</v>
      </c>
      <c r="AR185" s="2"/>
      <c r="AS185" s="2" t="s">
        <v>33</v>
      </c>
      <c r="AT185" s="2">
        <v>1</v>
      </c>
      <c r="AU185" s="2">
        <v>21001231</v>
      </c>
      <c r="AV185" s="2">
        <v>20211120</v>
      </c>
      <c r="AW185" s="2">
        <v>4762777</v>
      </c>
      <c r="AX185" s="2">
        <v>0</v>
      </c>
      <c r="AY185" s="2"/>
      <c r="AZ185" s="3">
        <v>44614</v>
      </c>
    </row>
    <row r="186" spans="1:52" x14ac:dyDescent="0.2">
      <c r="A186" s="2">
        <v>800048954</v>
      </c>
      <c r="B186" s="2" t="s">
        <v>86</v>
      </c>
      <c r="C186" s="2" t="s">
        <v>87</v>
      </c>
      <c r="D186" s="2">
        <v>287406</v>
      </c>
      <c r="E186" s="2" t="s">
        <v>531</v>
      </c>
      <c r="F186" s="2" t="s">
        <v>111</v>
      </c>
      <c r="G186" s="2" t="s">
        <v>87</v>
      </c>
      <c r="H186" s="2">
        <v>287406</v>
      </c>
      <c r="I186" s="2"/>
      <c r="J186" s="3">
        <v>44484</v>
      </c>
      <c r="K186" s="2">
        <v>514820</v>
      </c>
      <c r="L186" s="2">
        <v>433988</v>
      </c>
      <c r="M186" s="2" t="s">
        <v>507</v>
      </c>
      <c r="N186" s="2" t="s">
        <v>74</v>
      </c>
      <c r="O186" s="2">
        <v>0</v>
      </c>
      <c r="P186" s="2"/>
      <c r="Q186" s="2"/>
      <c r="R186" s="74">
        <v>216994</v>
      </c>
      <c r="S186" s="2" t="s">
        <v>46</v>
      </c>
      <c r="T186" s="2" t="s">
        <v>130</v>
      </c>
      <c r="U186" s="2">
        <v>514820</v>
      </c>
      <c r="V186" s="2">
        <v>80832</v>
      </c>
      <c r="W186" s="2">
        <v>0</v>
      </c>
      <c r="X186" s="2">
        <v>0</v>
      </c>
      <c r="Y186" s="2">
        <v>216994</v>
      </c>
      <c r="Z186" s="2">
        <v>216994</v>
      </c>
      <c r="AA186" s="2">
        <v>0</v>
      </c>
      <c r="AB186" s="2"/>
      <c r="AC186" s="2"/>
      <c r="AD186" s="2">
        <v>0</v>
      </c>
      <c r="AE186" s="2">
        <v>0</v>
      </c>
      <c r="AF186" s="2">
        <v>0</v>
      </c>
      <c r="AG186" s="2"/>
      <c r="AH186" s="2"/>
      <c r="AI186" s="2">
        <v>0</v>
      </c>
      <c r="AJ186" s="2"/>
      <c r="AK186" s="2"/>
      <c r="AL186" s="2">
        <v>0</v>
      </c>
      <c r="AM186" s="2">
        <v>216994</v>
      </c>
      <c r="AN186" s="2" t="s">
        <v>532</v>
      </c>
      <c r="AO186" s="3">
        <v>44484</v>
      </c>
      <c r="AP186" s="2"/>
      <c r="AQ186" s="2">
        <v>9</v>
      </c>
      <c r="AR186" s="2"/>
      <c r="AS186" s="2" t="s">
        <v>33</v>
      </c>
      <c r="AT186" s="2">
        <v>2</v>
      </c>
      <c r="AU186" s="2">
        <v>21001231</v>
      </c>
      <c r="AV186" s="2">
        <v>20211211</v>
      </c>
      <c r="AW186" s="2">
        <v>514820</v>
      </c>
      <c r="AX186" s="2">
        <v>80832</v>
      </c>
      <c r="AY186" s="2"/>
      <c r="AZ186" s="3">
        <v>44614</v>
      </c>
    </row>
    <row r="187" spans="1:52" x14ac:dyDescent="0.2">
      <c r="A187" s="2">
        <v>800048954</v>
      </c>
      <c r="B187" s="2" t="s">
        <v>86</v>
      </c>
      <c r="C187" s="2" t="s">
        <v>87</v>
      </c>
      <c r="D187" s="2">
        <v>290069</v>
      </c>
      <c r="E187" s="2" t="s">
        <v>533</v>
      </c>
      <c r="F187" s="2" t="s">
        <v>101</v>
      </c>
      <c r="G187" s="2" t="s">
        <v>87</v>
      </c>
      <c r="H187" s="2">
        <v>290069</v>
      </c>
      <c r="I187" s="2"/>
      <c r="J187" s="3">
        <v>44489</v>
      </c>
      <c r="K187" s="2">
        <v>369730</v>
      </c>
      <c r="L187" s="2">
        <v>354730</v>
      </c>
      <c r="M187" s="2" t="s">
        <v>534</v>
      </c>
      <c r="N187" s="2" t="s">
        <v>71</v>
      </c>
      <c r="O187" s="2">
        <v>0</v>
      </c>
      <c r="P187" s="2"/>
      <c r="Q187" s="2">
        <v>1</v>
      </c>
      <c r="R187" s="2">
        <v>369730</v>
      </c>
      <c r="S187" s="2" t="s">
        <v>88</v>
      </c>
      <c r="T187" s="2" t="s">
        <v>130</v>
      </c>
      <c r="U187" s="2">
        <v>369730</v>
      </c>
      <c r="V187" s="2">
        <v>0</v>
      </c>
      <c r="W187" s="2">
        <v>0</v>
      </c>
      <c r="X187" s="2">
        <v>0</v>
      </c>
      <c r="Y187" s="2">
        <v>0</v>
      </c>
      <c r="Z187" s="2">
        <v>369730</v>
      </c>
      <c r="AA187" s="2">
        <v>0</v>
      </c>
      <c r="AB187" s="2"/>
      <c r="AC187" s="2"/>
      <c r="AD187" s="2">
        <v>0</v>
      </c>
      <c r="AE187" s="2">
        <v>0</v>
      </c>
      <c r="AF187" s="2">
        <v>0</v>
      </c>
      <c r="AG187" s="2"/>
      <c r="AH187" s="2"/>
      <c r="AI187" s="2">
        <v>0</v>
      </c>
      <c r="AJ187" s="2"/>
      <c r="AK187" s="2"/>
      <c r="AL187" s="2">
        <v>0</v>
      </c>
      <c r="AM187" s="2">
        <v>369730</v>
      </c>
      <c r="AN187" s="2" t="s">
        <v>535</v>
      </c>
      <c r="AO187" s="3">
        <v>44489</v>
      </c>
      <c r="AP187" s="2"/>
      <c r="AQ187" s="2">
        <v>0</v>
      </c>
      <c r="AR187" s="2"/>
      <c r="AS187" s="2" t="s">
        <v>33</v>
      </c>
      <c r="AT187" s="2">
        <v>2</v>
      </c>
      <c r="AU187" s="2">
        <v>20220228</v>
      </c>
      <c r="AV187" s="2">
        <v>20220208</v>
      </c>
      <c r="AW187" s="2">
        <v>369730</v>
      </c>
      <c r="AX187" s="2">
        <v>0</v>
      </c>
      <c r="AY187" s="2"/>
      <c r="AZ187" s="3">
        <v>44614</v>
      </c>
    </row>
    <row r="188" spans="1:52" x14ac:dyDescent="0.2">
      <c r="R188" s="5">
        <f>SUBTOTAL(9,R167:R186)</f>
        <v>17534694</v>
      </c>
    </row>
    <row r="192" spans="1:52" x14ac:dyDescent="0.2">
      <c r="E192" s="73"/>
    </row>
  </sheetData>
  <autoFilter ref="A1:AZ1"/>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WUJ39"/>
  <sheetViews>
    <sheetView showGridLines="0" view="pageBreakPreview" topLeftCell="A16" zoomScaleNormal="100" zoomScaleSheetLayoutView="100" workbookViewId="0">
      <selection activeCell="L27" sqref="L27"/>
    </sheetView>
  </sheetViews>
  <sheetFormatPr baseColWidth="10" defaultRowHeight="12.75" x14ac:dyDescent="0.2"/>
  <cols>
    <col min="1" max="1" width="4.42578125" style="16" customWidth="1"/>
    <col min="2" max="2" width="11.42578125" style="16"/>
    <col min="3" max="3" width="18.7109375" style="16" customWidth="1"/>
    <col min="4" max="4" width="21.5703125" style="16" bestFit="1" customWidth="1"/>
    <col min="5" max="8" width="11.42578125" style="16"/>
    <col min="9" max="9" width="22.5703125" style="16" customWidth="1"/>
    <col min="10" max="10" width="14" style="16" customWidth="1"/>
    <col min="11" max="11" width="1.7109375" style="16" customWidth="1"/>
    <col min="12" max="12" width="29.28515625" style="16" customWidth="1"/>
    <col min="13" max="13" width="11.42578125" style="16"/>
    <col min="14" max="14" width="14.42578125" style="16" bestFit="1" customWidth="1"/>
    <col min="15" max="15" width="12.85546875" style="16" bestFit="1" customWidth="1"/>
    <col min="16" max="222" width="11.42578125" style="16"/>
    <col min="223" max="223" width="4.42578125" style="16" customWidth="1"/>
    <col min="224" max="224" width="11.42578125" style="16"/>
    <col min="225" max="225" width="17.5703125" style="16" customWidth="1"/>
    <col min="226" max="226" width="11.5703125" style="16" customWidth="1"/>
    <col min="227" max="230" width="11.42578125" style="16"/>
    <col min="231" max="231" width="22.5703125" style="16" customWidth="1"/>
    <col min="232" max="232" width="14" style="16" customWidth="1"/>
    <col min="233" max="233" width="1.7109375" style="16" customWidth="1"/>
    <col min="234" max="478" width="11.42578125" style="16"/>
    <col min="479" max="479" width="4.42578125" style="16" customWidth="1"/>
    <col min="480" max="480" width="11.42578125" style="16"/>
    <col min="481" max="481" width="17.5703125" style="16" customWidth="1"/>
    <col min="482" max="482" width="11.5703125" style="16" customWidth="1"/>
    <col min="483" max="486" width="11.42578125" style="16"/>
    <col min="487" max="487" width="22.5703125" style="16" customWidth="1"/>
    <col min="488" max="488" width="14" style="16" customWidth="1"/>
    <col min="489" max="489" width="1.7109375" style="16" customWidth="1"/>
    <col min="490" max="734" width="11.42578125" style="16"/>
    <col min="735" max="735" width="4.42578125" style="16" customWidth="1"/>
    <col min="736" max="736" width="11.42578125" style="16"/>
    <col min="737" max="737" width="17.5703125" style="16" customWidth="1"/>
    <col min="738" max="738" width="11.5703125" style="16" customWidth="1"/>
    <col min="739" max="742" width="11.42578125" style="16"/>
    <col min="743" max="743" width="22.5703125" style="16" customWidth="1"/>
    <col min="744" max="744" width="14" style="16" customWidth="1"/>
    <col min="745" max="745" width="1.7109375" style="16" customWidth="1"/>
    <col min="746" max="990" width="11.42578125" style="16"/>
    <col min="991" max="991" width="4.42578125" style="16" customWidth="1"/>
    <col min="992" max="992" width="11.42578125" style="16"/>
    <col min="993" max="993" width="17.5703125" style="16" customWidth="1"/>
    <col min="994" max="994" width="11.5703125" style="16" customWidth="1"/>
    <col min="995" max="998" width="11.42578125" style="16"/>
    <col min="999" max="999" width="22.5703125" style="16" customWidth="1"/>
    <col min="1000" max="1000" width="14" style="16" customWidth="1"/>
    <col min="1001" max="1001" width="1.7109375" style="16" customWidth="1"/>
    <col min="1002" max="1246" width="11.42578125" style="16"/>
    <col min="1247" max="1247" width="4.42578125" style="16" customWidth="1"/>
    <col min="1248" max="1248" width="11.42578125" style="16"/>
    <col min="1249" max="1249" width="17.5703125" style="16" customWidth="1"/>
    <col min="1250" max="1250" width="11.5703125" style="16" customWidth="1"/>
    <col min="1251" max="1254" width="11.42578125" style="16"/>
    <col min="1255" max="1255" width="22.5703125" style="16" customWidth="1"/>
    <col min="1256" max="1256" width="14" style="16" customWidth="1"/>
    <col min="1257" max="1257" width="1.7109375" style="16" customWidth="1"/>
    <col min="1258" max="1502" width="11.42578125" style="16"/>
    <col min="1503" max="1503" width="4.42578125" style="16" customWidth="1"/>
    <col min="1504" max="1504" width="11.42578125" style="16"/>
    <col min="1505" max="1505" width="17.5703125" style="16" customWidth="1"/>
    <col min="1506" max="1506" width="11.5703125" style="16" customWidth="1"/>
    <col min="1507" max="1510" width="11.42578125" style="16"/>
    <col min="1511" max="1511" width="22.5703125" style="16" customWidth="1"/>
    <col min="1512" max="1512" width="14" style="16" customWidth="1"/>
    <col min="1513" max="1513" width="1.7109375" style="16" customWidth="1"/>
    <col min="1514" max="1758" width="11.42578125" style="16"/>
    <col min="1759" max="1759" width="4.42578125" style="16" customWidth="1"/>
    <col min="1760" max="1760" width="11.42578125" style="16"/>
    <col min="1761" max="1761" width="17.5703125" style="16" customWidth="1"/>
    <col min="1762" max="1762" width="11.5703125" style="16" customWidth="1"/>
    <col min="1763" max="1766" width="11.42578125" style="16"/>
    <col min="1767" max="1767" width="22.5703125" style="16" customWidth="1"/>
    <col min="1768" max="1768" width="14" style="16" customWidth="1"/>
    <col min="1769" max="1769" width="1.7109375" style="16" customWidth="1"/>
    <col min="1770" max="2014" width="11.42578125" style="16"/>
    <col min="2015" max="2015" width="4.42578125" style="16" customWidth="1"/>
    <col min="2016" max="2016" width="11.42578125" style="16"/>
    <col min="2017" max="2017" width="17.5703125" style="16" customWidth="1"/>
    <col min="2018" max="2018" width="11.5703125" style="16" customWidth="1"/>
    <col min="2019" max="2022" width="11.42578125" style="16"/>
    <col min="2023" max="2023" width="22.5703125" style="16" customWidth="1"/>
    <col min="2024" max="2024" width="14" style="16" customWidth="1"/>
    <col min="2025" max="2025" width="1.7109375" style="16" customWidth="1"/>
    <col min="2026" max="2270" width="11.42578125" style="16"/>
    <col min="2271" max="2271" width="4.42578125" style="16" customWidth="1"/>
    <col min="2272" max="2272" width="11.42578125" style="16"/>
    <col min="2273" max="2273" width="17.5703125" style="16" customWidth="1"/>
    <col min="2274" max="2274" width="11.5703125" style="16" customWidth="1"/>
    <col min="2275" max="2278" width="11.42578125" style="16"/>
    <col min="2279" max="2279" width="22.5703125" style="16" customWidth="1"/>
    <col min="2280" max="2280" width="14" style="16" customWidth="1"/>
    <col min="2281" max="2281" width="1.7109375" style="16" customWidth="1"/>
    <col min="2282" max="2526" width="11.42578125" style="16"/>
    <col min="2527" max="2527" width="4.42578125" style="16" customWidth="1"/>
    <col min="2528" max="2528" width="11.42578125" style="16"/>
    <col min="2529" max="2529" width="17.5703125" style="16" customWidth="1"/>
    <col min="2530" max="2530" width="11.5703125" style="16" customWidth="1"/>
    <col min="2531" max="2534" width="11.42578125" style="16"/>
    <col min="2535" max="2535" width="22.5703125" style="16" customWidth="1"/>
    <col min="2536" max="2536" width="14" style="16" customWidth="1"/>
    <col min="2537" max="2537" width="1.7109375" style="16" customWidth="1"/>
    <col min="2538" max="2782" width="11.42578125" style="16"/>
    <col min="2783" max="2783" width="4.42578125" style="16" customWidth="1"/>
    <col min="2784" max="2784" width="11.42578125" style="16"/>
    <col min="2785" max="2785" width="17.5703125" style="16" customWidth="1"/>
    <col min="2786" max="2786" width="11.5703125" style="16" customWidth="1"/>
    <col min="2787" max="2790" width="11.42578125" style="16"/>
    <col min="2791" max="2791" width="22.5703125" style="16" customWidth="1"/>
    <col min="2792" max="2792" width="14" style="16" customWidth="1"/>
    <col min="2793" max="2793" width="1.7109375" style="16" customWidth="1"/>
    <col min="2794" max="3038" width="11.42578125" style="16"/>
    <col min="3039" max="3039" width="4.42578125" style="16" customWidth="1"/>
    <col min="3040" max="3040" width="11.42578125" style="16"/>
    <col min="3041" max="3041" width="17.5703125" style="16" customWidth="1"/>
    <col min="3042" max="3042" width="11.5703125" style="16" customWidth="1"/>
    <col min="3043" max="3046" width="11.42578125" style="16"/>
    <col min="3047" max="3047" width="22.5703125" style="16" customWidth="1"/>
    <col min="3048" max="3048" width="14" style="16" customWidth="1"/>
    <col min="3049" max="3049" width="1.7109375" style="16" customWidth="1"/>
    <col min="3050" max="3294" width="11.42578125" style="16"/>
    <col min="3295" max="3295" width="4.42578125" style="16" customWidth="1"/>
    <col min="3296" max="3296" width="11.42578125" style="16"/>
    <col min="3297" max="3297" width="17.5703125" style="16" customWidth="1"/>
    <col min="3298" max="3298" width="11.5703125" style="16" customWidth="1"/>
    <col min="3299" max="3302" width="11.42578125" style="16"/>
    <col min="3303" max="3303" width="22.5703125" style="16" customWidth="1"/>
    <col min="3304" max="3304" width="14" style="16" customWidth="1"/>
    <col min="3305" max="3305" width="1.7109375" style="16" customWidth="1"/>
    <col min="3306" max="3550" width="11.42578125" style="16"/>
    <col min="3551" max="3551" width="4.42578125" style="16" customWidth="1"/>
    <col min="3552" max="3552" width="11.42578125" style="16"/>
    <col min="3553" max="3553" width="17.5703125" style="16" customWidth="1"/>
    <col min="3554" max="3554" width="11.5703125" style="16" customWidth="1"/>
    <col min="3555" max="3558" width="11.42578125" style="16"/>
    <col min="3559" max="3559" width="22.5703125" style="16" customWidth="1"/>
    <col min="3560" max="3560" width="14" style="16" customWidth="1"/>
    <col min="3561" max="3561" width="1.7109375" style="16" customWidth="1"/>
    <col min="3562" max="3806" width="11.42578125" style="16"/>
    <col min="3807" max="3807" width="4.42578125" style="16" customWidth="1"/>
    <col min="3808" max="3808" width="11.42578125" style="16"/>
    <col min="3809" max="3809" width="17.5703125" style="16" customWidth="1"/>
    <col min="3810" max="3810" width="11.5703125" style="16" customWidth="1"/>
    <col min="3811" max="3814" width="11.42578125" style="16"/>
    <col min="3815" max="3815" width="22.5703125" style="16" customWidth="1"/>
    <col min="3816" max="3816" width="14" style="16" customWidth="1"/>
    <col min="3817" max="3817" width="1.7109375" style="16" customWidth="1"/>
    <col min="3818" max="4062" width="11.42578125" style="16"/>
    <col min="4063" max="4063" width="4.42578125" style="16" customWidth="1"/>
    <col min="4064" max="4064" width="11.42578125" style="16"/>
    <col min="4065" max="4065" width="17.5703125" style="16" customWidth="1"/>
    <col min="4066" max="4066" width="11.5703125" style="16" customWidth="1"/>
    <col min="4067" max="4070" width="11.42578125" style="16"/>
    <col min="4071" max="4071" width="22.5703125" style="16" customWidth="1"/>
    <col min="4072" max="4072" width="14" style="16" customWidth="1"/>
    <col min="4073" max="4073" width="1.7109375" style="16" customWidth="1"/>
    <col min="4074" max="4318" width="11.42578125" style="16"/>
    <col min="4319" max="4319" width="4.42578125" style="16" customWidth="1"/>
    <col min="4320" max="4320" width="11.42578125" style="16"/>
    <col min="4321" max="4321" width="17.5703125" style="16" customWidth="1"/>
    <col min="4322" max="4322" width="11.5703125" style="16" customWidth="1"/>
    <col min="4323" max="4326" width="11.42578125" style="16"/>
    <col min="4327" max="4327" width="22.5703125" style="16" customWidth="1"/>
    <col min="4328" max="4328" width="14" style="16" customWidth="1"/>
    <col min="4329" max="4329" width="1.7109375" style="16" customWidth="1"/>
    <col min="4330" max="4574" width="11.42578125" style="16"/>
    <col min="4575" max="4575" width="4.42578125" style="16" customWidth="1"/>
    <col min="4576" max="4576" width="11.42578125" style="16"/>
    <col min="4577" max="4577" width="17.5703125" style="16" customWidth="1"/>
    <col min="4578" max="4578" width="11.5703125" style="16" customWidth="1"/>
    <col min="4579" max="4582" width="11.42578125" style="16"/>
    <col min="4583" max="4583" width="22.5703125" style="16" customWidth="1"/>
    <col min="4584" max="4584" width="14" style="16" customWidth="1"/>
    <col min="4585" max="4585" width="1.7109375" style="16" customWidth="1"/>
    <col min="4586" max="4830" width="11.42578125" style="16"/>
    <col min="4831" max="4831" width="4.42578125" style="16" customWidth="1"/>
    <col min="4832" max="4832" width="11.42578125" style="16"/>
    <col min="4833" max="4833" width="17.5703125" style="16" customWidth="1"/>
    <col min="4834" max="4834" width="11.5703125" style="16" customWidth="1"/>
    <col min="4835" max="4838" width="11.42578125" style="16"/>
    <col min="4839" max="4839" width="22.5703125" style="16" customWidth="1"/>
    <col min="4840" max="4840" width="14" style="16" customWidth="1"/>
    <col min="4841" max="4841" width="1.7109375" style="16" customWidth="1"/>
    <col min="4842" max="5086" width="11.42578125" style="16"/>
    <col min="5087" max="5087" width="4.42578125" style="16" customWidth="1"/>
    <col min="5088" max="5088" width="11.42578125" style="16"/>
    <col min="5089" max="5089" width="17.5703125" style="16" customWidth="1"/>
    <col min="5090" max="5090" width="11.5703125" style="16" customWidth="1"/>
    <col min="5091" max="5094" width="11.42578125" style="16"/>
    <col min="5095" max="5095" width="22.5703125" style="16" customWidth="1"/>
    <col min="5096" max="5096" width="14" style="16" customWidth="1"/>
    <col min="5097" max="5097" width="1.7109375" style="16" customWidth="1"/>
    <col min="5098" max="5342" width="11.42578125" style="16"/>
    <col min="5343" max="5343" width="4.42578125" style="16" customWidth="1"/>
    <col min="5344" max="5344" width="11.42578125" style="16"/>
    <col min="5345" max="5345" width="17.5703125" style="16" customWidth="1"/>
    <col min="5346" max="5346" width="11.5703125" style="16" customWidth="1"/>
    <col min="5347" max="5350" width="11.42578125" style="16"/>
    <col min="5351" max="5351" width="22.5703125" style="16" customWidth="1"/>
    <col min="5352" max="5352" width="14" style="16" customWidth="1"/>
    <col min="5353" max="5353" width="1.7109375" style="16" customWidth="1"/>
    <col min="5354" max="5598" width="11.42578125" style="16"/>
    <col min="5599" max="5599" width="4.42578125" style="16" customWidth="1"/>
    <col min="5600" max="5600" width="11.42578125" style="16"/>
    <col min="5601" max="5601" width="17.5703125" style="16" customWidth="1"/>
    <col min="5602" max="5602" width="11.5703125" style="16" customWidth="1"/>
    <col min="5603" max="5606" width="11.42578125" style="16"/>
    <col min="5607" max="5607" width="22.5703125" style="16" customWidth="1"/>
    <col min="5608" max="5608" width="14" style="16" customWidth="1"/>
    <col min="5609" max="5609" width="1.7109375" style="16" customWidth="1"/>
    <col min="5610" max="5854" width="11.42578125" style="16"/>
    <col min="5855" max="5855" width="4.42578125" style="16" customWidth="1"/>
    <col min="5856" max="5856" width="11.42578125" style="16"/>
    <col min="5857" max="5857" width="17.5703125" style="16" customWidth="1"/>
    <col min="5858" max="5858" width="11.5703125" style="16" customWidth="1"/>
    <col min="5859" max="5862" width="11.42578125" style="16"/>
    <col min="5863" max="5863" width="22.5703125" style="16" customWidth="1"/>
    <col min="5864" max="5864" width="14" style="16" customWidth="1"/>
    <col min="5865" max="5865" width="1.7109375" style="16" customWidth="1"/>
    <col min="5866" max="6110" width="11.42578125" style="16"/>
    <col min="6111" max="6111" width="4.42578125" style="16" customWidth="1"/>
    <col min="6112" max="6112" width="11.42578125" style="16"/>
    <col min="6113" max="6113" width="17.5703125" style="16" customWidth="1"/>
    <col min="6114" max="6114" width="11.5703125" style="16" customWidth="1"/>
    <col min="6115" max="6118" width="11.42578125" style="16"/>
    <col min="6119" max="6119" width="22.5703125" style="16" customWidth="1"/>
    <col min="6120" max="6120" width="14" style="16" customWidth="1"/>
    <col min="6121" max="6121" width="1.7109375" style="16" customWidth="1"/>
    <col min="6122" max="6366" width="11.42578125" style="16"/>
    <col min="6367" max="6367" width="4.42578125" style="16" customWidth="1"/>
    <col min="6368" max="6368" width="11.42578125" style="16"/>
    <col min="6369" max="6369" width="17.5703125" style="16" customWidth="1"/>
    <col min="6370" max="6370" width="11.5703125" style="16" customWidth="1"/>
    <col min="6371" max="6374" width="11.42578125" style="16"/>
    <col min="6375" max="6375" width="22.5703125" style="16" customWidth="1"/>
    <col min="6376" max="6376" width="14" style="16" customWidth="1"/>
    <col min="6377" max="6377" width="1.7109375" style="16" customWidth="1"/>
    <col min="6378" max="6622" width="11.42578125" style="16"/>
    <col min="6623" max="6623" width="4.42578125" style="16" customWidth="1"/>
    <col min="6624" max="6624" width="11.42578125" style="16"/>
    <col min="6625" max="6625" width="17.5703125" style="16" customWidth="1"/>
    <col min="6626" max="6626" width="11.5703125" style="16" customWidth="1"/>
    <col min="6627" max="6630" width="11.42578125" style="16"/>
    <col min="6631" max="6631" width="22.5703125" style="16" customWidth="1"/>
    <col min="6632" max="6632" width="14" style="16" customWidth="1"/>
    <col min="6633" max="6633" width="1.7109375" style="16" customWidth="1"/>
    <col min="6634" max="6878" width="11.42578125" style="16"/>
    <col min="6879" max="6879" width="4.42578125" style="16" customWidth="1"/>
    <col min="6880" max="6880" width="11.42578125" style="16"/>
    <col min="6881" max="6881" width="17.5703125" style="16" customWidth="1"/>
    <col min="6882" max="6882" width="11.5703125" style="16" customWidth="1"/>
    <col min="6883" max="6886" width="11.42578125" style="16"/>
    <col min="6887" max="6887" width="22.5703125" style="16" customWidth="1"/>
    <col min="6888" max="6888" width="14" style="16" customWidth="1"/>
    <col min="6889" max="6889" width="1.7109375" style="16" customWidth="1"/>
    <col min="6890" max="7134" width="11.42578125" style="16"/>
    <col min="7135" max="7135" width="4.42578125" style="16" customWidth="1"/>
    <col min="7136" max="7136" width="11.42578125" style="16"/>
    <col min="7137" max="7137" width="17.5703125" style="16" customWidth="1"/>
    <col min="7138" max="7138" width="11.5703125" style="16" customWidth="1"/>
    <col min="7139" max="7142" width="11.42578125" style="16"/>
    <col min="7143" max="7143" width="22.5703125" style="16" customWidth="1"/>
    <col min="7144" max="7144" width="14" style="16" customWidth="1"/>
    <col min="7145" max="7145" width="1.7109375" style="16" customWidth="1"/>
    <col min="7146" max="7390" width="11.42578125" style="16"/>
    <col min="7391" max="7391" width="4.42578125" style="16" customWidth="1"/>
    <col min="7392" max="7392" width="11.42578125" style="16"/>
    <col min="7393" max="7393" width="17.5703125" style="16" customWidth="1"/>
    <col min="7394" max="7394" width="11.5703125" style="16" customWidth="1"/>
    <col min="7395" max="7398" width="11.42578125" style="16"/>
    <col min="7399" max="7399" width="22.5703125" style="16" customWidth="1"/>
    <col min="7400" max="7400" width="14" style="16" customWidth="1"/>
    <col min="7401" max="7401" width="1.7109375" style="16" customWidth="1"/>
    <col min="7402" max="7646" width="11.42578125" style="16"/>
    <col min="7647" max="7647" width="4.42578125" style="16" customWidth="1"/>
    <col min="7648" max="7648" width="11.42578125" style="16"/>
    <col min="7649" max="7649" width="17.5703125" style="16" customWidth="1"/>
    <col min="7650" max="7650" width="11.5703125" style="16" customWidth="1"/>
    <col min="7651" max="7654" width="11.42578125" style="16"/>
    <col min="7655" max="7655" width="22.5703125" style="16" customWidth="1"/>
    <col min="7656" max="7656" width="14" style="16" customWidth="1"/>
    <col min="7657" max="7657" width="1.7109375" style="16" customWidth="1"/>
    <col min="7658" max="7902" width="11.42578125" style="16"/>
    <col min="7903" max="7903" width="4.42578125" style="16" customWidth="1"/>
    <col min="7904" max="7904" width="11.42578125" style="16"/>
    <col min="7905" max="7905" width="17.5703125" style="16" customWidth="1"/>
    <col min="7906" max="7906" width="11.5703125" style="16" customWidth="1"/>
    <col min="7907" max="7910" width="11.42578125" style="16"/>
    <col min="7911" max="7911" width="22.5703125" style="16" customWidth="1"/>
    <col min="7912" max="7912" width="14" style="16" customWidth="1"/>
    <col min="7913" max="7913" width="1.7109375" style="16" customWidth="1"/>
    <col min="7914" max="8158" width="11.42578125" style="16"/>
    <col min="8159" max="8159" width="4.42578125" style="16" customWidth="1"/>
    <col min="8160" max="8160" width="11.42578125" style="16"/>
    <col min="8161" max="8161" width="17.5703125" style="16" customWidth="1"/>
    <col min="8162" max="8162" width="11.5703125" style="16" customWidth="1"/>
    <col min="8163" max="8166" width="11.42578125" style="16"/>
    <col min="8167" max="8167" width="22.5703125" style="16" customWidth="1"/>
    <col min="8168" max="8168" width="14" style="16" customWidth="1"/>
    <col min="8169" max="8169" width="1.7109375" style="16" customWidth="1"/>
    <col min="8170" max="8414" width="11.42578125" style="16"/>
    <col min="8415" max="8415" width="4.42578125" style="16" customWidth="1"/>
    <col min="8416" max="8416" width="11.42578125" style="16"/>
    <col min="8417" max="8417" width="17.5703125" style="16" customWidth="1"/>
    <col min="8418" max="8418" width="11.5703125" style="16" customWidth="1"/>
    <col min="8419" max="8422" width="11.42578125" style="16"/>
    <col min="8423" max="8423" width="22.5703125" style="16" customWidth="1"/>
    <col min="8424" max="8424" width="14" style="16" customWidth="1"/>
    <col min="8425" max="8425" width="1.7109375" style="16" customWidth="1"/>
    <col min="8426" max="8670" width="11.42578125" style="16"/>
    <col min="8671" max="8671" width="4.42578125" style="16" customWidth="1"/>
    <col min="8672" max="8672" width="11.42578125" style="16"/>
    <col min="8673" max="8673" width="17.5703125" style="16" customWidth="1"/>
    <col min="8674" max="8674" width="11.5703125" style="16" customWidth="1"/>
    <col min="8675" max="8678" width="11.42578125" style="16"/>
    <col min="8679" max="8679" width="22.5703125" style="16" customWidth="1"/>
    <col min="8680" max="8680" width="14" style="16" customWidth="1"/>
    <col min="8681" max="8681" width="1.7109375" style="16" customWidth="1"/>
    <col min="8682" max="8926" width="11.42578125" style="16"/>
    <col min="8927" max="8927" width="4.42578125" style="16" customWidth="1"/>
    <col min="8928" max="8928" width="11.42578125" style="16"/>
    <col min="8929" max="8929" width="17.5703125" style="16" customWidth="1"/>
    <col min="8930" max="8930" width="11.5703125" style="16" customWidth="1"/>
    <col min="8931" max="8934" width="11.42578125" style="16"/>
    <col min="8935" max="8935" width="22.5703125" style="16" customWidth="1"/>
    <col min="8936" max="8936" width="14" style="16" customWidth="1"/>
    <col min="8937" max="8937" width="1.7109375" style="16" customWidth="1"/>
    <col min="8938" max="9182" width="11.42578125" style="16"/>
    <col min="9183" max="9183" width="4.42578125" style="16" customWidth="1"/>
    <col min="9184" max="9184" width="11.42578125" style="16"/>
    <col min="9185" max="9185" width="17.5703125" style="16" customWidth="1"/>
    <col min="9186" max="9186" width="11.5703125" style="16" customWidth="1"/>
    <col min="9187" max="9190" width="11.42578125" style="16"/>
    <col min="9191" max="9191" width="22.5703125" style="16" customWidth="1"/>
    <col min="9192" max="9192" width="14" style="16" customWidth="1"/>
    <col min="9193" max="9193" width="1.7109375" style="16" customWidth="1"/>
    <col min="9194" max="9438" width="11.42578125" style="16"/>
    <col min="9439" max="9439" width="4.42578125" style="16" customWidth="1"/>
    <col min="9440" max="9440" width="11.42578125" style="16"/>
    <col min="9441" max="9441" width="17.5703125" style="16" customWidth="1"/>
    <col min="9442" max="9442" width="11.5703125" style="16" customWidth="1"/>
    <col min="9443" max="9446" width="11.42578125" style="16"/>
    <col min="9447" max="9447" width="22.5703125" style="16" customWidth="1"/>
    <col min="9448" max="9448" width="14" style="16" customWidth="1"/>
    <col min="9449" max="9449" width="1.7109375" style="16" customWidth="1"/>
    <col min="9450" max="9694" width="11.42578125" style="16"/>
    <col min="9695" max="9695" width="4.42578125" style="16" customWidth="1"/>
    <col min="9696" max="9696" width="11.42578125" style="16"/>
    <col min="9697" max="9697" width="17.5703125" style="16" customWidth="1"/>
    <col min="9698" max="9698" width="11.5703125" style="16" customWidth="1"/>
    <col min="9699" max="9702" width="11.42578125" style="16"/>
    <col min="9703" max="9703" width="22.5703125" style="16" customWidth="1"/>
    <col min="9704" max="9704" width="14" style="16" customWidth="1"/>
    <col min="9705" max="9705" width="1.7109375" style="16" customWidth="1"/>
    <col min="9706" max="9950" width="11.42578125" style="16"/>
    <col min="9951" max="9951" width="4.42578125" style="16" customWidth="1"/>
    <col min="9952" max="9952" width="11.42578125" style="16"/>
    <col min="9953" max="9953" width="17.5703125" style="16" customWidth="1"/>
    <col min="9954" max="9954" width="11.5703125" style="16" customWidth="1"/>
    <col min="9955" max="9958" width="11.42578125" style="16"/>
    <col min="9959" max="9959" width="22.5703125" style="16" customWidth="1"/>
    <col min="9960" max="9960" width="14" style="16" customWidth="1"/>
    <col min="9961" max="9961" width="1.7109375" style="16" customWidth="1"/>
    <col min="9962" max="10206" width="11.42578125" style="16"/>
    <col min="10207" max="10207" width="4.42578125" style="16" customWidth="1"/>
    <col min="10208" max="10208" width="11.42578125" style="16"/>
    <col min="10209" max="10209" width="17.5703125" style="16" customWidth="1"/>
    <col min="10210" max="10210" width="11.5703125" style="16" customWidth="1"/>
    <col min="10211" max="10214" width="11.42578125" style="16"/>
    <col min="10215" max="10215" width="22.5703125" style="16" customWidth="1"/>
    <col min="10216" max="10216" width="14" style="16" customWidth="1"/>
    <col min="10217" max="10217" width="1.7109375" style="16" customWidth="1"/>
    <col min="10218" max="10462" width="11.42578125" style="16"/>
    <col min="10463" max="10463" width="4.42578125" style="16" customWidth="1"/>
    <col min="10464" max="10464" width="11.42578125" style="16"/>
    <col min="10465" max="10465" width="17.5703125" style="16" customWidth="1"/>
    <col min="10466" max="10466" width="11.5703125" style="16" customWidth="1"/>
    <col min="10467" max="10470" width="11.42578125" style="16"/>
    <col min="10471" max="10471" width="22.5703125" style="16" customWidth="1"/>
    <col min="10472" max="10472" width="14" style="16" customWidth="1"/>
    <col min="10473" max="10473" width="1.7109375" style="16" customWidth="1"/>
    <col min="10474" max="10718" width="11.42578125" style="16"/>
    <col min="10719" max="10719" width="4.42578125" style="16" customWidth="1"/>
    <col min="10720" max="10720" width="11.42578125" style="16"/>
    <col min="10721" max="10721" width="17.5703125" style="16" customWidth="1"/>
    <col min="10722" max="10722" width="11.5703125" style="16" customWidth="1"/>
    <col min="10723" max="10726" width="11.42578125" style="16"/>
    <col min="10727" max="10727" width="22.5703125" style="16" customWidth="1"/>
    <col min="10728" max="10728" width="14" style="16" customWidth="1"/>
    <col min="10729" max="10729" width="1.7109375" style="16" customWidth="1"/>
    <col min="10730" max="10974" width="11.42578125" style="16"/>
    <col min="10975" max="10975" width="4.42578125" style="16" customWidth="1"/>
    <col min="10976" max="10976" width="11.42578125" style="16"/>
    <col min="10977" max="10977" width="17.5703125" style="16" customWidth="1"/>
    <col min="10978" max="10978" width="11.5703125" style="16" customWidth="1"/>
    <col min="10979" max="10982" width="11.42578125" style="16"/>
    <col min="10983" max="10983" width="22.5703125" style="16" customWidth="1"/>
    <col min="10984" max="10984" width="14" style="16" customWidth="1"/>
    <col min="10985" max="10985" width="1.7109375" style="16" customWidth="1"/>
    <col min="10986" max="11230" width="11.42578125" style="16"/>
    <col min="11231" max="11231" width="4.42578125" style="16" customWidth="1"/>
    <col min="11232" max="11232" width="11.42578125" style="16"/>
    <col min="11233" max="11233" width="17.5703125" style="16" customWidth="1"/>
    <col min="11234" max="11234" width="11.5703125" style="16" customWidth="1"/>
    <col min="11235" max="11238" width="11.42578125" style="16"/>
    <col min="11239" max="11239" width="22.5703125" style="16" customWidth="1"/>
    <col min="11240" max="11240" width="14" style="16" customWidth="1"/>
    <col min="11241" max="11241" width="1.7109375" style="16" customWidth="1"/>
    <col min="11242" max="11486" width="11.42578125" style="16"/>
    <col min="11487" max="11487" width="4.42578125" style="16" customWidth="1"/>
    <col min="11488" max="11488" width="11.42578125" style="16"/>
    <col min="11489" max="11489" width="17.5703125" style="16" customWidth="1"/>
    <col min="11490" max="11490" width="11.5703125" style="16" customWidth="1"/>
    <col min="11491" max="11494" width="11.42578125" style="16"/>
    <col min="11495" max="11495" width="22.5703125" style="16" customWidth="1"/>
    <col min="11496" max="11496" width="14" style="16" customWidth="1"/>
    <col min="11497" max="11497" width="1.7109375" style="16" customWidth="1"/>
    <col min="11498" max="11742" width="11.42578125" style="16"/>
    <col min="11743" max="11743" width="4.42578125" style="16" customWidth="1"/>
    <col min="11744" max="11744" width="11.42578125" style="16"/>
    <col min="11745" max="11745" width="17.5703125" style="16" customWidth="1"/>
    <col min="11746" max="11746" width="11.5703125" style="16" customWidth="1"/>
    <col min="11747" max="11750" width="11.42578125" style="16"/>
    <col min="11751" max="11751" width="22.5703125" style="16" customWidth="1"/>
    <col min="11752" max="11752" width="14" style="16" customWidth="1"/>
    <col min="11753" max="11753" width="1.7109375" style="16" customWidth="1"/>
    <col min="11754" max="11998" width="11.42578125" style="16"/>
    <col min="11999" max="11999" width="4.42578125" style="16" customWidth="1"/>
    <col min="12000" max="12000" width="11.42578125" style="16"/>
    <col min="12001" max="12001" width="17.5703125" style="16" customWidth="1"/>
    <col min="12002" max="12002" width="11.5703125" style="16" customWidth="1"/>
    <col min="12003" max="12006" width="11.42578125" style="16"/>
    <col min="12007" max="12007" width="22.5703125" style="16" customWidth="1"/>
    <col min="12008" max="12008" width="14" style="16" customWidth="1"/>
    <col min="12009" max="12009" width="1.7109375" style="16" customWidth="1"/>
    <col min="12010" max="12254" width="11.42578125" style="16"/>
    <col min="12255" max="12255" width="4.42578125" style="16" customWidth="1"/>
    <col min="12256" max="12256" width="11.42578125" style="16"/>
    <col min="12257" max="12257" width="17.5703125" style="16" customWidth="1"/>
    <col min="12258" max="12258" width="11.5703125" style="16" customWidth="1"/>
    <col min="12259" max="12262" width="11.42578125" style="16"/>
    <col min="12263" max="12263" width="22.5703125" style="16" customWidth="1"/>
    <col min="12264" max="12264" width="14" style="16" customWidth="1"/>
    <col min="12265" max="12265" width="1.7109375" style="16" customWidth="1"/>
    <col min="12266" max="12510" width="11.42578125" style="16"/>
    <col min="12511" max="12511" width="4.42578125" style="16" customWidth="1"/>
    <col min="12512" max="12512" width="11.42578125" style="16"/>
    <col min="12513" max="12513" width="17.5703125" style="16" customWidth="1"/>
    <col min="12514" max="12514" width="11.5703125" style="16" customWidth="1"/>
    <col min="12515" max="12518" width="11.42578125" style="16"/>
    <col min="12519" max="12519" width="22.5703125" style="16" customWidth="1"/>
    <col min="12520" max="12520" width="14" style="16" customWidth="1"/>
    <col min="12521" max="12521" width="1.7109375" style="16" customWidth="1"/>
    <col min="12522" max="12766" width="11.42578125" style="16"/>
    <col min="12767" max="12767" width="4.42578125" style="16" customWidth="1"/>
    <col min="12768" max="12768" width="11.42578125" style="16"/>
    <col min="12769" max="12769" width="17.5703125" style="16" customWidth="1"/>
    <col min="12770" max="12770" width="11.5703125" style="16" customWidth="1"/>
    <col min="12771" max="12774" width="11.42578125" style="16"/>
    <col min="12775" max="12775" width="22.5703125" style="16" customWidth="1"/>
    <col min="12776" max="12776" width="14" style="16" customWidth="1"/>
    <col min="12777" max="12777" width="1.7109375" style="16" customWidth="1"/>
    <col min="12778" max="13022" width="11.42578125" style="16"/>
    <col min="13023" max="13023" width="4.42578125" style="16" customWidth="1"/>
    <col min="13024" max="13024" width="11.42578125" style="16"/>
    <col min="13025" max="13025" width="17.5703125" style="16" customWidth="1"/>
    <col min="13026" max="13026" width="11.5703125" style="16" customWidth="1"/>
    <col min="13027" max="13030" width="11.42578125" style="16"/>
    <col min="13031" max="13031" width="22.5703125" style="16" customWidth="1"/>
    <col min="13032" max="13032" width="14" style="16" customWidth="1"/>
    <col min="13033" max="13033" width="1.7109375" style="16" customWidth="1"/>
    <col min="13034" max="13278" width="11.42578125" style="16"/>
    <col min="13279" max="13279" width="4.42578125" style="16" customWidth="1"/>
    <col min="13280" max="13280" width="11.42578125" style="16"/>
    <col min="13281" max="13281" width="17.5703125" style="16" customWidth="1"/>
    <col min="13282" max="13282" width="11.5703125" style="16" customWidth="1"/>
    <col min="13283" max="13286" width="11.42578125" style="16"/>
    <col min="13287" max="13287" width="22.5703125" style="16" customWidth="1"/>
    <col min="13288" max="13288" width="14" style="16" customWidth="1"/>
    <col min="13289" max="13289" width="1.7109375" style="16" customWidth="1"/>
    <col min="13290" max="13534" width="11.42578125" style="16"/>
    <col min="13535" max="13535" width="4.42578125" style="16" customWidth="1"/>
    <col min="13536" max="13536" width="11.42578125" style="16"/>
    <col min="13537" max="13537" width="17.5703125" style="16" customWidth="1"/>
    <col min="13538" max="13538" width="11.5703125" style="16" customWidth="1"/>
    <col min="13539" max="13542" width="11.42578125" style="16"/>
    <col min="13543" max="13543" width="22.5703125" style="16" customWidth="1"/>
    <col min="13544" max="13544" width="14" style="16" customWidth="1"/>
    <col min="13545" max="13545" width="1.7109375" style="16" customWidth="1"/>
    <col min="13546" max="13790" width="11.42578125" style="16"/>
    <col min="13791" max="13791" width="4.42578125" style="16" customWidth="1"/>
    <col min="13792" max="13792" width="11.42578125" style="16"/>
    <col min="13793" max="13793" width="17.5703125" style="16" customWidth="1"/>
    <col min="13794" max="13794" width="11.5703125" style="16" customWidth="1"/>
    <col min="13795" max="13798" width="11.42578125" style="16"/>
    <col min="13799" max="13799" width="22.5703125" style="16" customWidth="1"/>
    <col min="13800" max="13800" width="14" style="16" customWidth="1"/>
    <col min="13801" max="13801" width="1.7109375" style="16" customWidth="1"/>
    <col min="13802" max="14046" width="11.42578125" style="16"/>
    <col min="14047" max="14047" width="4.42578125" style="16" customWidth="1"/>
    <col min="14048" max="14048" width="11.42578125" style="16"/>
    <col min="14049" max="14049" width="17.5703125" style="16" customWidth="1"/>
    <col min="14050" max="14050" width="11.5703125" style="16" customWidth="1"/>
    <col min="14051" max="14054" width="11.42578125" style="16"/>
    <col min="14055" max="14055" width="22.5703125" style="16" customWidth="1"/>
    <col min="14056" max="14056" width="14" style="16" customWidth="1"/>
    <col min="14057" max="14057" width="1.7109375" style="16" customWidth="1"/>
    <col min="14058" max="14302" width="11.42578125" style="16"/>
    <col min="14303" max="14303" width="4.42578125" style="16" customWidth="1"/>
    <col min="14304" max="14304" width="11.42578125" style="16"/>
    <col min="14305" max="14305" width="17.5703125" style="16" customWidth="1"/>
    <col min="14306" max="14306" width="11.5703125" style="16" customWidth="1"/>
    <col min="14307" max="14310" width="11.42578125" style="16"/>
    <col min="14311" max="14311" width="22.5703125" style="16" customWidth="1"/>
    <col min="14312" max="14312" width="14" style="16" customWidth="1"/>
    <col min="14313" max="14313" width="1.7109375" style="16" customWidth="1"/>
    <col min="14314" max="14558" width="11.42578125" style="16"/>
    <col min="14559" max="14559" width="4.42578125" style="16" customWidth="1"/>
    <col min="14560" max="14560" width="11.42578125" style="16"/>
    <col min="14561" max="14561" width="17.5703125" style="16" customWidth="1"/>
    <col min="14562" max="14562" width="11.5703125" style="16" customWidth="1"/>
    <col min="14563" max="14566" width="11.42578125" style="16"/>
    <col min="14567" max="14567" width="22.5703125" style="16" customWidth="1"/>
    <col min="14568" max="14568" width="14" style="16" customWidth="1"/>
    <col min="14569" max="14569" width="1.7109375" style="16" customWidth="1"/>
    <col min="14570" max="14814" width="11.42578125" style="16"/>
    <col min="14815" max="14815" width="4.42578125" style="16" customWidth="1"/>
    <col min="14816" max="14816" width="11.42578125" style="16"/>
    <col min="14817" max="14817" width="17.5703125" style="16" customWidth="1"/>
    <col min="14818" max="14818" width="11.5703125" style="16" customWidth="1"/>
    <col min="14819" max="14822" width="11.42578125" style="16"/>
    <col min="14823" max="14823" width="22.5703125" style="16" customWidth="1"/>
    <col min="14824" max="14824" width="14" style="16" customWidth="1"/>
    <col min="14825" max="14825" width="1.7109375" style="16" customWidth="1"/>
    <col min="14826" max="15070" width="11.42578125" style="16"/>
    <col min="15071" max="15071" width="4.42578125" style="16" customWidth="1"/>
    <col min="15072" max="15072" width="11.42578125" style="16"/>
    <col min="15073" max="15073" width="17.5703125" style="16" customWidth="1"/>
    <col min="15074" max="15074" width="11.5703125" style="16" customWidth="1"/>
    <col min="15075" max="15078" width="11.42578125" style="16"/>
    <col min="15079" max="15079" width="22.5703125" style="16" customWidth="1"/>
    <col min="15080" max="15080" width="14" style="16" customWidth="1"/>
    <col min="15081" max="15081" width="1.7109375" style="16" customWidth="1"/>
    <col min="15082" max="15326" width="11.42578125" style="16"/>
    <col min="15327" max="15327" width="4.42578125" style="16" customWidth="1"/>
    <col min="15328" max="15328" width="11.42578125" style="16"/>
    <col min="15329" max="15329" width="17.5703125" style="16" customWidth="1"/>
    <col min="15330" max="15330" width="11.5703125" style="16" customWidth="1"/>
    <col min="15331" max="15334" width="11.42578125" style="16"/>
    <col min="15335" max="15335" width="22.5703125" style="16" customWidth="1"/>
    <col min="15336" max="15336" width="14" style="16" customWidth="1"/>
    <col min="15337" max="15337" width="1.7109375" style="16" customWidth="1"/>
    <col min="15338" max="15582" width="11.42578125" style="16"/>
    <col min="15583" max="15583" width="4.42578125" style="16" customWidth="1"/>
    <col min="15584" max="15584" width="11.42578125" style="16"/>
    <col min="15585" max="15585" width="17.5703125" style="16" customWidth="1"/>
    <col min="15586" max="15586" width="11.5703125" style="16" customWidth="1"/>
    <col min="15587" max="15590" width="11.42578125" style="16"/>
    <col min="15591" max="15591" width="22.5703125" style="16" customWidth="1"/>
    <col min="15592" max="15592" width="14" style="16" customWidth="1"/>
    <col min="15593" max="15593" width="1.7109375" style="16" customWidth="1"/>
    <col min="15594" max="15838" width="11.42578125" style="16"/>
    <col min="15839" max="15839" width="4.42578125" style="16" customWidth="1"/>
    <col min="15840" max="15840" width="11.42578125" style="16"/>
    <col min="15841" max="15841" width="17.5703125" style="16" customWidth="1"/>
    <col min="15842" max="15842" width="11.5703125" style="16" customWidth="1"/>
    <col min="15843" max="15846" width="11.42578125" style="16"/>
    <col min="15847" max="15847" width="22.5703125" style="16" customWidth="1"/>
    <col min="15848" max="15848" width="14" style="16" customWidth="1"/>
    <col min="15849" max="15849" width="1.7109375" style="16" customWidth="1"/>
    <col min="15850" max="16094" width="11.42578125" style="16"/>
    <col min="16095" max="16095" width="4.42578125" style="16" customWidth="1"/>
    <col min="16096" max="16096" width="11.42578125" style="16"/>
    <col min="16097" max="16097" width="17.5703125" style="16" customWidth="1"/>
    <col min="16098" max="16098" width="11.5703125" style="16" customWidth="1"/>
    <col min="16099" max="16102" width="11.42578125" style="16"/>
    <col min="16103" max="16103" width="22.5703125" style="16" customWidth="1"/>
    <col min="16104" max="16104" width="21.5703125" style="16" bestFit="1" customWidth="1"/>
    <col min="16105" max="16105" width="1.7109375" style="16" customWidth="1"/>
    <col min="16106" max="16384" width="11.42578125" style="16"/>
  </cols>
  <sheetData>
    <row r="1" spans="2:15 16101:16104" ht="18" customHeight="1" thickBot="1" x14ac:dyDescent="0.25"/>
    <row r="2" spans="2:15 16101:16104" ht="19.5" customHeight="1" x14ac:dyDescent="0.2">
      <c r="B2" s="17"/>
      <c r="C2" s="18"/>
      <c r="D2" s="19" t="s">
        <v>59</v>
      </c>
      <c r="E2" s="20"/>
      <c r="F2" s="20"/>
      <c r="G2" s="20"/>
      <c r="H2" s="20"/>
      <c r="I2" s="21"/>
      <c r="J2" s="22" t="s">
        <v>60</v>
      </c>
    </row>
    <row r="3" spans="2:15 16101:16104" ht="13.5" thickBot="1" x14ac:dyDescent="0.25">
      <c r="B3" s="23"/>
      <c r="C3" s="24"/>
      <c r="D3" s="25"/>
      <c r="E3" s="26"/>
      <c r="F3" s="26"/>
      <c r="G3" s="26"/>
      <c r="H3" s="26"/>
      <c r="I3" s="27"/>
      <c r="J3" s="28"/>
    </row>
    <row r="4" spans="2:15 16101:16104" x14ac:dyDescent="0.2">
      <c r="B4" s="23"/>
      <c r="C4" s="24"/>
      <c r="D4" s="19" t="s">
        <v>61</v>
      </c>
      <c r="E4" s="20"/>
      <c r="F4" s="20"/>
      <c r="G4" s="20"/>
      <c r="H4" s="20"/>
      <c r="I4" s="21"/>
      <c r="J4" s="22" t="s">
        <v>62</v>
      </c>
    </row>
    <row r="5" spans="2:15 16101:16104" x14ac:dyDescent="0.2">
      <c r="B5" s="23"/>
      <c r="C5" s="24"/>
      <c r="D5" s="29"/>
      <c r="E5" s="30"/>
      <c r="F5" s="30"/>
      <c r="G5" s="30"/>
      <c r="H5" s="30"/>
      <c r="I5" s="31"/>
      <c r="J5" s="32"/>
      <c r="WUG5" s="33"/>
    </row>
    <row r="6" spans="2:15 16101:16104" ht="13.5" thickBot="1" x14ac:dyDescent="0.25">
      <c r="B6" s="34"/>
      <c r="C6" s="35"/>
      <c r="D6" s="25"/>
      <c r="E6" s="26"/>
      <c r="F6" s="26"/>
      <c r="G6" s="26"/>
      <c r="H6" s="26"/>
      <c r="I6" s="27"/>
      <c r="J6" s="28"/>
      <c r="WUH6" s="16" t="s">
        <v>63</v>
      </c>
      <c r="WUI6" s="16" t="s">
        <v>64</v>
      </c>
      <c r="WUJ6" s="36">
        <f ca="1">+TODAY()</f>
        <v>44629</v>
      </c>
    </row>
    <row r="7" spans="2:15 16101:16104" x14ac:dyDescent="0.2">
      <c r="B7" s="37"/>
      <c r="J7" s="38"/>
    </row>
    <row r="8" spans="2:15 16101:16104" x14ac:dyDescent="0.2">
      <c r="B8" s="37"/>
      <c r="J8" s="38"/>
    </row>
    <row r="9" spans="2:15 16101:16104" x14ac:dyDescent="0.2">
      <c r="B9" s="37"/>
      <c r="J9" s="38"/>
    </row>
    <row r="10" spans="2:15 16101:16104" x14ac:dyDescent="0.2">
      <c r="B10" s="37"/>
      <c r="C10" s="16" t="s">
        <v>65</v>
      </c>
      <c r="D10" s="36">
        <v>44614</v>
      </c>
      <c r="E10" s="33"/>
      <c r="J10" s="38"/>
    </row>
    <row r="11" spans="2:15 16101:16104" x14ac:dyDescent="0.2">
      <c r="B11" s="37"/>
      <c r="J11" s="38"/>
    </row>
    <row r="12" spans="2:15 16101:16104" x14ac:dyDescent="0.2">
      <c r="B12" s="37"/>
      <c r="C12" s="16" t="s">
        <v>536</v>
      </c>
      <c r="J12" s="38"/>
    </row>
    <row r="13" spans="2:15 16101:16104" x14ac:dyDescent="0.2">
      <c r="B13" s="37"/>
      <c r="C13" s="16" t="s">
        <v>537</v>
      </c>
      <c r="J13" s="38"/>
    </row>
    <row r="14" spans="2:15 16101:16104" x14ac:dyDescent="0.2">
      <c r="B14" s="37"/>
      <c r="J14" s="38"/>
    </row>
    <row r="15" spans="2:15 16101:16104" x14ac:dyDescent="0.2">
      <c r="B15" s="37"/>
      <c r="C15" s="16" t="s">
        <v>84</v>
      </c>
      <c r="J15" s="38"/>
    </row>
    <row r="16" spans="2:15 16101:16104" x14ac:dyDescent="0.2">
      <c r="B16" s="37"/>
      <c r="C16" s="39"/>
      <c r="J16" s="38"/>
      <c r="N16" s="40"/>
      <c r="O16" s="40"/>
    </row>
    <row r="17" spans="2:16" x14ac:dyDescent="0.2">
      <c r="B17" s="37"/>
      <c r="C17" s="16" t="s">
        <v>66</v>
      </c>
      <c r="D17" s="33"/>
      <c r="H17" s="41" t="s">
        <v>67</v>
      </c>
      <c r="I17" s="41" t="s">
        <v>68</v>
      </c>
      <c r="J17" s="38"/>
      <c r="N17" s="40"/>
      <c r="O17" s="40"/>
    </row>
    <row r="18" spans="2:16" ht="15" x14ac:dyDescent="0.25">
      <c r="B18" s="37"/>
      <c r="C18" s="42" t="s">
        <v>69</v>
      </c>
      <c r="D18" s="42"/>
      <c r="E18" s="42"/>
      <c r="F18" s="42"/>
      <c r="H18" s="43"/>
      <c r="I18" s="44">
        <v>625693469</v>
      </c>
      <c r="J18" s="38"/>
      <c r="L18"/>
      <c r="M18"/>
      <c r="N18"/>
      <c r="O18"/>
      <c r="P18"/>
    </row>
    <row r="19" spans="2:16" ht="15" x14ac:dyDescent="0.25">
      <c r="B19" s="37"/>
      <c r="C19" s="16" t="s">
        <v>70</v>
      </c>
      <c r="H19" s="45">
        <v>8</v>
      </c>
      <c r="I19" s="46">
        <v>40783797</v>
      </c>
      <c r="J19" s="38"/>
      <c r="L19" s="15"/>
      <c r="M19" s="13"/>
      <c r="N19" s="13"/>
      <c r="O19" s="13"/>
      <c r="P19" s="13"/>
    </row>
    <row r="20" spans="2:16" ht="15" x14ac:dyDescent="0.25">
      <c r="B20" s="37"/>
      <c r="C20" s="16" t="s">
        <v>71</v>
      </c>
      <c r="H20" s="45">
        <v>27</v>
      </c>
      <c r="I20" s="46">
        <v>44768178</v>
      </c>
      <c r="J20" s="38"/>
      <c r="L20" s="15"/>
      <c r="M20" s="13"/>
      <c r="N20" s="13"/>
      <c r="O20" s="13"/>
      <c r="P20" s="13"/>
    </row>
    <row r="21" spans="2:16" ht="15" x14ac:dyDescent="0.25">
      <c r="B21" s="37"/>
      <c r="C21" s="16" t="s">
        <v>72</v>
      </c>
      <c r="H21" s="45">
        <v>0</v>
      </c>
      <c r="I21" s="46">
        <v>0</v>
      </c>
      <c r="J21" s="38"/>
      <c r="L21" s="15"/>
      <c r="M21" s="13"/>
      <c r="N21" s="13"/>
      <c r="O21" s="13"/>
      <c r="P21" s="13"/>
    </row>
    <row r="22" spans="2:16" ht="15" x14ac:dyDescent="0.25">
      <c r="B22" s="37"/>
      <c r="C22" s="16" t="s">
        <v>73</v>
      </c>
      <c r="H22" s="45">
        <v>6</v>
      </c>
      <c r="I22" s="46">
        <v>1069626</v>
      </c>
      <c r="J22" s="38"/>
      <c r="L22" s="15"/>
      <c r="M22" s="13"/>
      <c r="N22" s="13"/>
      <c r="O22" s="13"/>
      <c r="P22" s="13"/>
    </row>
    <row r="23" spans="2:16" ht="15" x14ac:dyDescent="0.25">
      <c r="B23" s="37"/>
      <c r="C23" s="16" t="s">
        <v>74</v>
      </c>
      <c r="H23" s="45">
        <v>10</v>
      </c>
      <c r="I23" s="46">
        <v>5760896</v>
      </c>
      <c r="J23" s="38"/>
      <c r="L23" s="15"/>
      <c r="M23" s="13"/>
      <c r="N23" s="13"/>
      <c r="O23" s="13"/>
      <c r="P23" s="13"/>
    </row>
    <row r="24" spans="2:16" x14ac:dyDescent="0.2">
      <c r="B24" s="37"/>
      <c r="C24" s="16" t="s">
        <v>52</v>
      </c>
      <c r="H24" s="47">
        <v>0</v>
      </c>
      <c r="I24" s="48">
        <v>0</v>
      </c>
      <c r="J24" s="38"/>
    </row>
    <row r="25" spans="2:16" x14ac:dyDescent="0.2">
      <c r="B25" s="37"/>
      <c r="C25" s="42" t="s">
        <v>75</v>
      </c>
      <c r="D25" s="42"/>
      <c r="E25" s="42"/>
      <c r="F25" s="42"/>
      <c r="H25" s="49">
        <f>SUM(H19:H24)</f>
        <v>51</v>
      </c>
      <c r="I25" s="50">
        <f>(I19+I20+I21+I22+I23+I24)</f>
        <v>92382497</v>
      </c>
      <c r="J25" s="38"/>
    </row>
    <row r="26" spans="2:16" x14ac:dyDescent="0.2">
      <c r="B26" s="37"/>
      <c r="C26" s="16" t="s">
        <v>76</v>
      </c>
      <c r="H26" s="45">
        <v>130</v>
      </c>
      <c r="I26" s="46">
        <f>316462209+139961852</f>
        <v>456424061</v>
      </c>
      <c r="J26" s="38"/>
    </row>
    <row r="27" spans="2:16" x14ac:dyDescent="0.2">
      <c r="B27" s="37"/>
      <c r="C27" s="16" t="s">
        <v>51</v>
      </c>
      <c r="H27" s="45">
        <v>5</v>
      </c>
      <c r="I27" s="46">
        <v>76886911</v>
      </c>
      <c r="J27" s="38"/>
    </row>
    <row r="28" spans="2:16" ht="12.75" customHeight="1" thickBot="1" x14ac:dyDescent="0.25">
      <c r="B28" s="37"/>
      <c r="C28" s="16" t="s">
        <v>77</v>
      </c>
      <c r="H28" s="51">
        <v>0</v>
      </c>
      <c r="I28" s="48">
        <v>0</v>
      </c>
      <c r="J28" s="38"/>
    </row>
    <row r="29" spans="2:16" x14ac:dyDescent="0.2">
      <c r="B29" s="37"/>
      <c r="C29" s="42" t="s">
        <v>78</v>
      </c>
      <c r="D29" s="42"/>
      <c r="E29" s="42"/>
      <c r="F29" s="42"/>
      <c r="H29" s="49">
        <f>SUM(H26:H28)</f>
        <v>135</v>
      </c>
      <c r="I29" s="50">
        <f>(I27+I28+I26)</f>
        <v>533310972</v>
      </c>
      <c r="J29" s="38"/>
    </row>
    <row r="30" spans="2:16" ht="13.5" thickBot="1" x14ac:dyDescent="0.25">
      <c r="B30" s="37"/>
      <c r="C30" s="42" t="s">
        <v>79</v>
      </c>
      <c r="D30" s="42"/>
      <c r="H30" s="52">
        <f>(H25+H29)</f>
        <v>186</v>
      </c>
      <c r="I30" s="53">
        <f>(I25+I29)</f>
        <v>625693469</v>
      </c>
      <c r="J30" s="38"/>
    </row>
    <row r="31" spans="2:16" ht="13.5" thickTop="1" x14ac:dyDescent="0.2">
      <c r="B31" s="37"/>
      <c r="C31" s="42"/>
      <c r="D31" s="42"/>
      <c r="H31" s="54"/>
      <c r="I31" s="46"/>
      <c r="J31" s="38"/>
    </row>
    <row r="32" spans="2:16" x14ac:dyDescent="0.2">
      <c r="B32" s="37"/>
      <c r="G32" s="54"/>
      <c r="H32" s="54"/>
      <c r="I32" s="54"/>
      <c r="J32" s="38"/>
    </row>
    <row r="33" spans="2:10" x14ac:dyDescent="0.2">
      <c r="B33" s="37"/>
      <c r="G33" s="54"/>
      <c r="H33" s="54"/>
      <c r="I33" s="54"/>
      <c r="J33" s="38"/>
    </row>
    <row r="34" spans="2:10" x14ac:dyDescent="0.2">
      <c r="B34" s="37"/>
      <c r="G34" s="54"/>
      <c r="H34" s="54"/>
      <c r="I34" s="54"/>
      <c r="J34" s="38"/>
    </row>
    <row r="35" spans="2:10" ht="13.5" thickBot="1" x14ac:dyDescent="0.25">
      <c r="B35" s="37"/>
      <c r="C35" s="55"/>
      <c r="D35" s="55"/>
      <c r="G35" s="55" t="s">
        <v>80</v>
      </c>
      <c r="H35" s="55"/>
      <c r="I35" s="54"/>
      <c r="J35" s="38"/>
    </row>
    <row r="36" spans="2:10" x14ac:dyDescent="0.2">
      <c r="B36" s="37"/>
      <c r="C36" s="54" t="s">
        <v>81</v>
      </c>
      <c r="D36" s="54"/>
      <c r="G36" s="54" t="s">
        <v>82</v>
      </c>
      <c r="H36" s="54"/>
      <c r="I36" s="54"/>
      <c r="J36" s="38"/>
    </row>
    <row r="37" spans="2:10" x14ac:dyDescent="0.2">
      <c r="B37" s="37"/>
      <c r="G37" s="54"/>
      <c r="H37" s="54"/>
      <c r="I37" s="54"/>
      <c r="J37" s="38"/>
    </row>
    <row r="38" spans="2:10" x14ac:dyDescent="0.2">
      <c r="B38" s="37"/>
      <c r="G38" s="54"/>
      <c r="H38" s="54"/>
      <c r="I38" s="54"/>
      <c r="J38" s="38"/>
    </row>
    <row r="39" spans="2:10" ht="18.75" customHeight="1" thickBot="1" x14ac:dyDescent="0.25">
      <c r="B39" s="56"/>
      <c r="C39" s="57"/>
      <c r="D39" s="57"/>
      <c r="E39" s="57"/>
      <c r="F39" s="57"/>
      <c r="G39" s="55"/>
      <c r="H39" s="55"/>
      <c r="I39" s="55"/>
      <c r="J39" s="58"/>
    </row>
  </sheetData>
  <pageMargins left="0.7" right="0.7" top="0.75" bottom="0.75" header="0.3" footer="0.3"/>
  <pageSetup scale="64" orientation="portrait" r:id="rId1"/>
  <headerFooter alignWithMargins="0"/>
  <colBreaks count="1" manualBreakCount="1">
    <brk id="1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1</vt:i4>
      </vt:variant>
    </vt:vector>
  </HeadingPairs>
  <TitlesOfParts>
    <vt:vector size="5" baseType="lpstr">
      <vt:lpstr>INFOIPS</vt:lpstr>
      <vt:lpstr>TD</vt:lpstr>
      <vt:lpstr>ESTADO DE CADA FACTURA</vt:lpstr>
      <vt:lpstr>FOR-CSA-018</vt:lpstr>
      <vt:lpstr>'FOR-CSA-018'!Área_de_impresión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Gustavo Esteban Lopera Aranda</dc:creator>
  <cp:lastModifiedBy>Gustavo Esteban Lopera Aranda</cp:lastModifiedBy>
  <cp:lastPrinted>2022-03-02T20:13:14Z</cp:lastPrinted>
  <dcterms:created xsi:type="dcterms:W3CDTF">2022-02-16T21:39:22Z</dcterms:created>
  <dcterms:modified xsi:type="dcterms:W3CDTF">2022-03-09T15:17:55Z</dcterms:modified>
</cp:coreProperties>
</file>