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B1F4D2E9-D21E-4548-8265-6B8DE409B657}" xr6:coauthVersionLast="47" xr6:coauthVersionMax="47" xr10:uidLastSave="{00000000-0000-0000-0000-000000000000}"/>
  <bookViews>
    <workbookView xWindow="-120" yWindow="-120" windowWidth="20730" windowHeight="11160" activeTab="3" xr2:uid="{A4E8B5C5-B40B-4E11-BAB8-661C5B3B9095}"/>
  </bookViews>
  <sheets>
    <sheet name="INFO IPS" sheetId="1" r:id="rId1"/>
    <sheet name="TD" sheetId="3" r:id="rId2"/>
    <sheet name="ESTADO DE CADA FACTURA" sheetId="2" r:id="rId3"/>
    <sheet name="FOR-CSA-018" sheetId="4" r:id="rId4"/>
  </sheets>
  <definedNames>
    <definedName name="_xlnm._FilterDatabase" localSheetId="0" hidden="1">'INFO IPS'!$A$1:$G$1</definedName>
  </definedNames>
  <calcPr calcId="191029"/>
  <pivotCaches>
    <pivotCache cacheId="1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I31" i="4" s="1"/>
  <c r="H25" i="4"/>
  <c r="H31" i="4" l="1"/>
  <c r="L1" i="2" l="1"/>
  <c r="K1" i="2"/>
</calcChain>
</file>

<file path=xl/sharedStrings.xml><?xml version="1.0" encoding="utf-8"?>
<sst xmlns="http://schemas.openxmlformats.org/spreadsheetml/2006/main" count="636" uniqueCount="214">
  <si>
    <t>Nit</t>
  </si>
  <si>
    <t xml:space="preserve">Nombre Entidad </t>
  </si>
  <si>
    <t>Medicarte S.A.S</t>
  </si>
  <si>
    <t>900219866-8</t>
  </si>
  <si>
    <t>Prefijo Factura</t>
  </si>
  <si>
    <t>Numero Factura</t>
  </si>
  <si>
    <t>Fecha Factura</t>
  </si>
  <si>
    <t>Total factura</t>
  </si>
  <si>
    <t>Saldo Factura</t>
  </si>
  <si>
    <t>NIT IPS</t>
  </si>
  <si>
    <t xml:space="preserve"> ENTIDAD</t>
  </si>
  <si>
    <t>NUMERO 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</si>
  <si>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</si>
  <si>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</si>
  <si>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</si>
  <si>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</si>
  <si>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</si>
  <si>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</si>
  <si>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</si>
  <si>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</si>
  <si>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</si>
  <si>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</si>
  <si>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</si>
  <si>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</si>
  <si>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</si>
  <si>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</si>
  <si>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</si>
  <si>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</si>
  <si>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</si>
  <si>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</si>
  <si>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</si>
  <si>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</si>
  <si>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</si>
  <si>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</si>
  <si>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</si>
  <si>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</si>
  <si>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</si>
  <si>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</si>
  <si>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</si>
  <si>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</si>
  <si>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</si>
  <si>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</si>
  <si>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</si>
  <si>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</si>
  <si>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</si>
  <si>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</si>
  <si>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</si>
  <si>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</si>
  <si>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</si>
  <si>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MEDICARTE S.A</t>
  </si>
  <si>
    <t>900219866_1001_61517</t>
  </si>
  <si>
    <t>A)Factura no radicada en ERP</t>
  </si>
  <si>
    <t>no_cruza</t>
  </si>
  <si>
    <t>SI</t>
  </si>
  <si>
    <t>900219866_1001_61518</t>
  </si>
  <si>
    <t>900219866_1001_61519</t>
  </si>
  <si>
    <t>900219866_1001_61520</t>
  </si>
  <si>
    <t>900219866_1001_61521</t>
  </si>
  <si>
    <t>900219866_1001_61522</t>
  </si>
  <si>
    <t>900219866_1001_61523</t>
  </si>
  <si>
    <t>900219866_1001_61524</t>
  </si>
  <si>
    <t>900219866_1001_61525</t>
  </si>
  <si>
    <t>900219866_1001_61526</t>
  </si>
  <si>
    <t>900219866_1001_61527</t>
  </si>
  <si>
    <t>900219866_1001_61528</t>
  </si>
  <si>
    <t>900219866_1001_61529</t>
  </si>
  <si>
    <t>900219866_1001_61530</t>
  </si>
  <si>
    <t>900219866_1001_61531</t>
  </si>
  <si>
    <t>900219866_1001_61532</t>
  </si>
  <si>
    <t>900219866_1001_61533</t>
  </si>
  <si>
    <t>900219866_1001_61534</t>
  </si>
  <si>
    <t>900219866_1001_61535</t>
  </si>
  <si>
    <t>900219866_1001_61536</t>
  </si>
  <si>
    <t>900219866_1001_61537</t>
  </si>
  <si>
    <t>900219866_1001_61538</t>
  </si>
  <si>
    <t>900219866_1001_61539</t>
  </si>
  <si>
    <t>900219866_1001_61540</t>
  </si>
  <si>
    <t>900219866_1001_61541</t>
  </si>
  <si>
    <t>900219866_1001_61542</t>
  </si>
  <si>
    <t>900219866_1001_61543</t>
  </si>
  <si>
    <t>900219866_1001_61544</t>
  </si>
  <si>
    <t>900219866_1001_61545</t>
  </si>
  <si>
    <t>900219866_1001_61546</t>
  </si>
  <si>
    <t>900219866_1001_61989</t>
  </si>
  <si>
    <t>900219866_1001_61990</t>
  </si>
  <si>
    <t>900219866_1001_62006</t>
  </si>
  <si>
    <t>900219866_1001_62036</t>
  </si>
  <si>
    <t>900219866_1001_62046</t>
  </si>
  <si>
    <t>900219866_1001_62048</t>
  </si>
  <si>
    <t>900219866_1001_62975</t>
  </si>
  <si>
    <t>900219866_1001_64741</t>
  </si>
  <si>
    <t>900219866_1001_66622</t>
  </si>
  <si>
    <t>900219866_1001_72727</t>
  </si>
  <si>
    <t>900219866_1001_75748</t>
  </si>
  <si>
    <t>900219866_1001_77395</t>
  </si>
  <si>
    <t>900219866_1001_77897</t>
  </si>
  <si>
    <t>900219866_1001_77929</t>
  </si>
  <si>
    <t>900219866_25_428468</t>
  </si>
  <si>
    <t>900219866_25_434265</t>
  </si>
  <si>
    <t>900219866_25_436350</t>
  </si>
  <si>
    <t>900219866_25_436821</t>
  </si>
  <si>
    <t>900219866_25_441317</t>
  </si>
  <si>
    <t>900219866_25_441943</t>
  </si>
  <si>
    <t>900219866_25_442469</t>
  </si>
  <si>
    <t>900219866_25_443484</t>
  </si>
  <si>
    <t>900219866_25_444966</t>
  </si>
  <si>
    <t>900219866_25_449479</t>
  </si>
  <si>
    <t>900219866_25_450450</t>
  </si>
  <si>
    <t>900219866_25_454987</t>
  </si>
  <si>
    <t>900219866_25_456825</t>
  </si>
  <si>
    <t>900219866_25_459554</t>
  </si>
  <si>
    <t>900219866_25_460621</t>
  </si>
  <si>
    <t>900219866_25_460628</t>
  </si>
  <si>
    <t>900219866_25_460948</t>
  </si>
  <si>
    <t>TOTAL</t>
  </si>
  <si>
    <t>FACTURA</t>
  </si>
  <si>
    <t>1001_61517</t>
  </si>
  <si>
    <t>1001_61518</t>
  </si>
  <si>
    <t>1001_61519</t>
  </si>
  <si>
    <t>1001_61520</t>
  </si>
  <si>
    <t>1001_61521</t>
  </si>
  <si>
    <t>1001_61522</t>
  </si>
  <si>
    <t>1001_61523</t>
  </si>
  <si>
    <t>1001_61524</t>
  </si>
  <si>
    <t>1001_61525</t>
  </si>
  <si>
    <t>1001_61526</t>
  </si>
  <si>
    <t>1001_61527</t>
  </si>
  <si>
    <t>1001_61528</t>
  </si>
  <si>
    <t>1001_61529</t>
  </si>
  <si>
    <t>1001_61530</t>
  </si>
  <si>
    <t>1001_61531</t>
  </si>
  <si>
    <t>1001_61532</t>
  </si>
  <si>
    <t>1001_61533</t>
  </si>
  <si>
    <t>1001_61534</t>
  </si>
  <si>
    <t>1001_61535</t>
  </si>
  <si>
    <t>1001_61536</t>
  </si>
  <si>
    <t>1001_61537</t>
  </si>
  <si>
    <t>1001_61538</t>
  </si>
  <si>
    <t>1001_61539</t>
  </si>
  <si>
    <t>1001_61540</t>
  </si>
  <si>
    <t>1001_61541</t>
  </si>
  <si>
    <t>1001_61542</t>
  </si>
  <si>
    <t>1001_61543</t>
  </si>
  <si>
    <t>1001_61544</t>
  </si>
  <si>
    <t>1001_61545</t>
  </si>
  <si>
    <t>1001_61546</t>
  </si>
  <si>
    <t>1001_61989</t>
  </si>
  <si>
    <t>1001_61990</t>
  </si>
  <si>
    <t>1001_62006</t>
  </si>
  <si>
    <t>1001_62036</t>
  </si>
  <si>
    <t>1001_62046</t>
  </si>
  <si>
    <t>1001_62048</t>
  </si>
  <si>
    <t>1001_62975</t>
  </si>
  <si>
    <t>1001_64741</t>
  </si>
  <si>
    <t>1001_66622</t>
  </si>
  <si>
    <t>1001_72727</t>
  </si>
  <si>
    <t>1001_75748</t>
  </si>
  <si>
    <t>1001_77395</t>
  </si>
  <si>
    <t>1001_77897</t>
  </si>
  <si>
    <t>1001_77929</t>
  </si>
  <si>
    <t>25_428468</t>
  </si>
  <si>
    <t>25_434265</t>
  </si>
  <si>
    <t>25_436350</t>
  </si>
  <si>
    <t>25_436821</t>
  </si>
  <si>
    <t>25_441317</t>
  </si>
  <si>
    <t>25_441943</t>
  </si>
  <si>
    <t>25_442469</t>
  </si>
  <si>
    <t>25_443484</t>
  </si>
  <si>
    <t>25_444966</t>
  </si>
  <si>
    <t>25_449479</t>
  </si>
  <si>
    <t>25_450450</t>
  </si>
  <si>
    <t>25_454987</t>
  </si>
  <si>
    <t>25_456825</t>
  </si>
  <si>
    <t>25_459554</t>
  </si>
  <si>
    <t>25_460621</t>
  </si>
  <si>
    <t>25_460628</t>
  </si>
  <si>
    <t>25_460948</t>
  </si>
  <si>
    <t>ESTADO EPS FEBRERO 07 DEL 2022</t>
  </si>
  <si>
    <t>POR PAGAR SAP</t>
  </si>
  <si>
    <t>DOCUMENTO CONTABLE</t>
  </si>
  <si>
    <t>FUERA DE CIERRE</t>
  </si>
  <si>
    <t>FACTURA NO RADICADA</t>
  </si>
  <si>
    <t>Etiquetas de fila</t>
  </si>
  <si>
    <t>Total general</t>
  </si>
  <si>
    <t>Cuenta de FACTURA</t>
  </si>
  <si>
    <t>Suma de SALDO FACT IPS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</si>
  <si>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</si>
  <si>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</si>
  <si>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</si>
  <si>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</si>
  <si>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</si>
  <si>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</si>
  <si>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</si>
  <si>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</si>
  <si>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</si>
  <si>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</si>
  <si>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</si>
  <si>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</si>
  <si>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</si>
  <si>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</si>
  <si>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</si>
  <si>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</si>
  <si>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</si>
  <si>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</si>
  <si>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</si>
  <si>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</si>
  <si>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</si>
  <si>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</si>
  <si>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</si>
  <si>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14 DE 2022</t>
  </si>
  <si>
    <t>Señores : MEDICARTE S.A</t>
  </si>
  <si>
    <t>NIT: 900219866</t>
  </si>
  <si>
    <t>Con Corte al dia :31/12/2021</t>
  </si>
  <si>
    <t>A continuacion me permito remitir   nuestra respuesta al estado de cartera presentado en la fecha: 25/01/2022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</si>
</sst>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;[Red]#,##0"/>
    <numFmt numFmtId="165" formatCode="_-* #,##0_-;\-* #,##0_-;_-* &quot;-&quot;??_-;_-@_-"/>
    <numFmt numFmtId="166" formatCode="_-&quot;$&quot;\ * #,##0_-;\-&quot;$&quot;\ * #,##0_-;_-&quot;$&quot;\ * &quot;-&quot;_-;_-@_-"/>
    <numFmt numFmtId="167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8" fillId="0" borderId="0"/>
    <xf numFmtId="43" fontId="8" fillId="0" borderId="0" applyNumberFormat="0" applyFill="0" applyBorder="0" applyAlignment="0" applyProtection="0"/>
  </cellStyleXfs>
  <cellXfs count="64">
    <xf numFmtId="0" fontId="0" fillId="0" borderId="0" xfId="0"/>
    <xf numFmtId="164" fontId="0" fillId="0" borderId="0" xfId="0" applyNumberFormat="1"/>
    <xf numFmtId="0" fontId="1" fillId="0" borderId="0" xfId="0" applyFont="1"/>
    <xf numFmtId="14" fontId="1" fillId="0" borderId="0" xfId="0" applyNumberFormat="1" applyFont="1"/>
    <xf numFmtId="164" fontId="1" fillId="0" borderId="0" xfId="0" applyNumberFormat="1" applyFont="1"/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/>
    <xf numFmtId="0" fontId="7" fillId="0" borderId="1" xfId="0" applyFont="1" applyBorder="1"/>
    <xf numFmtId="14" fontId="6" fillId="0" borderId="1" xfId="0" applyNumberFormat="1" applyFont="1" applyBorder="1"/>
    <xf numFmtId="0" fontId="6" fillId="0" borderId="0" xfId="0" applyFont="1"/>
    <xf numFmtId="165" fontId="6" fillId="0" borderId="1" xfId="1" applyNumberFormat="1" applyFont="1" applyBorder="1"/>
    <xf numFmtId="0" fontId="4" fillId="0" borderId="0" xfId="0" applyFont="1"/>
    <xf numFmtId="165" fontId="4" fillId="0" borderId="0" xfId="1" applyNumberFormat="1" applyFont="1"/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9" fillId="0" borderId="0" xfId="2" applyFont="1"/>
    <xf numFmtId="0" fontId="9" fillId="0" borderId="2" xfId="2" applyFont="1" applyBorder="1" applyAlignment="1">
      <alignment horizontal="centerContinuous"/>
    </xf>
    <xf numFmtId="0" fontId="9" fillId="0" borderId="3" xfId="2" applyFont="1" applyBorder="1" applyAlignment="1">
      <alignment horizontal="centerContinuous"/>
    </xf>
    <xf numFmtId="0" fontId="10" fillId="0" borderId="2" xfId="2" applyFont="1" applyBorder="1" applyAlignment="1">
      <alignment horizontal="centerContinuous" vertical="center"/>
    </xf>
    <xf numFmtId="0" fontId="10" fillId="0" borderId="4" xfId="2" applyFont="1" applyBorder="1" applyAlignment="1">
      <alignment horizontal="centerContinuous" vertical="center"/>
    </xf>
    <xf numFmtId="0" fontId="10" fillId="0" borderId="3" xfId="2" applyFont="1" applyBorder="1" applyAlignment="1">
      <alignment horizontal="centerContinuous" vertical="center"/>
    </xf>
    <xf numFmtId="0" fontId="10" fillId="0" borderId="5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/>
    </xf>
    <xf numFmtId="0" fontId="9" fillId="0" borderId="7" xfId="2" applyFont="1" applyBorder="1" applyAlignment="1">
      <alignment horizontal="centerContinuous"/>
    </xf>
    <xf numFmtId="0" fontId="10" fillId="0" borderId="8" xfId="2" applyFont="1" applyBorder="1" applyAlignment="1">
      <alignment horizontal="centerContinuous" vertical="center"/>
    </xf>
    <xf numFmtId="0" fontId="10" fillId="0" borderId="9" xfId="2" applyFont="1" applyBorder="1" applyAlignment="1">
      <alignment horizontal="centerContinuous" vertical="center"/>
    </xf>
    <xf numFmtId="0" fontId="10" fillId="0" borderId="10" xfId="2" applyFont="1" applyBorder="1" applyAlignment="1">
      <alignment horizontal="centerContinuous" vertical="center"/>
    </xf>
    <xf numFmtId="0" fontId="10" fillId="0" borderId="11" xfId="2" applyFont="1" applyBorder="1" applyAlignment="1">
      <alignment horizontal="centerContinuous" vertical="center"/>
    </xf>
    <xf numFmtId="0" fontId="10" fillId="0" borderId="6" xfId="2" applyFont="1" applyBorder="1" applyAlignment="1">
      <alignment horizontal="centerContinuous" vertical="center"/>
    </xf>
    <xf numFmtId="0" fontId="10" fillId="0" borderId="0" xfId="2" applyFont="1" applyAlignment="1">
      <alignment horizontal="centerContinuous" vertical="center"/>
    </xf>
    <xf numFmtId="0" fontId="10" fillId="0" borderId="7" xfId="2" applyFont="1" applyBorder="1" applyAlignment="1">
      <alignment horizontal="centerContinuous" vertical="center"/>
    </xf>
    <xf numFmtId="0" fontId="10" fillId="0" borderId="12" xfId="2" applyFont="1" applyBorder="1" applyAlignment="1">
      <alignment horizontal="centerContinuous" vertical="center"/>
    </xf>
    <xf numFmtId="0" fontId="9" fillId="0" borderId="8" xfId="2" applyFont="1" applyBorder="1" applyAlignment="1">
      <alignment horizontal="centerContinuous"/>
    </xf>
    <xf numFmtId="0" fontId="9" fillId="0" borderId="10" xfId="2" applyFont="1" applyBorder="1" applyAlignment="1">
      <alignment horizontal="centerContinuous"/>
    </xf>
    <xf numFmtId="0" fontId="9" fillId="0" borderId="6" xfId="2" applyFont="1" applyBorder="1"/>
    <xf numFmtId="0" fontId="9" fillId="0" borderId="7" xfId="2" applyFont="1" applyBorder="1"/>
    <xf numFmtId="14" fontId="9" fillId="0" borderId="0" xfId="2" applyNumberFormat="1" applyFont="1"/>
    <xf numFmtId="14" fontId="9" fillId="0" borderId="0" xfId="2" applyNumberFormat="1" applyFont="1" applyAlignment="1">
      <alignment horizontal="left"/>
    </xf>
    <xf numFmtId="0" fontId="10" fillId="0" borderId="0" xfId="2" applyFont="1" applyAlignment="1">
      <alignment horizontal="center"/>
    </xf>
    <xf numFmtId="0" fontId="10" fillId="0" borderId="0" xfId="2" applyFont="1"/>
    <xf numFmtId="166" fontId="10" fillId="0" borderId="0" xfId="2" applyNumberFormat="1" applyFont="1" applyAlignment="1">
      <alignment horizontal="right"/>
    </xf>
    <xf numFmtId="1" fontId="9" fillId="0" borderId="0" xfId="2" applyNumberFormat="1" applyFont="1" applyAlignment="1">
      <alignment horizontal="center"/>
    </xf>
    <xf numFmtId="167" fontId="9" fillId="0" borderId="0" xfId="2" applyNumberFormat="1" applyFont="1" applyAlignment="1">
      <alignment horizontal="right"/>
    </xf>
    <xf numFmtId="1" fontId="9" fillId="0" borderId="13" xfId="2" applyNumberFormat="1" applyFont="1" applyBorder="1" applyAlignment="1">
      <alignment horizontal="center"/>
    </xf>
    <xf numFmtId="167" fontId="9" fillId="0" borderId="13" xfId="2" applyNumberFormat="1" applyFont="1" applyBorder="1" applyAlignment="1">
      <alignment horizontal="right"/>
    </xf>
    <xf numFmtId="0" fontId="9" fillId="0" borderId="0" xfId="2" applyFont="1" applyAlignment="1">
      <alignment horizontal="center"/>
    </xf>
    <xf numFmtId="167" fontId="10" fillId="0" borderId="0" xfId="2" applyNumberFormat="1" applyFont="1" applyAlignment="1">
      <alignment horizontal="right"/>
    </xf>
    <xf numFmtId="1" fontId="9" fillId="0" borderId="9" xfId="2" applyNumberFormat="1" applyFont="1" applyBorder="1" applyAlignment="1">
      <alignment horizontal="center"/>
    </xf>
    <xf numFmtId="165" fontId="9" fillId="0" borderId="9" xfId="3" applyNumberFormat="1" applyFont="1" applyBorder="1" applyAlignment="1">
      <alignment horizontal="right"/>
    </xf>
    <xf numFmtId="0" fontId="9" fillId="0" borderId="14" xfId="2" applyFont="1" applyBorder="1" applyAlignment="1">
      <alignment horizontal="center"/>
    </xf>
    <xf numFmtId="167" fontId="9" fillId="0" borderId="14" xfId="2" applyNumberFormat="1" applyFont="1" applyBorder="1" applyAlignment="1">
      <alignment horizontal="right"/>
    </xf>
    <xf numFmtId="167" fontId="9" fillId="0" borderId="0" xfId="2" applyNumberFormat="1" applyFont="1"/>
    <xf numFmtId="167" fontId="9" fillId="0" borderId="9" xfId="2" applyNumberFormat="1" applyFont="1" applyBorder="1"/>
    <xf numFmtId="0" fontId="9" fillId="0" borderId="8" xfId="2" applyFont="1" applyBorder="1"/>
    <xf numFmtId="0" fontId="9" fillId="0" borderId="9" xfId="2" applyFont="1" applyBorder="1"/>
    <xf numFmtId="0" fontId="9" fillId="0" borderId="10" xfId="2" applyFont="1" applyBorder="1"/>
  </cellXfs>
  <cellStyles count="4">
    <cellStyle name="Millares" xfId="1" builtinId="3"/>
    <cellStyle name="Millares 2" xfId="3" xr:uid="{F6BA6A40-F590-4855-96E3-0294C092D628}"/>
    <cellStyle name="Normal" xfId="0" builtinId="0"/>
    <cellStyle name="Normal 2" xfId="2" xr:uid="{02B009A8-7747-43EC-A09C-C24E9A781DB6}"/>
  </cellStyles>
  <dxfs count="1"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C0700425-8B76-43FA-BAB1-AF1C288BC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608.398779282405" createdVersion="7" refreshedVersion="7" minRefreshableVersion="3" recordCount="61" xr:uid="{ABBD6A40-2C85-4492-8D37-92F67CB25873}">
  <cacheSource type="worksheet">
    <worksheetSource ref="A2:AT63" sheet="ESTADO DE CADA FACTURA"/>
  </cacheSource>
  <cacheFields count="46">
    <cacheField name="NIT IPS" numFmtId="0">
      <sharedItems containsSemiMixedTypes="0" containsString="0" containsNumber="1" containsInteger="1" minValue="900219866" maxValue="900219866"/>
    </cacheField>
    <cacheField name=" ENTIDAD" numFmtId="0">
      <sharedItems/>
    </cacheField>
    <cacheField name="Prefijo Factura" numFmtId="0">
      <sharedItems containsSemiMixedTypes="0" containsString="0" containsNumber="1" containsInteger="1" minValue="25" maxValue="1001"/>
    </cacheField>
    <cacheField name="NUMERO FACTURA" numFmtId="0">
      <sharedItems containsSemiMixedTypes="0" containsString="0" containsNumber="1" containsInteger="1" minValue="61517" maxValue="460948"/>
    </cacheField>
    <cacheField name="PREFIJO SASS" numFmtId="0">
      <sharedItems containsNonDate="0" containsString="0" containsBlank="1"/>
    </cacheField>
    <cacheField name="NUMERO FACT SASSS" numFmtId="0">
      <sharedItems containsNonDate="0" containsString="0" containsBlank="1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8-02T00:00:00" maxDate="2022-01-01T00:00:00"/>
    </cacheField>
    <cacheField name="VALOR FACT IPS" numFmtId="165">
      <sharedItems containsSemiMixedTypes="0" containsString="0" containsNumber="1" containsInteger="1" minValue="696556" maxValue="37118308"/>
    </cacheField>
    <cacheField name="SALDO FACT IPS" numFmtId="165">
      <sharedItems containsSemiMixedTypes="0" containsString="0" containsNumber="1" containsInteger="1" minValue="696556" maxValue="37118308"/>
    </cacheField>
    <cacheField name="OBSERVACION SASS" numFmtId="0">
      <sharedItems/>
    </cacheField>
    <cacheField name="ESTADO EPS FEBRERO 07 DEL 2022" numFmtId="0">
      <sharedItems count="1">
        <s v="FACTURA NO RADICADA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0">
      <sharedItems containsNonDate="0" containsString="0" containsBlank="1"/>
    </cacheField>
    <cacheField name="VALOR NOTA CREDITO" numFmtId="0">
      <sharedItems containsNonDate="0" containsString="0" containsBlank="1"/>
    </cacheField>
    <cacheField name="VALOR NOTA DEBITO" numFmtId="0">
      <sharedItems containsNonDate="0" containsString="0" containsBlank="1"/>
    </cacheField>
    <cacheField name="VALOR DESCCOMERCIAL" numFmtId="0">
      <sharedItems containsNonDate="0" containsString="0" containsBlank="1"/>
    </cacheField>
    <cacheField name="VALOR GLOSA ACEPTDA" numFmtId="0">
      <sharedItems containsNonDate="0" containsString="0" containsBlank="1"/>
    </cacheField>
    <cacheField name="VALOR GLOSA DV" numFmtId="0">
      <sharedItems containsNonDate="0" containsString="0" containsBlank="1"/>
    </cacheField>
    <cacheField name="VALOR CRUZADO SASS" numFmtId="0">
      <sharedItems containsNonDate="0" containsString="0" containsBlank="1"/>
    </cacheField>
    <cacheField name="SALDO SASS" numFmtId="0">
      <sharedItems containsNonDate="0" containsString="0" containsBlank="1"/>
    </cacheField>
    <cacheField name="VALO CANCELADO SAP" numFmtId="0">
      <sharedItems containsNonDate="0" containsString="0" containsBlank="1"/>
    </cacheField>
    <cacheField name="RETENCION" numFmtId="0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8-02T00:00:00" maxDate="2022-01-01T00:00:00"/>
    </cacheField>
    <cacheField name="FECHA RAD INICIAL SASS" numFmtId="0">
      <sharedItems containsNonDate="0" containsString="0" containsBlank="1"/>
    </cacheField>
    <cacheField name="ULTIMO ESTADO FACT" numFmtId="0">
      <sharedItems containsNonDate="0" containsString="0" containsBlank="1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NonDate="0" containsString="0" containsBlank="1"/>
    </cacheField>
    <cacheField name="F PROBABLE PAGO SASS" numFmtId="0">
      <sharedItems containsNonDate="0" containsString="0" containsBlank="1"/>
    </cacheField>
    <cacheField name="F RAD SASS" numFmtId="0">
      <sharedItems containsNonDate="0" containsString="0" containsBlank="1"/>
    </cacheField>
    <cacheField name="VALOR REPORTADO CRICULAR 030" numFmtId="0">
      <sharedItems containsNonDate="0" containsString="0" containsBlank="1"/>
    </cacheField>
    <cacheField name="VALOR GLOSA ACEPTADA REPORTADO CIRCULAR 030" numFmtId="0">
      <sharedItems containsNonDate="0" containsString="0" containsBlank="1"/>
    </cacheField>
    <cacheField name="OBSERVACION GLOSA ACEPTADA" numFmtId="0">
      <sharedItems containsNonDate="0" containsString="0" containsBlank="1"/>
    </cacheField>
    <cacheField name="F CORTE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1">
  <r>
    <n v="900219866"/>
    <s v="MEDICARTE S.A"/>
    <n v="1001"/>
    <n v="61517"/>
    <m/>
    <m/>
    <m/>
    <s v="1001_61517"/>
    <s v="900219866_1001_61517"/>
    <d v="2021-12-14T00:00:00"/>
    <n v="5143258"/>
    <n v="5143258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18"/>
    <m/>
    <m/>
    <m/>
    <s v="1001_61518"/>
    <s v="900219866_1001_61518"/>
    <d v="2021-12-14T00:00:00"/>
    <n v="3467660"/>
    <n v="3467660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19"/>
    <m/>
    <m/>
    <m/>
    <s v="1001_61519"/>
    <s v="900219866_1001_61519"/>
    <d v="2021-12-14T00:00:00"/>
    <n v="5143258"/>
    <n v="5143258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20"/>
    <m/>
    <m/>
    <m/>
    <s v="1001_61520"/>
    <s v="900219866_1001_61520"/>
    <d v="2021-12-14T00:00:00"/>
    <n v="696556"/>
    <n v="696556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21"/>
    <m/>
    <m/>
    <m/>
    <s v="1001_61521"/>
    <s v="900219866_1001_61521"/>
    <d v="2021-12-14T00:00:00"/>
    <n v="3467660"/>
    <n v="3467660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22"/>
    <m/>
    <m/>
    <m/>
    <s v="1001_61522"/>
    <s v="900219866_1001_61522"/>
    <d v="2021-12-14T00:00:00"/>
    <n v="5143258"/>
    <n v="5143258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23"/>
    <m/>
    <m/>
    <m/>
    <s v="1001_61523"/>
    <s v="900219866_1001_61523"/>
    <d v="2021-12-14T00:00:00"/>
    <n v="5143258"/>
    <n v="5143258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24"/>
    <m/>
    <m/>
    <m/>
    <s v="1001_61524"/>
    <s v="900219866_1001_61524"/>
    <d v="2021-12-14T00:00:00"/>
    <n v="5139758"/>
    <n v="5139758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25"/>
    <m/>
    <m/>
    <m/>
    <s v="1001_61525"/>
    <s v="900219866_1001_61525"/>
    <d v="2021-12-14T00:00:00"/>
    <n v="700056"/>
    <n v="700056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26"/>
    <m/>
    <m/>
    <m/>
    <s v="1001_61526"/>
    <s v="900219866_1001_61526"/>
    <d v="2021-12-14T00:00:00"/>
    <n v="3142076"/>
    <n v="3142076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27"/>
    <m/>
    <m/>
    <m/>
    <s v="1001_61527"/>
    <s v="900219866_1001_61527"/>
    <d v="2021-12-14T00:00:00"/>
    <n v="3142076"/>
    <n v="3142076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28"/>
    <m/>
    <m/>
    <m/>
    <s v="1001_61528"/>
    <s v="900219866_1001_61528"/>
    <d v="2021-12-14T00:00:00"/>
    <n v="700056"/>
    <n v="700056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29"/>
    <m/>
    <m/>
    <m/>
    <s v="1001_61529"/>
    <s v="900219866_1001_61529"/>
    <d v="2021-12-14T00:00:00"/>
    <n v="5143258"/>
    <n v="5143258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30"/>
    <m/>
    <m/>
    <m/>
    <s v="1001_61530"/>
    <s v="900219866_1001_61530"/>
    <d v="2021-12-14T00:00:00"/>
    <n v="3453660"/>
    <n v="3453660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31"/>
    <m/>
    <m/>
    <m/>
    <s v="1001_61531"/>
    <s v="900219866_1001_61531"/>
    <d v="2021-12-14T00:00:00"/>
    <n v="700056"/>
    <n v="700056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32"/>
    <m/>
    <m/>
    <m/>
    <s v="1001_61532"/>
    <s v="900219866_1001_61532"/>
    <d v="2021-12-14T00:00:00"/>
    <n v="5143258"/>
    <n v="5143258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33"/>
    <m/>
    <m/>
    <m/>
    <s v="1001_61533"/>
    <s v="900219866_1001_61533"/>
    <d v="2021-12-14T00:00:00"/>
    <n v="3142076"/>
    <n v="3142076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34"/>
    <m/>
    <m/>
    <m/>
    <s v="1001_61534"/>
    <s v="900219866_1001_61534"/>
    <d v="2021-12-14T00:00:00"/>
    <n v="5143258"/>
    <n v="5143258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35"/>
    <m/>
    <m/>
    <m/>
    <s v="1001_61535"/>
    <s v="900219866_1001_61535"/>
    <d v="2021-12-14T00:00:00"/>
    <n v="3142076"/>
    <n v="3142076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36"/>
    <m/>
    <m/>
    <m/>
    <s v="1001_61536"/>
    <s v="900219866_1001_61536"/>
    <d v="2021-12-14T00:00:00"/>
    <n v="5143258"/>
    <n v="5143258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37"/>
    <m/>
    <m/>
    <m/>
    <s v="1001_61537"/>
    <s v="900219866_1001_61537"/>
    <d v="2021-12-14T00:00:00"/>
    <n v="3467660"/>
    <n v="3467660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38"/>
    <m/>
    <m/>
    <m/>
    <s v="1001_61538"/>
    <s v="900219866_1001_61538"/>
    <d v="2021-12-14T00:00:00"/>
    <n v="5143258"/>
    <n v="5143258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39"/>
    <m/>
    <m/>
    <m/>
    <s v="1001_61539"/>
    <s v="900219866_1001_61539"/>
    <d v="2021-12-14T00:00:00"/>
    <n v="2255668"/>
    <n v="2255668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40"/>
    <m/>
    <m/>
    <m/>
    <s v="1001_61540"/>
    <s v="900219866_1001_61540"/>
    <d v="2021-12-14T00:00:00"/>
    <n v="700056"/>
    <n v="700056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41"/>
    <m/>
    <m/>
    <m/>
    <s v="1001_61541"/>
    <s v="900219866_1001_61541"/>
    <d v="2021-12-14T00:00:00"/>
    <n v="3340680"/>
    <n v="3340680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42"/>
    <m/>
    <m/>
    <m/>
    <s v="1001_61542"/>
    <s v="900219866_1001_61542"/>
    <d v="2021-12-14T00:00:00"/>
    <n v="3464160"/>
    <n v="3464160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43"/>
    <m/>
    <m/>
    <m/>
    <s v="1001_61543"/>
    <s v="900219866_1001_61543"/>
    <d v="2021-12-14T00:00:00"/>
    <n v="3467660"/>
    <n v="3467660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44"/>
    <m/>
    <m/>
    <m/>
    <s v="1001_61544"/>
    <s v="900219866_1001_61544"/>
    <d v="2021-12-14T00:00:00"/>
    <n v="3467660"/>
    <n v="3467660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45"/>
    <m/>
    <m/>
    <m/>
    <s v="1001_61545"/>
    <s v="900219866_1001_61545"/>
    <d v="2021-12-14T00:00:00"/>
    <n v="5143258"/>
    <n v="5143258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546"/>
    <m/>
    <m/>
    <m/>
    <s v="1001_61546"/>
    <s v="900219866_1001_61546"/>
    <d v="2021-12-14T00:00:00"/>
    <n v="5143258"/>
    <n v="5143258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989"/>
    <m/>
    <m/>
    <m/>
    <s v="1001_61989"/>
    <s v="900219866_1001_61989"/>
    <d v="2021-12-14T00:00:00"/>
    <n v="3467660"/>
    <n v="3467660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1990"/>
    <m/>
    <m/>
    <m/>
    <s v="1001_61990"/>
    <s v="900219866_1001_61990"/>
    <d v="2021-12-14T00:00:00"/>
    <n v="3337180"/>
    <n v="3337180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2006"/>
    <m/>
    <m/>
    <m/>
    <s v="1001_62006"/>
    <s v="900219866_1001_62006"/>
    <d v="2021-12-14T00:00:00"/>
    <n v="3142076"/>
    <n v="3142076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2036"/>
    <m/>
    <m/>
    <m/>
    <s v="1001_62036"/>
    <s v="900219866_1001_62036"/>
    <d v="2021-12-14T00:00:00"/>
    <n v="2255668"/>
    <n v="2255668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2046"/>
    <m/>
    <m/>
    <m/>
    <s v="1001_62046"/>
    <s v="900219866_1001_62046"/>
    <d v="2021-12-14T00:00:00"/>
    <n v="700056"/>
    <n v="700056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2048"/>
    <m/>
    <m/>
    <m/>
    <s v="1001_62048"/>
    <s v="900219866_1001_62048"/>
    <d v="2021-12-14T00:00:00"/>
    <n v="5143258"/>
    <n v="5143258"/>
    <s v="A)Factura no radicada en ERP"/>
    <x v="0"/>
    <m/>
    <m/>
    <m/>
    <s v="no_cruza"/>
    <m/>
    <m/>
    <m/>
    <m/>
    <m/>
    <m/>
    <m/>
    <m/>
    <m/>
    <m/>
    <m/>
    <m/>
    <m/>
    <m/>
    <m/>
    <m/>
    <d v="2021-12-14T00:00:00"/>
    <m/>
    <m/>
    <m/>
    <s v="SI"/>
    <m/>
    <m/>
    <m/>
    <m/>
    <m/>
    <m/>
    <m/>
  </r>
  <r>
    <n v="900219866"/>
    <s v="MEDICARTE S.A"/>
    <n v="1001"/>
    <n v="62975"/>
    <m/>
    <m/>
    <m/>
    <s v="1001_62975"/>
    <s v="900219866_1001_62975"/>
    <d v="2021-12-15T00:00:00"/>
    <n v="5139758"/>
    <n v="5139758"/>
    <s v="A)Factura no radicada en ERP"/>
    <x v="0"/>
    <m/>
    <m/>
    <m/>
    <s v="no_cruza"/>
    <m/>
    <m/>
    <m/>
    <m/>
    <m/>
    <m/>
    <m/>
    <m/>
    <m/>
    <m/>
    <m/>
    <m/>
    <m/>
    <m/>
    <m/>
    <m/>
    <d v="2021-12-15T00:00:00"/>
    <m/>
    <m/>
    <m/>
    <s v="SI"/>
    <m/>
    <m/>
    <m/>
    <m/>
    <m/>
    <m/>
    <m/>
  </r>
  <r>
    <n v="900219866"/>
    <s v="MEDICARTE S.A"/>
    <n v="1001"/>
    <n v="64741"/>
    <m/>
    <m/>
    <m/>
    <s v="1001_64741"/>
    <s v="900219866_1001_64741"/>
    <d v="2021-12-16T00:00:00"/>
    <n v="3142076"/>
    <n v="3142076"/>
    <s v="A)Factura no radicada en ERP"/>
    <x v="0"/>
    <m/>
    <m/>
    <m/>
    <s v="no_cruza"/>
    <m/>
    <m/>
    <m/>
    <m/>
    <m/>
    <m/>
    <m/>
    <m/>
    <m/>
    <m/>
    <m/>
    <m/>
    <m/>
    <m/>
    <m/>
    <m/>
    <d v="2021-12-16T00:00:00"/>
    <m/>
    <m/>
    <m/>
    <s v="SI"/>
    <m/>
    <m/>
    <m/>
    <m/>
    <m/>
    <m/>
    <m/>
  </r>
  <r>
    <n v="900219866"/>
    <s v="MEDICARTE S.A"/>
    <n v="1001"/>
    <n v="66622"/>
    <m/>
    <m/>
    <m/>
    <s v="1001_66622"/>
    <s v="900219866_1001_66622"/>
    <d v="2021-12-18T00:00:00"/>
    <n v="2255668"/>
    <n v="2255668"/>
    <s v="A)Factura no radicada en ERP"/>
    <x v="0"/>
    <m/>
    <m/>
    <m/>
    <s v="no_cruza"/>
    <m/>
    <m/>
    <m/>
    <m/>
    <m/>
    <m/>
    <m/>
    <m/>
    <m/>
    <m/>
    <m/>
    <m/>
    <m/>
    <m/>
    <m/>
    <m/>
    <d v="2021-12-18T00:00:00"/>
    <m/>
    <m/>
    <m/>
    <s v="SI"/>
    <m/>
    <m/>
    <m/>
    <m/>
    <m/>
    <m/>
    <m/>
  </r>
  <r>
    <n v="900219866"/>
    <s v="MEDICARTE S.A"/>
    <n v="1001"/>
    <n v="72727"/>
    <m/>
    <m/>
    <m/>
    <s v="1001_72727"/>
    <s v="900219866_1001_72727"/>
    <d v="2021-12-27T00:00:00"/>
    <n v="700056"/>
    <n v="700056"/>
    <s v="A)Factura no radicada en ERP"/>
    <x v="0"/>
    <m/>
    <m/>
    <m/>
    <s v="no_cruza"/>
    <m/>
    <m/>
    <m/>
    <m/>
    <m/>
    <m/>
    <m/>
    <m/>
    <m/>
    <m/>
    <m/>
    <m/>
    <m/>
    <m/>
    <m/>
    <m/>
    <d v="2021-12-27T00:00:00"/>
    <m/>
    <m/>
    <m/>
    <s v="SI"/>
    <m/>
    <m/>
    <m/>
    <m/>
    <m/>
    <m/>
    <m/>
  </r>
  <r>
    <n v="900219866"/>
    <s v="MEDICARTE S.A"/>
    <n v="1001"/>
    <n v="75748"/>
    <m/>
    <m/>
    <m/>
    <s v="1001_75748"/>
    <s v="900219866_1001_75748"/>
    <d v="2021-12-29T00:00:00"/>
    <n v="5143258"/>
    <n v="5143258"/>
    <s v="A)Factura no radicada en ERP"/>
    <x v="0"/>
    <m/>
    <m/>
    <m/>
    <s v="no_cruza"/>
    <m/>
    <m/>
    <m/>
    <m/>
    <m/>
    <m/>
    <m/>
    <m/>
    <m/>
    <m/>
    <m/>
    <m/>
    <m/>
    <m/>
    <m/>
    <m/>
    <d v="2021-12-29T00:00:00"/>
    <m/>
    <m/>
    <m/>
    <s v="SI"/>
    <m/>
    <m/>
    <m/>
    <m/>
    <m/>
    <m/>
    <m/>
  </r>
  <r>
    <n v="900219866"/>
    <s v="MEDICARTE S.A"/>
    <n v="1001"/>
    <n v="77395"/>
    <m/>
    <m/>
    <m/>
    <s v="1001_77395"/>
    <s v="900219866_1001_77395"/>
    <d v="2021-12-30T00:00:00"/>
    <n v="3467660"/>
    <n v="3467660"/>
    <s v="A)Factura no radicada en ERP"/>
    <x v="0"/>
    <m/>
    <m/>
    <m/>
    <s v="no_cruza"/>
    <m/>
    <m/>
    <m/>
    <m/>
    <m/>
    <m/>
    <m/>
    <m/>
    <m/>
    <m/>
    <m/>
    <m/>
    <m/>
    <m/>
    <m/>
    <m/>
    <d v="2021-12-30T00:00:00"/>
    <m/>
    <m/>
    <m/>
    <s v="SI"/>
    <m/>
    <m/>
    <m/>
    <m/>
    <m/>
    <m/>
    <m/>
  </r>
  <r>
    <n v="900219866"/>
    <s v="MEDICARTE S.A"/>
    <n v="1001"/>
    <n v="77897"/>
    <m/>
    <m/>
    <m/>
    <s v="1001_77897"/>
    <s v="900219866_1001_77897"/>
    <d v="2021-12-31T00:00:00"/>
    <n v="3142076"/>
    <n v="3142076"/>
    <s v="A)Factura no radicada en ERP"/>
    <x v="0"/>
    <m/>
    <m/>
    <m/>
    <s v="no_cruza"/>
    <m/>
    <m/>
    <m/>
    <m/>
    <m/>
    <m/>
    <m/>
    <m/>
    <m/>
    <m/>
    <m/>
    <m/>
    <m/>
    <m/>
    <m/>
    <m/>
    <d v="2021-12-31T00:00:00"/>
    <m/>
    <m/>
    <m/>
    <s v="SI"/>
    <m/>
    <m/>
    <m/>
    <m/>
    <m/>
    <m/>
    <m/>
  </r>
  <r>
    <n v="900219866"/>
    <s v="MEDICARTE S.A"/>
    <n v="1001"/>
    <n v="77929"/>
    <m/>
    <m/>
    <m/>
    <s v="1001_77929"/>
    <s v="900219866_1001_77929"/>
    <d v="2021-12-31T00:00:00"/>
    <n v="700056"/>
    <n v="700056"/>
    <s v="A)Factura no radicada en ERP"/>
    <x v="0"/>
    <m/>
    <m/>
    <m/>
    <s v="no_cruza"/>
    <m/>
    <m/>
    <m/>
    <m/>
    <m/>
    <m/>
    <m/>
    <m/>
    <m/>
    <m/>
    <m/>
    <m/>
    <m/>
    <m/>
    <m/>
    <m/>
    <d v="2021-12-31T00:00:00"/>
    <m/>
    <m/>
    <m/>
    <s v="SI"/>
    <m/>
    <m/>
    <m/>
    <m/>
    <m/>
    <m/>
    <m/>
  </r>
  <r>
    <n v="900219866"/>
    <s v="MEDICARTE S.A"/>
    <n v="25"/>
    <n v="428468"/>
    <m/>
    <m/>
    <m/>
    <s v="25_428468"/>
    <s v="900219866_25_428468"/>
    <d v="2021-08-02T00:00:00"/>
    <n v="37114808"/>
    <n v="37114808"/>
    <s v="A)Factura no radicada en ERP"/>
    <x v="0"/>
    <m/>
    <m/>
    <m/>
    <s v="no_cruza"/>
    <m/>
    <m/>
    <m/>
    <m/>
    <m/>
    <m/>
    <m/>
    <m/>
    <m/>
    <m/>
    <m/>
    <m/>
    <m/>
    <m/>
    <m/>
    <m/>
    <d v="2021-08-02T00:00:00"/>
    <m/>
    <m/>
    <m/>
    <s v="SI"/>
    <m/>
    <m/>
    <m/>
    <m/>
    <m/>
    <m/>
    <m/>
  </r>
  <r>
    <n v="900219866"/>
    <s v="MEDICARTE S.A"/>
    <n v="25"/>
    <n v="434265"/>
    <m/>
    <m/>
    <m/>
    <s v="25_434265"/>
    <s v="900219866_25_434265"/>
    <d v="2021-08-09T00:00:00"/>
    <n v="3340680"/>
    <n v="3340680"/>
    <s v="A)Factura no radicada en ERP"/>
    <x v="0"/>
    <m/>
    <m/>
    <m/>
    <s v="no_cruza"/>
    <m/>
    <m/>
    <m/>
    <m/>
    <m/>
    <m/>
    <m/>
    <m/>
    <m/>
    <m/>
    <m/>
    <m/>
    <m/>
    <m/>
    <m/>
    <m/>
    <d v="2021-08-09T00:00:00"/>
    <m/>
    <m/>
    <m/>
    <s v="SI"/>
    <m/>
    <m/>
    <m/>
    <m/>
    <m/>
    <m/>
    <m/>
  </r>
  <r>
    <n v="900219866"/>
    <s v="MEDICARTE S.A"/>
    <n v="25"/>
    <n v="436350"/>
    <m/>
    <m/>
    <m/>
    <s v="25_436350"/>
    <s v="900219866_25_436350"/>
    <d v="2021-08-11T00:00:00"/>
    <n v="3142076"/>
    <n v="3142076"/>
    <s v="A)Factura no radicada en ERP"/>
    <x v="0"/>
    <m/>
    <m/>
    <m/>
    <s v="no_cruza"/>
    <m/>
    <m/>
    <m/>
    <m/>
    <m/>
    <m/>
    <m/>
    <m/>
    <m/>
    <m/>
    <m/>
    <m/>
    <m/>
    <m/>
    <m/>
    <m/>
    <d v="2021-08-11T00:00:00"/>
    <m/>
    <m/>
    <m/>
    <s v="SI"/>
    <m/>
    <m/>
    <m/>
    <m/>
    <m/>
    <m/>
    <m/>
  </r>
  <r>
    <n v="900219866"/>
    <s v="MEDICARTE S.A"/>
    <n v="25"/>
    <n v="436821"/>
    <m/>
    <m/>
    <m/>
    <s v="25_436821"/>
    <s v="900219866_25_436821"/>
    <d v="2021-08-11T00:00:00"/>
    <n v="2255668"/>
    <n v="2255668"/>
    <s v="A)Factura no radicada en ERP"/>
    <x v="0"/>
    <m/>
    <m/>
    <m/>
    <s v="no_cruza"/>
    <m/>
    <m/>
    <m/>
    <m/>
    <m/>
    <m/>
    <m/>
    <m/>
    <m/>
    <m/>
    <m/>
    <m/>
    <m/>
    <m/>
    <m/>
    <m/>
    <d v="2021-08-11T00:00:00"/>
    <m/>
    <m/>
    <m/>
    <s v="SI"/>
    <m/>
    <m/>
    <m/>
    <m/>
    <m/>
    <m/>
    <m/>
  </r>
  <r>
    <n v="900219866"/>
    <s v="MEDICARTE S.A"/>
    <n v="25"/>
    <n v="441317"/>
    <m/>
    <m/>
    <m/>
    <s v="25_441317"/>
    <s v="900219866_25_441317"/>
    <d v="2021-08-17T00:00:00"/>
    <n v="700056"/>
    <n v="700056"/>
    <s v="A)Factura no radicada en ERP"/>
    <x v="0"/>
    <m/>
    <m/>
    <m/>
    <s v="no_cruza"/>
    <m/>
    <m/>
    <m/>
    <m/>
    <m/>
    <m/>
    <m/>
    <m/>
    <m/>
    <m/>
    <m/>
    <m/>
    <m/>
    <m/>
    <m/>
    <m/>
    <d v="2021-08-17T00:00:00"/>
    <m/>
    <m/>
    <m/>
    <s v="SI"/>
    <m/>
    <m/>
    <m/>
    <m/>
    <m/>
    <m/>
    <m/>
  </r>
  <r>
    <n v="900219866"/>
    <s v="MEDICARTE S.A"/>
    <n v="25"/>
    <n v="441943"/>
    <m/>
    <m/>
    <m/>
    <s v="25_441943"/>
    <s v="900219866_25_441943"/>
    <d v="2021-08-18T00:00:00"/>
    <n v="5139758"/>
    <n v="5139758"/>
    <s v="A)Factura no radicada en ERP"/>
    <x v="0"/>
    <m/>
    <m/>
    <m/>
    <s v="no_cruza"/>
    <m/>
    <m/>
    <m/>
    <m/>
    <m/>
    <m/>
    <m/>
    <m/>
    <m/>
    <m/>
    <m/>
    <m/>
    <m/>
    <m/>
    <m/>
    <m/>
    <d v="2021-08-18T00:00:00"/>
    <m/>
    <m/>
    <m/>
    <s v="SI"/>
    <m/>
    <m/>
    <m/>
    <m/>
    <m/>
    <m/>
    <m/>
  </r>
  <r>
    <n v="900219866"/>
    <s v="MEDICARTE S.A"/>
    <n v="25"/>
    <n v="442469"/>
    <m/>
    <m/>
    <m/>
    <s v="25_442469"/>
    <s v="900219866_25_442469"/>
    <d v="2021-08-18T00:00:00"/>
    <n v="5139758"/>
    <n v="5139758"/>
    <s v="A)Factura no radicada en ERP"/>
    <x v="0"/>
    <m/>
    <m/>
    <m/>
    <s v="no_cruza"/>
    <m/>
    <m/>
    <m/>
    <m/>
    <m/>
    <m/>
    <m/>
    <m/>
    <m/>
    <m/>
    <m/>
    <m/>
    <m/>
    <m/>
    <m/>
    <m/>
    <d v="2021-08-18T00:00:00"/>
    <m/>
    <m/>
    <m/>
    <s v="SI"/>
    <m/>
    <m/>
    <m/>
    <m/>
    <m/>
    <m/>
    <m/>
  </r>
  <r>
    <n v="900219866"/>
    <s v="MEDICARTE S.A"/>
    <n v="25"/>
    <n v="443484"/>
    <m/>
    <m/>
    <m/>
    <s v="25_443484"/>
    <s v="900219866_25_443484"/>
    <d v="2021-08-19T00:00:00"/>
    <n v="700056"/>
    <n v="700056"/>
    <s v="A)Factura no radicada en ERP"/>
    <x v="0"/>
    <m/>
    <m/>
    <m/>
    <s v="no_cruza"/>
    <m/>
    <m/>
    <m/>
    <m/>
    <m/>
    <m/>
    <m/>
    <m/>
    <m/>
    <m/>
    <m/>
    <m/>
    <m/>
    <m/>
    <m/>
    <m/>
    <d v="2021-08-19T00:00:00"/>
    <m/>
    <m/>
    <m/>
    <s v="SI"/>
    <m/>
    <m/>
    <m/>
    <m/>
    <m/>
    <m/>
    <m/>
  </r>
  <r>
    <n v="900219866"/>
    <s v="MEDICARTE S.A"/>
    <n v="25"/>
    <n v="444966"/>
    <m/>
    <m/>
    <m/>
    <s v="25_444966"/>
    <s v="900219866_25_444966"/>
    <d v="2021-08-20T00:00:00"/>
    <n v="5143258"/>
    <n v="5143258"/>
    <s v="A)Factura no radicada en ERP"/>
    <x v="0"/>
    <m/>
    <m/>
    <m/>
    <s v="no_cruza"/>
    <m/>
    <m/>
    <m/>
    <m/>
    <m/>
    <m/>
    <m/>
    <m/>
    <m/>
    <m/>
    <m/>
    <m/>
    <m/>
    <m/>
    <m/>
    <m/>
    <d v="2021-08-20T00:00:00"/>
    <m/>
    <m/>
    <m/>
    <s v="SI"/>
    <m/>
    <m/>
    <m/>
    <m/>
    <m/>
    <m/>
    <m/>
  </r>
  <r>
    <n v="900219866"/>
    <s v="MEDICARTE S.A"/>
    <n v="25"/>
    <n v="449479"/>
    <m/>
    <m/>
    <m/>
    <s v="25_449479"/>
    <s v="900219866_25_449479"/>
    <d v="2021-08-25T00:00:00"/>
    <n v="700056"/>
    <n v="700056"/>
    <s v="A)Factura no radicada en ERP"/>
    <x v="0"/>
    <m/>
    <m/>
    <m/>
    <s v="no_cruza"/>
    <m/>
    <m/>
    <m/>
    <m/>
    <m/>
    <m/>
    <m/>
    <m/>
    <m/>
    <m/>
    <m/>
    <m/>
    <m/>
    <m/>
    <m/>
    <m/>
    <d v="2021-08-25T00:00:00"/>
    <m/>
    <m/>
    <m/>
    <s v="SI"/>
    <m/>
    <m/>
    <m/>
    <m/>
    <m/>
    <m/>
    <m/>
  </r>
  <r>
    <n v="900219866"/>
    <s v="MEDICARTE S.A"/>
    <n v="25"/>
    <n v="450450"/>
    <m/>
    <m/>
    <m/>
    <s v="25_450450"/>
    <s v="900219866_25_450450"/>
    <d v="2021-08-26T00:00:00"/>
    <n v="3467660"/>
    <n v="3467660"/>
    <s v="A)Factura no radicada en ERP"/>
    <x v="0"/>
    <m/>
    <m/>
    <m/>
    <s v="no_cruza"/>
    <m/>
    <m/>
    <m/>
    <m/>
    <m/>
    <m/>
    <m/>
    <m/>
    <m/>
    <m/>
    <m/>
    <m/>
    <m/>
    <m/>
    <m/>
    <m/>
    <d v="2021-08-26T00:00:00"/>
    <m/>
    <m/>
    <m/>
    <s v="SI"/>
    <m/>
    <m/>
    <m/>
    <m/>
    <m/>
    <m/>
    <m/>
  </r>
  <r>
    <n v="900219866"/>
    <s v="MEDICARTE S.A"/>
    <n v="25"/>
    <n v="454987"/>
    <m/>
    <m/>
    <m/>
    <s v="25_454987"/>
    <s v="900219866_25_454987"/>
    <d v="2021-08-31T00:00:00"/>
    <n v="37118308"/>
    <n v="37118308"/>
    <s v="A)Factura no radicada en ERP"/>
    <x v="0"/>
    <m/>
    <m/>
    <m/>
    <s v="no_cruza"/>
    <m/>
    <m/>
    <m/>
    <m/>
    <m/>
    <m/>
    <m/>
    <m/>
    <m/>
    <m/>
    <m/>
    <m/>
    <m/>
    <m/>
    <m/>
    <m/>
    <d v="2021-08-31T00:00:00"/>
    <m/>
    <m/>
    <m/>
    <s v="SI"/>
    <m/>
    <m/>
    <m/>
    <m/>
    <m/>
    <m/>
    <m/>
  </r>
  <r>
    <n v="900219866"/>
    <s v="MEDICARTE S.A"/>
    <n v="25"/>
    <n v="456825"/>
    <m/>
    <m/>
    <m/>
    <s v="25_456825"/>
    <s v="900219866_25_456825"/>
    <d v="2021-09-02T00:00:00"/>
    <n v="3467660"/>
    <n v="3467660"/>
    <s v="A)Factura no radicada en ERP"/>
    <x v="0"/>
    <m/>
    <m/>
    <m/>
    <s v="no_cruza"/>
    <m/>
    <m/>
    <m/>
    <m/>
    <m/>
    <m/>
    <m/>
    <m/>
    <m/>
    <m/>
    <m/>
    <m/>
    <m/>
    <m/>
    <m/>
    <m/>
    <d v="2021-09-02T00:00:00"/>
    <m/>
    <m/>
    <m/>
    <s v="SI"/>
    <m/>
    <m/>
    <m/>
    <m/>
    <m/>
    <m/>
    <m/>
  </r>
  <r>
    <n v="900219866"/>
    <s v="MEDICARTE S.A"/>
    <n v="25"/>
    <n v="459554"/>
    <m/>
    <m/>
    <m/>
    <s v="25_459554"/>
    <s v="900219866_25_459554"/>
    <d v="2021-09-04T00:00:00"/>
    <n v="3467660"/>
    <n v="3467660"/>
    <s v="A)Factura no radicada en ERP"/>
    <x v="0"/>
    <m/>
    <m/>
    <m/>
    <s v="no_cruza"/>
    <m/>
    <m/>
    <m/>
    <m/>
    <m/>
    <m/>
    <m/>
    <m/>
    <m/>
    <m/>
    <m/>
    <m/>
    <m/>
    <m/>
    <m/>
    <m/>
    <d v="2021-09-04T00:00:00"/>
    <m/>
    <m/>
    <m/>
    <s v="SI"/>
    <m/>
    <m/>
    <m/>
    <m/>
    <m/>
    <m/>
    <m/>
  </r>
  <r>
    <n v="900219866"/>
    <s v="MEDICARTE S.A"/>
    <n v="25"/>
    <n v="460621"/>
    <m/>
    <m/>
    <m/>
    <s v="25_460621"/>
    <s v="900219866_25_460621"/>
    <d v="2021-09-06T00:00:00"/>
    <n v="3142076"/>
    <n v="3142076"/>
    <s v="A)Factura no radicada en ERP"/>
    <x v="0"/>
    <m/>
    <m/>
    <m/>
    <s v="no_cruza"/>
    <m/>
    <m/>
    <m/>
    <m/>
    <m/>
    <m/>
    <m/>
    <m/>
    <m/>
    <m/>
    <m/>
    <m/>
    <m/>
    <m/>
    <m/>
    <m/>
    <d v="2021-09-06T00:00:00"/>
    <m/>
    <m/>
    <m/>
    <s v="SI"/>
    <m/>
    <m/>
    <m/>
    <m/>
    <m/>
    <m/>
    <m/>
  </r>
  <r>
    <n v="900219866"/>
    <s v="MEDICARTE S.A"/>
    <n v="25"/>
    <n v="460628"/>
    <m/>
    <m/>
    <m/>
    <s v="25_460628"/>
    <s v="900219866_25_460628"/>
    <d v="2021-09-06T00:00:00"/>
    <n v="2252168"/>
    <n v="2252168"/>
    <s v="A)Factura no radicada en ERP"/>
    <x v="0"/>
    <m/>
    <m/>
    <m/>
    <s v="no_cruza"/>
    <m/>
    <m/>
    <m/>
    <m/>
    <m/>
    <m/>
    <m/>
    <m/>
    <m/>
    <m/>
    <m/>
    <m/>
    <m/>
    <m/>
    <m/>
    <m/>
    <d v="2021-09-06T00:00:00"/>
    <m/>
    <m/>
    <m/>
    <s v="SI"/>
    <m/>
    <m/>
    <m/>
    <m/>
    <m/>
    <m/>
    <m/>
  </r>
  <r>
    <n v="900219866"/>
    <s v="MEDICARTE S.A"/>
    <n v="25"/>
    <n v="460948"/>
    <m/>
    <m/>
    <m/>
    <s v="25_460948"/>
    <s v="900219866_25_460948"/>
    <d v="2021-09-07T00:00:00"/>
    <n v="3340680"/>
    <n v="3340680"/>
    <s v="A)Factura no radicada en ERP"/>
    <x v="0"/>
    <m/>
    <m/>
    <m/>
    <s v="no_cruza"/>
    <m/>
    <m/>
    <m/>
    <m/>
    <m/>
    <m/>
    <m/>
    <m/>
    <m/>
    <m/>
    <m/>
    <m/>
    <m/>
    <m/>
    <m/>
    <m/>
    <d v="2021-09-07T00:00:00"/>
    <m/>
    <m/>
    <m/>
    <s v="SI"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FE33C6B-3C3F-4783-8D62-6DB5F162A409}" name="TablaDinámica2" cacheId="1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C5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FACTURA" fld="7" subtotal="count" baseField="0" baseItem="0"/>
    <dataField name="Suma de SALDO FACT IPS" fld="11" baseField="0" baseItem="0" numFmtId="165"/>
  </dataFields>
  <formats count="1">
    <format dxfId="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1223F-5EEC-4A44-B08F-C4B330336545}">
  <dimension ref="A1:G62"/>
  <sheetViews>
    <sheetView workbookViewId="0">
      <selection activeCell="C11" sqref="C11"/>
    </sheetView>
  </sheetViews>
  <sheetFormatPr baseColWidth="10" defaultRowHeight="15" x14ac:dyDescent="0.25"/>
  <cols>
    <col min="6" max="7" width="11.42578125" style="1"/>
  </cols>
  <sheetData>
    <row r="1" spans="1:7" x14ac:dyDescent="0.25">
      <c r="A1" s="5" t="s">
        <v>0</v>
      </c>
      <c r="B1" s="5" t="s">
        <v>1</v>
      </c>
      <c r="C1" s="6" t="s">
        <v>4</v>
      </c>
      <c r="D1" s="6" t="s">
        <v>5</v>
      </c>
      <c r="E1" s="7" t="s">
        <v>6</v>
      </c>
      <c r="F1" s="8" t="s">
        <v>7</v>
      </c>
      <c r="G1" s="8" t="s">
        <v>8</v>
      </c>
    </row>
    <row r="2" spans="1:7" x14ac:dyDescent="0.25">
      <c r="A2" s="2" t="s">
        <v>3</v>
      </c>
      <c r="B2" s="2" t="s">
        <v>2</v>
      </c>
      <c r="C2" s="2">
        <v>25</v>
      </c>
      <c r="D2" s="2">
        <v>428468</v>
      </c>
      <c r="E2" s="3">
        <v>44410</v>
      </c>
      <c r="F2" s="4">
        <v>37114808</v>
      </c>
      <c r="G2" s="4">
        <v>37114808</v>
      </c>
    </row>
    <row r="3" spans="1:7" x14ac:dyDescent="0.25">
      <c r="A3" s="2" t="s">
        <v>3</v>
      </c>
      <c r="B3" s="2" t="s">
        <v>2</v>
      </c>
      <c r="C3" s="2">
        <v>25</v>
      </c>
      <c r="D3" s="2">
        <v>434265</v>
      </c>
      <c r="E3" s="3">
        <v>44417</v>
      </c>
      <c r="F3" s="4">
        <v>3340680</v>
      </c>
      <c r="G3" s="4">
        <v>3340680</v>
      </c>
    </row>
    <row r="4" spans="1:7" x14ac:dyDescent="0.25">
      <c r="A4" s="2" t="s">
        <v>3</v>
      </c>
      <c r="B4" s="2" t="s">
        <v>2</v>
      </c>
      <c r="C4" s="2">
        <v>25</v>
      </c>
      <c r="D4" s="2">
        <v>436350</v>
      </c>
      <c r="E4" s="3">
        <v>44419</v>
      </c>
      <c r="F4" s="4">
        <v>3142076</v>
      </c>
      <c r="G4" s="4">
        <v>3142076</v>
      </c>
    </row>
    <row r="5" spans="1:7" x14ac:dyDescent="0.25">
      <c r="A5" s="2" t="s">
        <v>3</v>
      </c>
      <c r="B5" s="2" t="s">
        <v>2</v>
      </c>
      <c r="C5" s="2">
        <v>25</v>
      </c>
      <c r="D5" s="2">
        <v>444966</v>
      </c>
      <c r="E5" s="3">
        <v>44428</v>
      </c>
      <c r="F5" s="4">
        <v>5143258</v>
      </c>
      <c r="G5" s="4">
        <v>5143258</v>
      </c>
    </row>
    <row r="6" spans="1:7" x14ac:dyDescent="0.25">
      <c r="A6" s="2" t="s">
        <v>3</v>
      </c>
      <c r="B6" s="2" t="s">
        <v>2</v>
      </c>
      <c r="C6" s="2">
        <v>25</v>
      </c>
      <c r="D6" s="2">
        <v>441943</v>
      </c>
      <c r="E6" s="3">
        <v>44426</v>
      </c>
      <c r="F6" s="4">
        <v>5139758</v>
      </c>
      <c r="G6" s="4">
        <v>5139758</v>
      </c>
    </row>
    <row r="7" spans="1:7" x14ac:dyDescent="0.25">
      <c r="A7" s="2" t="s">
        <v>3</v>
      </c>
      <c r="B7" s="2" t="s">
        <v>2</v>
      </c>
      <c r="C7" s="2">
        <v>25</v>
      </c>
      <c r="D7" s="2">
        <v>442469</v>
      </c>
      <c r="E7" s="3">
        <v>44426</v>
      </c>
      <c r="F7" s="4">
        <v>5139758</v>
      </c>
      <c r="G7" s="4">
        <v>5139758</v>
      </c>
    </row>
    <row r="8" spans="1:7" x14ac:dyDescent="0.25">
      <c r="A8" s="2" t="s">
        <v>3</v>
      </c>
      <c r="B8" s="2" t="s">
        <v>2</v>
      </c>
      <c r="C8" s="2">
        <v>25</v>
      </c>
      <c r="D8" s="2">
        <v>450450</v>
      </c>
      <c r="E8" s="3">
        <v>44434</v>
      </c>
      <c r="F8" s="4">
        <v>3467660</v>
      </c>
      <c r="G8" s="4">
        <v>3467660</v>
      </c>
    </row>
    <row r="9" spans="1:7" x14ac:dyDescent="0.25">
      <c r="A9" s="2" t="s">
        <v>3</v>
      </c>
      <c r="B9" s="2" t="s">
        <v>2</v>
      </c>
      <c r="C9" s="2">
        <v>25</v>
      </c>
      <c r="D9" s="2">
        <v>436821</v>
      </c>
      <c r="E9" s="3">
        <v>44419</v>
      </c>
      <c r="F9" s="4">
        <v>2255668</v>
      </c>
      <c r="G9" s="4">
        <v>2255668</v>
      </c>
    </row>
    <row r="10" spans="1:7" x14ac:dyDescent="0.25">
      <c r="A10" s="2" t="s">
        <v>3</v>
      </c>
      <c r="B10" s="2" t="s">
        <v>2</v>
      </c>
      <c r="C10" s="2">
        <v>25</v>
      </c>
      <c r="D10" s="2">
        <v>441317</v>
      </c>
      <c r="E10" s="3">
        <v>44425</v>
      </c>
      <c r="F10" s="4">
        <v>700056</v>
      </c>
      <c r="G10" s="4">
        <v>700056</v>
      </c>
    </row>
    <row r="11" spans="1:7" x14ac:dyDescent="0.25">
      <c r="A11" s="2" t="s">
        <v>3</v>
      </c>
      <c r="B11" s="2" t="s">
        <v>2</v>
      </c>
      <c r="C11" s="2">
        <v>25</v>
      </c>
      <c r="D11" s="2">
        <v>443484</v>
      </c>
      <c r="E11" s="3">
        <v>44427</v>
      </c>
      <c r="F11" s="4">
        <v>700056</v>
      </c>
      <c r="G11" s="4">
        <v>700056</v>
      </c>
    </row>
    <row r="12" spans="1:7" x14ac:dyDescent="0.25">
      <c r="A12" s="2" t="s">
        <v>3</v>
      </c>
      <c r="B12" s="2" t="s">
        <v>2</v>
      </c>
      <c r="C12" s="2">
        <v>25</v>
      </c>
      <c r="D12" s="2">
        <v>449479</v>
      </c>
      <c r="E12" s="3">
        <v>44433</v>
      </c>
      <c r="F12" s="4">
        <v>700056</v>
      </c>
      <c r="G12" s="4">
        <v>700056</v>
      </c>
    </row>
    <row r="13" spans="1:7" x14ac:dyDescent="0.25">
      <c r="A13" s="2" t="s">
        <v>3</v>
      </c>
      <c r="B13" s="2" t="s">
        <v>2</v>
      </c>
      <c r="C13" s="2">
        <v>25</v>
      </c>
      <c r="D13" s="2">
        <v>454987</v>
      </c>
      <c r="E13" s="3">
        <v>44439</v>
      </c>
      <c r="F13" s="4">
        <v>37118308</v>
      </c>
      <c r="G13" s="4">
        <v>37118308</v>
      </c>
    </row>
    <row r="14" spans="1:7" x14ac:dyDescent="0.25">
      <c r="A14" s="2" t="s">
        <v>3</v>
      </c>
      <c r="B14" s="2" t="s">
        <v>2</v>
      </c>
      <c r="C14" s="2">
        <v>25</v>
      </c>
      <c r="D14" s="2">
        <v>456825</v>
      </c>
      <c r="E14" s="3">
        <v>44441</v>
      </c>
      <c r="F14" s="4">
        <v>3467660</v>
      </c>
      <c r="G14" s="4">
        <v>3467660</v>
      </c>
    </row>
    <row r="15" spans="1:7" x14ac:dyDescent="0.25">
      <c r="A15" s="2" t="s">
        <v>3</v>
      </c>
      <c r="B15" s="2" t="s">
        <v>2</v>
      </c>
      <c r="C15" s="2">
        <v>25</v>
      </c>
      <c r="D15" s="2">
        <v>459554</v>
      </c>
      <c r="E15" s="3">
        <v>44443</v>
      </c>
      <c r="F15" s="4">
        <v>3467660</v>
      </c>
      <c r="G15" s="4">
        <v>3467660</v>
      </c>
    </row>
    <row r="16" spans="1:7" x14ac:dyDescent="0.25">
      <c r="A16" s="2" t="s">
        <v>3</v>
      </c>
      <c r="B16" s="2" t="s">
        <v>2</v>
      </c>
      <c r="C16" s="2">
        <v>25</v>
      </c>
      <c r="D16" s="2">
        <v>460948</v>
      </c>
      <c r="E16" s="3">
        <v>44446</v>
      </c>
      <c r="F16" s="4">
        <v>3340680</v>
      </c>
      <c r="G16" s="4">
        <v>3340680</v>
      </c>
    </row>
    <row r="17" spans="1:7" x14ac:dyDescent="0.25">
      <c r="A17" s="2" t="s">
        <v>3</v>
      </c>
      <c r="B17" s="2" t="s">
        <v>2</v>
      </c>
      <c r="C17" s="2">
        <v>25</v>
      </c>
      <c r="D17" s="2">
        <v>460621</v>
      </c>
      <c r="E17" s="3">
        <v>44445</v>
      </c>
      <c r="F17" s="4">
        <v>3142076</v>
      </c>
      <c r="G17" s="4">
        <v>3142076</v>
      </c>
    </row>
    <row r="18" spans="1:7" x14ac:dyDescent="0.25">
      <c r="A18" s="2" t="s">
        <v>3</v>
      </c>
      <c r="B18" s="2" t="s">
        <v>2</v>
      </c>
      <c r="C18" s="2">
        <v>25</v>
      </c>
      <c r="D18" s="2">
        <v>460628</v>
      </c>
      <c r="E18" s="3">
        <v>44445</v>
      </c>
      <c r="F18" s="4">
        <v>2252168</v>
      </c>
      <c r="G18" s="4">
        <v>2252168</v>
      </c>
    </row>
    <row r="19" spans="1:7" x14ac:dyDescent="0.25">
      <c r="A19" s="2" t="s">
        <v>3</v>
      </c>
      <c r="B19" s="2" t="s">
        <v>2</v>
      </c>
      <c r="C19" s="2">
        <v>1001</v>
      </c>
      <c r="D19" s="2">
        <v>61536</v>
      </c>
      <c r="E19" s="3">
        <v>44544</v>
      </c>
      <c r="F19" s="4">
        <v>5143258</v>
      </c>
      <c r="G19" s="4">
        <v>5143258</v>
      </c>
    </row>
    <row r="20" spans="1:7" x14ac:dyDescent="0.25">
      <c r="A20" s="2" t="s">
        <v>3</v>
      </c>
      <c r="B20" s="2" t="s">
        <v>2</v>
      </c>
      <c r="C20" s="2">
        <v>1001</v>
      </c>
      <c r="D20" s="2">
        <v>61538</v>
      </c>
      <c r="E20" s="3">
        <v>44544</v>
      </c>
      <c r="F20" s="4">
        <v>5143258</v>
      </c>
      <c r="G20" s="4">
        <v>5143258</v>
      </c>
    </row>
    <row r="21" spans="1:7" x14ac:dyDescent="0.25">
      <c r="A21" s="2" t="s">
        <v>3</v>
      </c>
      <c r="B21" s="2" t="s">
        <v>2</v>
      </c>
      <c r="C21" s="2">
        <v>1001</v>
      </c>
      <c r="D21" s="2">
        <v>61545</v>
      </c>
      <c r="E21" s="3">
        <v>44544</v>
      </c>
      <c r="F21" s="4">
        <v>5143258</v>
      </c>
      <c r="G21" s="4">
        <v>5143258</v>
      </c>
    </row>
    <row r="22" spans="1:7" x14ac:dyDescent="0.25">
      <c r="A22" s="2" t="s">
        <v>3</v>
      </c>
      <c r="B22" s="2" t="s">
        <v>2</v>
      </c>
      <c r="C22" s="2">
        <v>1001</v>
      </c>
      <c r="D22" s="2">
        <v>61546</v>
      </c>
      <c r="E22" s="3">
        <v>44544</v>
      </c>
      <c r="F22" s="4">
        <v>5143258</v>
      </c>
      <c r="G22" s="4">
        <v>5143258</v>
      </c>
    </row>
    <row r="23" spans="1:7" x14ac:dyDescent="0.25">
      <c r="A23" s="2" t="s">
        <v>3</v>
      </c>
      <c r="B23" s="2" t="s">
        <v>2</v>
      </c>
      <c r="C23" s="2">
        <v>1001</v>
      </c>
      <c r="D23" s="2">
        <v>61517</v>
      </c>
      <c r="E23" s="3">
        <v>44544</v>
      </c>
      <c r="F23" s="4">
        <v>5143258</v>
      </c>
      <c r="G23" s="4">
        <v>5143258</v>
      </c>
    </row>
    <row r="24" spans="1:7" x14ac:dyDescent="0.25">
      <c r="A24" s="2" t="s">
        <v>3</v>
      </c>
      <c r="B24" s="2" t="s">
        <v>2</v>
      </c>
      <c r="C24" s="2">
        <v>1001</v>
      </c>
      <c r="D24" s="2">
        <v>61519</v>
      </c>
      <c r="E24" s="3">
        <v>44544</v>
      </c>
      <c r="F24" s="4">
        <v>5143258</v>
      </c>
      <c r="G24" s="4">
        <v>5143258</v>
      </c>
    </row>
    <row r="25" spans="1:7" x14ac:dyDescent="0.25">
      <c r="A25" s="2" t="s">
        <v>3</v>
      </c>
      <c r="B25" s="2" t="s">
        <v>2</v>
      </c>
      <c r="C25" s="2">
        <v>1001</v>
      </c>
      <c r="D25" s="2">
        <v>61522</v>
      </c>
      <c r="E25" s="3">
        <v>44544</v>
      </c>
      <c r="F25" s="4">
        <v>5143258</v>
      </c>
      <c r="G25" s="4">
        <v>5143258</v>
      </c>
    </row>
    <row r="26" spans="1:7" x14ac:dyDescent="0.25">
      <c r="A26" s="2" t="s">
        <v>3</v>
      </c>
      <c r="B26" s="2" t="s">
        <v>2</v>
      </c>
      <c r="C26" s="2">
        <v>1001</v>
      </c>
      <c r="D26" s="2">
        <v>61523</v>
      </c>
      <c r="E26" s="3">
        <v>44544</v>
      </c>
      <c r="F26" s="4">
        <v>5143258</v>
      </c>
      <c r="G26" s="4">
        <v>5143258</v>
      </c>
    </row>
    <row r="27" spans="1:7" x14ac:dyDescent="0.25">
      <c r="A27" s="2" t="s">
        <v>3</v>
      </c>
      <c r="B27" s="2" t="s">
        <v>2</v>
      </c>
      <c r="C27" s="2">
        <v>1001</v>
      </c>
      <c r="D27" s="2">
        <v>61529</v>
      </c>
      <c r="E27" s="3">
        <v>44544</v>
      </c>
      <c r="F27" s="4">
        <v>5143258</v>
      </c>
      <c r="G27" s="4">
        <v>5143258</v>
      </c>
    </row>
    <row r="28" spans="1:7" x14ac:dyDescent="0.25">
      <c r="A28" s="2" t="s">
        <v>3</v>
      </c>
      <c r="B28" s="2" t="s">
        <v>2</v>
      </c>
      <c r="C28" s="2">
        <v>1001</v>
      </c>
      <c r="D28" s="2">
        <v>61532</v>
      </c>
      <c r="E28" s="3">
        <v>44544</v>
      </c>
      <c r="F28" s="4">
        <v>5143258</v>
      </c>
      <c r="G28" s="4">
        <v>5143258</v>
      </c>
    </row>
    <row r="29" spans="1:7" x14ac:dyDescent="0.25">
      <c r="A29" s="2" t="s">
        <v>3</v>
      </c>
      <c r="B29" s="2" t="s">
        <v>2</v>
      </c>
      <c r="C29" s="2">
        <v>1001</v>
      </c>
      <c r="D29" s="2">
        <v>61534</v>
      </c>
      <c r="E29" s="3">
        <v>44544</v>
      </c>
      <c r="F29" s="4">
        <v>5143258</v>
      </c>
      <c r="G29" s="4">
        <v>5143258</v>
      </c>
    </row>
    <row r="30" spans="1:7" x14ac:dyDescent="0.25">
      <c r="A30" s="2" t="s">
        <v>3</v>
      </c>
      <c r="B30" s="2" t="s">
        <v>2</v>
      </c>
      <c r="C30" s="2">
        <v>1001</v>
      </c>
      <c r="D30" s="2">
        <v>61524</v>
      </c>
      <c r="E30" s="3">
        <v>44544</v>
      </c>
      <c r="F30" s="4">
        <v>5139758</v>
      </c>
      <c r="G30" s="4">
        <v>5139758</v>
      </c>
    </row>
    <row r="31" spans="1:7" x14ac:dyDescent="0.25">
      <c r="A31" s="2" t="s">
        <v>3</v>
      </c>
      <c r="B31" s="2" t="s">
        <v>2</v>
      </c>
      <c r="C31" s="2">
        <v>1001</v>
      </c>
      <c r="D31" s="2">
        <v>61537</v>
      </c>
      <c r="E31" s="3">
        <v>44544</v>
      </c>
      <c r="F31" s="4">
        <v>3467660</v>
      </c>
      <c r="G31" s="4">
        <v>3467660</v>
      </c>
    </row>
    <row r="32" spans="1:7" x14ac:dyDescent="0.25">
      <c r="A32" s="2" t="s">
        <v>3</v>
      </c>
      <c r="B32" s="2" t="s">
        <v>2</v>
      </c>
      <c r="C32" s="2">
        <v>1001</v>
      </c>
      <c r="D32" s="2">
        <v>61543</v>
      </c>
      <c r="E32" s="3">
        <v>44544</v>
      </c>
      <c r="F32" s="4">
        <v>3467660</v>
      </c>
      <c r="G32" s="4">
        <v>3467660</v>
      </c>
    </row>
    <row r="33" spans="1:7" x14ac:dyDescent="0.25">
      <c r="A33" s="2" t="s">
        <v>3</v>
      </c>
      <c r="B33" s="2" t="s">
        <v>2</v>
      </c>
      <c r="C33" s="2">
        <v>1001</v>
      </c>
      <c r="D33" s="2">
        <v>61544</v>
      </c>
      <c r="E33" s="3">
        <v>44544</v>
      </c>
      <c r="F33" s="4">
        <v>3467660</v>
      </c>
      <c r="G33" s="4">
        <v>3467660</v>
      </c>
    </row>
    <row r="34" spans="1:7" x14ac:dyDescent="0.25">
      <c r="A34" s="2" t="s">
        <v>3</v>
      </c>
      <c r="B34" s="2" t="s">
        <v>2</v>
      </c>
      <c r="C34" s="2">
        <v>1001</v>
      </c>
      <c r="D34" s="2">
        <v>61518</v>
      </c>
      <c r="E34" s="3">
        <v>44544</v>
      </c>
      <c r="F34" s="4">
        <v>3467660</v>
      </c>
      <c r="G34" s="4">
        <v>3467660</v>
      </c>
    </row>
    <row r="35" spans="1:7" x14ac:dyDescent="0.25">
      <c r="A35" s="2" t="s">
        <v>3</v>
      </c>
      <c r="B35" s="2" t="s">
        <v>2</v>
      </c>
      <c r="C35" s="2">
        <v>1001</v>
      </c>
      <c r="D35" s="2">
        <v>61521</v>
      </c>
      <c r="E35" s="3">
        <v>44544</v>
      </c>
      <c r="F35" s="4">
        <v>3467660</v>
      </c>
      <c r="G35" s="4">
        <v>3467660</v>
      </c>
    </row>
    <row r="36" spans="1:7" x14ac:dyDescent="0.25">
      <c r="A36" s="2" t="s">
        <v>3</v>
      </c>
      <c r="B36" s="2" t="s">
        <v>2</v>
      </c>
      <c r="C36" s="2">
        <v>1001</v>
      </c>
      <c r="D36" s="2">
        <v>61542</v>
      </c>
      <c r="E36" s="3">
        <v>44544</v>
      </c>
      <c r="F36" s="4">
        <v>3464160</v>
      </c>
      <c r="G36" s="4">
        <v>3464160</v>
      </c>
    </row>
    <row r="37" spans="1:7" x14ac:dyDescent="0.25">
      <c r="A37" s="2" t="s">
        <v>3</v>
      </c>
      <c r="B37" s="2" t="s">
        <v>2</v>
      </c>
      <c r="C37" s="2">
        <v>1001</v>
      </c>
      <c r="D37" s="2">
        <v>61530</v>
      </c>
      <c r="E37" s="3">
        <v>44544</v>
      </c>
      <c r="F37" s="4">
        <v>3453660</v>
      </c>
      <c r="G37" s="4">
        <v>3453660</v>
      </c>
    </row>
    <row r="38" spans="1:7" x14ac:dyDescent="0.25">
      <c r="A38" s="2" t="s">
        <v>3</v>
      </c>
      <c r="B38" s="2" t="s">
        <v>2</v>
      </c>
      <c r="C38" s="2">
        <v>1001</v>
      </c>
      <c r="D38" s="2">
        <v>61541</v>
      </c>
      <c r="E38" s="3">
        <v>44544</v>
      </c>
      <c r="F38" s="4">
        <v>3340680</v>
      </c>
      <c r="G38" s="4">
        <v>3340680</v>
      </c>
    </row>
    <row r="39" spans="1:7" x14ac:dyDescent="0.25">
      <c r="A39" s="2" t="s">
        <v>3</v>
      </c>
      <c r="B39" s="2" t="s">
        <v>2</v>
      </c>
      <c r="C39" s="2">
        <v>1001</v>
      </c>
      <c r="D39" s="2">
        <v>61535</v>
      </c>
      <c r="E39" s="3">
        <v>44544</v>
      </c>
      <c r="F39" s="4">
        <v>3142076</v>
      </c>
      <c r="G39" s="4">
        <v>3142076</v>
      </c>
    </row>
    <row r="40" spans="1:7" x14ac:dyDescent="0.25">
      <c r="A40" s="2" t="s">
        <v>3</v>
      </c>
      <c r="B40" s="2" t="s">
        <v>2</v>
      </c>
      <c r="C40" s="2">
        <v>1001</v>
      </c>
      <c r="D40" s="2">
        <v>61526</v>
      </c>
      <c r="E40" s="3">
        <v>44544</v>
      </c>
      <c r="F40" s="4">
        <v>3142076</v>
      </c>
      <c r="G40" s="4">
        <v>3142076</v>
      </c>
    </row>
    <row r="41" spans="1:7" x14ac:dyDescent="0.25">
      <c r="A41" s="2" t="s">
        <v>3</v>
      </c>
      <c r="B41" s="2" t="s">
        <v>2</v>
      </c>
      <c r="C41" s="2">
        <v>1001</v>
      </c>
      <c r="D41" s="2">
        <v>61527</v>
      </c>
      <c r="E41" s="3">
        <v>44544</v>
      </c>
      <c r="F41" s="4">
        <v>3142076</v>
      </c>
      <c r="G41" s="4">
        <v>3142076</v>
      </c>
    </row>
    <row r="42" spans="1:7" x14ac:dyDescent="0.25">
      <c r="A42" s="2" t="s">
        <v>3</v>
      </c>
      <c r="B42" s="2" t="s">
        <v>2</v>
      </c>
      <c r="C42" s="2">
        <v>1001</v>
      </c>
      <c r="D42" s="2">
        <v>61533</v>
      </c>
      <c r="E42" s="3">
        <v>44544</v>
      </c>
      <c r="F42" s="4">
        <v>3142076</v>
      </c>
      <c r="G42" s="4">
        <v>3142076</v>
      </c>
    </row>
    <row r="43" spans="1:7" x14ac:dyDescent="0.25">
      <c r="A43" s="2" t="s">
        <v>3</v>
      </c>
      <c r="B43" s="2" t="s">
        <v>2</v>
      </c>
      <c r="C43" s="2">
        <v>1001</v>
      </c>
      <c r="D43" s="2">
        <v>61539</v>
      </c>
      <c r="E43" s="3">
        <v>44544</v>
      </c>
      <c r="F43" s="4">
        <v>2255668</v>
      </c>
      <c r="G43" s="4">
        <v>2255668</v>
      </c>
    </row>
    <row r="44" spans="1:7" x14ac:dyDescent="0.25">
      <c r="A44" s="2" t="s">
        <v>3</v>
      </c>
      <c r="B44" s="2" t="s">
        <v>2</v>
      </c>
      <c r="C44" s="2">
        <v>1001</v>
      </c>
      <c r="D44" s="2">
        <v>61540</v>
      </c>
      <c r="E44" s="3">
        <v>44544</v>
      </c>
      <c r="F44" s="4">
        <v>700056</v>
      </c>
      <c r="G44" s="4">
        <v>700056</v>
      </c>
    </row>
    <row r="45" spans="1:7" x14ac:dyDescent="0.25">
      <c r="A45" s="2" t="s">
        <v>3</v>
      </c>
      <c r="B45" s="2" t="s">
        <v>2</v>
      </c>
      <c r="C45" s="2">
        <v>1001</v>
      </c>
      <c r="D45" s="2">
        <v>61525</v>
      </c>
      <c r="E45" s="3">
        <v>44544</v>
      </c>
      <c r="F45" s="4">
        <v>700056</v>
      </c>
      <c r="G45" s="4">
        <v>700056</v>
      </c>
    </row>
    <row r="46" spans="1:7" x14ac:dyDescent="0.25">
      <c r="A46" s="2" t="s">
        <v>3</v>
      </c>
      <c r="B46" s="2" t="s">
        <v>2</v>
      </c>
      <c r="C46" s="2">
        <v>1001</v>
      </c>
      <c r="D46" s="2">
        <v>61528</v>
      </c>
      <c r="E46" s="3">
        <v>44544</v>
      </c>
      <c r="F46" s="4">
        <v>700056</v>
      </c>
      <c r="G46" s="4">
        <v>700056</v>
      </c>
    </row>
    <row r="47" spans="1:7" x14ac:dyDescent="0.25">
      <c r="A47" s="2" t="s">
        <v>3</v>
      </c>
      <c r="B47" s="2" t="s">
        <v>2</v>
      </c>
      <c r="C47" s="2">
        <v>1001</v>
      </c>
      <c r="D47" s="2">
        <v>61531</v>
      </c>
      <c r="E47" s="3">
        <v>44544</v>
      </c>
      <c r="F47" s="4">
        <v>700056</v>
      </c>
      <c r="G47" s="4">
        <v>700056</v>
      </c>
    </row>
    <row r="48" spans="1:7" x14ac:dyDescent="0.25">
      <c r="A48" s="2" t="s">
        <v>3</v>
      </c>
      <c r="B48" s="2" t="s">
        <v>2</v>
      </c>
      <c r="C48" s="2">
        <v>1001</v>
      </c>
      <c r="D48" s="2">
        <v>61520</v>
      </c>
      <c r="E48" s="3">
        <v>44544</v>
      </c>
      <c r="F48" s="4">
        <v>696556</v>
      </c>
      <c r="G48" s="4">
        <v>696556</v>
      </c>
    </row>
    <row r="49" spans="1:7" x14ac:dyDescent="0.25">
      <c r="A49" s="2" t="s">
        <v>3</v>
      </c>
      <c r="B49" s="2" t="s">
        <v>2</v>
      </c>
      <c r="C49" s="2">
        <v>1001</v>
      </c>
      <c r="D49" s="2">
        <v>75748</v>
      </c>
      <c r="E49" s="3">
        <v>44559</v>
      </c>
      <c r="F49" s="4">
        <v>5143258</v>
      </c>
      <c r="G49" s="4">
        <v>5143258</v>
      </c>
    </row>
    <row r="50" spans="1:7" x14ac:dyDescent="0.25">
      <c r="A50" s="2" t="s">
        <v>3</v>
      </c>
      <c r="B50" s="2" t="s">
        <v>2</v>
      </c>
      <c r="C50" s="2">
        <v>1001</v>
      </c>
      <c r="D50" s="2">
        <v>62048</v>
      </c>
      <c r="E50" s="3">
        <v>44544</v>
      </c>
      <c r="F50" s="4">
        <v>5143258</v>
      </c>
      <c r="G50" s="4">
        <v>5143258</v>
      </c>
    </row>
    <row r="51" spans="1:7" x14ac:dyDescent="0.25">
      <c r="A51" s="2" t="s">
        <v>3</v>
      </c>
      <c r="B51" s="2" t="s">
        <v>2</v>
      </c>
      <c r="C51" s="2">
        <v>1001</v>
      </c>
      <c r="D51" s="2">
        <v>62975</v>
      </c>
      <c r="E51" s="3">
        <v>44545</v>
      </c>
      <c r="F51" s="4">
        <v>5139758</v>
      </c>
      <c r="G51" s="4">
        <v>5139758</v>
      </c>
    </row>
    <row r="52" spans="1:7" x14ac:dyDescent="0.25">
      <c r="A52" s="2" t="s">
        <v>3</v>
      </c>
      <c r="B52" s="2" t="s">
        <v>2</v>
      </c>
      <c r="C52" s="2">
        <v>1001</v>
      </c>
      <c r="D52" s="2">
        <v>61989</v>
      </c>
      <c r="E52" s="3">
        <v>44544</v>
      </c>
      <c r="F52" s="4">
        <v>3467660</v>
      </c>
      <c r="G52" s="4">
        <v>3467660</v>
      </c>
    </row>
    <row r="53" spans="1:7" x14ac:dyDescent="0.25">
      <c r="A53" s="2" t="s">
        <v>3</v>
      </c>
      <c r="B53" s="2" t="s">
        <v>2</v>
      </c>
      <c r="C53" s="2">
        <v>1001</v>
      </c>
      <c r="D53" s="2">
        <v>77395</v>
      </c>
      <c r="E53" s="3">
        <v>44560</v>
      </c>
      <c r="F53" s="4">
        <v>3467660</v>
      </c>
      <c r="G53" s="4">
        <v>3467660</v>
      </c>
    </row>
    <row r="54" spans="1:7" x14ac:dyDescent="0.25">
      <c r="A54" s="2" t="s">
        <v>3</v>
      </c>
      <c r="B54" s="2" t="s">
        <v>2</v>
      </c>
      <c r="C54" s="2">
        <v>1001</v>
      </c>
      <c r="D54" s="2">
        <v>61990</v>
      </c>
      <c r="E54" s="3">
        <v>44544</v>
      </c>
      <c r="F54" s="4">
        <v>3337180</v>
      </c>
      <c r="G54" s="4">
        <v>3337180</v>
      </c>
    </row>
    <row r="55" spans="1:7" x14ac:dyDescent="0.25">
      <c r="A55" s="2" t="s">
        <v>3</v>
      </c>
      <c r="B55" s="2" t="s">
        <v>2</v>
      </c>
      <c r="C55" s="2">
        <v>1001</v>
      </c>
      <c r="D55" s="2">
        <v>62006</v>
      </c>
      <c r="E55" s="3">
        <v>44544</v>
      </c>
      <c r="F55" s="4">
        <v>3142076</v>
      </c>
      <c r="G55" s="4">
        <v>3142076</v>
      </c>
    </row>
    <row r="56" spans="1:7" x14ac:dyDescent="0.25">
      <c r="A56" s="2" t="s">
        <v>3</v>
      </c>
      <c r="B56" s="2" t="s">
        <v>2</v>
      </c>
      <c r="C56" s="2">
        <v>1001</v>
      </c>
      <c r="D56" s="2">
        <v>64741</v>
      </c>
      <c r="E56" s="3">
        <v>44546</v>
      </c>
      <c r="F56" s="4">
        <v>3142076</v>
      </c>
      <c r="G56" s="4">
        <v>3142076</v>
      </c>
    </row>
    <row r="57" spans="1:7" x14ac:dyDescent="0.25">
      <c r="A57" s="2" t="s">
        <v>3</v>
      </c>
      <c r="B57" s="2" t="s">
        <v>2</v>
      </c>
      <c r="C57" s="2">
        <v>1001</v>
      </c>
      <c r="D57" s="2">
        <v>77897</v>
      </c>
      <c r="E57" s="3">
        <v>44561</v>
      </c>
      <c r="F57" s="4">
        <v>3142076</v>
      </c>
      <c r="G57" s="4">
        <v>3142076</v>
      </c>
    </row>
    <row r="58" spans="1:7" x14ac:dyDescent="0.25">
      <c r="A58" s="2" t="s">
        <v>3</v>
      </c>
      <c r="B58" s="2" t="s">
        <v>2</v>
      </c>
      <c r="C58" s="2">
        <v>1001</v>
      </c>
      <c r="D58" s="2">
        <v>62036</v>
      </c>
      <c r="E58" s="3">
        <v>44544</v>
      </c>
      <c r="F58" s="4">
        <v>2255668</v>
      </c>
      <c r="G58" s="4">
        <v>2255668</v>
      </c>
    </row>
    <row r="59" spans="1:7" x14ac:dyDescent="0.25">
      <c r="A59" s="2" t="s">
        <v>3</v>
      </c>
      <c r="B59" s="2" t="s">
        <v>2</v>
      </c>
      <c r="C59" s="2">
        <v>1001</v>
      </c>
      <c r="D59" s="2">
        <v>66622</v>
      </c>
      <c r="E59" s="3">
        <v>44548</v>
      </c>
      <c r="F59" s="4">
        <v>2255668</v>
      </c>
      <c r="G59" s="4">
        <v>2255668</v>
      </c>
    </row>
    <row r="60" spans="1:7" x14ac:dyDescent="0.25">
      <c r="A60" s="2" t="s">
        <v>3</v>
      </c>
      <c r="B60" s="2" t="s">
        <v>2</v>
      </c>
      <c r="C60" s="2">
        <v>1001</v>
      </c>
      <c r="D60" s="2">
        <v>62046</v>
      </c>
      <c r="E60" s="3">
        <v>44544</v>
      </c>
      <c r="F60" s="4">
        <v>700056</v>
      </c>
      <c r="G60" s="4">
        <v>700056</v>
      </c>
    </row>
    <row r="61" spans="1:7" x14ac:dyDescent="0.25">
      <c r="A61" s="2" t="s">
        <v>3</v>
      </c>
      <c r="B61" s="2" t="s">
        <v>2</v>
      </c>
      <c r="C61" s="2">
        <v>1001</v>
      </c>
      <c r="D61" s="2">
        <v>72727</v>
      </c>
      <c r="E61" s="3">
        <v>44557</v>
      </c>
      <c r="F61" s="4">
        <v>700056</v>
      </c>
      <c r="G61" s="4">
        <v>700056</v>
      </c>
    </row>
    <row r="62" spans="1:7" x14ac:dyDescent="0.25">
      <c r="A62" s="2" t="s">
        <v>3</v>
      </c>
      <c r="B62" s="2" t="s">
        <v>2</v>
      </c>
      <c r="C62" s="2">
        <v>1001</v>
      </c>
      <c r="D62" s="2">
        <v>77929</v>
      </c>
      <c r="E62" s="3">
        <v>44561</v>
      </c>
      <c r="F62" s="4">
        <v>700056</v>
      </c>
      <c r="G62" s="4">
        <v>700056</v>
      </c>
    </row>
  </sheetData>
  <autoFilter ref="A1:G1" xr:uid="{F051223F-5EEC-4A44-B08F-C4B330336545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A7341-D66A-407D-9EEF-A4C5FB85EFEF}">
  <dimension ref="A3:C5"/>
  <sheetViews>
    <sheetView showGridLines="0" workbookViewId="0">
      <selection activeCell="C4" sqref="B4:C4"/>
    </sheetView>
  </sheetViews>
  <sheetFormatPr baseColWidth="10" defaultRowHeight="15" x14ac:dyDescent="0.25"/>
  <cols>
    <col min="1" max="1" width="22.42578125" bestFit="1" customWidth="1"/>
    <col min="2" max="2" width="18.85546875" bestFit="1" customWidth="1"/>
    <col min="3" max="3" width="23.140625" bestFit="1" customWidth="1"/>
  </cols>
  <sheetData>
    <row r="3" spans="1:3" x14ac:dyDescent="0.25">
      <c r="A3" s="19" t="s">
        <v>182</v>
      </c>
      <c r="B3" t="s">
        <v>184</v>
      </c>
      <c r="C3" t="s">
        <v>185</v>
      </c>
    </row>
    <row r="4" spans="1:3" x14ac:dyDescent="0.25">
      <c r="A4" s="20" t="s">
        <v>181</v>
      </c>
      <c r="B4" s="21">
        <v>61</v>
      </c>
      <c r="C4" s="22">
        <v>269002040</v>
      </c>
    </row>
    <row r="5" spans="1:3" x14ac:dyDescent="0.25">
      <c r="A5" s="20" t="s">
        <v>183</v>
      </c>
      <c r="B5" s="21">
        <v>61</v>
      </c>
      <c r="C5" s="22">
        <v>269002040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73301-302C-4CE3-9C48-AEF0F85DB669}">
  <dimension ref="A1:AT63"/>
  <sheetViews>
    <sheetView showGridLines="0" workbookViewId="0">
      <selection activeCell="B7" sqref="B7"/>
    </sheetView>
  </sheetViews>
  <sheetFormatPr baseColWidth="10" defaultRowHeight="15" x14ac:dyDescent="0.25"/>
  <cols>
    <col min="1" max="1" width="8.7109375" bestFit="1" customWidth="1"/>
    <col min="2" max="2" width="12.140625" bestFit="1" customWidth="1"/>
    <col min="3" max="3" width="11.140625" bestFit="1" customWidth="1"/>
    <col min="4" max="4" width="7.7109375" bestFit="1" customWidth="1"/>
    <col min="5" max="5" width="11" bestFit="1" customWidth="1"/>
    <col min="6" max="6" width="11.28515625" bestFit="1" customWidth="1"/>
    <col min="7" max="7" width="8.42578125" bestFit="1" customWidth="1"/>
    <col min="8" max="8" width="9.5703125" bestFit="1" customWidth="1"/>
    <col min="9" max="9" width="18.28515625" bestFit="1" customWidth="1"/>
    <col min="10" max="10" width="9.85546875" bestFit="1" customWidth="1"/>
    <col min="11" max="12" width="15.140625" bestFit="1" customWidth="1"/>
    <col min="13" max="13" width="21.85546875" bestFit="1" customWidth="1"/>
    <col min="14" max="17" width="21.85546875" customWidth="1"/>
    <col min="18" max="18" width="9.85546875" bestFit="1" customWidth="1"/>
    <col min="19" max="19" width="8.7109375" bestFit="1" customWidth="1"/>
    <col min="20" max="21" width="10.140625" bestFit="1" customWidth="1"/>
    <col min="23" max="24" width="10.85546875" bestFit="1" customWidth="1"/>
    <col min="25" max="25" width="8" bestFit="1" customWidth="1"/>
    <col min="26" max="27" width="9.7109375" bestFit="1" customWidth="1"/>
    <col min="28" max="28" width="9.28515625" bestFit="1" customWidth="1"/>
    <col min="29" max="30" width="10.42578125" bestFit="1" customWidth="1"/>
    <col min="31" max="31" width="11" bestFit="1" customWidth="1"/>
    <col min="32" max="32" width="11.140625" bestFit="1" customWidth="1"/>
    <col min="33" max="33" width="11" bestFit="1" customWidth="1"/>
    <col min="34" max="34" width="11.28515625" bestFit="1" customWidth="1"/>
    <col min="35" max="35" width="9.140625" bestFit="1" customWidth="1"/>
    <col min="36" max="36" width="10.42578125" bestFit="1" customWidth="1"/>
    <col min="37" max="37" width="10.85546875" bestFit="1" customWidth="1"/>
    <col min="39" max="39" width="11.28515625" bestFit="1" customWidth="1"/>
    <col min="40" max="40" width="7.42578125" bestFit="1" customWidth="1"/>
    <col min="41" max="41" width="9.5703125" bestFit="1" customWidth="1"/>
    <col min="42" max="42" width="9.28515625" bestFit="1" customWidth="1"/>
    <col min="43" max="43" width="11.28515625" bestFit="1" customWidth="1"/>
    <col min="44" max="44" width="18" bestFit="1" customWidth="1"/>
    <col min="45" max="45" width="11.28515625" bestFit="1" customWidth="1"/>
    <col min="46" max="46" width="7.140625" bestFit="1" customWidth="1"/>
  </cols>
  <sheetData>
    <row r="1" spans="1:46" s="15" customFormat="1" x14ac:dyDescent="0.25">
      <c r="J1" s="15" t="s">
        <v>114</v>
      </c>
      <c r="K1" s="16">
        <f>SUBTOTAL(9,K3:K63)</f>
        <v>269002040</v>
      </c>
      <c r="L1" s="16">
        <f>SUBTOTAL(9,L3:L63)</f>
        <v>269002040</v>
      </c>
    </row>
    <row r="2" spans="1:46" s="9" customFormat="1" ht="39.950000000000003" customHeight="1" x14ac:dyDescent="0.25">
      <c r="A2" s="17" t="s">
        <v>9</v>
      </c>
      <c r="B2" s="17" t="s">
        <v>10</v>
      </c>
      <c r="C2" s="17" t="s">
        <v>4</v>
      </c>
      <c r="D2" s="17" t="s">
        <v>11</v>
      </c>
      <c r="E2" s="17" t="s">
        <v>13</v>
      </c>
      <c r="F2" s="17" t="s">
        <v>14</v>
      </c>
      <c r="G2" s="17" t="s">
        <v>15</v>
      </c>
      <c r="H2" s="18" t="s">
        <v>115</v>
      </c>
      <c r="I2" s="18" t="s">
        <v>12</v>
      </c>
      <c r="J2" s="17" t="s">
        <v>16</v>
      </c>
      <c r="K2" s="17" t="s">
        <v>17</v>
      </c>
      <c r="L2" s="17" t="s">
        <v>18</v>
      </c>
      <c r="M2" s="17" t="s">
        <v>19</v>
      </c>
      <c r="N2" s="18" t="s">
        <v>177</v>
      </c>
      <c r="O2" s="18" t="s">
        <v>178</v>
      </c>
      <c r="P2" s="18" t="s">
        <v>179</v>
      </c>
      <c r="Q2" s="18" t="s">
        <v>180</v>
      </c>
      <c r="R2" s="17" t="s">
        <v>20</v>
      </c>
      <c r="S2" s="17" t="s">
        <v>21</v>
      </c>
      <c r="T2" s="17" t="s">
        <v>22</v>
      </c>
      <c r="U2" s="17" t="s">
        <v>23</v>
      </c>
      <c r="V2" s="17" t="s">
        <v>24</v>
      </c>
      <c r="W2" s="17" t="s">
        <v>25</v>
      </c>
      <c r="X2" s="17" t="s">
        <v>26</v>
      </c>
      <c r="Y2" s="17" t="s">
        <v>27</v>
      </c>
      <c r="Z2" s="17" t="s">
        <v>28</v>
      </c>
      <c r="AA2" s="17" t="s">
        <v>29</v>
      </c>
      <c r="AB2" s="17" t="s">
        <v>30</v>
      </c>
      <c r="AC2" s="17" t="s">
        <v>31</v>
      </c>
      <c r="AD2" s="17" t="s">
        <v>32</v>
      </c>
      <c r="AE2" s="17" t="s">
        <v>33</v>
      </c>
      <c r="AF2" s="17" t="s">
        <v>34</v>
      </c>
      <c r="AG2" s="17" t="s">
        <v>35</v>
      </c>
      <c r="AH2" s="17" t="s">
        <v>36</v>
      </c>
      <c r="AI2" s="17" t="s">
        <v>37</v>
      </c>
      <c r="AJ2" s="17" t="s">
        <v>38</v>
      </c>
      <c r="AK2" s="17" t="s">
        <v>39</v>
      </c>
      <c r="AL2" s="17" t="s">
        <v>40</v>
      </c>
      <c r="AM2" s="17" t="s">
        <v>41</v>
      </c>
      <c r="AN2" s="17" t="s">
        <v>42</v>
      </c>
      <c r="AO2" s="17" t="s">
        <v>43</v>
      </c>
      <c r="AP2" s="17" t="s">
        <v>44</v>
      </c>
      <c r="AQ2" s="17" t="s">
        <v>45</v>
      </c>
      <c r="AR2" s="17" t="s">
        <v>46</v>
      </c>
      <c r="AS2" s="17" t="s">
        <v>47</v>
      </c>
      <c r="AT2" s="17" t="s">
        <v>48</v>
      </c>
    </row>
    <row r="3" spans="1:46" s="13" customFormat="1" ht="11.25" x14ac:dyDescent="0.2">
      <c r="A3" s="10">
        <v>900219866</v>
      </c>
      <c r="B3" s="10" t="s">
        <v>49</v>
      </c>
      <c r="C3" s="10">
        <v>1001</v>
      </c>
      <c r="D3" s="10">
        <v>61517</v>
      </c>
      <c r="E3" s="10"/>
      <c r="F3" s="10"/>
      <c r="G3" s="10"/>
      <c r="H3" s="10" t="s">
        <v>116</v>
      </c>
      <c r="I3" s="11" t="s">
        <v>50</v>
      </c>
      <c r="J3" s="12">
        <v>44544</v>
      </c>
      <c r="K3" s="14">
        <v>5143258</v>
      </c>
      <c r="L3" s="14">
        <v>5143258</v>
      </c>
      <c r="M3" s="10" t="s">
        <v>51</v>
      </c>
      <c r="N3" s="10" t="s">
        <v>181</v>
      </c>
      <c r="O3" s="10"/>
      <c r="P3" s="10"/>
      <c r="Q3" s="10"/>
      <c r="R3" s="10" t="s">
        <v>52</v>
      </c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2">
        <v>44544</v>
      </c>
      <c r="AJ3" s="10"/>
      <c r="AK3" s="10"/>
      <c r="AL3" s="10"/>
      <c r="AM3" s="10" t="s">
        <v>53</v>
      </c>
      <c r="AN3" s="10"/>
      <c r="AO3" s="10"/>
      <c r="AP3" s="10"/>
      <c r="AQ3" s="10"/>
      <c r="AR3" s="10"/>
      <c r="AS3" s="10"/>
      <c r="AT3" s="10"/>
    </row>
    <row r="4" spans="1:46" s="13" customFormat="1" ht="11.25" x14ac:dyDescent="0.2">
      <c r="A4" s="10">
        <v>900219866</v>
      </c>
      <c r="B4" s="10" t="s">
        <v>49</v>
      </c>
      <c r="C4" s="10">
        <v>1001</v>
      </c>
      <c r="D4" s="10">
        <v>61518</v>
      </c>
      <c r="E4" s="10"/>
      <c r="F4" s="10"/>
      <c r="G4" s="10"/>
      <c r="H4" s="10" t="s">
        <v>117</v>
      </c>
      <c r="I4" s="11" t="s">
        <v>54</v>
      </c>
      <c r="J4" s="12">
        <v>44544</v>
      </c>
      <c r="K4" s="14">
        <v>3467660</v>
      </c>
      <c r="L4" s="14">
        <v>3467660</v>
      </c>
      <c r="M4" s="10" t="s">
        <v>51</v>
      </c>
      <c r="N4" s="10" t="s">
        <v>181</v>
      </c>
      <c r="O4" s="10"/>
      <c r="P4" s="10"/>
      <c r="Q4" s="10"/>
      <c r="R4" s="10" t="s">
        <v>52</v>
      </c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2">
        <v>44544</v>
      </c>
      <c r="AJ4" s="10"/>
      <c r="AK4" s="10"/>
      <c r="AL4" s="10"/>
      <c r="AM4" s="10" t="s">
        <v>53</v>
      </c>
      <c r="AN4" s="10"/>
      <c r="AO4" s="10"/>
      <c r="AP4" s="10"/>
      <c r="AQ4" s="10"/>
      <c r="AR4" s="10"/>
      <c r="AS4" s="10"/>
      <c r="AT4" s="10"/>
    </row>
    <row r="5" spans="1:46" s="13" customFormat="1" ht="11.25" x14ac:dyDescent="0.2">
      <c r="A5" s="10">
        <v>900219866</v>
      </c>
      <c r="B5" s="10" t="s">
        <v>49</v>
      </c>
      <c r="C5" s="10">
        <v>1001</v>
      </c>
      <c r="D5" s="10">
        <v>61519</v>
      </c>
      <c r="E5" s="10"/>
      <c r="F5" s="10"/>
      <c r="G5" s="10"/>
      <c r="H5" s="10" t="s">
        <v>118</v>
      </c>
      <c r="I5" s="11" t="s">
        <v>55</v>
      </c>
      <c r="J5" s="12">
        <v>44544</v>
      </c>
      <c r="K5" s="14">
        <v>5143258</v>
      </c>
      <c r="L5" s="14">
        <v>5143258</v>
      </c>
      <c r="M5" s="10" t="s">
        <v>51</v>
      </c>
      <c r="N5" s="10" t="s">
        <v>181</v>
      </c>
      <c r="O5" s="10"/>
      <c r="P5" s="10"/>
      <c r="Q5" s="10"/>
      <c r="R5" s="10" t="s">
        <v>52</v>
      </c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2">
        <v>44544</v>
      </c>
      <c r="AJ5" s="10"/>
      <c r="AK5" s="10"/>
      <c r="AL5" s="10"/>
      <c r="AM5" s="10" t="s">
        <v>53</v>
      </c>
      <c r="AN5" s="10"/>
      <c r="AO5" s="10"/>
      <c r="AP5" s="10"/>
      <c r="AQ5" s="10"/>
      <c r="AR5" s="10"/>
      <c r="AS5" s="10"/>
      <c r="AT5" s="10"/>
    </row>
    <row r="6" spans="1:46" s="13" customFormat="1" ht="11.25" x14ac:dyDescent="0.2">
      <c r="A6" s="10">
        <v>900219866</v>
      </c>
      <c r="B6" s="10" t="s">
        <v>49</v>
      </c>
      <c r="C6" s="10">
        <v>1001</v>
      </c>
      <c r="D6" s="10">
        <v>61520</v>
      </c>
      <c r="E6" s="10"/>
      <c r="F6" s="10"/>
      <c r="G6" s="10"/>
      <c r="H6" s="10" t="s">
        <v>119</v>
      </c>
      <c r="I6" s="11" t="s">
        <v>56</v>
      </c>
      <c r="J6" s="12">
        <v>44544</v>
      </c>
      <c r="K6" s="14">
        <v>696556</v>
      </c>
      <c r="L6" s="14">
        <v>696556</v>
      </c>
      <c r="M6" s="10" t="s">
        <v>51</v>
      </c>
      <c r="N6" s="10" t="s">
        <v>181</v>
      </c>
      <c r="O6" s="10"/>
      <c r="P6" s="10"/>
      <c r="Q6" s="10"/>
      <c r="R6" s="10" t="s">
        <v>52</v>
      </c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2">
        <v>44544</v>
      </c>
      <c r="AJ6" s="10"/>
      <c r="AK6" s="10"/>
      <c r="AL6" s="10"/>
      <c r="AM6" s="10" t="s">
        <v>53</v>
      </c>
      <c r="AN6" s="10"/>
      <c r="AO6" s="10"/>
      <c r="AP6" s="10"/>
      <c r="AQ6" s="10"/>
      <c r="AR6" s="10"/>
      <c r="AS6" s="10"/>
      <c r="AT6" s="10"/>
    </row>
    <row r="7" spans="1:46" s="13" customFormat="1" ht="11.25" x14ac:dyDescent="0.2">
      <c r="A7" s="10">
        <v>900219866</v>
      </c>
      <c r="B7" s="10" t="s">
        <v>49</v>
      </c>
      <c r="C7" s="10">
        <v>1001</v>
      </c>
      <c r="D7" s="10">
        <v>61521</v>
      </c>
      <c r="E7" s="10"/>
      <c r="F7" s="10"/>
      <c r="G7" s="10"/>
      <c r="H7" s="10" t="s">
        <v>120</v>
      </c>
      <c r="I7" s="11" t="s">
        <v>57</v>
      </c>
      <c r="J7" s="12">
        <v>44544</v>
      </c>
      <c r="K7" s="14">
        <v>3467660</v>
      </c>
      <c r="L7" s="14">
        <v>3467660</v>
      </c>
      <c r="M7" s="10" t="s">
        <v>51</v>
      </c>
      <c r="N7" s="10" t="s">
        <v>181</v>
      </c>
      <c r="O7" s="10"/>
      <c r="P7" s="10"/>
      <c r="Q7" s="10"/>
      <c r="R7" s="10" t="s">
        <v>52</v>
      </c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2">
        <v>44544</v>
      </c>
      <c r="AJ7" s="10"/>
      <c r="AK7" s="10"/>
      <c r="AL7" s="10"/>
      <c r="AM7" s="10" t="s">
        <v>53</v>
      </c>
      <c r="AN7" s="10"/>
      <c r="AO7" s="10"/>
      <c r="AP7" s="10"/>
      <c r="AQ7" s="10"/>
      <c r="AR7" s="10"/>
      <c r="AS7" s="10"/>
      <c r="AT7" s="10"/>
    </row>
    <row r="8" spans="1:46" s="13" customFormat="1" ht="11.25" x14ac:dyDescent="0.2">
      <c r="A8" s="10">
        <v>900219866</v>
      </c>
      <c r="B8" s="10" t="s">
        <v>49</v>
      </c>
      <c r="C8" s="10">
        <v>1001</v>
      </c>
      <c r="D8" s="10">
        <v>61522</v>
      </c>
      <c r="E8" s="10"/>
      <c r="F8" s="10"/>
      <c r="G8" s="10"/>
      <c r="H8" s="10" t="s">
        <v>121</v>
      </c>
      <c r="I8" s="11" t="s">
        <v>58</v>
      </c>
      <c r="J8" s="12">
        <v>44544</v>
      </c>
      <c r="K8" s="14">
        <v>5143258</v>
      </c>
      <c r="L8" s="14">
        <v>5143258</v>
      </c>
      <c r="M8" s="10" t="s">
        <v>51</v>
      </c>
      <c r="N8" s="10" t="s">
        <v>181</v>
      </c>
      <c r="O8" s="10"/>
      <c r="P8" s="10"/>
      <c r="Q8" s="10"/>
      <c r="R8" s="10" t="s">
        <v>52</v>
      </c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2">
        <v>44544</v>
      </c>
      <c r="AJ8" s="10"/>
      <c r="AK8" s="10"/>
      <c r="AL8" s="10"/>
      <c r="AM8" s="10" t="s">
        <v>53</v>
      </c>
      <c r="AN8" s="10"/>
      <c r="AO8" s="10"/>
      <c r="AP8" s="10"/>
      <c r="AQ8" s="10"/>
      <c r="AR8" s="10"/>
      <c r="AS8" s="10"/>
      <c r="AT8" s="10"/>
    </row>
    <row r="9" spans="1:46" s="13" customFormat="1" ht="11.25" x14ac:dyDescent="0.2">
      <c r="A9" s="10">
        <v>900219866</v>
      </c>
      <c r="B9" s="10" t="s">
        <v>49</v>
      </c>
      <c r="C9" s="10">
        <v>1001</v>
      </c>
      <c r="D9" s="10">
        <v>61523</v>
      </c>
      <c r="E9" s="10"/>
      <c r="F9" s="10"/>
      <c r="G9" s="10"/>
      <c r="H9" s="10" t="s">
        <v>122</v>
      </c>
      <c r="I9" s="11" t="s">
        <v>59</v>
      </c>
      <c r="J9" s="12">
        <v>44544</v>
      </c>
      <c r="K9" s="14">
        <v>5143258</v>
      </c>
      <c r="L9" s="14">
        <v>5143258</v>
      </c>
      <c r="M9" s="10" t="s">
        <v>51</v>
      </c>
      <c r="N9" s="10" t="s">
        <v>181</v>
      </c>
      <c r="O9" s="10"/>
      <c r="P9" s="10"/>
      <c r="Q9" s="10"/>
      <c r="R9" s="10" t="s">
        <v>52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2">
        <v>44544</v>
      </c>
      <c r="AJ9" s="10"/>
      <c r="AK9" s="10"/>
      <c r="AL9" s="10"/>
      <c r="AM9" s="10" t="s">
        <v>53</v>
      </c>
      <c r="AN9" s="10"/>
      <c r="AO9" s="10"/>
      <c r="AP9" s="10"/>
      <c r="AQ9" s="10"/>
      <c r="AR9" s="10"/>
      <c r="AS9" s="10"/>
      <c r="AT9" s="10"/>
    </row>
    <row r="10" spans="1:46" s="13" customFormat="1" ht="11.25" x14ac:dyDescent="0.2">
      <c r="A10" s="10">
        <v>900219866</v>
      </c>
      <c r="B10" s="10" t="s">
        <v>49</v>
      </c>
      <c r="C10" s="10">
        <v>1001</v>
      </c>
      <c r="D10" s="10">
        <v>61524</v>
      </c>
      <c r="E10" s="10"/>
      <c r="F10" s="10"/>
      <c r="G10" s="10"/>
      <c r="H10" s="10" t="s">
        <v>123</v>
      </c>
      <c r="I10" s="11" t="s">
        <v>60</v>
      </c>
      <c r="J10" s="12">
        <v>44544</v>
      </c>
      <c r="K10" s="14">
        <v>5139758</v>
      </c>
      <c r="L10" s="14">
        <v>5139758</v>
      </c>
      <c r="M10" s="10" t="s">
        <v>51</v>
      </c>
      <c r="N10" s="10" t="s">
        <v>181</v>
      </c>
      <c r="O10" s="10"/>
      <c r="P10" s="10"/>
      <c r="Q10" s="10"/>
      <c r="R10" s="10" t="s">
        <v>52</v>
      </c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2">
        <v>44544</v>
      </c>
      <c r="AJ10" s="10"/>
      <c r="AK10" s="10"/>
      <c r="AL10" s="10"/>
      <c r="AM10" s="10" t="s">
        <v>53</v>
      </c>
      <c r="AN10" s="10"/>
      <c r="AO10" s="10"/>
      <c r="AP10" s="10"/>
      <c r="AQ10" s="10"/>
      <c r="AR10" s="10"/>
      <c r="AS10" s="10"/>
      <c r="AT10" s="10"/>
    </row>
    <row r="11" spans="1:46" s="13" customFormat="1" ht="11.25" x14ac:dyDescent="0.2">
      <c r="A11" s="10">
        <v>900219866</v>
      </c>
      <c r="B11" s="10" t="s">
        <v>49</v>
      </c>
      <c r="C11" s="10">
        <v>1001</v>
      </c>
      <c r="D11" s="10">
        <v>61525</v>
      </c>
      <c r="E11" s="10"/>
      <c r="F11" s="10"/>
      <c r="G11" s="10"/>
      <c r="H11" s="10" t="s">
        <v>124</v>
      </c>
      <c r="I11" s="11" t="s">
        <v>61</v>
      </c>
      <c r="J11" s="12">
        <v>44544</v>
      </c>
      <c r="K11" s="14">
        <v>700056</v>
      </c>
      <c r="L11" s="14">
        <v>700056</v>
      </c>
      <c r="M11" s="10" t="s">
        <v>51</v>
      </c>
      <c r="N11" s="10" t="s">
        <v>181</v>
      </c>
      <c r="O11" s="10"/>
      <c r="P11" s="10"/>
      <c r="Q11" s="10"/>
      <c r="R11" s="10" t="s">
        <v>52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2">
        <v>44544</v>
      </c>
      <c r="AJ11" s="10"/>
      <c r="AK11" s="10"/>
      <c r="AL11" s="10"/>
      <c r="AM11" s="10" t="s">
        <v>53</v>
      </c>
      <c r="AN11" s="10"/>
      <c r="AO11" s="10"/>
      <c r="AP11" s="10"/>
      <c r="AQ11" s="10"/>
      <c r="AR11" s="10"/>
      <c r="AS11" s="10"/>
      <c r="AT11" s="10"/>
    </row>
    <row r="12" spans="1:46" s="13" customFormat="1" ht="11.25" x14ac:dyDescent="0.2">
      <c r="A12" s="10">
        <v>900219866</v>
      </c>
      <c r="B12" s="10" t="s">
        <v>49</v>
      </c>
      <c r="C12" s="10">
        <v>1001</v>
      </c>
      <c r="D12" s="10">
        <v>61526</v>
      </c>
      <c r="E12" s="10"/>
      <c r="F12" s="10"/>
      <c r="G12" s="10"/>
      <c r="H12" s="10" t="s">
        <v>125</v>
      </c>
      <c r="I12" s="11" t="s">
        <v>62</v>
      </c>
      <c r="J12" s="12">
        <v>44544</v>
      </c>
      <c r="K12" s="14">
        <v>3142076</v>
      </c>
      <c r="L12" s="14">
        <v>3142076</v>
      </c>
      <c r="M12" s="10" t="s">
        <v>51</v>
      </c>
      <c r="N12" s="10" t="s">
        <v>181</v>
      </c>
      <c r="O12" s="10"/>
      <c r="P12" s="10"/>
      <c r="Q12" s="10"/>
      <c r="R12" s="10" t="s">
        <v>52</v>
      </c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2">
        <v>44544</v>
      </c>
      <c r="AJ12" s="10"/>
      <c r="AK12" s="10"/>
      <c r="AL12" s="10"/>
      <c r="AM12" s="10" t="s">
        <v>53</v>
      </c>
      <c r="AN12" s="10"/>
      <c r="AO12" s="10"/>
      <c r="AP12" s="10"/>
      <c r="AQ12" s="10"/>
      <c r="AR12" s="10"/>
      <c r="AS12" s="10"/>
      <c r="AT12" s="10"/>
    </row>
    <row r="13" spans="1:46" s="13" customFormat="1" ht="11.25" x14ac:dyDescent="0.2">
      <c r="A13" s="10">
        <v>900219866</v>
      </c>
      <c r="B13" s="10" t="s">
        <v>49</v>
      </c>
      <c r="C13" s="10">
        <v>1001</v>
      </c>
      <c r="D13" s="10">
        <v>61527</v>
      </c>
      <c r="E13" s="10"/>
      <c r="F13" s="10"/>
      <c r="G13" s="10"/>
      <c r="H13" s="10" t="s">
        <v>126</v>
      </c>
      <c r="I13" s="11" t="s">
        <v>63</v>
      </c>
      <c r="J13" s="12">
        <v>44544</v>
      </c>
      <c r="K13" s="14">
        <v>3142076</v>
      </c>
      <c r="L13" s="14">
        <v>3142076</v>
      </c>
      <c r="M13" s="10" t="s">
        <v>51</v>
      </c>
      <c r="N13" s="10" t="s">
        <v>181</v>
      </c>
      <c r="O13" s="10"/>
      <c r="P13" s="10"/>
      <c r="Q13" s="10"/>
      <c r="R13" s="10" t="s">
        <v>52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2">
        <v>44544</v>
      </c>
      <c r="AJ13" s="10"/>
      <c r="AK13" s="10"/>
      <c r="AL13" s="10"/>
      <c r="AM13" s="10" t="s">
        <v>53</v>
      </c>
      <c r="AN13" s="10"/>
      <c r="AO13" s="10"/>
      <c r="AP13" s="10"/>
      <c r="AQ13" s="10"/>
      <c r="AR13" s="10"/>
      <c r="AS13" s="10"/>
      <c r="AT13" s="10"/>
    </row>
    <row r="14" spans="1:46" s="13" customFormat="1" ht="11.25" x14ac:dyDescent="0.2">
      <c r="A14" s="10">
        <v>900219866</v>
      </c>
      <c r="B14" s="10" t="s">
        <v>49</v>
      </c>
      <c r="C14" s="10">
        <v>1001</v>
      </c>
      <c r="D14" s="10">
        <v>61528</v>
      </c>
      <c r="E14" s="10"/>
      <c r="F14" s="10"/>
      <c r="G14" s="10"/>
      <c r="H14" s="10" t="s">
        <v>127</v>
      </c>
      <c r="I14" s="11" t="s">
        <v>64</v>
      </c>
      <c r="J14" s="12">
        <v>44544</v>
      </c>
      <c r="K14" s="14">
        <v>700056</v>
      </c>
      <c r="L14" s="14">
        <v>700056</v>
      </c>
      <c r="M14" s="10" t="s">
        <v>51</v>
      </c>
      <c r="N14" s="10" t="s">
        <v>181</v>
      </c>
      <c r="O14" s="10"/>
      <c r="P14" s="10"/>
      <c r="Q14" s="10"/>
      <c r="R14" s="10" t="s">
        <v>52</v>
      </c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2">
        <v>44544</v>
      </c>
      <c r="AJ14" s="10"/>
      <c r="AK14" s="10"/>
      <c r="AL14" s="10"/>
      <c r="AM14" s="10" t="s">
        <v>53</v>
      </c>
      <c r="AN14" s="10"/>
      <c r="AO14" s="10"/>
      <c r="AP14" s="10"/>
      <c r="AQ14" s="10"/>
      <c r="AR14" s="10"/>
      <c r="AS14" s="10"/>
      <c r="AT14" s="10"/>
    </row>
    <row r="15" spans="1:46" s="13" customFormat="1" ht="11.25" x14ac:dyDescent="0.2">
      <c r="A15" s="10">
        <v>900219866</v>
      </c>
      <c r="B15" s="10" t="s">
        <v>49</v>
      </c>
      <c r="C15" s="10">
        <v>1001</v>
      </c>
      <c r="D15" s="10">
        <v>61529</v>
      </c>
      <c r="E15" s="10"/>
      <c r="F15" s="10"/>
      <c r="G15" s="10"/>
      <c r="H15" s="10" t="s">
        <v>128</v>
      </c>
      <c r="I15" s="11" t="s">
        <v>65</v>
      </c>
      <c r="J15" s="12">
        <v>44544</v>
      </c>
      <c r="K15" s="14">
        <v>5143258</v>
      </c>
      <c r="L15" s="14">
        <v>5143258</v>
      </c>
      <c r="M15" s="10" t="s">
        <v>51</v>
      </c>
      <c r="N15" s="10" t="s">
        <v>181</v>
      </c>
      <c r="O15" s="10"/>
      <c r="P15" s="10"/>
      <c r="Q15" s="10"/>
      <c r="R15" s="10" t="s">
        <v>52</v>
      </c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2">
        <v>44544</v>
      </c>
      <c r="AJ15" s="10"/>
      <c r="AK15" s="10"/>
      <c r="AL15" s="10"/>
      <c r="AM15" s="10" t="s">
        <v>53</v>
      </c>
      <c r="AN15" s="10"/>
      <c r="AO15" s="10"/>
      <c r="AP15" s="10"/>
      <c r="AQ15" s="10"/>
      <c r="AR15" s="10"/>
      <c r="AS15" s="10"/>
      <c r="AT15" s="10"/>
    </row>
    <row r="16" spans="1:46" s="13" customFormat="1" ht="11.25" x14ac:dyDescent="0.2">
      <c r="A16" s="10">
        <v>900219866</v>
      </c>
      <c r="B16" s="10" t="s">
        <v>49</v>
      </c>
      <c r="C16" s="10">
        <v>1001</v>
      </c>
      <c r="D16" s="10">
        <v>61530</v>
      </c>
      <c r="E16" s="10"/>
      <c r="F16" s="10"/>
      <c r="G16" s="10"/>
      <c r="H16" s="10" t="s">
        <v>129</v>
      </c>
      <c r="I16" s="11" t="s">
        <v>66</v>
      </c>
      <c r="J16" s="12">
        <v>44544</v>
      </c>
      <c r="K16" s="14">
        <v>3453660</v>
      </c>
      <c r="L16" s="14">
        <v>3453660</v>
      </c>
      <c r="M16" s="10" t="s">
        <v>51</v>
      </c>
      <c r="N16" s="10" t="s">
        <v>181</v>
      </c>
      <c r="O16" s="10"/>
      <c r="P16" s="10"/>
      <c r="Q16" s="10"/>
      <c r="R16" s="10" t="s">
        <v>52</v>
      </c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2">
        <v>44544</v>
      </c>
      <c r="AJ16" s="10"/>
      <c r="AK16" s="10"/>
      <c r="AL16" s="10"/>
      <c r="AM16" s="10" t="s">
        <v>53</v>
      </c>
      <c r="AN16" s="10"/>
      <c r="AO16" s="10"/>
      <c r="AP16" s="10"/>
      <c r="AQ16" s="10"/>
      <c r="AR16" s="10"/>
      <c r="AS16" s="10"/>
      <c r="AT16" s="10"/>
    </row>
    <row r="17" spans="1:46" s="13" customFormat="1" ht="11.25" x14ac:dyDescent="0.2">
      <c r="A17" s="10">
        <v>900219866</v>
      </c>
      <c r="B17" s="10" t="s">
        <v>49</v>
      </c>
      <c r="C17" s="10">
        <v>1001</v>
      </c>
      <c r="D17" s="10">
        <v>61531</v>
      </c>
      <c r="E17" s="10"/>
      <c r="F17" s="10"/>
      <c r="G17" s="10"/>
      <c r="H17" s="10" t="s">
        <v>130</v>
      </c>
      <c r="I17" s="11" t="s">
        <v>67</v>
      </c>
      <c r="J17" s="12">
        <v>44544</v>
      </c>
      <c r="K17" s="14">
        <v>700056</v>
      </c>
      <c r="L17" s="14">
        <v>700056</v>
      </c>
      <c r="M17" s="10" t="s">
        <v>51</v>
      </c>
      <c r="N17" s="10" t="s">
        <v>181</v>
      </c>
      <c r="O17" s="10"/>
      <c r="P17" s="10"/>
      <c r="Q17" s="10"/>
      <c r="R17" s="10" t="s">
        <v>52</v>
      </c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2">
        <v>44544</v>
      </c>
      <c r="AJ17" s="10"/>
      <c r="AK17" s="10"/>
      <c r="AL17" s="10"/>
      <c r="AM17" s="10" t="s">
        <v>53</v>
      </c>
      <c r="AN17" s="10"/>
      <c r="AO17" s="10"/>
      <c r="AP17" s="10"/>
      <c r="AQ17" s="10"/>
      <c r="AR17" s="10"/>
      <c r="AS17" s="10"/>
      <c r="AT17" s="10"/>
    </row>
    <row r="18" spans="1:46" s="13" customFormat="1" ht="11.25" x14ac:dyDescent="0.2">
      <c r="A18" s="10">
        <v>900219866</v>
      </c>
      <c r="B18" s="10" t="s">
        <v>49</v>
      </c>
      <c r="C18" s="10">
        <v>1001</v>
      </c>
      <c r="D18" s="10">
        <v>61532</v>
      </c>
      <c r="E18" s="10"/>
      <c r="F18" s="10"/>
      <c r="G18" s="10"/>
      <c r="H18" s="10" t="s">
        <v>131</v>
      </c>
      <c r="I18" s="11" t="s">
        <v>68</v>
      </c>
      <c r="J18" s="12">
        <v>44544</v>
      </c>
      <c r="K18" s="14">
        <v>5143258</v>
      </c>
      <c r="L18" s="14">
        <v>5143258</v>
      </c>
      <c r="M18" s="10" t="s">
        <v>51</v>
      </c>
      <c r="N18" s="10" t="s">
        <v>181</v>
      </c>
      <c r="O18" s="10"/>
      <c r="P18" s="10"/>
      <c r="Q18" s="10"/>
      <c r="R18" s="10" t="s">
        <v>52</v>
      </c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2">
        <v>44544</v>
      </c>
      <c r="AJ18" s="10"/>
      <c r="AK18" s="10"/>
      <c r="AL18" s="10"/>
      <c r="AM18" s="10" t="s">
        <v>53</v>
      </c>
      <c r="AN18" s="10"/>
      <c r="AO18" s="10"/>
      <c r="AP18" s="10"/>
      <c r="AQ18" s="10"/>
      <c r="AR18" s="10"/>
      <c r="AS18" s="10"/>
      <c r="AT18" s="10"/>
    </row>
    <row r="19" spans="1:46" s="13" customFormat="1" ht="11.25" x14ac:dyDescent="0.2">
      <c r="A19" s="10">
        <v>900219866</v>
      </c>
      <c r="B19" s="10" t="s">
        <v>49</v>
      </c>
      <c r="C19" s="10">
        <v>1001</v>
      </c>
      <c r="D19" s="10">
        <v>61533</v>
      </c>
      <c r="E19" s="10"/>
      <c r="F19" s="10"/>
      <c r="G19" s="10"/>
      <c r="H19" s="10" t="s">
        <v>132</v>
      </c>
      <c r="I19" s="11" t="s">
        <v>69</v>
      </c>
      <c r="J19" s="12">
        <v>44544</v>
      </c>
      <c r="K19" s="14">
        <v>3142076</v>
      </c>
      <c r="L19" s="14">
        <v>3142076</v>
      </c>
      <c r="M19" s="10" t="s">
        <v>51</v>
      </c>
      <c r="N19" s="10" t="s">
        <v>181</v>
      </c>
      <c r="O19" s="10"/>
      <c r="P19" s="10"/>
      <c r="Q19" s="10"/>
      <c r="R19" s="10" t="s">
        <v>52</v>
      </c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2">
        <v>44544</v>
      </c>
      <c r="AJ19" s="10"/>
      <c r="AK19" s="10"/>
      <c r="AL19" s="10"/>
      <c r="AM19" s="10" t="s">
        <v>53</v>
      </c>
      <c r="AN19" s="10"/>
      <c r="AO19" s="10"/>
      <c r="AP19" s="10"/>
      <c r="AQ19" s="10"/>
      <c r="AR19" s="10"/>
      <c r="AS19" s="10"/>
      <c r="AT19" s="10"/>
    </row>
    <row r="20" spans="1:46" s="13" customFormat="1" ht="11.25" x14ac:dyDescent="0.2">
      <c r="A20" s="10">
        <v>900219866</v>
      </c>
      <c r="B20" s="10" t="s">
        <v>49</v>
      </c>
      <c r="C20" s="10">
        <v>1001</v>
      </c>
      <c r="D20" s="10">
        <v>61534</v>
      </c>
      <c r="E20" s="10"/>
      <c r="F20" s="10"/>
      <c r="G20" s="10"/>
      <c r="H20" s="10" t="s">
        <v>133</v>
      </c>
      <c r="I20" s="11" t="s">
        <v>70</v>
      </c>
      <c r="J20" s="12">
        <v>44544</v>
      </c>
      <c r="K20" s="14">
        <v>5143258</v>
      </c>
      <c r="L20" s="14">
        <v>5143258</v>
      </c>
      <c r="M20" s="10" t="s">
        <v>51</v>
      </c>
      <c r="N20" s="10" t="s">
        <v>181</v>
      </c>
      <c r="O20" s="10"/>
      <c r="P20" s="10"/>
      <c r="Q20" s="10"/>
      <c r="R20" s="10" t="s">
        <v>52</v>
      </c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2">
        <v>44544</v>
      </c>
      <c r="AJ20" s="10"/>
      <c r="AK20" s="10"/>
      <c r="AL20" s="10"/>
      <c r="AM20" s="10" t="s">
        <v>53</v>
      </c>
      <c r="AN20" s="10"/>
      <c r="AO20" s="10"/>
      <c r="AP20" s="10"/>
      <c r="AQ20" s="10"/>
      <c r="AR20" s="10"/>
      <c r="AS20" s="10"/>
      <c r="AT20" s="10"/>
    </row>
    <row r="21" spans="1:46" s="13" customFormat="1" ht="11.25" x14ac:dyDescent="0.2">
      <c r="A21" s="10">
        <v>900219866</v>
      </c>
      <c r="B21" s="10" t="s">
        <v>49</v>
      </c>
      <c r="C21" s="10">
        <v>1001</v>
      </c>
      <c r="D21" s="10">
        <v>61535</v>
      </c>
      <c r="E21" s="10"/>
      <c r="F21" s="10"/>
      <c r="G21" s="10"/>
      <c r="H21" s="10" t="s">
        <v>134</v>
      </c>
      <c r="I21" s="11" t="s">
        <v>71</v>
      </c>
      <c r="J21" s="12">
        <v>44544</v>
      </c>
      <c r="K21" s="14">
        <v>3142076</v>
      </c>
      <c r="L21" s="14">
        <v>3142076</v>
      </c>
      <c r="M21" s="10" t="s">
        <v>51</v>
      </c>
      <c r="N21" s="10" t="s">
        <v>181</v>
      </c>
      <c r="O21" s="10"/>
      <c r="P21" s="10"/>
      <c r="Q21" s="10"/>
      <c r="R21" s="10" t="s">
        <v>52</v>
      </c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2">
        <v>44544</v>
      </c>
      <c r="AJ21" s="10"/>
      <c r="AK21" s="10"/>
      <c r="AL21" s="10"/>
      <c r="AM21" s="10" t="s">
        <v>53</v>
      </c>
      <c r="AN21" s="10"/>
      <c r="AO21" s="10"/>
      <c r="AP21" s="10"/>
      <c r="AQ21" s="10"/>
      <c r="AR21" s="10"/>
      <c r="AS21" s="10"/>
      <c r="AT21" s="10"/>
    </row>
    <row r="22" spans="1:46" s="13" customFormat="1" ht="11.25" x14ac:dyDescent="0.2">
      <c r="A22" s="10">
        <v>900219866</v>
      </c>
      <c r="B22" s="10" t="s">
        <v>49</v>
      </c>
      <c r="C22" s="10">
        <v>1001</v>
      </c>
      <c r="D22" s="10">
        <v>61536</v>
      </c>
      <c r="E22" s="10"/>
      <c r="F22" s="10"/>
      <c r="G22" s="10"/>
      <c r="H22" s="10" t="s">
        <v>135</v>
      </c>
      <c r="I22" s="11" t="s">
        <v>72</v>
      </c>
      <c r="J22" s="12">
        <v>44544</v>
      </c>
      <c r="K22" s="14">
        <v>5143258</v>
      </c>
      <c r="L22" s="14">
        <v>5143258</v>
      </c>
      <c r="M22" s="10" t="s">
        <v>51</v>
      </c>
      <c r="N22" s="10" t="s">
        <v>181</v>
      </c>
      <c r="O22" s="10"/>
      <c r="P22" s="10"/>
      <c r="Q22" s="10"/>
      <c r="R22" s="10" t="s">
        <v>52</v>
      </c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2">
        <v>44544</v>
      </c>
      <c r="AJ22" s="10"/>
      <c r="AK22" s="10"/>
      <c r="AL22" s="10"/>
      <c r="AM22" s="10" t="s">
        <v>53</v>
      </c>
      <c r="AN22" s="10"/>
      <c r="AO22" s="10"/>
      <c r="AP22" s="10"/>
      <c r="AQ22" s="10"/>
      <c r="AR22" s="10"/>
      <c r="AS22" s="10"/>
      <c r="AT22" s="10"/>
    </row>
    <row r="23" spans="1:46" s="13" customFormat="1" ht="11.25" x14ac:dyDescent="0.2">
      <c r="A23" s="10">
        <v>900219866</v>
      </c>
      <c r="B23" s="10" t="s">
        <v>49</v>
      </c>
      <c r="C23" s="10">
        <v>1001</v>
      </c>
      <c r="D23" s="10">
        <v>61537</v>
      </c>
      <c r="E23" s="10"/>
      <c r="F23" s="10"/>
      <c r="G23" s="10"/>
      <c r="H23" s="10" t="s">
        <v>136</v>
      </c>
      <c r="I23" s="11" t="s">
        <v>73</v>
      </c>
      <c r="J23" s="12">
        <v>44544</v>
      </c>
      <c r="K23" s="14">
        <v>3467660</v>
      </c>
      <c r="L23" s="14">
        <v>3467660</v>
      </c>
      <c r="M23" s="10" t="s">
        <v>51</v>
      </c>
      <c r="N23" s="10" t="s">
        <v>181</v>
      </c>
      <c r="O23" s="10"/>
      <c r="P23" s="10"/>
      <c r="Q23" s="10"/>
      <c r="R23" s="10" t="s">
        <v>52</v>
      </c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2">
        <v>44544</v>
      </c>
      <c r="AJ23" s="10"/>
      <c r="AK23" s="10"/>
      <c r="AL23" s="10"/>
      <c r="AM23" s="10" t="s">
        <v>53</v>
      </c>
      <c r="AN23" s="10"/>
      <c r="AO23" s="10"/>
      <c r="AP23" s="10"/>
      <c r="AQ23" s="10"/>
      <c r="AR23" s="10"/>
      <c r="AS23" s="10"/>
      <c r="AT23" s="10"/>
    </row>
    <row r="24" spans="1:46" s="13" customFormat="1" ht="11.25" x14ac:dyDescent="0.2">
      <c r="A24" s="10">
        <v>900219866</v>
      </c>
      <c r="B24" s="10" t="s">
        <v>49</v>
      </c>
      <c r="C24" s="10">
        <v>1001</v>
      </c>
      <c r="D24" s="10">
        <v>61538</v>
      </c>
      <c r="E24" s="10"/>
      <c r="F24" s="10"/>
      <c r="G24" s="10"/>
      <c r="H24" s="10" t="s">
        <v>137</v>
      </c>
      <c r="I24" s="11" t="s">
        <v>74</v>
      </c>
      <c r="J24" s="12">
        <v>44544</v>
      </c>
      <c r="K24" s="14">
        <v>5143258</v>
      </c>
      <c r="L24" s="14">
        <v>5143258</v>
      </c>
      <c r="M24" s="10" t="s">
        <v>51</v>
      </c>
      <c r="N24" s="10" t="s">
        <v>181</v>
      </c>
      <c r="O24" s="10"/>
      <c r="P24" s="10"/>
      <c r="Q24" s="10"/>
      <c r="R24" s="10" t="s">
        <v>52</v>
      </c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2">
        <v>44544</v>
      </c>
      <c r="AJ24" s="10"/>
      <c r="AK24" s="10"/>
      <c r="AL24" s="10"/>
      <c r="AM24" s="10" t="s">
        <v>53</v>
      </c>
      <c r="AN24" s="10"/>
      <c r="AO24" s="10"/>
      <c r="AP24" s="10"/>
      <c r="AQ24" s="10"/>
      <c r="AR24" s="10"/>
      <c r="AS24" s="10"/>
      <c r="AT24" s="10"/>
    </row>
    <row r="25" spans="1:46" s="13" customFormat="1" ht="11.25" x14ac:dyDescent="0.2">
      <c r="A25" s="10">
        <v>900219866</v>
      </c>
      <c r="B25" s="10" t="s">
        <v>49</v>
      </c>
      <c r="C25" s="10">
        <v>1001</v>
      </c>
      <c r="D25" s="10">
        <v>61539</v>
      </c>
      <c r="E25" s="10"/>
      <c r="F25" s="10"/>
      <c r="G25" s="10"/>
      <c r="H25" s="10" t="s">
        <v>138</v>
      </c>
      <c r="I25" s="11" t="s">
        <v>75</v>
      </c>
      <c r="J25" s="12">
        <v>44544</v>
      </c>
      <c r="K25" s="14">
        <v>2255668</v>
      </c>
      <c r="L25" s="14">
        <v>2255668</v>
      </c>
      <c r="M25" s="10" t="s">
        <v>51</v>
      </c>
      <c r="N25" s="10" t="s">
        <v>181</v>
      </c>
      <c r="O25" s="10"/>
      <c r="P25" s="10"/>
      <c r="Q25" s="10"/>
      <c r="R25" s="10" t="s">
        <v>52</v>
      </c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2">
        <v>44544</v>
      </c>
      <c r="AJ25" s="10"/>
      <c r="AK25" s="10"/>
      <c r="AL25" s="10"/>
      <c r="AM25" s="10" t="s">
        <v>53</v>
      </c>
      <c r="AN25" s="10"/>
      <c r="AO25" s="10"/>
      <c r="AP25" s="10"/>
      <c r="AQ25" s="10"/>
      <c r="AR25" s="10"/>
      <c r="AS25" s="10"/>
      <c r="AT25" s="10"/>
    </row>
    <row r="26" spans="1:46" s="13" customFormat="1" ht="11.25" x14ac:dyDescent="0.2">
      <c r="A26" s="10">
        <v>900219866</v>
      </c>
      <c r="B26" s="10" t="s">
        <v>49</v>
      </c>
      <c r="C26" s="10">
        <v>1001</v>
      </c>
      <c r="D26" s="10">
        <v>61540</v>
      </c>
      <c r="E26" s="10"/>
      <c r="F26" s="10"/>
      <c r="G26" s="10"/>
      <c r="H26" s="10" t="s">
        <v>139</v>
      </c>
      <c r="I26" s="11" t="s">
        <v>76</v>
      </c>
      <c r="J26" s="12">
        <v>44544</v>
      </c>
      <c r="K26" s="14">
        <v>700056</v>
      </c>
      <c r="L26" s="14">
        <v>700056</v>
      </c>
      <c r="M26" s="10" t="s">
        <v>51</v>
      </c>
      <c r="N26" s="10" t="s">
        <v>181</v>
      </c>
      <c r="O26" s="10"/>
      <c r="P26" s="10"/>
      <c r="Q26" s="10"/>
      <c r="R26" s="10" t="s">
        <v>52</v>
      </c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2">
        <v>44544</v>
      </c>
      <c r="AJ26" s="10"/>
      <c r="AK26" s="10"/>
      <c r="AL26" s="10"/>
      <c r="AM26" s="10" t="s">
        <v>53</v>
      </c>
      <c r="AN26" s="10"/>
      <c r="AO26" s="10"/>
      <c r="AP26" s="10"/>
      <c r="AQ26" s="10"/>
      <c r="AR26" s="10"/>
      <c r="AS26" s="10"/>
      <c r="AT26" s="10"/>
    </row>
    <row r="27" spans="1:46" s="13" customFormat="1" ht="11.25" x14ac:dyDescent="0.2">
      <c r="A27" s="10">
        <v>900219866</v>
      </c>
      <c r="B27" s="10" t="s">
        <v>49</v>
      </c>
      <c r="C27" s="10">
        <v>1001</v>
      </c>
      <c r="D27" s="10">
        <v>61541</v>
      </c>
      <c r="E27" s="10"/>
      <c r="F27" s="10"/>
      <c r="G27" s="10"/>
      <c r="H27" s="10" t="s">
        <v>140</v>
      </c>
      <c r="I27" s="11" t="s">
        <v>77</v>
      </c>
      <c r="J27" s="12">
        <v>44544</v>
      </c>
      <c r="K27" s="14">
        <v>3340680</v>
      </c>
      <c r="L27" s="14">
        <v>3340680</v>
      </c>
      <c r="M27" s="10" t="s">
        <v>51</v>
      </c>
      <c r="N27" s="10" t="s">
        <v>181</v>
      </c>
      <c r="O27" s="10"/>
      <c r="P27" s="10"/>
      <c r="Q27" s="10"/>
      <c r="R27" s="10" t="s">
        <v>52</v>
      </c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2">
        <v>44544</v>
      </c>
      <c r="AJ27" s="10"/>
      <c r="AK27" s="10"/>
      <c r="AL27" s="10"/>
      <c r="AM27" s="10" t="s">
        <v>53</v>
      </c>
      <c r="AN27" s="10"/>
      <c r="AO27" s="10"/>
      <c r="AP27" s="10"/>
      <c r="AQ27" s="10"/>
      <c r="AR27" s="10"/>
      <c r="AS27" s="10"/>
      <c r="AT27" s="10"/>
    </row>
    <row r="28" spans="1:46" s="13" customFormat="1" ht="11.25" x14ac:dyDescent="0.2">
      <c r="A28" s="10">
        <v>900219866</v>
      </c>
      <c r="B28" s="10" t="s">
        <v>49</v>
      </c>
      <c r="C28" s="10">
        <v>1001</v>
      </c>
      <c r="D28" s="10">
        <v>61542</v>
      </c>
      <c r="E28" s="10"/>
      <c r="F28" s="10"/>
      <c r="G28" s="10"/>
      <c r="H28" s="10" t="s">
        <v>141</v>
      </c>
      <c r="I28" s="11" t="s">
        <v>78</v>
      </c>
      <c r="J28" s="12">
        <v>44544</v>
      </c>
      <c r="K28" s="14">
        <v>3464160</v>
      </c>
      <c r="L28" s="14">
        <v>3464160</v>
      </c>
      <c r="M28" s="10" t="s">
        <v>51</v>
      </c>
      <c r="N28" s="10" t="s">
        <v>181</v>
      </c>
      <c r="O28" s="10"/>
      <c r="P28" s="10"/>
      <c r="Q28" s="10"/>
      <c r="R28" s="10" t="s">
        <v>52</v>
      </c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2">
        <v>44544</v>
      </c>
      <c r="AJ28" s="10"/>
      <c r="AK28" s="10"/>
      <c r="AL28" s="10"/>
      <c r="AM28" s="10" t="s">
        <v>53</v>
      </c>
      <c r="AN28" s="10"/>
      <c r="AO28" s="10"/>
      <c r="AP28" s="10"/>
      <c r="AQ28" s="10"/>
      <c r="AR28" s="10"/>
      <c r="AS28" s="10"/>
      <c r="AT28" s="10"/>
    </row>
    <row r="29" spans="1:46" s="13" customFormat="1" ht="11.25" x14ac:dyDescent="0.2">
      <c r="A29" s="10">
        <v>900219866</v>
      </c>
      <c r="B29" s="10" t="s">
        <v>49</v>
      </c>
      <c r="C29" s="10">
        <v>1001</v>
      </c>
      <c r="D29" s="10">
        <v>61543</v>
      </c>
      <c r="E29" s="10"/>
      <c r="F29" s="10"/>
      <c r="G29" s="10"/>
      <c r="H29" s="10" t="s">
        <v>142</v>
      </c>
      <c r="I29" s="11" t="s">
        <v>79</v>
      </c>
      <c r="J29" s="12">
        <v>44544</v>
      </c>
      <c r="K29" s="14">
        <v>3467660</v>
      </c>
      <c r="L29" s="14">
        <v>3467660</v>
      </c>
      <c r="M29" s="10" t="s">
        <v>51</v>
      </c>
      <c r="N29" s="10" t="s">
        <v>181</v>
      </c>
      <c r="O29" s="10"/>
      <c r="P29" s="10"/>
      <c r="Q29" s="10"/>
      <c r="R29" s="10" t="s">
        <v>52</v>
      </c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2">
        <v>44544</v>
      </c>
      <c r="AJ29" s="10"/>
      <c r="AK29" s="10"/>
      <c r="AL29" s="10"/>
      <c r="AM29" s="10" t="s">
        <v>53</v>
      </c>
      <c r="AN29" s="10"/>
      <c r="AO29" s="10"/>
      <c r="AP29" s="10"/>
      <c r="AQ29" s="10"/>
      <c r="AR29" s="10"/>
      <c r="AS29" s="10"/>
      <c r="AT29" s="10"/>
    </row>
    <row r="30" spans="1:46" s="13" customFormat="1" ht="11.25" x14ac:dyDescent="0.2">
      <c r="A30" s="10">
        <v>900219866</v>
      </c>
      <c r="B30" s="10" t="s">
        <v>49</v>
      </c>
      <c r="C30" s="10">
        <v>1001</v>
      </c>
      <c r="D30" s="10">
        <v>61544</v>
      </c>
      <c r="E30" s="10"/>
      <c r="F30" s="10"/>
      <c r="G30" s="10"/>
      <c r="H30" s="10" t="s">
        <v>143</v>
      </c>
      <c r="I30" s="11" t="s">
        <v>80</v>
      </c>
      <c r="J30" s="12">
        <v>44544</v>
      </c>
      <c r="K30" s="14">
        <v>3467660</v>
      </c>
      <c r="L30" s="14">
        <v>3467660</v>
      </c>
      <c r="M30" s="10" t="s">
        <v>51</v>
      </c>
      <c r="N30" s="10" t="s">
        <v>181</v>
      </c>
      <c r="O30" s="10"/>
      <c r="P30" s="10"/>
      <c r="Q30" s="10"/>
      <c r="R30" s="10" t="s">
        <v>52</v>
      </c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2">
        <v>44544</v>
      </c>
      <c r="AJ30" s="10"/>
      <c r="AK30" s="10"/>
      <c r="AL30" s="10"/>
      <c r="AM30" s="10" t="s">
        <v>53</v>
      </c>
      <c r="AN30" s="10"/>
      <c r="AO30" s="10"/>
      <c r="AP30" s="10"/>
      <c r="AQ30" s="10"/>
      <c r="AR30" s="10"/>
      <c r="AS30" s="10"/>
      <c r="AT30" s="10"/>
    </row>
    <row r="31" spans="1:46" s="13" customFormat="1" ht="11.25" x14ac:dyDescent="0.2">
      <c r="A31" s="10">
        <v>900219866</v>
      </c>
      <c r="B31" s="10" t="s">
        <v>49</v>
      </c>
      <c r="C31" s="10">
        <v>1001</v>
      </c>
      <c r="D31" s="10">
        <v>61545</v>
      </c>
      <c r="E31" s="10"/>
      <c r="F31" s="10"/>
      <c r="G31" s="10"/>
      <c r="H31" s="10" t="s">
        <v>144</v>
      </c>
      <c r="I31" s="11" t="s">
        <v>81</v>
      </c>
      <c r="J31" s="12">
        <v>44544</v>
      </c>
      <c r="K31" s="14">
        <v>5143258</v>
      </c>
      <c r="L31" s="14">
        <v>5143258</v>
      </c>
      <c r="M31" s="10" t="s">
        <v>51</v>
      </c>
      <c r="N31" s="10" t="s">
        <v>181</v>
      </c>
      <c r="O31" s="10"/>
      <c r="P31" s="10"/>
      <c r="Q31" s="10"/>
      <c r="R31" s="10" t="s">
        <v>52</v>
      </c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2">
        <v>44544</v>
      </c>
      <c r="AJ31" s="10"/>
      <c r="AK31" s="10"/>
      <c r="AL31" s="10"/>
      <c r="AM31" s="10" t="s">
        <v>53</v>
      </c>
      <c r="AN31" s="10"/>
      <c r="AO31" s="10"/>
      <c r="AP31" s="10"/>
      <c r="AQ31" s="10"/>
      <c r="AR31" s="10"/>
      <c r="AS31" s="10"/>
      <c r="AT31" s="10"/>
    </row>
    <row r="32" spans="1:46" s="13" customFormat="1" ht="11.25" x14ac:dyDescent="0.2">
      <c r="A32" s="10">
        <v>900219866</v>
      </c>
      <c r="B32" s="10" t="s">
        <v>49</v>
      </c>
      <c r="C32" s="10">
        <v>1001</v>
      </c>
      <c r="D32" s="10">
        <v>61546</v>
      </c>
      <c r="E32" s="10"/>
      <c r="F32" s="10"/>
      <c r="G32" s="10"/>
      <c r="H32" s="10" t="s">
        <v>145</v>
      </c>
      <c r="I32" s="11" t="s">
        <v>82</v>
      </c>
      <c r="J32" s="12">
        <v>44544</v>
      </c>
      <c r="K32" s="14">
        <v>5143258</v>
      </c>
      <c r="L32" s="14">
        <v>5143258</v>
      </c>
      <c r="M32" s="10" t="s">
        <v>51</v>
      </c>
      <c r="N32" s="10" t="s">
        <v>181</v>
      </c>
      <c r="O32" s="10"/>
      <c r="P32" s="10"/>
      <c r="Q32" s="10"/>
      <c r="R32" s="10" t="s">
        <v>52</v>
      </c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2">
        <v>44544</v>
      </c>
      <c r="AJ32" s="10"/>
      <c r="AK32" s="10"/>
      <c r="AL32" s="10"/>
      <c r="AM32" s="10" t="s">
        <v>53</v>
      </c>
      <c r="AN32" s="10"/>
      <c r="AO32" s="10"/>
      <c r="AP32" s="10"/>
      <c r="AQ32" s="10"/>
      <c r="AR32" s="10"/>
      <c r="AS32" s="10"/>
      <c r="AT32" s="10"/>
    </row>
    <row r="33" spans="1:46" s="13" customFormat="1" ht="11.25" x14ac:dyDescent="0.2">
      <c r="A33" s="10">
        <v>900219866</v>
      </c>
      <c r="B33" s="10" t="s">
        <v>49</v>
      </c>
      <c r="C33" s="10">
        <v>1001</v>
      </c>
      <c r="D33" s="10">
        <v>61989</v>
      </c>
      <c r="E33" s="10"/>
      <c r="F33" s="10"/>
      <c r="G33" s="10"/>
      <c r="H33" s="10" t="s">
        <v>146</v>
      </c>
      <c r="I33" s="11" t="s">
        <v>83</v>
      </c>
      <c r="J33" s="12">
        <v>44544</v>
      </c>
      <c r="K33" s="14">
        <v>3467660</v>
      </c>
      <c r="L33" s="14">
        <v>3467660</v>
      </c>
      <c r="M33" s="10" t="s">
        <v>51</v>
      </c>
      <c r="N33" s="10" t="s">
        <v>181</v>
      </c>
      <c r="O33" s="10"/>
      <c r="P33" s="10"/>
      <c r="Q33" s="10"/>
      <c r="R33" s="10" t="s">
        <v>52</v>
      </c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2">
        <v>44544</v>
      </c>
      <c r="AJ33" s="10"/>
      <c r="AK33" s="10"/>
      <c r="AL33" s="10"/>
      <c r="AM33" s="10" t="s">
        <v>53</v>
      </c>
      <c r="AN33" s="10"/>
      <c r="AO33" s="10"/>
      <c r="AP33" s="10"/>
      <c r="AQ33" s="10"/>
      <c r="AR33" s="10"/>
      <c r="AS33" s="10"/>
      <c r="AT33" s="10"/>
    </row>
    <row r="34" spans="1:46" s="13" customFormat="1" ht="11.25" x14ac:dyDescent="0.2">
      <c r="A34" s="10">
        <v>900219866</v>
      </c>
      <c r="B34" s="10" t="s">
        <v>49</v>
      </c>
      <c r="C34" s="10">
        <v>1001</v>
      </c>
      <c r="D34" s="10">
        <v>61990</v>
      </c>
      <c r="E34" s="10"/>
      <c r="F34" s="10"/>
      <c r="G34" s="10"/>
      <c r="H34" s="10" t="s">
        <v>147</v>
      </c>
      <c r="I34" s="11" t="s">
        <v>84</v>
      </c>
      <c r="J34" s="12">
        <v>44544</v>
      </c>
      <c r="K34" s="14">
        <v>3337180</v>
      </c>
      <c r="L34" s="14">
        <v>3337180</v>
      </c>
      <c r="M34" s="10" t="s">
        <v>51</v>
      </c>
      <c r="N34" s="10" t="s">
        <v>181</v>
      </c>
      <c r="O34" s="10"/>
      <c r="P34" s="10"/>
      <c r="Q34" s="10"/>
      <c r="R34" s="10" t="s">
        <v>52</v>
      </c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2">
        <v>44544</v>
      </c>
      <c r="AJ34" s="10"/>
      <c r="AK34" s="10"/>
      <c r="AL34" s="10"/>
      <c r="AM34" s="10" t="s">
        <v>53</v>
      </c>
      <c r="AN34" s="10"/>
      <c r="AO34" s="10"/>
      <c r="AP34" s="10"/>
      <c r="AQ34" s="10"/>
      <c r="AR34" s="10"/>
      <c r="AS34" s="10"/>
      <c r="AT34" s="10"/>
    </row>
    <row r="35" spans="1:46" s="13" customFormat="1" ht="11.25" x14ac:dyDescent="0.2">
      <c r="A35" s="10">
        <v>900219866</v>
      </c>
      <c r="B35" s="10" t="s">
        <v>49</v>
      </c>
      <c r="C35" s="10">
        <v>1001</v>
      </c>
      <c r="D35" s="10">
        <v>62006</v>
      </c>
      <c r="E35" s="10"/>
      <c r="F35" s="10"/>
      <c r="G35" s="10"/>
      <c r="H35" s="10" t="s">
        <v>148</v>
      </c>
      <c r="I35" s="11" t="s">
        <v>85</v>
      </c>
      <c r="J35" s="12">
        <v>44544</v>
      </c>
      <c r="K35" s="14">
        <v>3142076</v>
      </c>
      <c r="L35" s="14">
        <v>3142076</v>
      </c>
      <c r="M35" s="10" t="s">
        <v>51</v>
      </c>
      <c r="N35" s="10" t="s">
        <v>181</v>
      </c>
      <c r="O35" s="10"/>
      <c r="P35" s="10"/>
      <c r="Q35" s="10"/>
      <c r="R35" s="10" t="s">
        <v>52</v>
      </c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2">
        <v>44544</v>
      </c>
      <c r="AJ35" s="10"/>
      <c r="AK35" s="10"/>
      <c r="AL35" s="10"/>
      <c r="AM35" s="10" t="s">
        <v>53</v>
      </c>
      <c r="AN35" s="10"/>
      <c r="AO35" s="10"/>
      <c r="AP35" s="10"/>
      <c r="AQ35" s="10"/>
      <c r="AR35" s="10"/>
      <c r="AS35" s="10"/>
      <c r="AT35" s="10"/>
    </row>
    <row r="36" spans="1:46" s="13" customFormat="1" ht="11.25" x14ac:dyDescent="0.2">
      <c r="A36" s="10">
        <v>900219866</v>
      </c>
      <c r="B36" s="10" t="s">
        <v>49</v>
      </c>
      <c r="C36" s="10">
        <v>1001</v>
      </c>
      <c r="D36" s="10">
        <v>62036</v>
      </c>
      <c r="E36" s="10"/>
      <c r="F36" s="10"/>
      <c r="G36" s="10"/>
      <c r="H36" s="10" t="s">
        <v>149</v>
      </c>
      <c r="I36" s="11" t="s">
        <v>86</v>
      </c>
      <c r="J36" s="12">
        <v>44544</v>
      </c>
      <c r="K36" s="14">
        <v>2255668</v>
      </c>
      <c r="L36" s="14">
        <v>2255668</v>
      </c>
      <c r="M36" s="10" t="s">
        <v>51</v>
      </c>
      <c r="N36" s="10" t="s">
        <v>181</v>
      </c>
      <c r="O36" s="10"/>
      <c r="P36" s="10"/>
      <c r="Q36" s="10"/>
      <c r="R36" s="10" t="s">
        <v>52</v>
      </c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2">
        <v>44544</v>
      </c>
      <c r="AJ36" s="10"/>
      <c r="AK36" s="10"/>
      <c r="AL36" s="10"/>
      <c r="AM36" s="10" t="s">
        <v>53</v>
      </c>
      <c r="AN36" s="10"/>
      <c r="AO36" s="10"/>
      <c r="AP36" s="10"/>
      <c r="AQ36" s="10"/>
      <c r="AR36" s="10"/>
      <c r="AS36" s="10"/>
      <c r="AT36" s="10"/>
    </row>
    <row r="37" spans="1:46" s="13" customFormat="1" ht="11.25" x14ac:dyDescent="0.2">
      <c r="A37" s="10">
        <v>900219866</v>
      </c>
      <c r="B37" s="10" t="s">
        <v>49</v>
      </c>
      <c r="C37" s="10">
        <v>1001</v>
      </c>
      <c r="D37" s="10">
        <v>62046</v>
      </c>
      <c r="E37" s="10"/>
      <c r="F37" s="10"/>
      <c r="G37" s="10"/>
      <c r="H37" s="10" t="s">
        <v>150</v>
      </c>
      <c r="I37" s="11" t="s">
        <v>87</v>
      </c>
      <c r="J37" s="12">
        <v>44544</v>
      </c>
      <c r="K37" s="14">
        <v>700056</v>
      </c>
      <c r="L37" s="14">
        <v>700056</v>
      </c>
      <c r="M37" s="10" t="s">
        <v>51</v>
      </c>
      <c r="N37" s="10" t="s">
        <v>181</v>
      </c>
      <c r="O37" s="10"/>
      <c r="P37" s="10"/>
      <c r="Q37" s="10"/>
      <c r="R37" s="10" t="s">
        <v>52</v>
      </c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2">
        <v>44544</v>
      </c>
      <c r="AJ37" s="10"/>
      <c r="AK37" s="10"/>
      <c r="AL37" s="10"/>
      <c r="AM37" s="10" t="s">
        <v>53</v>
      </c>
      <c r="AN37" s="10"/>
      <c r="AO37" s="10"/>
      <c r="AP37" s="10"/>
      <c r="AQ37" s="10"/>
      <c r="AR37" s="10"/>
      <c r="AS37" s="10"/>
      <c r="AT37" s="10"/>
    </row>
    <row r="38" spans="1:46" s="13" customFormat="1" ht="11.25" x14ac:dyDescent="0.2">
      <c r="A38" s="10">
        <v>900219866</v>
      </c>
      <c r="B38" s="10" t="s">
        <v>49</v>
      </c>
      <c r="C38" s="10">
        <v>1001</v>
      </c>
      <c r="D38" s="10">
        <v>62048</v>
      </c>
      <c r="E38" s="10"/>
      <c r="F38" s="10"/>
      <c r="G38" s="10"/>
      <c r="H38" s="10" t="s">
        <v>151</v>
      </c>
      <c r="I38" s="11" t="s">
        <v>88</v>
      </c>
      <c r="J38" s="12">
        <v>44544</v>
      </c>
      <c r="K38" s="14">
        <v>5143258</v>
      </c>
      <c r="L38" s="14">
        <v>5143258</v>
      </c>
      <c r="M38" s="10" t="s">
        <v>51</v>
      </c>
      <c r="N38" s="10" t="s">
        <v>181</v>
      </c>
      <c r="O38" s="10"/>
      <c r="P38" s="10"/>
      <c r="Q38" s="10"/>
      <c r="R38" s="10" t="s">
        <v>52</v>
      </c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2">
        <v>44544</v>
      </c>
      <c r="AJ38" s="10"/>
      <c r="AK38" s="10"/>
      <c r="AL38" s="10"/>
      <c r="AM38" s="10" t="s">
        <v>53</v>
      </c>
      <c r="AN38" s="10"/>
      <c r="AO38" s="10"/>
      <c r="AP38" s="10"/>
      <c r="AQ38" s="10"/>
      <c r="AR38" s="10"/>
      <c r="AS38" s="10"/>
      <c r="AT38" s="10"/>
    </row>
    <row r="39" spans="1:46" s="13" customFormat="1" ht="11.25" x14ac:dyDescent="0.2">
      <c r="A39" s="10">
        <v>900219866</v>
      </c>
      <c r="B39" s="10" t="s">
        <v>49</v>
      </c>
      <c r="C39" s="10">
        <v>1001</v>
      </c>
      <c r="D39" s="10">
        <v>62975</v>
      </c>
      <c r="E39" s="10"/>
      <c r="F39" s="10"/>
      <c r="G39" s="10"/>
      <c r="H39" s="10" t="s">
        <v>152</v>
      </c>
      <c r="I39" s="11" t="s">
        <v>89</v>
      </c>
      <c r="J39" s="12">
        <v>44545</v>
      </c>
      <c r="K39" s="14">
        <v>5139758</v>
      </c>
      <c r="L39" s="14">
        <v>5139758</v>
      </c>
      <c r="M39" s="10" t="s">
        <v>51</v>
      </c>
      <c r="N39" s="10" t="s">
        <v>181</v>
      </c>
      <c r="O39" s="10"/>
      <c r="P39" s="10"/>
      <c r="Q39" s="10"/>
      <c r="R39" s="10" t="s">
        <v>52</v>
      </c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2">
        <v>44545</v>
      </c>
      <c r="AJ39" s="10"/>
      <c r="AK39" s="10"/>
      <c r="AL39" s="10"/>
      <c r="AM39" s="10" t="s">
        <v>53</v>
      </c>
      <c r="AN39" s="10"/>
      <c r="AO39" s="10"/>
      <c r="AP39" s="10"/>
      <c r="AQ39" s="10"/>
      <c r="AR39" s="10"/>
      <c r="AS39" s="10"/>
      <c r="AT39" s="10"/>
    </row>
    <row r="40" spans="1:46" s="13" customFormat="1" ht="11.25" x14ac:dyDescent="0.2">
      <c r="A40" s="10">
        <v>900219866</v>
      </c>
      <c r="B40" s="10" t="s">
        <v>49</v>
      </c>
      <c r="C40" s="10">
        <v>1001</v>
      </c>
      <c r="D40" s="10">
        <v>64741</v>
      </c>
      <c r="E40" s="10"/>
      <c r="F40" s="10"/>
      <c r="G40" s="10"/>
      <c r="H40" s="10" t="s">
        <v>153</v>
      </c>
      <c r="I40" s="11" t="s">
        <v>90</v>
      </c>
      <c r="J40" s="12">
        <v>44546</v>
      </c>
      <c r="K40" s="14">
        <v>3142076</v>
      </c>
      <c r="L40" s="14">
        <v>3142076</v>
      </c>
      <c r="M40" s="10" t="s">
        <v>51</v>
      </c>
      <c r="N40" s="10" t="s">
        <v>181</v>
      </c>
      <c r="O40" s="10"/>
      <c r="P40" s="10"/>
      <c r="Q40" s="10"/>
      <c r="R40" s="10" t="s">
        <v>52</v>
      </c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2">
        <v>44546</v>
      </c>
      <c r="AJ40" s="10"/>
      <c r="AK40" s="10"/>
      <c r="AL40" s="10"/>
      <c r="AM40" s="10" t="s">
        <v>53</v>
      </c>
      <c r="AN40" s="10"/>
      <c r="AO40" s="10"/>
      <c r="AP40" s="10"/>
      <c r="AQ40" s="10"/>
      <c r="AR40" s="10"/>
      <c r="AS40" s="10"/>
      <c r="AT40" s="10"/>
    </row>
    <row r="41" spans="1:46" s="13" customFormat="1" ht="11.25" x14ac:dyDescent="0.2">
      <c r="A41" s="10">
        <v>900219866</v>
      </c>
      <c r="B41" s="10" t="s">
        <v>49</v>
      </c>
      <c r="C41" s="10">
        <v>1001</v>
      </c>
      <c r="D41" s="10">
        <v>66622</v>
      </c>
      <c r="E41" s="10"/>
      <c r="F41" s="10"/>
      <c r="G41" s="10"/>
      <c r="H41" s="10" t="s">
        <v>154</v>
      </c>
      <c r="I41" s="11" t="s">
        <v>91</v>
      </c>
      <c r="J41" s="12">
        <v>44548</v>
      </c>
      <c r="K41" s="14">
        <v>2255668</v>
      </c>
      <c r="L41" s="14">
        <v>2255668</v>
      </c>
      <c r="M41" s="10" t="s">
        <v>51</v>
      </c>
      <c r="N41" s="10" t="s">
        <v>181</v>
      </c>
      <c r="O41" s="10"/>
      <c r="P41" s="10"/>
      <c r="Q41" s="10"/>
      <c r="R41" s="10" t="s">
        <v>52</v>
      </c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2">
        <v>44548</v>
      </c>
      <c r="AJ41" s="10"/>
      <c r="AK41" s="10"/>
      <c r="AL41" s="10"/>
      <c r="AM41" s="10" t="s">
        <v>53</v>
      </c>
      <c r="AN41" s="10"/>
      <c r="AO41" s="10"/>
      <c r="AP41" s="10"/>
      <c r="AQ41" s="10"/>
      <c r="AR41" s="10"/>
      <c r="AS41" s="10"/>
      <c r="AT41" s="10"/>
    </row>
    <row r="42" spans="1:46" s="13" customFormat="1" ht="11.25" x14ac:dyDescent="0.2">
      <c r="A42" s="10">
        <v>900219866</v>
      </c>
      <c r="B42" s="10" t="s">
        <v>49</v>
      </c>
      <c r="C42" s="10">
        <v>1001</v>
      </c>
      <c r="D42" s="10">
        <v>72727</v>
      </c>
      <c r="E42" s="10"/>
      <c r="F42" s="10"/>
      <c r="G42" s="10"/>
      <c r="H42" s="10" t="s">
        <v>155</v>
      </c>
      <c r="I42" s="11" t="s">
        <v>92</v>
      </c>
      <c r="J42" s="12">
        <v>44557</v>
      </c>
      <c r="K42" s="14">
        <v>700056</v>
      </c>
      <c r="L42" s="14">
        <v>700056</v>
      </c>
      <c r="M42" s="10" t="s">
        <v>51</v>
      </c>
      <c r="N42" s="10" t="s">
        <v>181</v>
      </c>
      <c r="O42" s="10"/>
      <c r="P42" s="10"/>
      <c r="Q42" s="10"/>
      <c r="R42" s="10" t="s">
        <v>52</v>
      </c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2">
        <v>44557</v>
      </c>
      <c r="AJ42" s="10"/>
      <c r="AK42" s="10"/>
      <c r="AL42" s="10"/>
      <c r="AM42" s="10" t="s">
        <v>53</v>
      </c>
      <c r="AN42" s="10"/>
      <c r="AO42" s="10"/>
      <c r="AP42" s="10"/>
      <c r="AQ42" s="10"/>
      <c r="AR42" s="10"/>
      <c r="AS42" s="10"/>
      <c r="AT42" s="10"/>
    </row>
    <row r="43" spans="1:46" s="13" customFormat="1" ht="11.25" x14ac:dyDescent="0.2">
      <c r="A43" s="10">
        <v>900219866</v>
      </c>
      <c r="B43" s="10" t="s">
        <v>49</v>
      </c>
      <c r="C43" s="10">
        <v>1001</v>
      </c>
      <c r="D43" s="10">
        <v>75748</v>
      </c>
      <c r="E43" s="10"/>
      <c r="F43" s="10"/>
      <c r="G43" s="10"/>
      <c r="H43" s="10" t="s">
        <v>156</v>
      </c>
      <c r="I43" s="11" t="s">
        <v>93</v>
      </c>
      <c r="J43" s="12">
        <v>44559</v>
      </c>
      <c r="K43" s="14">
        <v>5143258</v>
      </c>
      <c r="L43" s="14">
        <v>5143258</v>
      </c>
      <c r="M43" s="10" t="s">
        <v>51</v>
      </c>
      <c r="N43" s="10" t="s">
        <v>181</v>
      </c>
      <c r="O43" s="10"/>
      <c r="P43" s="10"/>
      <c r="Q43" s="10"/>
      <c r="R43" s="10" t="s">
        <v>52</v>
      </c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2">
        <v>44559</v>
      </c>
      <c r="AJ43" s="10"/>
      <c r="AK43" s="10"/>
      <c r="AL43" s="10"/>
      <c r="AM43" s="10" t="s">
        <v>53</v>
      </c>
      <c r="AN43" s="10"/>
      <c r="AO43" s="10"/>
      <c r="AP43" s="10"/>
      <c r="AQ43" s="10"/>
      <c r="AR43" s="10"/>
      <c r="AS43" s="10"/>
      <c r="AT43" s="10"/>
    </row>
    <row r="44" spans="1:46" s="13" customFormat="1" ht="11.25" x14ac:dyDescent="0.2">
      <c r="A44" s="10">
        <v>900219866</v>
      </c>
      <c r="B44" s="10" t="s">
        <v>49</v>
      </c>
      <c r="C44" s="10">
        <v>1001</v>
      </c>
      <c r="D44" s="10">
        <v>77395</v>
      </c>
      <c r="E44" s="10"/>
      <c r="F44" s="10"/>
      <c r="G44" s="10"/>
      <c r="H44" s="10" t="s">
        <v>157</v>
      </c>
      <c r="I44" s="11" t="s">
        <v>94</v>
      </c>
      <c r="J44" s="12">
        <v>44560</v>
      </c>
      <c r="K44" s="14">
        <v>3467660</v>
      </c>
      <c r="L44" s="14">
        <v>3467660</v>
      </c>
      <c r="M44" s="10" t="s">
        <v>51</v>
      </c>
      <c r="N44" s="10" t="s">
        <v>181</v>
      </c>
      <c r="O44" s="10"/>
      <c r="P44" s="10"/>
      <c r="Q44" s="10"/>
      <c r="R44" s="10" t="s">
        <v>52</v>
      </c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2">
        <v>44560</v>
      </c>
      <c r="AJ44" s="10"/>
      <c r="AK44" s="10"/>
      <c r="AL44" s="10"/>
      <c r="AM44" s="10" t="s">
        <v>53</v>
      </c>
      <c r="AN44" s="10"/>
      <c r="AO44" s="10"/>
      <c r="AP44" s="10"/>
      <c r="AQ44" s="10"/>
      <c r="AR44" s="10"/>
      <c r="AS44" s="10"/>
      <c r="AT44" s="10"/>
    </row>
    <row r="45" spans="1:46" s="13" customFormat="1" ht="11.25" x14ac:dyDescent="0.2">
      <c r="A45" s="10">
        <v>900219866</v>
      </c>
      <c r="B45" s="10" t="s">
        <v>49</v>
      </c>
      <c r="C45" s="10">
        <v>1001</v>
      </c>
      <c r="D45" s="10">
        <v>77897</v>
      </c>
      <c r="E45" s="10"/>
      <c r="F45" s="10"/>
      <c r="G45" s="10"/>
      <c r="H45" s="10" t="s">
        <v>158</v>
      </c>
      <c r="I45" s="11" t="s">
        <v>95</v>
      </c>
      <c r="J45" s="12">
        <v>44561</v>
      </c>
      <c r="K45" s="14">
        <v>3142076</v>
      </c>
      <c r="L45" s="14">
        <v>3142076</v>
      </c>
      <c r="M45" s="10" t="s">
        <v>51</v>
      </c>
      <c r="N45" s="10" t="s">
        <v>181</v>
      </c>
      <c r="O45" s="10"/>
      <c r="P45" s="10"/>
      <c r="Q45" s="10"/>
      <c r="R45" s="10" t="s">
        <v>52</v>
      </c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2">
        <v>44561</v>
      </c>
      <c r="AJ45" s="10"/>
      <c r="AK45" s="10"/>
      <c r="AL45" s="10"/>
      <c r="AM45" s="10" t="s">
        <v>53</v>
      </c>
      <c r="AN45" s="10"/>
      <c r="AO45" s="10"/>
      <c r="AP45" s="10"/>
      <c r="AQ45" s="10"/>
      <c r="AR45" s="10"/>
      <c r="AS45" s="10"/>
      <c r="AT45" s="10"/>
    </row>
    <row r="46" spans="1:46" s="13" customFormat="1" ht="11.25" x14ac:dyDescent="0.2">
      <c r="A46" s="10">
        <v>900219866</v>
      </c>
      <c r="B46" s="10" t="s">
        <v>49</v>
      </c>
      <c r="C46" s="10">
        <v>1001</v>
      </c>
      <c r="D46" s="10">
        <v>77929</v>
      </c>
      <c r="E46" s="10"/>
      <c r="F46" s="10"/>
      <c r="G46" s="10"/>
      <c r="H46" s="10" t="s">
        <v>159</v>
      </c>
      <c r="I46" s="11" t="s">
        <v>96</v>
      </c>
      <c r="J46" s="12">
        <v>44561</v>
      </c>
      <c r="K46" s="14">
        <v>700056</v>
      </c>
      <c r="L46" s="14">
        <v>700056</v>
      </c>
      <c r="M46" s="10" t="s">
        <v>51</v>
      </c>
      <c r="N46" s="10" t="s">
        <v>181</v>
      </c>
      <c r="O46" s="10"/>
      <c r="P46" s="10"/>
      <c r="Q46" s="10"/>
      <c r="R46" s="10" t="s">
        <v>52</v>
      </c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2">
        <v>44561</v>
      </c>
      <c r="AJ46" s="10"/>
      <c r="AK46" s="10"/>
      <c r="AL46" s="10"/>
      <c r="AM46" s="10" t="s">
        <v>53</v>
      </c>
      <c r="AN46" s="10"/>
      <c r="AO46" s="10"/>
      <c r="AP46" s="10"/>
      <c r="AQ46" s="10"/>
      <c r="AR46" s="10"/>
      <c r="AS46" s="10"/>
      <c r="AT46" s="10"/>
    </row>
    <row r="47" spans="1:46" s="13" customFormat="1" ht="11.25" x14ac:dyDescent="0.2">
      <c r="A47" s="10">
        <v>900219866</v>
      </c>
      <c r="B47" s="10" t="s">
        <v>49</v>
      </c>
      <c r="C47" s="10">
        <v>25</v>
      </c>
      <c r="D47" s="10">
        <v>428468</v>
      </c>
      <c r="E47" s="10"/>
      <c r="F47" s="10"/>
      <c r="G47" s="10"/>
      <c r="H47" s="10" t="s">
        <v>160</v>
      </c>
      <c r="I47" s="11" t="s">
        <v>97</v>
      </c>
      <c r="J47" s="12">
        <v>44410</v>
      </c>
      <c r="K47" s="14">
        <v>37114808</v>
      </c>
      <c r="L47" s="14">
        <v>37114808</v>
      </c>
      <c r="M47" s="10" t="s">
        <v>51</v>
      </c>
      <c r="N47" s="10" t="s">
        <v>181</v>
      </c>
      <c r="O47" s="10"/>
      <c r="P47" s="10"/>
      <c r="Q47" s="10"/>
      <c r="R47" s="10" t="s">
        <v>52</v>
      </c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2">
        <v>44410</v>
      </c>
      <c r="AJ47" s="10"/>
      <c r="AK47" s="10"/>
      <c r="AL47" s="10"/>
      <c r="AM47" s="10" t="s">
        <v>53</v>
      </c>
      <c r="AN47" s="10"/>
      <c r="AO47" s="10"/>
      <c r="AP47" s="10"/>
      <c r="AQ47" s="10"/>
      <c r="AR47" s="10"/>
      <c r="AS47" s="10"/>
      <c r="AT47" s="10"/>
    </row>
    <row r="48" spans="1:46" s="13" customFormat="1" ht="11.25" x14ac:dyDescent="0.2">
      <c r="A48" s="10">
        <v>900219866</v>
      </c>
      <c r="B48" s="10" t="s">
        <v>49</v>
      </c>
      <c r="C48" s="10">
        <v>25</v>
      </c>
      <c r="D48" s="10">
        <v>434265</v>
      </c>
      <c r="E48" s="10"/>
      <c r="F48" s="10"/>
      <c r="G48" s="10"/>
      <c r="H48" s="10" t="s">
        <v>161</v>
      </c>
      <c r="I48" s="11" t="s">
        <v>98</v>
      </c>
      <c r="J48" s="12">
        <v>44417</v>
      </c>
      <c r="K48" s="14">
        <v>3340680</v>
      </c>
      <c r="L48" s="14">
        <v>3340680</v>
      </c>
      <c r="M48" s="10" t="s">
        <v>51</v>
      </c>
      <c r="N48" s="10" t="s">
        <v>181</v>
      </c>
      <c r="O48" s="10"/>
      <c r="P48" s="10"/>
      <c r="Q48" s="10"/>
      <c r="R48" s="10" t="s">
        <v>52</v>
      </c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2">
        <v>44417</v>
      </c>
      <c r="AJ48" s="10"/>
      <c r="AK48" s="10"/>
      <c r="AL48" s="10"/>
      <c r="AM48" s="10" t="s">
        <v>53</v>
      </c>
      <c r="AN48" s="10"/>
      <c r="AO48" s="10"/>
      <c r="AP48" s="10"/>
      <c r="AQ48" s="10"/>
      <c r="AR48" s="10"/>
      <c r="AS48" s="10"/>
      <c r="AT48" s="10"/>
    </row>
    <row r="49" spans="1:46" s="13" customFormat="1" ht="11.25" x14ac:dyDescent="0.2">
      <c r="A49" s="10">
        <v>900219866</v>
      </c>
      <c r="B49" s="10" t="s">
        <v>49</v>
      </c>
      <c r="C49" s="10">
        <v>25</v>
      </c>
      <c r="D49" s="10">
        <v>436350</v>
      </c>
      <c r="E49" s="10"/>
      <c r="F49" s="10"/>
      <c r="G49" s="10"/>
      <c r="H49" s="10" t="s">
        <v>162</v>
      </c>
      <c r="I49" s="11" t="s">
        <v>99</v>
      </c>
      <c r="J49" s="12">
        <v>44419</v>
      </c>
      <c r="K49" s="14">
        <v>3142076</v>
      </c>
      <c r="L49" s="14">
        <v>3142076</v>
      </c>
      <c r="M49" s="10" t="s">
        <v>51</v>
      </c>
      <c r="N49" s="10" t="s">
        <v>181</v>
      </c>
      <c r="O49" s="10"/>
      <c r="P49" s="10"/>
      <c r="Q49" s="10"/>
      <c r="R49" s="10" t="s">
        <v>52</v>
      </c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2">
        <v>44419</v>
      </c>
      <c r="AJ49" s="10"/>
      <c r="AK49" s="10"/>
      <c r="AL49" s="10"/>
      <c r="AM49" s="10" t="s">
        <v>53</v>
      </c>
      <c r="AN49" s="10"/>
      <c r="AO49" s="10"/>
      <c r="AP49" s="10"/>
      <c r="AQ49" s="10"/>
      <c r="AR49" s="10"/>
      <c r="AS49" s="10"/>
      <c r="AT49" s="10"/>
    </row>
    <row r="50" spans="1:46" s="13" customFormat="1" ht="11.25" x14ac:dyDescent="0.2">
      <c r="A50" s="10">
        <v>900219866</v>
      </c>
      <c r="B50" s="10" t="s">
        <v>49</v>
      </c>
      <c r="C50" s="10">
        <v>25</v>
      </c>
      <c r="D50" s="10">
        <v>436821</v>
      </c>
      <c r="E50" s="10"/>
      <c r="F50" s="10"/>
      <c r="G50" s="10"/>
      <c r="H50" s="10" t="s">
        <v>163</v>
      </c>
      <c r="I50" s="11" t="s">
        <v>100</v>
      </c>
      <c r="J50" s="12">
        <v>44419</v>
      </c>
      <c r="K50" s="14">
        <v>2255668</v>
      </c>
      <c r="L50" s="14">
        <v>2255668</v>
      </c>
      <c r="M50" s="10" t="s">
        <v>51</v>
      </c>
      <c r="N50" s="10" t="s">
        <v>181</v>
      </c>
      <c r="O50" s="10"/>
      <c r="P50" s="10"/>
      <c r="Q50" s="10"/>
      <c r="R50" s="10" t="s">
        <v>52</v>
      </c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2">
        <v>44419</v>
      </c>
      <c r="AJ50" s="10"/>
      <c r="AK50" s="10"/>
      <c r="AL50" s="10"/>
      <c r="AM50" s="10" t="s">
        <v>53</v>
      </c>
      <c r="AN50" s="10"/>
      <c r="AO50" s="10"/>
      <c r="AP50" s="10"/>
      <c r="AQ50" s="10"/>
      <c r="AR50" s="10"/>
      <c r="AS50" s="10"/>
      <c r="AT50" s="10"/>
    </row>
    <row r="51" spans="1:46" s="13" customFormat="1" ht="11.25" x14ac:dyDescent="0.2">
      <c r="A51" s="10">
        <v>900219866</v>
      </c>
      <c r="B51" s="10" t="s">
        <v>49</v>
      </c>
      <c r="C51" s="10">
        <v>25</v>
      </c>
      <c r="D51" s="10">
        <v>441317</v>
      </c>
      <c r="E51" s="10"/>
      <c r="F51" s="10"/>
      <c r="G51" s="10"/>
      <c r="H51" s="10" t="s">
        <v>164</v>
      </c>
      <c r="I51" s="11" t="s">
        <v>101</v>
      </c>
      <c r="J51" s="12">
        <v>44425</v>
      </c>
      <c r="K51" s="14">
        <v>700056</v>
      </c>
      <c r="L51" s="14">
        <v>700056</v>
      </c>
      <c r="M51" s="10" t="s">
        <v>51</v>
      </c>
      <c r="N51" s="10" t="s">
        <v>181</v>
      </c>
      <c r="O51" s="10"/>
      <c r="P51" s="10"/>
      <c r="Q51" s="10"/>
      <c r="R51" s="10" t="s">
        <v>52</v>
      </c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2">
        <v>44425</v>
      </c>
      <c r="AJ51" s="10"/>
      <c r="AK51" s="10"/>
      <c r="AL51" s="10"/>
      <c r="AM51" s="10" t="s">
        <v>53</v>
      </c>
      <c r="AN51" s="10"/>
      <c r="AO51" s="10"/>
      <c r="AP51" s="10"/>
      <c r="AQ51" s="10"/>
      <c r="AR51" s="10"/>
      <c r="AS51" s="10"/>
      <c r="AT51" s="10"/>
    </row>
    <row r="52" spans="1:46" s="13" customFormat="1" ht="11.25" x14ac:dyDescent="0.2">
      <c r="A52" s="10">
        <v>900219866</v>
      </c>
      <c r="B52" s="10" t="s">
        <v>49</v>
      </c>
      <c r="C52" s="10">
        <v>25</v>
      </c>
      <c r="D52" s="10">
        <v>441943</v>
      </c>
      <c r="E52" s="10"/>
      <c r="F52" s="10"/>
      <c r="G52" s="10"/>
      <c r="H52" s="10" t="s">
        <v>165</v>
      </c>
      <c r="I52" s="11" t="s">
        <v>102</v>
      </c>
      <c r="J52" s="12">
        <v>44426</v>
      </c>
      <c r="K52" s="14">
        <v>5139758</v>
      </c>
      <c r="L52" s="14">
        <v>5139758</v>
      </c>
      <c r="M52" s="10" t="s">
        <v>51</v>
      </c>
      <c r="N52" s="10" t="s">
        <v>181</v>
      </c>
      <c r="O52" s="10"/>
      <c r="P52" s="10"/>
      <c r="Q52" s="10"/>
      <c r="R52" s="10" t="s">
        <v>52</v>
      </c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2">
        <v>44426</v>
      </c>
      <c r="AJ52" s="10"/>
      <c r="AK52" s="10"/>
      <c r="AL52" s="10"/>
      <c r="AM52" s="10" t="s">
        <v>53</v>
      </c>
      <c r="AN52" s="10"/>
      <c r="AO52" s="10"/>
      <c r="AP52" s="10"/>
      <c r="AQ52" s="10"/>
      <c r="AR52" s="10"/>
      <c r="AS52" s="10"/>
      <c r="AT52" s="10"/>
    </row>
    <row r="53" spans="1:46" s="13" customFormat="1" ht="11.25" x14ac:dyDescent="0.2">
      <c r="A53" s="10">
        <v>900219866</v>
      </c>
      <c r="B53" s="10" t="s">
        <v>49</v>
      </c>
      <c r="C53" s="10">
        <v>25</v>
      </c>
      <c r="D53" s="10">
        <v>442469</v>
      </c>
      <c r="E53" s="10"/>
      <c r="F53" s="10"/>
      <c r="G53" s="10"/>
      <c r="H53" s="10" t="s">
        <v>166</v>
      </c>
      <c r="I53" s="11" t="s">
        <v>103</v>
      </c>
      <c r="J53" s="12">
        <v>44426</v>
      </c>
      <c r="K53" s="14">
        <v>5139758</v>
      </c>
      <c r="L53" s="14">
        <v>5139758</v>
      </c>
      <c r="M53" s="10" t="s">
        <v>51</v>
      </c>
      <c r="N53" s="10" t="s">
        <v>181</v>
      </c>
      <c r="O53" s="10"/>
      <c r="P53" s="10"/>
      <c r="Q53" s="10"/>
      <c r="R53" s="10" t="s">
        <v>52</v>
      </c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2">
        <v>44426</v>
      </c>
      <c r="AJ53" s="10"/>
      <c r="AK53" s="10"/>
      <c r="AL53" s="10"/>
      <c r="AM53" s="10" t="s">
        <v>53</v>
      </c>
      <c r="AN53" s="10"/>
      <c r="AO53" s="10"/>
      <c r="AP53" s="10"/>
      <c r="AQ53" s="10"/>
      <c r="AR53" s="10"/>
      <c r="AS53" s="10"/>
      <c r="AT53" s="10"/>
    </row>
    <row r="54" spans="1:46" s="13" customFormat="1" ht="11.25" x14ac:dyDescent="0.2">
      <c r="A54" s="10">
        <v>900219866</v>
      </c>
      <c r="B54" s="10" t="s">
        <v>49</v>
      </c>
      <c r="C54" s="10">
        <v>25</v>
      </c>
      <c r="D54" s="10">
        <v>443484</v>
      </c>
      <c r="E54" s="10"/>
      <c r="F54" s="10"/>
      <c r="G54" s="10"/>
      <c r="H54" s="10" t="s">
        <v>167</v>
      </c>
      <c r="I54" s="11" t="s">
        <v>104</v>
      </c>
      <c r="J54" s="12">
        <v>44427</v>
      </c>
      <c r="K54" s="14">
        <v>700056</v>
      </c>
      <c r="L54" s="14">
        <v>700056</v>
      </c>
      <c r="M54" s="10" t="s">
        <v>51</v>
      </c>
      <c r="N54" s="10" t="s">
        <v>181</v>
      </c>
      <c r="O54" s="10"/>
      <c r="P54" s="10"/>
      <c r="Q54" s="10"/>
      <c r="R54" s="10" t="s">
        <v>52</v>
      </c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2">
        <v>44427</v>
      </c>
      <c r="AJ54" s="10"/>
      <c r="AK54" s="10"/>
      <c r="AL54" s="10"/>
      <c r="AM54" s="10" t="s">
        <v>53</v>
      </c>
      <c r="AN54" s="10"/>
      <c r="AO54" s="10"/>
      <c r="AP54" s="10"/>
      <c r="AQ54" s="10"/>
      <c r="AR54" s="10"/>
      <c r="AS54" s="10"/>
      <c r="AT54" s="10"/>
    </row>
    <row r="55" spans="1:46" s="13" customFormat="1" ht="11.25" x14ac:dyDescent="0.2">
      <c r="A55" s="10">
        <v>900219866</v>
      </c>
      <c r="B55" s="10" t="s">
        <v>49</v>
      </c>
      <c r="C55" s="10">
        <v>25</v>
      </c>
      <c r="D55" s="10">
        <v>444966</v>
      </c>
      <c r="E55" s="10"/>
      <c r="F55" s="10"/>
      <c r="G55" s="10"/>
      <c r="H55" s="10" t="s">
        <v>168</v>
      </c>
      <c r="I55" s="11" t="s">
        <v>105</v>
      </c>
      <c r="J55" s="12">
        <v>44428</v>
      </c>
      <c r="K55" s="14">
        <v>5143258</v>
      </c>
      <c r="L55" s="14">
        <v>5143258</v>
      </c>
      <c r="M55" s="10" t="s">
        <v>51</v>
      </c>
      <c r="N55" s="10" t="s">
        <v>181</v>
      </c>
      <c r="O55" s="10"/>
      <c r="P55" s="10"/>
      <c r="Q55" s="10"/>
      <c r="R55" s="10" t="s">
        <v>52</v>
      </c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2">
        <v>44428</v>
      </c>
      <c r="AJ55" s="10"/>
      <c r="AK55" s="10"/>
      <c r="AL55" s="10"/>
      <c r="AM55" s="10" t="s">
        <v>53</v>
      </c>
      <c r="AN55" s="10"/>
      <c r="AO55" s="10"/>
      <c r="AP55" s="10"/>
      <c r="AQ55" s="10"/>
      <c r="AR55" s="10"/>
      <c r="AS55" s="10"/>
      <c r="AT55" s="10"/>
    </row>
    <row r="56" spans="1:46" s="13" customFormat="1" ht="11.25" x14ac:dyDescent="0.2">
      <c r="A56" s="10">
        <v>900219866</v>
      </c>
      <c r="B56" s="10" t="s">
        <v>49</v>
      </c>
      <c r="C56" s="10">
        <v>25</v>
      </c>
      <c r="D56" s="10">
        <v>449479</v>
      </c>
      <c r="E56" s="10"/>
      <c r="F56" s="10"/>
      <c r="G56" s="10"/>
      <c r="H56" s="10" t="s">
        <v>169</v>
      </c>
      <c r="I56" s="11" t="s">
        <v>106</v>
      </c>
      <c r="J56" s="12">
        <v>44433</v>
      </c>
      <c r="K56" s="14">
        <v>700056</v>
      </c>
      <c r="L56" s="14">
        <v>700056</v>
      </c>
      <c r="M56" s="10" t="s">
        <v>51</v>
      </c>
      <c r="N56" s="10" t="s">
        <v>181</v>
      </c>
      <c r="O56" s="10"/>
      <c r="P56" s="10"/>
      <c r="Q56" s="10"/>
      <c r="R56" s="10" t="s">
        <v>52</v>
      </c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2">
        <v>44433</v>
      </c>
      <c r="AJ56" s="10"/>
      <c r="AK56" s="10"/>
      <c r="AL56" s="10"/>
      <c r="AM56" s="10" t="s">
        <v>53</v>
      </c>
      <c r="AN56" s="10"/>
      <c r="AO56" s="10"/>
      <c r="AP56" s="10"/>
      <c r="AQ56" s="10"/>
      <c r="AR56" s="10"/>
      <c r="AS56" s="10"/>
      <c r="AT56" s="10"/>
    </row>
    <row r="57" spans="1:46" s="13" customFormat="1" ht="11.25" x14ac:dyDescent="0.2">
      <c r="A57" s="10">
        <v>900219866</v>
      </c>
      <c r="B57" s="10" t="s">
        <v>49</v>
      </c>
      <c r="C57" s="10">
        <v>25</v>
      </c>
      <c r="D57" s="10">
        <v>450450</v>
      </c>
      <c r="E57" s="10"/>
      <c r="F57" s="10"/>
      <c r="G57" s="10"/>
      <c r="H57" s="10" t="s">
        <v>170</v>
      </c>
      <c r="I57" s="11" t="s">
        <v>107</v>
      </c>
      <c r="J57" s="12">
        <v>44434</v>
      </c>
      <c r="K57" s="14">
        <v>3467660</v>
      </c>
      <c r="L57" s="14">
        <v>3467660</v>
      </c>
      <c r="M57" s="10" t="s">
        <v>51</v>
      </c>
      <c r="N57" s="10" t="s">
        <v>181</v>
      </c>
      <c r="O57" s="10"/>
      <c r="P57" s="10"/>
      <c r="Q57" s="10"/>
      <c r="R57" s="10" t="s">
        <v>52</v>
      </c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2">
        <v>44434</v>
      </c>
      <c r="AJ57" s="10"/>
      <c r="AK57" s="10"/>
      <c r="AL57" s="10"/>
      <c r="AM57" s="10" t="s">
        <v>53</v>
      </c>
      <c r="AN57" s="10"/>
      <c r="AO57" s="10"/>
      <c r="AP57" s="10"/>
      <c r="AQ57" s="10"/>
      <c r="AR57" s="10"/>
      <c r="AS57" s="10"/>
      <c r="AT57" s="10"/>
    </row>
    <row r="58" spans="1:46" s="13" customFormat="1" ht="11.25" x14ac:dyDescent="0.2">
      <c r="A58" s="10">
        <v>900219866</v>
      </c>
      <c r="B58" s="10" t="s">
        <v>49</v>
      </c>
      <c r="C58" s="10">
        <v>25</v>
      </c>
      <c r="D58" s="10">
        <v>454987</v>
      </c>
      <c r="E58" s="10"/>
      <c r="F58" s="10"/>
      <c r="G58" s="10"/>
      <c r="H58" s="10" t="s">
        <v>171</v>
      </c>
      <c r="I58" s="11" t="s">
        <v>108</v>
      </c>
      <c r="J58" s="12">
        <v>44439</v>
      </c>
      <c r="K58" s="14">
        <v>37118308</v>
      </c>
      <c r="L58" s="14">
        <v>37118308</v>
      </c>
      <c r="M58" s="10" t="s">
        <v>51</v>
      </c>
      <c r="N58" s="10" t="s">
        <v>181</v>
      </c>
      <c r="O58" s="10"/>
      <c r="P58" s="10"/>
      <c r="Q58" s="10"/>
      <c r="R58" s="10" t="s">
        <v>52</v>
      </c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2">
        <v>44439</v>
      </c>
      <c r="AJ58" s="10"/>
      <c r="AK58" s="10"/>
      <c r="AL58" s="10"/>
      <c r="AM58" s="10" t="s">
        <v>53</v>
      </c>
      <c r="AN58" s="10"/>
      <c r="AO58" s="10"/>
      <c r="AP58" s="10"/>
      <c r="AQ58" s="10"/>
      <c r="AR58" s="10"/>
      <c r="AS58" s="10"/>
      <c r="AT58" s="10"/>
    </row>
    <row r="59" spans="1:46" s="13" customFormat="1" ht="11.25" x14ac:dyDescent="0.2">
      <c r="A59" s="10">
        <v>900219866</v>
      </c>
      <c r="B59" s="10" t="s">
        <v>49</v>
      </c>
      <c r="C59" s="10">
        <v>25</v>
      </c>
      <c r="D59" s="10">
        <v>456825</v>
      </c>
      <c r="E59" s="10"/>
      <c r="F59" s="10"/>
      <c r="G59" s="10"/>
      <c r="H59" s="10" t="s">
        <v>172</v>
      </c>
      <c r="I59" s="11" t="s">
        <v>109</v>
      </c>
      <c r="J59" s="12">
        <v>44441</v>
      </c>
      <c r="K59" s="14">
        <v>3467660</v>
      </c>
      <c r="L59" s="14">
        <v>3467660</v>
      </c>
      <c r="M59" s="10" t="s">
        <v>51</v>
      </c>
      <c r="N59" s="10" t="s">
        <v>181</v>
      </c>
      <c r="O59" s="10"/>
      <c r="P59" s="10"/>
      <c r="Q59" s="10"/>
      <c r="R59" s="10" t="s">
        <v>52</v>
      </c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2">
        <v>44441</v>
      </c>
      <c r="AJ59" s="10"/>
      <c r="AK59" s="10"/>
      <c r="AL59" s="10"/>
      <c r="AM59" s="10" t="s">
        <v>53</v>
      </c>
      <c r="AN59" s="10"/>
      <c r="AO59" s="10"/>
      <c r="AP59" s="10"/>
      <c r="AQ59" s="10"/>
      <c r="AR59" s="10"/>
      <c r="AS59" s="10"/>
      <c r="AT59" s="10"/>
    </row>
    <row r="60" spans="1:46" s="13" customFormat="1" ht="11.25" x14ac:dyDescent="0.2">
      <c r="A60" s="10">
        <v>900219866</v>
      </c>
      <c r="B60" s="10" t="s">
        <v>49</v>
      </c>
      <c r="C60" s="10">
        <v>25</v>
      </c>
      <c r="D60" s="10">
        <v>459554</v>
      </c>
      <c r="E60" s="10"/>
      <c r="F60" s="10"/>
      <c r="G60" s="10"/>
      <c r="H60" s="10" t="s">
        <v>173</v>
      </c>
      <c r="I60" s="11" t="s">
        <v>110</v>
      </c>
      <c r="J60" s="12">
        <v>44443</v>
      </c>
      <c r="K60" s="14">
        <v>3467660</v>
      </c>
      <c r="L60" s="14">
        <v>3467660</v>
      </c>
      <c r="M60" s="10" t="s">
        <v>51</v>
      </c>
      <c r="N60" s="10" t="s">
        <v>181</v>
      </c>
      <c r="O60" s="10"/>
      <c r="P60" s="10"/>
      <c r="Q60" s="10"/>
      <c r="R60" s="10" t="s">
        <v>52</v>
      </c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2">
        <v>44443</v>
      </c>
      <c r="AJ60" s="10"/>
      <c r="AK60" s="10"/>
      <c r="AL60" s="10"/>
      <c r="AM60" s="10" t="s">
        <v>53</v>
      </c>
      <c r="AN60" s="10"/>
      <c r="AO60" s="10"/>
      <c r="AP60" s="10"/>
      <c r="AQ60" s="10"/>
      <c r="AR60" s="10"/>
      <c r="AS60" s="10"/>
      <c r="AT60" s="10"/>
    </row>
    <row r="61" spans="1:46" s="13" customFormat="1" ht="11.25" x14ac:dyDescent="0.2">
      <c r="A61" s="10">
        <v>900219866</v>
      </c>
      <c r="B61" s="10" t="s">
        <v>49</v>
      </c>
      <c r="C61" s="10">
        <v>25</v>
      </c>
      <c r="D61" s="10">
        <v>460621</v>
      </c>
      <c r="E61" s="10"/>
      <c r="F61" s="10"/>
      <c r="G61" s="10"/>
      <c r="H61" s="10" t="s">
        <v>174</v>
      </c>
      <c r="I61" s="11" t="s">
        <v>111</v>
      </c>
      <c r="J61" s="12">
        <v>44445</v>
      </c>
      <c r="K61" s="14">
        <v>3142076</v>
      </c>
      <c r="L61" s="14">
        <v>3142076</v>
      </c>
      <c r="M61" s="10" t="s">
        <v>51</v>
      </c>
      <c r="N61" s="10" t="s">
        <v>181</v>
      </c>
      <c r="O61" s="10"/>
      <c r="P61" s="10"/>
      <c r="Q61" s="10"/>
      <c r="R61" s="10" t="s">
        <v>52</v>
      </c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2">
        <v>44445</v>
      </c>
      <c r="AJ61" s="10"/>
      <c r="AK61" s="10"/>
      <c r="AL61" s="10"/>
      <c r="AM61" s="10" t="s">
        <v>53</v>
      </c>
      <c r="AN61" s="10"/>
      <c r="AO61" s="10"/>
      <c r="AP61" s="10"/>
      <c r="AQ61" s="10"/>
      <c r="AR61" s="10"/>
      <c r="AS61" s="10"/>
      <c r="AT61" s="10"/>
    </row>
    <row r="62" spans="1:46" s="13" customFormat="1" ht="11.25" x14ac:dyDescent="0.2">
      <c r="A62" s="10">
        <v>900219866</v>
      </c>
      <c r="B62" s="10" t="s">
        <v>49</v>
      </c>
      <c r="C62" s="10">
        <v>25</v>
      </c>
      <c r="D62" s="10">
        <v>460628</v>
      </c>
      <c r="E62" s="10"/>
      <c r="F62" s="10"/>
      <c r="G62" s="10"/>
      <c r="H62" s="10" t="s">
        <v>175</v>
      </c>
      <c r="I62" s="11" t="s">
        <v>112</v>
      </c>
      <c r="J62" s="12">
        <v>44445</v>
      </c>
      <c r="K62" s="14">
        <v>2252168</v>
      </c>
      <c r="L62" s="14">
        <v>2252168</v>
      </c>
      <c r="M62" s="10" t="s">
        <v>51</v>
      </c>
      <c r="N62" s="10" t="s">
        <v>181</v>
      </c>
      <c r="O62" s="10"/>
      <c r="P62" s="10"/>
      <c r="Q62" s="10"/>
      <c r="R62" s="10" t="s">
        <v>52</v>
      </c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2">
        <v>44445</v>
      </c>
      <c r="AJ62" s="10"/>
      <c r="AK62" s="10"/>
      <c r="AL62" s="10"/>
      <c r="AM62" s="10" t="s">
        <v>53</v>
      </c>
      <c r="AN62" s="10"/>
      <c r="AO62" s="10"/>
      <c r="AP62" s="10"/>
      <c r="AQ62" s="10"/>
      <c r="AR62" s="10"/>
      <c r="AS62" s="10"/>
      <c r="AT62" s="10"/>
    </row>
    <row r="63" spans="1:46" s="13" customFormat="1" ht="11.25" x14ac:dyDescent="0.2">
      <c r="A63" s="10">
        <v>900219866</v>
      </c>
      <c r="B63" s="10" t="s">
        <v>49</v>
      </c>
      <c r="C63" s="10">
        <v>25</v>
      </c>
      <c r="D63" s="10">
        <v>460948</v>
      </c>
      <c r="E63" s="10"/>
      <c r="F63" s="10"/>
      <c r="G63" s="10"/>
      <c r="H63" s="10" t="s">
        <v>176</v>
      </c>
      <c r="I63" s="11" t="s">
        <v>113</v>
      </c>
      <c r="J63" s="12">
        <v>44446</v>
      </c>
      <c r="K63" s="14">
        <v>3340680</v>
      </c>
      <c r="L63" s="14">
        <v>3340680</v>
      </c>
      <c r="M63" s="10" t="s">
        <v>51</v>
      </c>
      <c r="N63" s="10" t="s">
        <v>181</v>
      </c>
      <c r="O63" s="10"/>
      <c r="P63" s="10"/>
      <c r="Q63" s="10"/>
      <c r="R63" s="10" t="s">
        <v>52</v>
      </c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2">
        <v>44446</v>
      </c>
      <c r="AJ63" s="10"/>
      <c r="AK63" s="10"/>
      <c r="AL63" s="10"/>
      <c r="AM63" s="10" t="s">
        <v>53</v>
      </c>
      <c r="AN63" s="10"/>
      <c r="AO63" s="10"/>
      <c r="AP63" s="10"/>
      <c r="AQ63" s="10"/>
      <c r="AR63" s="10"/>
      <c r="AS63" s="10"/>
      <c r="AT63" s="1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3679E-C48E-4850-A519-2BD689EC08FE}">
  <dimension ref="B1:J40"/>
  <sheetViews>
    <sheetView showGridLines="0" tabSelected="1" topLeftCell="A13" zoomScaleNormal="100" zoomScaleSheetLayoutView="100" workbookViewId="0">
      <selection activeCell="M24" sqref="M24"/>
    </sheetView>
  </sheetViews>
  <sheetFormatPr baseColWidth="10" defaultRowHeight="12.75" x14ac:dyDescent="0.2"/>
  <cols>
    <col min="1" max="1" width="4.42578125" style="23" customWidth="1"/>
    <col min="2" max="2" width="11.42578125" style="23"/>
    <col min="3" max="3" width="17.5703125" style="23" customWidth="1"/>
    <col min="4" max="4" width="11.5703125" style="23" customWidth="1"/>
    <col min="5" max="8" width="11.42578125" style="23"/>
    <col min="9" max="9" width="22.5703125" style="23" customWidth="1"/>
    <col min="10" max="10" width="14" style="23" customWidth="1"/>
    <col min="11" max="11" width="1.7109375" style="23" customWidth="1"/>
    <col min="12" max="231" width="11.42578125" style="23"/>
    <col min="232" max="232" width="4.42578125" style="23" customWidth="1"/>
    <col min="233" max="233" width="11.42578125" style="23"/>
    <col min="234" max="234" width="17.5703125" style="23" customWidth="1"/>
    <col min="235" max="235" width="11.5703125" style="23" customWidth="1"/>
    <col min="236" max="239" width="11.42578125" style="23"/>
    <col min="240" max="240" width="22.5703125" style="23" customWidth="1"/>
    <col min="241" max="241" width="14" style="23" customWidth="1"/>
    <col min="242" max="242" width="1.7109375" style="23" customWidth="1"/>
    <col min="243" max="487" width="11.42578125" style="23"/>
    <col min="488" max="488" width="4.42578125" style="23" customWidth="1"/>
    <col min="489" max="489" width="11.42578125" style="23"/>
    <col min="490" max="490" width="17.5703125" style="23" customWidth="1"/>
    <col min="491" max="491" width="11.5703125" style="23" customWidth="1"/>
    <col min="492" max="495" width="11.42578125" style="23"/>
    <col min="496" max="496" width="22.5703125" style="23" customWidth="1"/>
    <col min="497" max="497" width="14" style="23" customWidth="1"/>
    <col min="498" max="498" width="1.7109375" style="23" customWidth="1"/>
    <col min="499" max="743" width="11.42578125" style="23"/>
    <col min="744" max="744" width="4.42578125" style="23" customWidth="1"/>
    <col min="745" max="745" width="11.42578125" style="23"/>
    <col min="746" max="746" width="17.5703125" style="23" customWidth="1"/>
    <col min="747" max="747" width="11.5703125" style="23" customWidth="1"/>
    <col min="748" max="751" width="11.42578125" style="23"/>
    <col min="752" max="752" width="22.5703125" style="23" customWidth="1"/>
    <col min="753" max="753" width="14" style="23" customWidth="1"/>
    <col min="754" max="754" width="1.7109375" style="23" customWidth="1"/>
    <col min="755" max="999" width="11.42578125" style="23"/>
    <col min="1000" max="1000" width="4.42578125" style="23" customWidth="1"/>
    <col min="1001" max="1001" width="11.42578125" style="23"/>
    <col min="1002" max="1002" width="17.5703125" style="23" customWidth="1"/>
    <col min="1003" max="1003" width="11.5703125" style="23" customWidth="1"/>
    <col min="1004" max="1007" width="11.42578125" style="23"/>
    <col min="1008" max="1008" width="22.5703125" style="23" customWidth="1"/>
    <col min="1009" max="1009" width="14" style="23" customWidth="1"/>
    <col min="1010" max="1010" width="1.7109375" style="23" customWidth="1"/>
    <col min="1011" max="1255" width="11.42578125" style="23"/>
    <col min="1256" max="1256" width="4.42578125" style="23" customWidth="1"/>
    <col min="1257" max="1257" width="11.42578125" style="23"/>
    <col min="1258" max="1258" width="17.5703125" style="23" customWidth="1"/>
    <col min="1259" max="1259" width="11.5703125" style="23" customWidth="1"/>
    <col min="1260" max="1263" width="11.42578125" style="23"/>
    <col min="1264" max="1264" width="22.5703125" style="23" customWidth="1"/>
    <col min="1265" max="1265" width="14" style="23" customWidth="1"/>
    <col min="1266" max="1266" width="1.7109375" style="23" customWidth="1"/>
    <col min="1267" max="1511" width="11.42578125" style="23"/>
    <col min="1512" max="1512" width="4.42578125" style="23" customWidth="1"/>
    <col min="1513" max="1513" width="11.42578125" style="23"/>
    <col min="1514" max="1514" width="17.5703125" style="23" customWidth="1"/>
    <col min="1515" max="1515" width="11.5703125" style="23" customWidth="1"/>
    <col min="1516" max="1519" width="11.42578125" style="23"/>
    <col min="1520" max="1520" width="22.5703125" style="23" customWidth="1"/>
    <col min="1521" max="1521" width="14" style="23" customWidth="1"/>
    <col min="1522" max="1522" width="1.7109375" style="23" customWidth="1"/>
    <col min="1523" max="1767" width="11.42578125" style="23"/>
    <col min="1768" max="1768" width="4.42578125" style="23" customWidth="1"/>
    <col min="1769" max="1769" width="11.42578125" style="23"/>
    <col min="1770" max="1770" width="17.5703125" style="23" customWidth="1"/>
    <col min="1771" max="1771" width="11.5703125" style="23" customWidth="1"/>
    <col min="1772" max="1775" width="11.42578125" style="23"/>
    <col min="1776" max="1776" width="22.5703125" style="23" customWidth="1"/>
    <col min="1777" max="1777" width="14" style="23" customWidth="1"/>
    <col min="1778" max="1778" width="1.7109375" style="23" customWidth="1"/>
    <col min="1779" max="2023" width="11.42578125" style="23"/>
    <col min="2024" max="2024" width="4.42578125" style="23" customWidth="1"/>
    <col min="2025" max="2025" width="11.42578125" style="23"/>
    <col min="2026" max="2026" width="17.5703125" style="23" customWidth="1"/>
    <col min="2027" max="2027" width="11.5703125" style="23" customWidth="1"/>
    <col min="2028" max="2031" width="11.42578125" style="23"/>
    <col min="2032" max="2032" width="22.5703125" style="23" customWidth="1"/>
    <col min="2033" max="2033" width="14" style="23" customWidth="1"/>
    <col min="2034" max="2034" width="1.7109375" style="23" customWidth="1"/>
    <col min="2035" max="2279" width="11.42578125" style="23"/>
    <col min="2280" max="2280" width="4.42578125" style="23" customWidth="1"/>
    <col min="2281" max="2281" width="11.42578125" style="23"/>
    <col min="2282" max="2282" width="17.5703125" style="23" customWidth="1"/>
    <col min="2283" max="2283" width="11.5703125" style="23" customWidth="1"/>
    <col min="2284" max="2287" width="11.42578125" style="23"/>
    <col min="2288" max="2288" width="22.5703125" style="23" customWidth="1"/>
    <col min="2289" max="2289" width="14" style="23" customWidth="1"/>
    <col min="2290" max="2290" width="1.7109375" style="23" customWidth="1"/>
    <col min="2291" max="2535" width="11.42578125" style="23"/>
    <col min="2536" max="2536" width="4.42578125" style="23" customWidth="1"/>
    <col min="2537" max="2537" width="11.42578125" style="23"/>
    <col min="2538" max="2538" width="17.5703125" style="23" customWidth="1"/>
    <col min="2539" max="2539" width="11.5703125" style="23" customWidth="1"/>
    <col min="2540" max="2543" width="11.42578125" style="23"/>
    <col min="2544" max="2544" width="22.5703125" style="23" customWidth="1"/>
    <col min="2545" max="2545" width="14" style="23" customWidth="1"/>
    <col min="2546" max="2546" width="1.7109375" style="23" customWidth="1"/>
    <col min="2547" max="2791" width="11.42578125" style="23"/>
    <col min="2792" max="2792" width="4.42578125" style="23" customWidth="1"/>
    <col min="2793" max="2793" width="11.42578125" style="23"/>
    <col min="2794" max="2794" width="17.5703125" style="23" customWidth="1"/>
    <col min="2795" max="2795" width="11.5703125" style="23" customWidth="1"/>
    <col min="2796" max="2799" width="11.42578125" style="23"/>
    <col min="2800" max="2800" width="22.5703125" style="23" customWidth="1"/>
    <col min="2801" max="2801" width="14" style="23" customWidth="1"/>
    <col min="2802" max="2802" width="1.7109375" style="23" customWidth="1"/>
    <col min="2803" max="3047" width="11.42578125" style="23"/>
    <col min="3048" max="3048" width="4.42578125" style="23" customWidth="1"/>
    <col min="3049" max="3049" width="11.42578125" style="23"/>
    <col min="3050" max="3050" width="17.5703125" style="23" customWidth="1"/>
    <col min="3051" max="3051" width="11.5703125" style="23" customWidth="1"/>
    <col min="3052" max="3055" width="11.42578125" style="23"/>
    <col min="3056" max="3056" width="22.5703125" style="23" customWidth="1"/>
    <col min="3057" max="3057" width="14" style="23" customWidth="1"/>
    <col min="3058" max="3058" width="1.7109375" style="23" customWidth="1"/>
    <col min="3059" max="3303" width="11.42578125" style="23"/>
    <col min="3304" max="3304" width="4.42578125" style="23" customWidth="1"/>
    <col min="3305" max="3305" width="11.42578125" style="23"/>
    <col min="3306" max="3306" width="17.5703125" style="23" customWidth="1"/>
    <col min="3307" max="3307" width="11.5703125" style="23" customWidth="1"/>
    <col min="3308" max="3311" width="11.42578125" style="23"/>
    <col min="3312" max="3312" width="22.5703125" style="23" customWidth="1"/>
    <col min="3313" max="3313" width="14" style="23" customWidth="1"/>
    <col min="3314" max="3314" width="1.7109375" style="23" customWidth="1"/>
    <col min="3315" max="3559" width="11.42578125" style="23"/>
    <col min="3560" max="3560" width="4.42578125" style="23" customWidth="1"/>
    <col min="3561" max="3561" width="11.42578125" style="23"/>
    <col min="3562" max="3562" width="17.5703125" style="23" customWidth="1"/>
    <col min="3563" max="3563" width="11.5703125" style="23" customWidth="1"/>
    <col min="3564" max="3567" width="11.42578125" style="23"/>
    <col min="3568" max="3568" width="22.5703125" style="23" customWidth="1"/>
    <col min="3569" max="3569" width="14" style="23" customWidth="1"/>
    <col min="3570" max="3570" width="1.7109375" style="23" customWidth="1"/>
    <col min="3571" max="3815" width="11.42578125" style="23"/>
    <col min="3816" max="3816" width="4.42578125" style="23" customWidth="1"/>
    <col min="3817" max="3817" width="11.42578125" style="23"/>
    <col min="3818" max="3818" width="17.5703125" style="23" customWidth="1"/>
    <col min="3819" max="3819" width="11.5703125" style="23" customWidth="1"/>
    <col min="3820" max="3823" width="11.42578125" style="23"/>
    <col min="3824" max="3824" width="22.5703125" style="23" customWidth="1"/>
    <col min="3825" max="3825" width="14" style="23" customWidth="1"/>
    <col min="3826" max="3826" width="1.7109375" style="23" customWidth="1"/>
    <col min="3827" max="4071" width="11.42578125" style="23"/>
    <col min="4072" max="4072" width="4.42578125" style="23" customWidth="1"/>
    <col min="4073" max="4073" width="11.42578125" style="23"/>
    <col min="4074" max="4074" width="17.5703125" style="23" customWidth="1"/>
    <col min="4075" max="4075" width="11.5703125" style="23" customWidth="1"/>
    <col min="4076" max="4079" width="11.42578125" style="23"/>
    <col min="4080" max="4080" width="22.5703125" style="23" customWidth="1"/>
    <col min="4081" max="4081" width="14" style="23" customWidth="1"/>
    <col min="4082" max="4082" width="1.7109375" style="23" customWidth="1"/>
    <col min="4083" max="4327" width="11.42578125" style="23"/>
    <col min="4328" max="4328" width="4.42578125" style="23" customWidth="1"/>
    <col min="4329" max="4329" width="11.42578125" style="23"/>
    <col min="4330" max="4330" width="17.5703125" style="23" customWidth="1"/>
    <col min="4331" max="4331" width="11.5703125" style="23" customWidth="1"/>
    <col min="4332" max="4335" width="11.42578125" style="23"/>
    <col min="4336" max="4336" width="22.5703125" style="23" customWidth="1"/>
    <col min="4337" max="4337" width="14" style="23" customWidth="1"/>
    <col min="4338" max="4338" width="1.7109375" style="23" customWidth="1"/>
    <col min="4339" max="4583" width="11.42578125" style="23"/>
    <col min="4584" max="4584" width="4.42578125" style="23" customWidth="1"/>
    <col min="4585" max="4585" width="11.42578125" style="23"/>
    <col min="4586" max="4586" width="17.5703125" style="23" customWidth="1"/>
    <col min="4587" max="4587" width="11.5703125" style="23" customWidth="1"/>
    <col min="4588" max="4591" width="11.42578125" style="23"/>
    <col min="4592" max="4592" width="22.5703125" style="23" customWidth="1"/>
    <col min="4593" max="4593" width="14" style="23" customWidth="1"/>
    <col min="4594" max="4594" width="1.7109375" style="23" customWidth="1"/>
    <col min="4595" max="4839" width="11.42578125" style="23"/>
    <col min="4840" max="4840" width="4.42578125" style="23" customWidth="1"/>
    <col min="4841" max="4841" width="11.42578125" style="23"/>
    <col min="4842" max="4842" width="17.5703125" style="23" customWidth="1"/>
    <col min="4843" max="4843" width="11.5703125" style="23" customWidth="1"/>
    <col min="4844" max="4847" width="11.42578125" style="23"/>
    <col min="4848" max="4848" width="22.5703125" style="23" customWidth="1"/>
    <col min="4849" max="4849" width="14" style="23" customWidth="1"/>
    <col min="4850" max="4850" width="1.7109375" style="23" customWidth="1"/>
    <col min="4851" max="5095" width="11.42578125" style="23"/>
    <col min="5096" max="5096" width="4.42578125" style="23" customWidth="1"/>
    <col min="5097" max="5097" width="11.42578125" style="23"/>
    <col min="5098" max="5098" width="17.5703125" style="23" customWidth="1"/>
    <col min="5099" max="5099" width="11.5703125" style="23" customWidth="1"/>
    <col min="5100" max="5103" width="11.42578125" style="23"/>
    <col min="5104" max="5104" width="22.5703125" style="23" customWidth="1"/>
    <col min="5105" max="5105" width="14" style="23" customWidth="1"/>
    <col min="5106" max="5106" width="1.7109375" style="23" customWidth="1"/>
    <col min="5107" max="5351" width="11.42578125" style="23"/>
    <col min="5352" max="5352" width="4.42578125" style="23" customWidth="1"/>
    <col min="5353" max="5353" width="11.42578125" style="23"/>
    <col min="5354" max="5354" width="17.5703125" style="23" customWidth="1"/>
    <col min="5355" max="5355" width="11.5703125" style="23" customWidth="1"/>
    <col min="5356" max="5359" width="11.42578125" style="23"/>
    <col min="5360" max="5360" width="22.5703125" style="23" customWidth="1"/>
    <col min="5361" max="5361" width="14" style="23" customWidth="1"/>
    <col min="5362" max="5362" width="1.7109375" style="23" customWidth="1"/>
    <col min="5363" max="5607" width="11.42578125" style="23"/>
    <col min="5608" max="5608" width="4.42578125" style="23" customWidth="1"/>
    <col min="5609" max="5609" width="11.42578125" style="23"/>
    <col min="5610" max="5610" width="17.5703125" style="23" customWidth="1"/>
    <col min="5611" max="5611" width="11.5703125" style="23" customWidth="1"/>
    <col min="5612" max="5615" width="11.42578125" style="23"/>
    <col min="5616" max="5616" width="22.5703125" style="23" customWidth="1"/>
    <col min="5617" max="5617" width="14" style="23" customWidth="1"/>
    <col min="5618" max="5618" width="1.7109375" style="23" customWidth="1"/>
    <col min="5619" max="5863" width="11.42578125" style="23"/>
    <col min="5864" max="5864" width="4.42578125" style="23" customWidth="1"/>
    <col min="5865" max="5865" width="11.42578125" style="23"/>
    <col min="5866" max="5866" width="17.5703125" style="23" customWidth="1"/>
    <col min="5867" max="5867" width="11.5703125" style="23" customWidth="1"/>
    <col min="5868" max="5871" width="11.42578125" style="23"/>
    <col min="5872" max="5872" width="22.5703125" style="23" customWidth="1"/>
    <col min="5873" max="5873" width="14" style="23" customWidth="1"/>
    <col min="5874" max="5874" width="1.7109375" style="23" customWidth="1"/>
    <col min="5875" max="6119" width="11.42578125" style="23"/>
    <col min="6120" max="6120" width="4.42578125" style="23" customWidth="1"/>
    <col min="6121" max="6121" width="11.42578125" style="23"/>
    <col min="6122" max="6122" width="17.5703125" style="23" customWidth="1"/>
    <col min="6123" max="6123" width="11.5703125" style="23" customWidth="1"/>
    <col min="6124" max="6127" width="11.42578125" style="23"/>
    <col min="6128" max="6128" width="22.5703125" style="23" customWidth="1"/>
    <col min="6129" max="6129" width="14" style="23" customWidth="1"/>
    <col min="6130" max="6130" width="1.7109375" style="23" customWidth="1"/>
    <col min="6131" max="6375" width="11.42578125" style="23"/>
    <col min="6376" max="6376" width="4.42578125" style="23" customWidth="1"/>
    <col min="6377" max="6377" width="11.42578125" style="23"/>
    <col min="6378" max="6378" width="17.5703125" style="23" customWidth="1"/>
    <col min="6379" max="6379" width="11.5703125" style="23" customWidth="1"/>
    <col min="6380" max="6383" width="11.42578125" style="23"/>
    <col min="6384" max="6384" width="22.5703125" style="23" customWidth="1"/>
    <col min="6385" max="6385" width="14" style="23" customWidth="1"/>
    <col min="6386" max="6386" width="1.7109375" style="23" customWidth="1"/>
    <col min="6387" max="6631" width="11.42578125" style="23"/>
    <col min="6632" max="6632" width="4.42578125" style="23" customWidth="1"/>
    <col min="6633" max="6633" width="11.42578125" style="23"/>
    <col min="6634" max="6634" width="17.5703125" style="23" customWidth="1"/>
    <col min="6635" max="6635" width="11.5703125" style="23" customWidth="1"/>
    <col min="6636" max="6639" width="11.42578125" style="23"/>
    <col min="6640" max="6640" width="22.5703125" style="23" customWidth="1"/>
    <col min="6641" max="6641" width="14" style="23" customWidth="1"/>
    <col min="6642" max="6642" width="1.7109375" style="23" customWidth="1"/>
    <col min="6643" max="6887" width="11.42578125" style="23"/>
    <col min="6888" max="6888" width="4.42578125" style="23" customWidth="1"/>
    <col min="6889" max="6889" width="11.42578125" style="23"/>
    <col min="6890" max="6890" width="17.5703125" style="23" customWidth="1"/>
    <col min="6891" max="6891" width="11.5703125" style="23" customWidth="1"/>
    <col min="6892" max="6895" width="11.42578125" style="23"/>
    <col min="6896" max="6896" width="22.5703125" style="23" customWidth="1"/>
    <col min="6897" max="6897" width="14" style="23" customWidth="1"/>
    <col min="6898" max="6898" width="1.7109375" style="23" customWidth="1"/>
    <col min="6899" max="7143" width="11.42578125" style="23"/>
    <col min="7144" max="7144" width="4.42578125" style="23" customWidth="1"/>
    <col min="7145" max="7145" width="11.42578125" style="23"/>
    <col min="7146" max="7146" width="17.5703125" style="23" customWidth="1"/>
    <col min="7147" max="7147" width="11.5703125" style="23" customWidth="1"/>
    <col min="7148" max="7151" width="11.42578125" style="23"/>
    <col min="7152" max="7152" width="22.5703125" style="23" customWidth="1"/>
    <col min="7153" max="7153" width="14" style="23" customWidth="1"/>
    <col min="7154" max="7154" width="1.7109375" style="23" customWidth="1"/>
    <col min="7155" max="7399" width="11.42578125" style="23"/>
    <col min="7400" max="7400" width="4.42578125" style="23" customWidth="1"/>
    <col min="7401" max="7401" width="11.42578125" style="23"/>
    <col min="7402" max="7402" width="17.5703125" style="23" customWidth="1"/>
    <col min="7403" max="7403" width="11.5703125" style="23" customWidth="1"/>
    <col min="7404" max="7407" width="11.42578125" style="23"/>
    <col min="7408" max="7408" width="22.5703125" style="23" customWidth="1"/>
    <col min="7409" max="7409" width="14" style="23" customWidth="1"/>
    <col min="7410" max="7410" width="1.7109375" style="23" customWidth="1"/>
    <col min="7411" max="7655" width="11.42578125" style="23"/>
    <col min="7656" max="7656" width="4.42578125" style="23" customWidth="1"/>
    <col min="7657" max="7657" width="11.42578125" style="23"/>
    <col min="7658" max="7658" width="17.5703125" style="23" customWidth="1"/>
    <col min="7659" max="7659" width="11.5703125" style="23" customWidth="1"/>
    <col min="7660" max="7663" width="11.42578125" style="23"/>
    <col min="7664" max="7664" width="22.5703125" style="23" customWidth="1"/>
    <col min="7665" max="7665" width="14" style="23" customWidth="1"/>
    <col min="7666" max="7666" width="1.7109375" style="23" customWidth="1"/>
    <col min="7667" max="7911" width="11.42578125" style="23"/>
    <col min="7912" max="7912" width="4.42578125" style="23" customWidth="1"/>
    <col min="7913" max="7913" width="11.42578125" style="23"/>
    <col min="7914" max="7914" width="17.5703125" style="23" customWidth="1"/>
    <col min="7915" max="7915" width="11.5703125" style="23" customWidth="1"/>
    <col min="7916" max="7919" width="11.42578125" style="23"/>
    <col min="7920" max="7920" width="22.5703125" style="23" customWidth="1"/>
    <col min="7921" max="7921" width="14" style="23" customWidth="1"/>
    <col min="7922" max="7922" width="1.7109375" style="23" customWidth="1"/>
    <col min="7923" max="8167" width="11.42578125" style="23"/>
    <col min="8168" max="8168" width="4.42578125" style="23" customWidth="1"/>
    <col min="8169" max="8169" width="11.42578125" style="23"/>
    <col min="8170" max="8170" width="17.5703125" style="23" customWidth="1"/>
    <col min="8171" max="8171" width="11.5703125" style="23" customWidth="1"/>
    <col min="8172" max="8175" width="11.42578125" style="23"/>
    <col min="8176" max="8176" width="22.5703125" style="23" customWidth="1"/>
    <col min="8177" max="8177" width="14" style="23" customWidth="1"/>
    <col min="8178" max="8178" width="1.7109375" style="23" customWidth="1"/>
    <col min="8179" max="8423" width="11.42578125" style="23"/>
    <col min="8424" max="8424" width="4.42578125" style="23" customWidth="1"/>
    <col min="8425" max="8425" width="11.42578125" style="23"/>
    <col min="8426" max="8426" width="17.5703125" style="23" customWidth="1"/>
    <col min="8427" max="8427" width="11.5703125" style="23" customWidth="1"/>
    <col min="8428" max="8431" width="11.42578125" style="23"/>
    <col min="8432" max="8432" width="22.5703125" style="23" customWidth="1"/>
    <col min="8433" max="8433" width="14" style="23" customWidth="1"/>
    <col min="8434" max="8434" width="1.7109375" style="23" customWidth="1"/>
    <col min="8435" max="8679" width="11.42578125" style="23"/>
    <col min="8680" max="8680" width="4.42578125" style="23" customWidth="1"/>
    <col min="8681" max="8681" width="11.42578125" style="23"/>
    <col min="8682" max="8682" width="17.5703125" style="23" customWidth="1"/>
    <col min="8683" max="8683" width="11.5703125" style="23" customWidth="1"/>
    <col min="8684" max="8687" width="11.42578125" style="23"/>
    <col min="8688" max="8688" width="22.5703125" style="23" customWidth="1"/>
    <col min="8689" max="8689" width="14" style="23" customWidth="1"/>
    <col min="8690" max="8690" width="1.7109375" style="23" customWidth="1"/>
    <col min="8691" max="8935" width="11.42578125" style="23"/>
    <col min="8936" max="8936" width="4.42578125" style="23" customWidth="1"/>
    <col min="8937" max="8937" width="11.42578125" style="23"/>
    <col min="8938" max="8938" width="17.5703125" style="23" customWidth="1"/>
    <col min="8939" max="8939" width="11.5703125" style="23" customWidth="1"/>
    <col min="8940" max="8943" width="11.42578125" style="23"/>
    <col min="8944" max="8944" width="22.5703125" style="23" customWidth="1"/>
    <col min="8945" max="8945" width="14" style="23" customWidth="1"/>
    <col min="8946" max="8946" width="1.7109375" style="23" customWidth="1"/>
    <col min="8947" max="9191" width="11.42578125" style="23"/>
    <col min="9192" max="9192" width="4.42578125" style="23" customWidth="1"/>
    <col min="9193" max="9193" width="11.42578125" style="23"/>
    <col min="9194" max="9194" width="17.5703125" style="23" customWidth="1"/>
    <col min="9195" max="9195" width="11.5703125" style="23" customWidth="1"/>
    <col min="9196" max="9199" width="11.42578125" style="23"/>
    <col min="9200" max="9200" width="22.5703125" style="23" customWidth="1"/>
    <col min="9201" max="9201" width="14" style="23" customWidth="1"/>
    <col min="9202" max="9202" width="1.7109375" style="23" customWidth="1"/>
    <col min="9203" max="9447" width="11.42578125" style="23"/>
    <col min="9448" max="9448" width="4.42578125" style="23" customWidth="1"/>
    <col min="9449" max="9449" width="11.42578125" style="23"/>
    <col min="9450" max="9450" width="17.5703125" style="23" customWidth="1"/>
    <col min="9451" max="9451" width="11.5703125" style="23" customWidth="1"/>
    <col min="9452" max="9455" width="11.42578125" style="23"/>
    <col min="9456" max="9456" width="22.5703125" style="23" customWidth="1"/>
    <col min="9457" max="9457" width="14" style="23" customWidth="1"/>
    <col min="9458" max="9458" width="1.7109375" style="23" customWidth="1"/>
    <col min="9459" max="9703" width="11.42578125" style="23"/>
    <col min="9704" max="9704" width="4.42578125" style="23" customWidth="1"/>
    <col min="9705" max="9705" width="11.42578125" style="23"/>
    <col min="9706" max="9706" width="17.5703125" style="23" customWidth="1"/>
    <col min="9707" max="9707" width="11.5703125" style="23" customWidth="1"/>
    <col min="9708" max="9711" width="11.42578125" style="23"/>
    <col min="9712" max="9712" width="22.5703125" style="23" customWidth="1"/>
    <col min="9713" max="9713" width="14" style="23" customWidth="1"/>
    <col min="9714" max="9714" width="1.7109375" style="23" customWidth="1"/>
    <col min="9715" max="9959" width="11.42578125" style="23"/>
    <col min="9960" max="9960" width="4.42578125" style="23" customWidth="1"/>
    <col min="9961" max="9961" width="11.42578125" style="23"/>
    <col min="9962" max="9962" width="17.5703125" style="23" customWidth="1"/>
    <col min="9963" max="9963" width="11.5703125" style="23" customWidth="1"/>
    <col min="9964" max="9967" width="11.42578125" style="23"/>
    <col min="9968" max="9968" width="22.5703125" style="23" customWidth="1"/>
    <col min="9969" max="9969" width="14" style="23" customWidth="1"/>
    <col min="9970" max="9970" width="1.7109375" style="23" customWidth="1"/>
    <col min="9971" max="10215" width="11.42578125" style="23"/>
    <col min="10216" max="10216" width="4.42578125" style="23" customWidth="1"/>
    <col min="10217" max="10217" width="11.42578125" style="23"/>
    <col min="10218" max="10218" width="17.5703125" style="23" customWidth="1"/>
    <col min="10219" max="10219" width="11.5703125" style="23" customWidth="1"/>
    <col min="10220" max="10223" width="11.42578125" style="23"/>
    <col min="10224" max="10224" width="22.5703125" style="23" customWidth="1"/>
    <col min="10225" max="10225" width="14" style="23" customWidth="1"/>
    <col min="10226" max="10226" width="1.7109375" style="23" customWidth="1"/>
    <col min="10227" max="10471" width="11.42578125" style="23"/>
    <col min="10472" max="10472" width="4.42578125" style="23" customWidth="1"/>
    <col min="10473" max="10473" width="11.42578125" style="23"/>
    <col min="10474" max="10474" width="17.5703125" style="23" customWidth="1"/>
    <col min="10475" max="10475" width="11.5703125" style="23" customWidth="1"/>
    <col min="10476" max="10479" width="11.42578125" style="23"/>
    <col min="10480" max="10480" width="22.5703125" style="23" customWidth="1"/>
    <col min="10481" max="10481" width="14" style="23" customWidth="1"/>
    <col min="10482" max="10482" width="1.7109375" style="23" customWidth="1"/>
    <col min="10483" max="10727" width="11.42578125" style="23"/>
    <col min="10728" max="10728" width="4.42578125" style="23" customWidth="1"/>
    <col min="10729" max="10729" width="11.42578125" style="23"/>
    <col min="10730" max="10730" width="17.5703125" style="23" customWidth="1"/>
    <col min="10731" max="10731" width="11.5703125" style="23" customWidth="1"/>
    <col min="10732" max="10735" width="11.42578125" style="23"/>
    <col min="10736" max="10736" width="22.5703125" style="23" customWidth="1"/>
    <col min="10737" max="10737" width="14" style="23" customWidth="1"/>
    <col min="10738" max="10738" width="1.7109375" style="23" customWidth="1"/>
    <col min="10739" max="10983" width="11.42578125" style="23"/>
    <col min="10984" max="10984" width="4.42578125" style="23" customWidth="1"/>
    <col min="10985" max="10985" width="11.42578125" style="23"/>
    <col min="10986" max="10986" width="17.5703125" style="23" customWidth="1"/>
    <col min="10987" max="10987" width="11.5703125" style="23" customWidth="1"/>
    <col min="10988" max="10991" width="11.42578125" style="23"/>
    <col min="10992" max="10992" width="22.5703125" style="23" customWidth="1"/>
    <col min="10993" max="10993" width="14" style="23" customWidth="1"/>
    <col min="10994" max="10994" width="1.7109375" style="23" customWidth="1"/>
    <col min="10995" max="11239" width="11.42578125" style="23"/>
    <col min="11240" max="11240" width="4.42578125" style="23" customWidth="1"/>
    <col min="11241" max="11241" width="11.42578125" style="23"/>
    <col min="11242" max="11242" width="17.5703125" style="23" customWidth="1"/>
    <col min="11243" max="11243" width="11.5703125" style="23" customWidth="1"/>
    <col min="11244" max="11247" width="11.42578125" style="23"/>
    <col min="11248" max="11248" width="22.5703125" style="23" customWidth="1"/>
    <col min="11249" max="11249" width="14" style="23" customWidth="1"/>
    <col min="11250" max="11250" width="1.7109375" style="23" customWidth="1"/>
    <col min="11251" max="11495" width="11.42578125" style="23"/>
    <col min="11496" max="11496" width="4.42578125" style="23" customWidth="1"/>
    <col min="11497" max="11497" width="11.42578125" style="23"/>
    <col min="11498" max="11498" width="17.5703125" style="23" customWidth="1"/>
    <col min="11499" max="11499" width="11.5703125" style="23" customWidth="1"/>
    <col min="11500" max="11503" width="11.42578125" style="23"/>
    <col min="11504" max="11504" width="22.5703125" style="23" customWidth="1"/>
    <col min="11505" max="11505" width="14" style="23" customWidth="1"/>
    <col min="11506" max="11506" width="1.7109375" style="23" customWidth="1"/>
    <col min="11507" max="11751" width="11.42578125" style="23"/>
    <col min="11752" max="11752" width="4.42578125" style="23" customWidth="1"/>
    <col min="11753" max="11753" width="11.42578125" style="23"/>
    <col min="11754" max="11754" width="17.5703125" style="23" customWidth="1"/>
    <col min="11755" max="11755" width="11.5703125" style="23" customWidth="1"/>
    <col min="11756" max="11759" width="11.42578125" style="23"/>
    <col min="11760" max="11760" width="22.5703125" style="23" customWidth="1"/>
    <col min="11761" max="11761" width="14" style="23" customWidth="1"/>
    <col min="11762" max="11762" width="1.7109375" style="23" customWidth="1"/>
    <col min="11763" max="12007" width="11.42578125" style="23"/>
    <col min="12008" max="12008" width="4.42578125" style="23" customWidth="1"/>
    <col min="12009" max="12009" width="11.42578125" style="23"/>
    <col min="12010" max="12010" width="17.5703125" style="23" customWidth="1"/>
    <col min="12011" max="12011" width="11.5703125" style="23" customWidth="1"/>
    <col min="12012" max="12015" width="11.42578125" style="23"/>
    <col min="12016" max="12016" width="22.5703125" style="23" customWidth="1"/>
    <col min="12017" max="12017" width="14" style="23" customWidth="1"/>
    <col min="12018" max="12018" width="1.7109375" style="23" customWidth="1"/>
    <col min="12019" max="12263" width="11.42578125" style="23"/>
    <col min="12264" max="12264" width="4.42578125" style="23" customWidth="1"/>
    <col min="12265" max="12265" width="11.42578125" style="23"/>
    <col min="12266" max="12266" width="17.5703125" style="23" customWidth="1"/>
    <col min="12267" max="12267" width="11.5703125" style="23" customWidth="1"/>
    <col min="12268" max="12271" width="11.42578125" style="23"/>
    <col min="12272" max="12272" width="22.5703125" style="23" customWidth="1"/>
    <col min="12273" max="12273" width="14" style="23" customWidth="1"/>
    <col min="12274" max="12274" width="1.7109375" style="23" customWidth="1"/>
    <col min="12275" max="12519" width="11.42578125" style="23"/>
    <col min="12520" max="12520" width="4.42578125" style="23" customWidth="1"/>
    <col min="12521" max="12521" width="11.42578125" style="23"/>
    <col min="12522" max="12522" width="17.5703125" style="23" customWidth="1"/>
    <col min="12523" max="12523" width="11.5703125" style="23" customWidth="1"/>
    <col min="12524" max="12527" width="11.42578125" style="23"/>
    <col min="12528" max="12528" width="22.5703125" style="23" customWidth="1"/>
    <col min="12529" max="12529" width="14" style="23" customWidth="1"/>
    <col min="12530" max="12530" width="1.7109375" style="23" customWidth="1"/>
    <col min="12531" max="12775" width="11.42578125" style="23"/>
    <col min="12776" max="12776" width="4.42578125" style="23" customWidth="1"/>
    <col min="12777" max="12777" width="11.42578125" style="23"/>
    <col min="12778" max="12778" width="17.5703125" style="23" customWidth="1"/>
    <col min="12779" max="12779" width="11.5703125" style="23" customWidth="1"/>
    <col min="12780" max="12783" width="11.42578125" style="23"/>
    <col min="12784" max="12784" width="22.5703125" style="23" customWidth="1"/>
    <col min="12785" max="12785" width="14" style="23" customWidth="1"/>
    <col min="12786" max="12786" width="1.7109375" style="23" customWidth="1"/>
    <col min="12787" max="13031" width="11.42578125" style="23"/>
    <col min="13032" max="13032" width="4.42578125" style="23" customWidth="1"/>
    <col min="13033" max="13033" width="11.42578125" style="23"/>
    <col min="13034" max="13034" width="17.5703125" style="23" customWidth="1"/>
    <col min="13035" max="13035" width="11.5703125" style="23" customWidth="1"/>
    <col min="13036" max="13039" width="11.42578125" style="23"/>
    <col min="13040" max="13040" width="22.5703125" style="23" customWidth="1"/>
    <col min="13041" max="13041" width="14" style="23" customWidth="1"/>
    <col min="13042" max="13042" width="1.7109375" style="23" customWidth="1"/>
    <col min="13043" max="13287" width="11.42578125" style="23"/>
    <col min="13288" max="13288" width="4.42578125" style="23" customWidth="1"/>
    <col min="13289" max="13289" width="11.42578125" style="23"/>
    <col min="13290" max="13290" width="17.5703125" style="23" customWidth="1"/>
    <col min="13291" max="13291" width="11.5703125" style="23" customWidth="1"/>
    <col min="13292" max="13295" width="11.42578125" style="23"/>
    <col min="13296" max="13296" width="22.5703125" style="23" customWidth="1"/>
    <col min="13297" max="13297" width="14" style="23" customWidth="1"/>
    <col min="13298" max="13298" width="1.7109375" style="23" customWidth="1"/>
    <col min="13299" max="13543" width="11.42578125" style="23"/>
    <col min="13544" max="13544" width="4.42578125" style="23" customWidth="1"/>
    <col min="13545" max="13545" width="11.42578125" style="23"/>
    <col min="13546" max="13546" width="17.5703125" style="23" customWidth="1"/>
    <col min="13547" max="13547" width="11.5703125" style="23" customWidth="1"/>
    <col min="13548" max="13551" width="11.42578125" style="23"/>
    <col min="13552" max="13552" width="22.5703125" style="23" customWidth="1"/>
    <col min="13553" max="13553" width="14" style="23" customWidth="1"/>
    <col min="13554" max="13554" width="1.7109375" style="23" customWidth="1"/>
    <col min="13555" max="13799" width="11.42578125" style="23"/>
    <col min="13800" max="13800" width="4.42578125" style="23" customWidth="1"/>
    <col min="13801" max="13801" width="11.42578125" style="23"/>
    <col min="13802" max="13802" width="17.5703125" style="23" customWidth="1"/>
    <col min="13803" max="13803" width="11.5703125" style="23" customWidth="1"/>
    <col min="13804" max="13807" width="11.42578125" style="23"/>
    <col min="13808" max="13808" width="22.5703125" style="23" customWidth="1"/>
    <col min="13809" max="13809" width="14" style="23" customWidth="1"/>
    <col min="13810" max="13810" width="1.7109375" style="23" customWidth="1"/>
    <col min="13811" max="14055" width="11.42578125" style="23"/>
    <col min="14056" max="14056" width="4.42578125" style="23" customWidth="1"/>
    <col min="14057" max="14057" width="11.42578125" style="23"/>
    <col min="14058" max="14058" width="17.5703125" style="23" customWidth="1"/>
    <col min="14059" max="14059" width="11.5703125" style="23" customWidth="1"/>
    <col min="14060" max="14063" width="11.42578125" style="23"/>
    <col min="14064" max="14064" width="22.5703125" style="23" customWidth="1"/>
    <col min="14065" max="14065" width="14" style="23" customWidth="1"/>
    <col min="14066" max="14066" width="1.7109375" style="23" customWidth="1"/>
    <col min="14067" max="14311" width="11.42578125" style="23"/>
    <col min="14312" max="14312" width="4.42578125" style="23" customWidth="1"/>
    <col min="14313" max="14313" width="11.42578125" style="23"/>
    <col min="14314" max="14314" width="17.5703125" style="23" customWidth="1"/>
    <col min="14315" max="14315" width="11.5703125" style="23" customWidth="1"/>
    <col min="14316" max="14319" width="11.42578125" style="23"/>
    <col min="14320" max="14320" width="22.5703125" style="23" customWidth="1"/>
    <col min="14321" max="14321" width="14" style="23" customWidth="1"/>
    <col min="14322" max="14322" width="1.7109375" style="23" customWidth="1"/>
    <col min="14323" max="14567" width="11.42578125" style="23"/>
    <col min="14568" max="14568" width="4.42578125" style="23" customWidth="1"/>
    <col min="14569" max="14569" width="11.42578125" style="23"/>
    <col min="14570" max="14570" width="17.5703125" style="23" customWidth="1"/>
    <col min="14571" max="14571" width="11.5703125" style="23" customWidth="1"/>
    <col min="14572" max="14575" width="11.42578125" style="23"/>
    <col min="14576" max="14576" width="22.5703125" style="23" customWidth="1"/>
    <col min="14577" max="14577" width="14" style="23" customWidth="1"/>
    <col min="14578" max="14578" width="1.7109375" style="23" customWidth="1"/>
    <col min="14579" max="14823" width="11.42578125" style="23"/>
    <col min="14824" max="14824" width="4.42578125" style="23" customWidth="1"/>
    <col min="14825" max="14825" width="11.42578125" style="23"/>
    <col min="14826" max="14826" width="17.5703125" style="23" customWidth="1"/>
    <col min="14827" max="14827" width="11.5703125" style="23" customWidth="1"/>
    <col min="14828" max="14831" width="11.42578125" style="23"/>
    <col min="14832" max="14832" width="22.5703125" style="23" customWidth="1"/>
    <col min="14833" max="14833" width="14" style="23" customWidth="1"/>
    <col min="14834" max="14834" width="1.7109375" style="23" customWidth="1"/>
    <col min="14835" max="15079" width="11.42578125" style="23"/>
    <col min="15080" max="15080" width="4.42578125" style="23" customWidth="1"/>
    <col min="15081" max="15081" width="11.42578125" style="23"/>
    <col min="15082" max="15082" width="17.5703125" style="23" customWidth="1"/>
    <col min="15083" max="15083" width="11.5703125" style="23" customWidth="1"/>
    <col min="15084" max="15087" width="11.42578125" style="23"/>
    <col min="15088" max="15088" width="22.5703125" style="23" customWidth="1"/>
    <col min="15089" max="15089" width="14" style="23" customWidth="1"/>
    <col min="15090" max="15090" width="1.7109375" style="23" customWidth="1"/>
    <col min="15091" max="15335" width="11.42578125" style="23"/>
    <col min="15336" max="15336" width="4.42578125" style="23" customWidth="1"/>
    <col min="15337" max="15337" width="11.42578125" style="23"/>
    <col min="15338" max="15338" width="17.5703125" style="23" customWidth="1"/>
    <col min="15339" max="15339" width="11.5703125" style="23" customWidth="1"/>
    <col min="15340" max="15343" width="11.42578125" style="23"/>
    <col min="15344" max="15344" width="22.5703125" style="23" customWidth="1"/>
    <col min="15345" max="15345" width="14" style="23" customWidth="1"/>
    <col min="15346" max="15346" width="1.7109375" style="23" customWidth="1"/>
    <col min="15347" max="15591" width="11.42578125" style="23"/>
    <col min="15592" max="15592" width="4.42578125" style="23" customWidth="1"/>
    <col min="15593" max="15593" width="11.42578125" style="23"/>
    <col min="15594" max="15594" width="17.5703125" style="23" customWidth="1"/>
    <col min="15595" max="15595" width="11.5703125" style="23" customWidth="1"/>
    <col min="15596" max="15599" width="11.42578125" style="23"/>
    <col min="15600" max="15600" width="22.5703125" style="23" customWidth="1"/>
    <col min="15601" max="15601" width="14" style="23" customWidth="1"/>
    <col min="15602" max="15602" width="1.7109375" style="23" customWidth="1"/>
    <col min="15603" max="15847" width="11.42578125" style="23"/>
    <col min="15848" max="15848" width="4.42578125" style="23" customWidth="1"/>
    <col min="15849" max="15849" width="11.42578125" style="23"/>
    <col min="15850" max="15850" width="17.5703125" style="23" customWidth="1"/>
    <col min="15851" max="15851" width="11.5703125" style="23" customWidth="1"/>
    <col min="15852" max="15855" width="11.42578125" style="23"/>
    <col min="15856" max="15856" width="22.5703125" style="23" customWidth="1"/>
    <col min="15857" max="15857" width="14" style="23" customWidth="1"/>
    <col min="15858" max="15858" width="1.7109375" style="23" customWidth="1"/>
    <col min="15859" max="16103" width="11.42578125" style="23"/>
    <col min="16104" max="16104" width="4.42578125" style="23" customWidth="1"/>
    <col min="16105" max="16105" width="11.42578125" style="23"/>
    <col min="16106" max="16106" width="17.5703125" style="23" customWidth="1"/>
    <col min="16107" max="16107" width="11.5703125" style="23" customWidth="1"/>
    <col min="16108" max="16111" width="11.42578125" style="23"/>
    <col min="16112" max="16112" width="22.5703125" style="23" customWidth="1"/>
    <col min="16113" max="16113" width="14" style="23" customWidth="1"/>
    <col min="16114" max="16114" width="1.7109375" style="23" customWidth="1"/>
    <col min="16115" max="16384" width="11.42578125" style="23"/>
  </cols>
  <sheetData>
    <row r="1" spans="2:10" ht="18" customHeight="1" thickBot="1" x14ac:dyDescent="0.25"/>
    <row r="2" spans="2:10" ht="19.5" customHeight="1" x14ac:dyDescent="0.2">
      <c r="B2" s="24"/>
      <c r="C2" s="25"/>
      <c r="D2" s="26" t="s">
        <v>186</v>
      </c>
      <c r="E2" s="27"/>
      <c r="F2" s="27"/>
      <c r="G2" s="27"/>
      <c r="H2" s="27"/>
      <c r="I2" s="28"/>
      <c r="J2" s="29" t="s">
        <v>187</v>
      </c>
    </row>
    <row r="3" spans="2:10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188</v>
      </c>
      <c r="E4" s="27"/>
      <c r="F4" s="27"/>
      <c r="G4" s="27"/>
      <c r="H4" s="27"/>
      <c r="I4" s="28"/>
      <c r="J4" s="29" t="s">
        <v>189</v>
      </c>
    </row>
    <row r="5" spans="2:10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">
      <c r="B7" s="42"/>
      <c r="J7" s="43"/>
    </row>
    <row r="8" spans="2:10" x14ac:dyDescent="0.2">
      <c r="B8" s="42"/>
      <c r="J8" s="43"/>
    </row>
    <row r="9" spans="2:10" x14ac:dyDescent="0.2">
      <c r="B9" s="42"/>
      <c r="J9" s="43"/>
    </row>
    <row r="10" spans="2:10" x14ac:dyDescent="0.2">
      <c r="B10" s="42"/>
      <c r="C10" s="23" t="s">
        <v>209</v>
      </c>
      <c r="E10" s="44"/>
      <c r="J10" s="43"/>
    </row>
    <row r="11" spans="2:10" x14ac:dyDescent="0.2">
      <c r="B11" s="42"/>
      <c r="J11" s="43"/>
    </row>
    <row r="12" spans="2:10" x14ac:dyDescent="0.2">
      <c r="B12" s="42"/>
      <c r="C12" s="23" t="s">
        <v>210</v>
      </c>
      <c r="J12" s="43"/>
    </row>
    <row r="13" spans="2:10" x14ac:dyDescent="0.2">
      <c r="B13" s="42"/>
      <c r="C13" s="23" t="s">
        <v>211</v>
      </c>
      <c r="J13" s="43"/>
    </row>
    <row r="14" spans="2:10" x14ac:dyDescent="0.2">
      <c r="B14" s="42"/>
      <c r="J14" s="43"/>
    </row>
    <row r="15" spans="2:10" x14ac:dyDescent="0.2">
      <c r="B15" s="42"/>
      <c r="C15" s="23" t="s">
        <v>213</v>
      </c>
      <c r="J15" s="43"/>
    </row>
    <row r="16" spans="2:10" x14ac:dyDescent="0.2">
      <c r="B16" s="42"/>
      <c r="C16" s="45"/>
      <c r="J16" s="43"/>
    </row>
    <row r="17" spans="2:10" x14ac:dyDescent="0.2">
      <c r="B17" s="42"/>
      <c r="C17" s="23" t="s">
        <v>212</v>
      </c>
      <c r="D17" s="44"/>
      <c r="H17" s="46" t="s">
        <v>190</v>
      </c>
      <c r="I17" s="46" t="s">
        <v>191</v>
      </c>
      <c r="J17" s="43"/>
    </row>
    <row r="18" spans="2:10" x14ac:dyDescent="0.2">
      <c r="B18" s="42"/>
      <c r="C18" s="47" t="s">
        <v>192</v>
      </c>
      <c r="D18" s="47"/>
      <c r="E18" s="47"/>
      <c r="F18" s="47"/>
      <c r="H18" s="46">
        <v>61</v>
      </c>
      <c r="I18" s="48">
        <v>269002040</v>
      </c>
      <c r="J18" s="43"/>
    </row>
    <row r="19" spans="2:10" x14ac:dyDescent="0.2">
      <c r="B19" s="42"/>
      <c r="C19" s="23" t="s">
        <v>193</v>
      </c>
      <c r="H19" s="49"/>
      <c r="I19" s="50"/>
      <c r="J19" s="43"/>
    </row>
    <row r="20" spans="2:10" x14ac:dyDescent="0.2">
      <c r="B20" s="42"/>
      <c r="C20" s="23" t="s">
        <v>194</v>
      </c>
      <c r="H20" s="49"/>
      <c r="I20" s="50"/>
      <c r="J20" s="43"/>
    </row>
    <row r="21" spans="2:10" x14ac:dyDescent="0.2">
      <c r="B21" s="42"/>
      <c r="C21" s="23" t="s">
        <v>195</v>
      </c>
      <c r="H21" s="49">
        <v>61</v>
      </c>
      <c r="I21" s="50">
        <v>269002040</v>
      </c>
      <c r="J21" s="43"/>
    </row>
    <row r="22" spans="2:10" x14ac:dyDescent="0.2">
      <c r="B22" s="42"/>
      <c r="C22" s="23" t="s">
        <v>196</v>
      </c>
      <c r="H22" s="49"/>
      <c r="I22" s="50"/>
      <c r="J22" s="43"/>
    </row>
    <row r="23" spans="2:10" x14ac:dyDescent="0.2">
      <c r="B23" s="42"/>
      <c r="C23" s="23" t="s">
        <v>197</v>
      </c>
      <c r="H23" s="49"/>
      <c r="I23" s="50"/>
      <c r="J23" s="43"/>
    </row>
    <row r="24" spans="2:10" x14ac:dyDescent="0.2">
      <c r="B24" s="42"/>
      <c r="C24" s="23" t="s">
        <v>198</v>
      </c>
      <c r="H24" s="51"/>
      <c r="I24" s="52"/>
      <c r="J24" s="43"/>
    </row>
    <row r="25" spans="2:10" x14ac:dyDescent="0.2">
      <c r="B25" s="42"/>
      <c r="C25" s="47" t="s">
        <v>199</v>
      </c>
      <c r="D25" s="47"/>
      <c r="E25" s="47"/>
      <c r="F25" s="47"/>
      <c r="H25" s="53">
        <f>SUM(H19:H24)</f>
        <v>61</v>
      </c>
      <c r="I25" s="54">
        <f>(I19+I20+I21+I22+I23+I24)</f>
        <v>269002040</v>
      </c>
      <c r="J25" s="43"/>
    </row>
    <row r="26" spans="2:10" x14ac:dyDescent="0.2">
      <c r="B26" s="42"/>
      <c r="C26" s="23" t="s">
        <v>200</v>
      </c>
      <c r="H26" s="49"/>
      <c r="I26" s="50"/>
      <c r="J26" s="43"/>
    </row>
    <row r="27" spans="2:10" x14ac:dyDescent="0.2">
      <c r="B27" s="42"/>
      <c r="C27" s="23" t="s">
        <v>201</v>
      </c>
      <c r="H27" s="49"/>
      <c r="I27" s="50"/>
      <c r="J27" s="43"/>
    </row>
    <row r="28" spans="2:10" x14ac:dyDescent="0.2">
      <c r="B28" s="42"/>
      <c r="C28" s="23" t="s">
        <v>202</v>
      </c>
      <c r="H28" s="49"/>
      <c r="I28" s="50"/>
      <c r="J28" s="43"/>
    </row>
    <row r="29" spans="2:10" ht="12.75" customHeight="1" thickBot="1" x14ac:dyDescent="0.25">
      <c r="B29" s="42"/>
      <c r="C29" s="23" t="s">
        <v>203</v>
      </c>
      <c r="H29" s="55"/>
      <c r="I29" s="56"/>
      <c r="J29" s="43"/>
    </row>
    <row r="30" spans="2:10" x14ac:dyDescent="0.2">
      <c r="B30" s="42"/>
      <c r="C30" s="47" t="s">
        <v>204</v>
      </c>
      <c r="D30" s="47"/>
      <c r="E30" s="47"/>
      <c r="F30" s="47"/>
      <c r="H30" s="53">
        <f>SUM(H26:H29)</f>
        <v>0</v>
      </c>
      <c r="I30" s="54">
        <f>(I28+I29+I26)</f>
        <v>0</v>
      </c>
      <c r="J30" s="43"/>
    </row>
    <row r="31" spans="2:10" ht="13.5" thickBot="1" x14ac:dyDescent="0.25">
      <c r="B31" s="42"/>
      <c r="C31" s="47" t="s">
        <v>205</v>
      </c>
      <c r="D31" s="47"/>
      <c r="H31" s="57">
        <f>(H25+H30)</f>
        <v>61</v>
      </c>
      <c r="I31" s="58">
        <f>(I25+I30)</f>
        <v>269002040</v>
      </c>
      <c r="J31" s="43"/>
    </row>
    <row r="32" spans="2:10" ht="13.5" thickTop="1" x14ac:dyDescent="0.2">
      <c r="B32" s="42"/>
      <c r="C32" s="47"/>
      <c r="D32" s="47"/>
      <c r="H32" s="59"/>
      <c r="I32" s="50"/>
      <c r="J32" s="43"/>
    </row>
    <row r="33" spans="2:10" x14ac:dyDescent="0.2">
      <c r="B33" s="42"/>
      <c r="G33" s="59"/>
      <c r="H33" s="59"/>
      <c r="I33" s="59"/>
      <c r="J33" s="43"/>
    </row>
    <row r="34" spans="2:10" x14ac:dyDescent="0.2">
      <c r="B34" s="42"/>
      <c r="G34" s="59"/>
      <c r="H34" s="59"/>
      <c r="I34" s="59"/>
      <c r="J34" s="43"/>
    </row>
    <row r="35" spans="2:10" x14ac:dyDescent="0.2">
      <c r="B35" s="42"/>
      <c r="G35" s="59"/>
      <c r="H35" s="59"/>
      <c r="I35" s="59"/>
      <c r="J35" s="43"/>
    </row>
    <row r="36" spans="2:10" ht="13.5" thickBot="1" x14ac:dyDescent="0.25">
      <c r="B36" s="42"/>
      <c r="C36" s="60"/>
      <c r="D36" s="60"/>
      <c r="G36" s="60" t="s">
        <v>206</v>
      </c>
      <c r="H36" s="60"/>
      <c r="I36" s="59"/>
      <c r="J36" s="43"/>
    </row>
    <row r="37" spans="2:10" x14ac:dyDescent="0.2">
      <c r="B37" s="42"/>
      <c r="C37" s="59" t="s">
        <v>207</v>
      </c>
      <c r="D37" s="59"/>
      <c r="G37" s="59" t="s">
        <v>208</v>
      </c>
      <c r="H37" s="59"/>
      <c r="I37" s="59"/>
      <c r="J37" s="43"/>
    </row>
    <row r="38" spans="2:10" x14ac:dyDescent="0.2">
      <c r="B38" s="42"/>
      <c r="G38" s="59"/>
      <c r="H38" s="59"/>
      <c r="I38" s="59"/>
      <c r="J38" s="43"/>
    </row>
    <row r="39" spans="2:10" x14ac:dyDescent="0.2">
      <c r="B39" s="42"/>
      <c r="G39" s="59"/>
      <c r="H39" s="59"/>
      <c r="I39" s="59"/>
      <c r="J39" s="43"/>
    </row>
    <row r="40" spans="2:10" ht="18.75" customHeight="1" thickBot="1" x14ac:dyDescent="0.25">
      <c r="B40" s="61"/>
      <c r="C40" s="62"/>
      <c r="D40" s="62"/>
      <c r="E40" s="62"/>
      <c r="F40" s="62"/>
      <c r="G40" s="60"/>
      <c r="H40" s="60"/>
      <c r="I40" s="60"/>
      <c r="J40" s="63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Camila Franco Montoya</dc:creator>
  <cp:lastModifiedBy>Diego Fernando Fernandez Valencia</cp:lastModifiedBy>
  <dcterms:created xsi:type="dcterms:W3CDTF">2022-01-20T21:23:51Z</dcterms:created>
  <dcterms:modified xsi:type="dcterms:W3CDTF">2022-02-16T14:51:58Z</dcterms:modified>
</cp:coreProperties>
</file>