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SE CENTRO DE SALUD DE LOS ANDE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3" r:id="rId3"/>
    <sheet name="FOR-CSA-018" sheetId="4" r:id="rId4"/>
  </sheets>
  <definedNames>
    <definedName name="_xlnm._FilterDatabase" localSheetId="1" hidden="1">'ESTADO DE CADA FACTURA'!$A$1:$L$9</definedName>
    <definedName name="_xlnm._FilterDatabase" localSheetId="0" hidden="1">'INFO IPS'!$A$1:$H$47</definedName>
  </definedNames>
  <calcPr calcId="152511"/>
  <pivotCaches>
    <pivotCache cacheId="1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5" i="4" l="1"/>
  <c r="H25" i="4"/>
  <c r="G9" i="2" l="1"/>
  <c r="H9" i="2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2" i="1"/>
</calcChain>
</file>

<file path=xl/sharedStrings.xml><?xml version="1.0" encoding="utf-8"?>
<sst xmlns="http://schemas.openxmlformats.org/spreadsheetml/2006/main" count="312" uniqueCount="133">
  <si>
    <t xml:space="preserve">NIT </t>
  </si>
  <si>
    <t>NOMBRE DE LA ENTIDAD</t>
  </si>
  <si>
    <t>PREFIJO</t>
  </si>
  <si>
    <t>NUMERO FACTURA</t>
  </si>
  <si>
    <t>FECHA FACTURA</t>
  </si>
  <si>
    <t>VALOR INICIAL FACTURA</t>
  </si>
  <si>
    <t>SALDO FACTURA</t>
  </si>
  <si>
    <t>10006481</t>
  </si>
  <si>
    <t>10007019</t>
  </si>
  <si>
    <t>10009223</t>
  </si>
  <si>
    <t>10010545</t>
  </si>
  <si>
    <t>10011408</t>
  </si>
  <si>
    <t>10012594</t>
  </si>
  <si>
    <t>10013574</t>
  </si>
  <si>
    <t>02/04/2021 05:35:00 p. m.</t>
  </si>
  <si>
    <t>02/04/2021 05:45:00 p. m.</t>
  </si>
  <si>
    <t>25/09/2019 04:18:00 p. m.</t>
  </si>
  <si>
    <t>25/09/2019 04:19:00 p. m.</t>
  </si>
  <si>
    <t>02/04/2021 05:43:00 p. m.</t>
  </si>
  <si>
    <t>25/09/2019 04:23:00 p. m.</t>
  </si>
  <si>
    <t>02/04/2021 05:51:00 p. m.</t>
  </si>
  <si>
    <t>29/04/2021 02:44:00 p. m.</t>
  </si>
  <si>
    <t>16/07/2021 10:43:00 a. m.</t>
  </si>
  <si>
    <t>19/12/2019 08:05:00 a. m.</t>
  </si>
  <si>
    <t>16/07/2021 10:51:00 a. m.</t>
  </si>
  <si>
    <t>19/12/2019 08:14:00 a. m.</t>
  </si>
  <si>
    <t>30/09/2021 03:21:00 p. m.</t>
  </si>
  <si>
    <t>20/11/2021 05:25:00 a. m.</t>
  </si>
  <si>
    <t>21/05/2020 07:24:00 a. m.</t>
  </si>
  <si>
    <t>20/11/2021 05:39:00 a. m.</t>
  </si>
  <si>
    <t>20/11/2021 09:57:00 a. m.</t>
  </si>
  <si>
    <t>16/05/2020 02:42:00 p. m.</t>
  </si>
  <si>
    <t>09/01/2022 09:54:00 a. m.</t>
  </si>
  <si>
    <t>09/01/2022 10:00:00 a. m.</t>
  </si>
  <si>
    <t>24/07/2020 07:49:00 a. m.</t>
  </si>
  <si>
    <t>20/04/2022 11:15:00 a. m.</t>
  </si>
  <si>
    <t>20/04/2022 11:19:00 a. m.</t>
  </si>
  <si>
    <t>29/10/2020 07:13:00 a. m.</t>
  </si>
  <si>
    <t>900142446-5</t>
  </si>
  <si>
    <t>900142446-7</t>
  </si>
  <si>
    <t>900142446-6</t>
  </si>
  <si>
    <t>900142446-8</t>
  </si>
  <si>
    <t>900142446-9</t>
  </si>
  <si>
    <t>900142446-10</t>
  </si>
  <si>
    <t>900142446-11</t>
  </si>
  <si>
    <t>900142446-12</t>
  </si>
  <si>
    <t>900142446-13</t>
  </si>
  <si>
    <t>900142446-14</t>
  </si>
  <si>
    <t>900142446-15</t>
  </si>
  <si>
    <t>900142446-16</t>
  </si>
  <si>
    <t>900142446-17</t>
  </si>
  <si>
    <t>900142446-18</t>
  </si>
  <si>
    <t>900142446-19</t>
  </si>
  <si>
    <t>900142446-20</t>
  </si>
  <si>
    <t>900142446-21</t>
  </si>
  <si>
    <t>900142446-22</t>
  </si>
  <si>
    <t>900142446-23</t>
  </si>
  <si>
    <t>900142446-24</t>
  </si>
  <si>
    <t>900142446-25</t>
  </si>
  <si>
    <t>900142446-26</t>
  </si>
  <si>
    <t>900142446-27</t>
  </si>
  <si>
    <t>900142446-28</t>
  </si>
  <si>
    <t>900142446-29</t>
  </si>
  <si>
    <t>900142446-30</t>
  </si>
  <si>
    <t>900142446-31</t>
  </si>
  <si>
    <t>900142446-32</t>
  </si>
  <si>
    <t>900142446-33</t>
  </si>
  <si>
    <t>900142446-34</t>
  </si>
  <si>
    <t>900142446-35</t>
  </si>
  <si>
    <t>900142446-36</t>
  </si>
  <si>
    <t>900142446-37</t>
  </si>
  <si>
    <t>900142446-38</t>
  </si>
  <si>
    <t>900142446-39</t>
  </si>
  <si>
    <t>900142446-40</t>
  </si>
  <si>
    <t>900142446-41</t>
  </si>
  <si>
    <t>900142446-42</t>
  </si>
  <si>
    <t>900142446-43</t>
  </si>
  <si>
    <t>900142446-44</t>
  </si>
  <si>
    <t>900142446-45</t>
  </si>
  <si>
    <t>900142446-46</t>
  </si>
  <si>
    <t>900142446-47</t>
  </si>
  <si>
    <t>900142446-48</t>
  </si>
  <si>
    <t>900142446-49</t>
  </si>
  <si>
    <t>900142446-50</t>
  </si>
  <si>
    <t>ESE CENTRO DE SALUD DE LOS ANDES</t>
  </si>
  <si>
    <t>ESTADO</t>
  </si>
  <si>
    <t>PENDIENDE DE RADICAR</t>
  </si>
  <si>
    <t>NIT</t>
  </si>
  <si>
    <t>PRESTADOR</t>
  </si>
  <si>
    <t>PREFIJO FACTURA</t>
  </si>
  <si>
    <t xml:space="preserve">No. FACTURA </t>
  </si>
  <si>
    <t xml:space="preserve">FECHA FACTURA </t>
  </si>
  <si>
    <t>FECHA DE RADICACIÓN</t>
  </si>
  <si>
    <t xml:space="preserve">VALOR FACTURA </t>
  </si>
  <si>
    <t>SALDO</t>
  </si>
  <si>
    <t>ESTADO EPS  - 16 DE JUNIO 22</t>
  </si>
  <si>
    <t>TRANSACCIÓN</t>
  </si>
  <si>
    <t>FECHA DE TRANSACCIÓN</t>
  </si>
  <si>
    <t>VALOR</t>
  </si>
  <si>
    <t>TOTAL GENERAL</t>
  </si>
  <si>
    <t>FACTURA NO RADICADA</t>
  </si>
  <si>
    <t>Total general</t>
  </si>
  <si>
    <t xml:space="preserve">Tipificación </t>
  </si>
  <si>
    <t>Cant Facturas</t>
  </si>
  <si>
    <t>Valor Facturas</t>
  </si>
  <si>
    <t>FOR-CSA-018</t>
  </si>
  <si>
    <t>HOJA 1 DE 2</t>
  </si>
  <si>
    <t>RESUMEN DE CARTERA REVISADA POR LA EPS</t>
  </si>
  <si>
    <t>VERSION 1</t>
  </si>
  <si>
    <t>SANTIAGO DE CALI , JUNIO 16 DE 2022</t>
  </si>
  <si>
    <t>Con Corte al dia :31//05/2022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</si>
  <si>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</si>
  <si>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</si>
  <si>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</si>
  <si>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</si>
  <si>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</si>
  <si>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</si>
  <si>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</si>
  <si>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</si>
  <si>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</si>
  <si>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</si>
  <si>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</si>
  <si>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</si>
  <si>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</si>
  <si>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</si>
  <si>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</si>
  <si>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</si>
  <si>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GERALDINE VALENCIA ZAMBRANO</t>
  </si>
  <si>
    <t>IPS.</t>
  </si>
  <si>
    <t>AUXILIAR DE CARTERA CUENTAS SALUD</t>
  </si>
  <si>
    <t>Señores : ESE CENTRO DE SALUD LOS ANDES</t>
  </si>
  <si>
    <t>NIT: 900142446</t>
  </si>
  <si>
    <t>A continuacion me permito remitir nuestra respuesta al estado de cartera presentado en la fecha: 06/06/2022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</si>
</sst>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8" formatCode="&quot;$&quot;\ #,##0"/>
    <numFmt numFmtId="170" formatCode="_-* #,##0_-;\-* #,##0_-;_-* &quot;-&quot;??_-;_-@_-"/>
    <numFmt numFmtId="171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63">
    <xf numFmtId="0" fontId="0" fillId="0" borderId="0" xfId="0"/>
    <xf numFmtId="0" fontId="0" fillId="0" borderId="1" xfId="0" applyBorder="1"/>
    <xf numFmtId="0" fontId="2" fillId="0" borderId="2" xfId="0" applyFont="1" applyBorder="1"/>
    <xf numFmtId="43" fontId="2" fillId="0" borderId="2" xfId="1" applyFont="1" applyBorder="1"/>
    <xf numFmtId="43" fontId="0" fillId="0" borderId="0" xfId="0" applyNumberFormat="1"/>
    <xf numFmtId="0" fontId="0" fillId="0" borderId="3" xfId="0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68" fontId="0" fillId="0" borderId="1" xfId="0" applyNumberFormat="1" applyFont="1" applyBorder="1"/>
    <xf numFmtId="168" fontId="0" fillId="0" borderId="1" xfId="1" applyNumberFormat="1" applyFont="1" applyBorder="1"/>
    <xf numFmtId="14" fontId="5" fillId="2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4" fontId="0" fillId="0" borderId="0" xfId="0" applyNumberFormat="1"/>
    <xf numFmtId="0" fontId="4" fillId="2" borderId="1" xfId="0" applyFont="1" applyFill="1" applyBorder="1" applyAlignment="1">
      <alignment horizontal="center" wrapText="1"/>
    </xf>
    <xf numFmtId="168" fontId="4" fillId="0" borderId="1" xfId="0" applyNumberFormat="1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70" fontId="0" fillId="0" borderId="1" xfId="0" applyNumberFormat="1" applyBorder="1" applyAlignment="1">
      <alignment horizontal="center"/>
    </xf>
    <xf numFmtId="0" fontId="7" fillId="0" borderId="0" xfId="2" applyFont="1"/>
    <xf numFmtId="0" fontId="7" fillId="0" borderId="4" xfId="2" applyFont="1" applyBorder="1" applyAlignment="1">
      <alignment horizontal="centerContinuous"/>
    </xf>
    <xf numFmtId="0" fontId="7" fillId="0" borderId="5" xfId="2" applyFont="1" applyBorder="1" applyAlignment="1">
      <alignment horizontal="centerContinuous"/>
    </xf>
    <xf numFmtId="0" fontId="8" fillId="0" borderId="4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4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/>
    </xf>
    <xf numFmtId="0" fontId="7" fillId="0" borderId="12" xfId="2" applyFont="1" applyBorder="1" applyAlignment="1">
      <alignment horizontal="centerContinuous"/>
    </xf>
    <xf numFmtId="0" fontId="7" fillId="0" borderId="8" xfId="2" applyFont="1" applyBorder="1"/>
    <xf numFmtId="0" fontId="7" fillId="0" borderId="9" xfId="2" applyFont="1" applyBorder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0" fontId="8" fillId="0" borderId="0" xfId="2" applyFont="1"/>
    <xf numFmtId="1" fontId="8" fillId="0" borderId="0" xfId="2" applyNumberFormat="1" applyFont="1"/>
    <xf numFmtId="42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71" fontId="7" fillId="0" borderId="0" xfId="2" applyNumberFormat="1" applyFont="1" applyAlignment="1">
      <alignment horizontal="right"/>
    </xf>
    <xf numFmtId="1" fontId="7" fillId="0" borderId="15" xfId="2" applyNumberFormat="1" applyFont="1" applyBorder="1" applyAlignment="1">
      <alignment horizontal="center"/>
    </xf>
    <xf numFmtId="171" fontId="7" fillId="0" borderId="15" xfId="2" applyNumberFormat="1" applyFont="1" applyBorder="1" applyAlignment="1">
      <alignment horizontal="right"/>
    </xf>
    <xf numFmtId="0" fontId="7" fillId="0" borderId="0" xfId="2" applyFont="1" applyAlignment="1">
      <alignment horizontal="center"/>
    </xf>
    <xf numFmtId="171" fontId="8" fillId="0" borderId="0" xfId="2" applyNumberFormat="1" applyFont="1" applyAlignment="1">
      <alignment horizontal="right"/>
    </xf>
    <xf numFmtId="1" fontId="7" fillId="0" borderId="11" xfId="2" applyNumberFormat="1" applyFont="1" applyBorder="1" applyAlignment="1">
      <alignment horizontal="center"/>
    </xf>
    <xf numFmtId="171" fontId="7" fillId="0" borderId="11" xfId="2" applyNumberFormat="1" applyFont="1" applyBorder="1" applyAlignment="1">
      <alignment horizontal="right"/>
    </xf>
    <xf numFmtId="171" fontId="7" fillId="0" borderId="0" xfId="2" applyNumberFormat="1" applyFont="1"/>
    <xf numFmtId="171" fontId="7" fillId="0" borderId="11" xfId="2" applyNumberFormat="1" applyFont="1" applyBorder="1"/>
    <xf numFmtId="0" fontId="7" fillId="0" borderId="10" xfId="2" applyFont="1" applyBorder="1"/>
    <xf numFmtId="0" fontId="7" fillId="0" borderId="11" xfId="2" applyFont="1" applyBorder="1"/>
    <xf numFmtId="0" fontId="7" fillId="0" borderId="12" xfId="2" applyFont="1" applyBorder="1"/>
    <xf numFmtId="0" fontId="8" fillId="0" borderId="16" xfId="2" applyFont="1" applyBorder="1" applyAlignment="1">
      <alignment horizontal="center"/>
    </xf>
    <xf numFmtId="171" fontId="8" fillId="0" borderId="16" xfId="2" applyNumberFormat="1" applyFont="1" applyBorder="1" applyAlignment="1">
      <alignment horizontal="right"/>
    </xf>
  </cellXfs>
  <cellStyles count="3">
    <cellStyle name="Millares" xfId="1" builtinId="3"/>
    <cellStyle name="Normal" xfId="0" builtinId="0"/>
    <cellStyle name="Normal 2" xfId="2"/>
  </cellStyles>
  <dxfs count="6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70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70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70" formatCode="_-* #,##0_-;\-* #,##0_-;_-* &quot;-&quot;??_-;_-@_-"/>
    </dxf>
    <dxf>
      <numFmt numFmtId="169" formatCode="_-* #,##0.0_-;\-* #,##0.0_-;_-* &quot;-&quot;??_-;_-@_-"/>
    </dxf>
    <dxf>
      <numFmt numFmtId="170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32</xdr:row>
      <xdr:rowOff>133351</xdr:rowOff>
    </xdr:from>
    <xdr:to>
      <xdr:col>8</xdr:col>
      <xdr:colOff>95250</xdr:colOff>
      <xdr:row>34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5054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28.397778935185" createdVersion="5" refreshedVersion="5" minRefreshableVersion="3" recordCount="7">
  <cacheSource type="worksheet">
    <worksheetSource ref="A1:I8" sheet="ESTADO DE CADA FACTURA"/>
  </cacheSource>
  <cacheFields count="9">
    <cacheField name="NIT" numFmtId="0">
      <sharedItems containsSemiMixedTypes="0" containsString="0" containsNumber="1" containsInteger="1" minValue="900142446" maxValue="900142446"/>
    </cacheField>
    <cacheField name="PRESTADOR" numFmtId="0">
      <sharedItems/>
    </cacheField>
    <cacheField name="PREFIJO FACTURA" numFmtId="0">
      <sharedItems containsNonDate="0" containsString="0" containsBlank="1"/>
    </cacheField>
    <cacheField name="No. FACTURA " numFmtId="0">
      <sharedItems/>
    </cacheField>
    <cacheField name="FECHA FACTURA " numFmtId="14">
      <sharedItems/>
    </cacheField>
    <cacheField name="FECHA DE RADICACIÓN" numFmtId="0">
      <sharedItems containsNonDate="0" containsString="0" containsBlank="1"/>
    </cacheField>
    <cacheField name="VALOR FACTURA " numFmtId="168">
      <sharedItems containsSemiMixedTypes="0" containsString="0" containsNumber="1" containsInteger="1" minValue="4700" maxValue="166700"/>
    </cacheField>
    <cacheField name="SALDO" numFmtId="168">
      <sharedItems containsSemiMixedTypes="0" containsString="0" containsNumber="1" containsInteger="1" minValue="4700" maxValue="166700"/>
    </cacheField>
    <cacheField name="ESTADO EPS  - 16 DE JUNIO 22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900142446"/>
    <s v="ESE CENTRO DE SALUD DE LOS ANDES"/>
    <m/>
    <s v="10006481"/>
    <s v="02/04/2021 05:35:00 p. m."/>
    <m/>
    <n v="166700"/>
    <n v="166700"/>
    <x v="0"/>
  </r>
  <r>
    <n v="900142446"/>
    <s v="ESE CENTRO DE SALUD DE LOS ANDES"/>
    <m/>
    <s v="10007019"/>
    <s v="29/04/2021 02:44:00 p. m."/>
    <m/>
    <n v="7500"/>
    <n v="7500"/>
    <x v="0"/>
  </r>
  <r>
    <n v="900142446"/>
    <s v="ESE CENTRO DE SALUD DE LOS ANDES"/>
    <m/>
    <s v="10009223"/>
    <s v="16/07/2021 10:43:00 a. m."/>
    <m/>
    <n v="77700"/>
    <n v="77700"/>
    <x v="0"/>
  </r>
  <r>
    <n v="900142446"/>
    <s v="ESE CENTRO DE SALUD DE LOS ANDES"/>
    <m/>
    <s v="10010545"/>
    <s v="30/09/2021 03:21:00 p. m."/>
    <m/>
    <n v="4700"/>
    <n v="4700"/>
    <x v="0"/>
  </r>
  <r>
    <n v="900142446"/>
    <s v="ESE CENTRO DE SALUD DE LOS ANDES"/>
    <m/>
    <s v="10011408"/>
    <s v="20/11/2021 05:25:00 a. m."/>
    <m/>
    <n v="161500"/>
    <n v="161500"/>
    <x v="0"/>
  </r>
  <r>
    <n v="900142446"/>
    <s v="ESE CENTRO DE SALUD DE LOS ANDES"/>
    <m/>
    <s v="10012594"/>
    <s v="09/01/2022 09:54:00 a. m."/>
    <m/>
    <n v="70200"/>
    <n v="70200"/>
    <x v="0"/>
  </r>
  <r>
    <n v="900142446"/>
    <s v="ESE CENTRO DE SALUD DE LOS ANDES"/>
    <m/>
    <s v="10013574"/>
    <s v="20/04/2022 11:15:00 a. m."/>
    <m/>
    <n v="75600"/>
    <n v="756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A3:C5" firstHeaderRow="0" firstDataRow="1" firstDataCol="1"/>
  <pivotFields count="9">
    <pivotField showAll="0"/>
    <pivotField showAll="0"/>
    <pivotField showAll="0"/>
    <pivotField showAll="0"/>
    <pivotField showAll="0"/>
    <pivotField showAll="0"/>
    <pivotField numFmtId="168" showAll="0"/>
    <pivotField dataField="1" numFmtId="168" showAll="0"/>
    <pivotField axis="axisRow" showAll="0">
      <items count="2">
        <item x="0"/>
        <item t="default"/>
      </items>
    </pivotField>
  </pivotFields>
  <rowFields count="1">
    <field x="8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7" subtotal="count" baseField="8" baseItem="0"/>
    <dataField name="Valor Facturas" fld="7" baseField="0" baseItem="0" numFmtId="170"/>
  </dataFields>
  <formats count="9">
    <format dxfId="63">
      <pivotArea type="all" dataOnly="0" outline="0" fieldPosition="0"/>
    </format>
    <format dxfId="62">
      <pivotArea outline="0" collapsedLevelsAreSubtotals="1" fieldPosition="0"/>
    </format>
    <format dxfId="61">
      <pivotArea field="8" type="button" dataOnly="0" labelOnly="1" outline="0" axis="axisRow" fieldPosition="0"/>
    </format>
    <format dxfId="60">
      <pivotArea dataOnly="0" labelOnly="1" fieldPosition="0">
        <references count="1">
          <reference field="8" count="0"/>
        </references>
      </pivotArea>
    </format>
    <format dxfId="59">
      <pivotArea dataOnly="0" labelOnly="1" grandRow="1" outline="0" fieldPosition="0"/>
    </format>
    <format dxfId="5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7">
      <pivotArea outline="0" collapsedLevelsAreSubtotals="1" fieldPosition="0"/>
    </format>
    <format dxfId="5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7"/>
  <sheetViews>
    <sheetView workbookViewId="0">
      <selection activeCell="A2" sqref="A2"/>
    </sheetView>
  </sheetViews>
  <sheetFormatPr baseColWidth="10" defaultRowHeight="15" x14ac:dyDescent="0.25"/>
  <cols>
    <col min="2" max="2" width="33.85546875" bestFit="1" customWidth="1"/>
    <col min="4" max="4" width="17.7109375" bestFit="1" customWidth="1"/>
    <col min="5" max="5" width="15.28515625" bestFit="1" customWidth="1"/>
    <col min="6" max="6" width="22.7109375" bestFit="1" customWidth="1"/>
    <col min="7" max="7" width="15.42578125" bestFit="1" customWidth="1"/>
    <col min="8" max="8" width="22.4257812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5" t="s">
        <v>85</v>
      </c>
    </row>
    <row r="2" spans="1:8" x14ac:dyDescent="0.25">
      <c r="A2" t="s">
        <v>38</v>
      </c>
      <c r="B2" t="s">
        <v>84</v>
      </c>
      <c r="D2" s="2" t="s">
        <v>7</v>
      </c>
      <c r="E2" s="2" t="s">
        <v>14</v>
      </c>
      <c r="F2" s="3">
        <v>59700</v>
      </c>
      <c r="G2" s="4">
        <f>+F2</f>
        <v>59700</v>
      </c>
      <c r="H2" t="s">
        <v>86</v>
      </c>
    </row>
    <row r="3" spans="1:8" x14ac:dyDescent="0.25">
      <c r="A3" t="s">
        <v>40</v>
      </c>
      <c r="B3" t="s">
        <v>84</v>
      </c>
      <c r="D3" s="2" t="s">
        <v>7</v>
      </c>
      <c r="E3" s="2" t="s">
        <v>15</v>
      </c>
      <c r="F3" s="3">
        <v>25100</v>
      </c>
      <c r="G3" s="4">
        <f t="shared" ref="G3:G47" si="0">+F3</f>
        <v>25100</v>
      </c>
      <c r="H3" t="s">
        <v>86</v>
      </c>
    </row>
    <row r="4" spans="1:8" x14ac:dyDescent="0.25">
      <c r="A4" t="s">
        <v>39</v>
      </c>
      <c r="B4" t="s">
        <v>84</v>
      </c>
      <c r="D4" s="2" t="s">
        <v>7</v>
      </c>
      <c r="E4" s="2" t="s">
        <v>15</v>
      </c>
      <c r="F4" s="3">
        <v>39400</v>
      </c>
      <c r="G4" s="4">
        <f t="shared" si="0"/>
        <v>39400</v>
      </c>
      <c r="H4" t="s">
        <v>86</v>
      </c>
    </row>
    <row r="5" spans="1:8" x14ac:dyDescent="0.25">
      <c r="A5" t="s">
        <v>41</v>
      </c>
      <c r="B5" t="s">
        <v>84</v>
      </c>
      <c r="D5" s="2" t="s">
        <v>7</v>
      </c>
      <c r="E5" s="2" t="s">
        <v>15</v>
      </c>
      <c r="F5" s="3">
        <v>15100</v>
      </c>
      <c r="G5" s="4">
        <f t="shared" si="0"/>
        <v>15100</v>
      </c>
      <c r="H5" t="s">
        <v>86</v>
      </c>
    </row>
    <row r="6" spans="1:8" x14ac:dyDescent="0.25">
      <c r="A6" t="s">
        <v>42</v>
      </c>
      <c r="B6" t="s">
        <v>84</v>
      </c>
      <c r="D6" s="2" t="s">
        <v>7</v>
      </c>
      <c r="E6" s="2" t="s">
        <v>16</v>
      </c>
      <c r="F6" s="3">
        <v>3000</v>
      </c>
      <c r="G6" s="4">
        <f t="shared" si="0"/>
        <v>3000</v>
      </c>
      <c r="H6" t="s">
        <v>86</v>
      </c>
    </row>
    <row r="7" spans="1:8" x14ac:dyDescent="0.25">
      <c r="A7" t="s">
        <v>43</v>
      </c>
      <c r="B7" t="s">
        <v>84</v>
      </c>
      <c r="D7" s="2" t="s">
        <v>7</v>
      </c>
      <c r="E7" s="2" t="s">
        <v>17</v>
      </c>
      <c r="F7" s="3">
        <v>3000</v>
      </c>
      <c r="G7" s="4">
        <f t="shared" si="0"/>
        <v>3000</v>
      </c>
      <c r="H7" t="s">
        <v>86</v>
      </c>
    </row>
    <row r="8" spans="1:8" x14ac:dyDescent="0.25">
      <c r="A8" t="s">
        <v>44</v>
      </c>
      <c r="B8" t="s">
        <v>84</v>
      </c>
      <c r="D8" s="2" t="s">
        <v>7</v>
      </c>
      <c r="E8" s="2" t="s">
        <v>18</v>
      </c>
      <c r="F8" s="3">
        <v>4000</v>
      </c>
      <c r="G8" s="4">
        <f t="shared" si="0"/>
        <v>4000</v>
      </c>
      <c r="H8" t="s">
        <v>86</v>
      </c>
    </row>
    <row r="9" spans="1:8" x14ac:dyDescent="0.25">
      <c r="A9" t="s">
        <v>45</v>
      </c>
      <c r="B9" t="s">
        <v>84</v>
      </c>
      <c r="D9" s="2" t="s">
        <v>7</v>
      </c>
      <c r="E9" s="2" t="s">
        <v>19</v>
      </c>
      <c r="F9" s="3">
        <v>500</v>
      </c>
      <c r="G9" s="4">
        <f t="shared" si="0"/>
        <v>500</v>
      </c>
      <c r="H9" t="s">
        <v>86</v>
      </c>
    </row>
    <row r="10" spans="1:8" x14ac:dyDescent="0.25">
      <c r="A10" t="s">
        <v>46</v>
      </c>
      <c r="B10" t="s">
        <v>84</v>
      </c>
      <c r="D10" s="2" t="s">
        <v>7</v>
      </c>
      <c r="E10" s="2" t="s">
        <v>18</v>
      </c>
      <c r="F10" s="3">
        <v>1500</v>
      </c>
      <c r="G10" s="4">
        <f t="shared" si="0"/>
        <v>1500</v>
      </c>
      <c r="H10" t="s">
        <v>86</v>
      </c>
    </row>
    <row r="11" spans="1:8" x14ac:dyDescent="0.25">
      <c r="A11" t="s">
        <v>47</v>
      </c>
      <c r="B11" t="s">
        <v>84</v>
      </c>
      <c r="D11" s="2" t="s">
        <v>7</v>
      </c>
      <c r="E11" s="2" t="s">
        <v>18</v>
      </c>
      <c r="F11" s="3">
        <v>1500</v>
      </c>
      <c r="G11" s="4">
        <f t="shared" si="0"/>
        <v>1500</v>
      </c>
      <c r="H11" t="s">
        <v>86</v>
      </c>
    </row>
    <row r="12" spans="1:8" x14ac:dyDescent="0.25">
      <c r="A12" t="s">
        <v>48</v>
      </c>
      <c r="B12" t="s">
        <v>84</v>
      </c>
      <c r="D12" s="2" t="s">
        <v>7</v>
      </c>
      <c r="E12" s="2" t="s">
        <v>18</v>
      </c>
      <c r="F12" s="3">
        <v>2000</v>
      </c>
      <c r="G12" s="4">
        <f t="shared" si="0"/>
        <v>2000</v>
      </c>
      <c r="H12" t="s">
        <v>86</v>
      </c>
    </row>
    <row r="13" spans="1:8" x14ac:dyDescent="0.25">
      <c r="A13" t="s">
        <v>49</v>
      </c>
      <c r="B13" t="s">
        <v>84</v>
      </c>
      <c r="D13" s="2" t="s">
        <v>7</v>
      </c>
      <c r="E13" s="2" t="s">
        <v>20</v>
      </c>
      <c r="F13" s="3">
        <v>5000</v>
      </c>
      <c r="G13" s="4">
        <f t="shared" si="0"/>
        <v>5000</v>
      </c>
      <c r="H13" t="s">
        <v>86</v>
      </c>
    </row>
    <row r="14" spans="1:8" x14ac:dyDescent="0.25">
      <c r="A14" t="s">
        <v>50</v>
      </c>
      <c r="B14" t="s">
        <v>84</v>
      </c>
      <c r="D14" s="2" t="s">
        <v>7</v>
      </c>
      <c r="E14" s="2" t="s">
        <v>20</v>
      </c>
      <c r="F14" s="3">
        <v>3900</v>
      </c>
      <c r="G14" s="4">
        <f t="shared" si="0"/>
        <v>3900</v>
      </c>
      <c r="H14" t="s">
        <v>86</v>
      </c>
    </row>
    <row r="15" spans="1:8" x14ac:dyDescent="0.25">
      <c r="A15" t="s">
        <v>51</v>
      </c>
      <c r="B15" t="s">
        <v>84</v>
      </c>
      <c r="D15" s="2" t="s">
        <v>7</v>
      </c>
      <c r="E15" s="2" t="s">
        <v>20</v>
      </c>
      <c r="F15" s="3">
        <v>3000</v>
      </c>
      <c r="G15" s="4">
        <f t="shared" si="0"/>
        <v>3000</v>
      </c>
      <c r="H15" t="s">
        <v>86</v>
      </c>
    </row>
    <row r="16" spans="1:8" hidden="1" x14ac:dyDescent="0.25">
      <c r="A16" t="s">
        <v>52</v>
      </c>
      <c r="B16" t="s">
        <v>84</v>
      </c>
      <c r="D16" s="2" t="s">
        <v>8</v>
      </c>
      <c r="E16" s="2" t="s">
        <v>21</v>
      </c>
      <c r="F16" s="3">
        <v>7500</v>
      </c>
      <c r="G16" s="4">
        <f t="shared" si="0"/>
        <v>7500</v>
      </c>
      <c r="H16" t="s">
        <v>86</v>
      </c>
    </row>
    <row r="17" spans="1:8" hidden="1" x14ac:dyDescent="0.25">
      <c r="A17" t="s">
        <v>53</v>
      </c>
      <c r="B17" t="s">
        <v>84</v>
      </c>
      <c r="D17" s="2" t="s">
        <v>9</v>
      </c>
      <c r="E17" s="2" t="s">
        <v>22</v>
      </c>
      <c r="F17" s="3">
        <v>59700</v>
      </c>
      <c r="G17" s="4">
        <f t="shared" si="0"/>
        <v>59700</v>
      </c>
      <c r="H17" t="s">
        <v>86</v>
      </c>
    </row>
    <row r="18" spans="1:8" hidden="1" x14ac:dyDescent="0.25">
      <c r="A18" t="s">
        <v>54</v>
      </c>
      <c r="B18" t="s">
        <v>84</v>
      </c>
      <c r="D18" s="2" t="s">
        <v>9</v>
      </c>
      <c r="E18" s="2" t="s">
        <v>23</v>
      </c>
      <c r="F18" s="3">
        <v>2500</v>
      </c>
      <c r="G18" s="4">
        <f t="shared" si="0"/>
        <v>2500</v>
      </c>
      <c r="H18" t="s">
        <v>86</v>
      </c>
    </row>
    <row r="19" spans="1:8" hidden="1" x14ac:dyDescent="0.25">
      <c r="A19" t="s">
        <v>55</v>
      </c>
      <c r="B19" t="s">
        <v>84</v>
      </c>
      <c r="D19" s="2" t="s">
        <v>9</v>
      </c>
      <c r="E19" s="2" t="s">
        <v>23</v>
      </c>
      <c r="F19" s="3">
        <v>3500</v>
      </c>
      <c r="G19" s="4">
        <f t="shared" si="0"/>
        <v>3500</v>
      </c>
      <c r="H19" t="s">
        <v>86</v>
      </c>
    </row>
    <row r="20" spans="1:8" hidden="1" x14ac:dyDescent="0.25">
      <c r="A20" t="s">
        <v>56</v>
      </c>
      <c r="B20" t="s">
        <v>84</v>
      </c>
      <c r="D20" s="2" t="s">
        <v>9</v>
      </c>
      <c r="E20" s="2" t="s">
        <v>24</v>
      </c>
      <c r="F20" s="3">
        <v>3500</v>
      </c>
      <c r="G20" s="4">
        <f t="shared" si="0"/>
        <v>3500</v>
      </c>
      <c r="H20" t="s">
        <v>86</v>
      </c>
    </row>
    <row r="21" spans="1:8" hidden="1" x14ac:dyDescent="0.25">
      <c r="A21" t="s">
        <v>57</v>
      </c>
      <c r="B21" t="s">
        <v>84</v>
      </c>
      <c r="D21" s="2" t="s">
        <v>9</v>
      </c>
      <c r="E21" s="2" t="s">
        <v>24</v>
      </c>
      <c r="F21" s="3">
        <v>3000</v>
      </c>
      <c r="G21" s="4">
        <f t="shared" si="0"/>
        <v>3000</v>
      </c>
      <c r="H21" t="s">
        <v>86</v>
      </c>
    </row>
    <row r="22" spans="1:8" hidden="1" x14ac:dyDescent="0.25">
      <c r="A22" t="s">
        <v>58</v>
      </c>
      <c r="B22" t="s">
        <v>84</v>
      </c>
      <c r="D22" s="2" t="s">
        <v>9</v>
      </c>
      <c r="E22" s="2" t="s">
        <v>25</v>
      </c>
      <c r="F22" s="3">
        <v>500</v>
      </c>
      <c r="G22" s="4">
        <f t="shared" si="0"/>
        <v>500</v>
      </c>
      <c r="H22" t="s">
        <v>86</v>
      </c>
    </row>
    <row r="23" spans="1:8" hidden="1" x14ac:dyDescent="0.25">
      <c r="A23" t="s">
        <v>59</v>
      </c>
      <c r="B23" t="s">
        <v>84</v>
      </c>
      <c r="D23" s="2" t="s">
        <v>9</v>
      </c>
      <c r="E23" s="2" t="s">
        <v>24</v>
      </c>
      <c r="F23" s="3">
        <v>5000</v>
      </c>
      <c r="G23" s="4">
        <f t="shared" si="0"/>
        <v>5000</v>
      </c>
      <c r="H23" t="s">
        <v>86</v>
      </c>
    </row>
    <row r="24" spans="1:8" hidden="1" x14ac:dyDescent="0.25">
      <c r="A24" t="s">
        <v>60</v>
      </c>
      <c r="B24" t="s">
        <v>84</v>
      </c>
      <c r="D24" s="2" t="s">
        <v>10</v>
      </c>
      <c r="E24" s="2" t="s">
        <v>26</v>
      </c>
      <c r="F24" s="3">
        <v>4700</v>
      </c>
      <c r="G24" s="4">
        <f t="shared" si="0"/>
        <v>4700</v>
      </c>
      <c r="H24" t="s">
        <v>86</v>
      </c>
    </row>
    <row r="25" spans="1:8" hidden="1" x14ac:dyDescent="0.25">
      <c r="A25" t="s">
        <v>61</v>
      </c>
      <c r="B25" t="s">
        <v>84</v>
      </c>
      <c r="D25" s="2" t="s">
        <v>11</v>
      </c>
      <c r="E25" s="2" t="s">
        <v>27</v>
      </c>
      <c r="F25" s="3">
        <v>59700</v>
      </c>
      <c r="G25" s="4">
        <f t="shared" si="0"/>
        <v>59700</v>
      </c>
      <c r="H25" t="s">
        <v>86</v>
      </c>
    </row>
    <row r="26" spans="1:8" hidden="1" x14ac:dyDescent="0.25">
      <c r="A26" t="s">
        <v>62</v>
      </c>
      <c r="B26" t="s">
        <v>84</v>
      </c>
      <c r="D26" s="2" t="s">
        <v>11</v>
      </c>
      <c r="E26" s="2" t="s">
        <v>27</v>
      </c>
      <c r="F26" s="3">
        <v>68400</v>
      </c>
      <c r="G26" s="4">
        <f t="shared" si="0"/>
        <v>68400</v>
      </c>
      <c r="H26" t="s">
        <v>86</v>
      </c>
    </row>
    <row r="27" spans="1:8" hidden="1" x14ac:dyDescent="0.25">
      <c r="A27" t="s">
        <v>63</v>
      </c>
      <c r="B27" t="s">
        <v>84</v>
      </c>
      <c r="D27" s="2" t="s">
        <v>11</v>
      </c>
      <c r="E27" s="2" t="s">
        <v>28</v>
      </c>
      <c r="F27" s="3">
        <v>2500</v>
      </c>
      <c r="G27" s="4">
        <f t="shared" si="0"/>
        <v>2500</v>
      </c>
      <c r="H27" t="s">
        <v>86</v>
      </c>
    </row>
    <row r="28" spans="1:8" hidden="1" x14ac:dyDescent="0.25">
      <c r="A28" t="s">
        <v>64</v>
      </c>
      <c r="B28" t="s">
        <v>84</v>
      </c>
      <c r="D28" s="2" t="s">
        <v>11</v>
      </c>
      <c r="E28" s="2" t="s">
        <v>28</v>
      </c>
      <c r="F28" s="3">
        <v>2500</v>
      </c>
      <c r="G28" s="4">
        <f t="shared" si="0"/>
        <v>2500</v>
      </c>
      <c r="H28" t="s">
        <v>86</v>
      </c>
    </row>
    <row r="29" spans="1:8" hidden="1" x14ac:dyDescent="0.25">
      <c r="A29" t="s">
        <v>65</v>
      </c>
      <c r="B29" t="s">
        <v>84</v>
      </c>
      <c r="D29" s="2" t="s">
        <v>11</v>
      </c>
      <c r="E29" s="2" t="s">
        <v>28</v>
      </c>
      <c r="F29" s="3">
        <v>1000</v>
      </c>
      <c r="G29" s="4">
        <f t="shared" si="0"/>
        <v>1000</v>
      </c>
      <c r="H29" t="s">
        <v>86</v>
      </c>
    </row>
    <row r="30" spans="1:8" hidden="1" x14ac:dyDescent="0.25">
      <c r="A30" t="s">
        <v>66</v>
      </c>
      <c r="B30" t="s">
        <v>84</v>
      </c>
      <c r="D30" s="2" t="s">
        <v>11</v>
      </c>
      <c r="E30" s="2" t="s">
        <v>29</v>
      </c>
      <c r="F30" s="3">
        <v>8000</v>
      </c>
      <c r="G30" s="4">
        <f t="shared" si="0"/>
        <v>8000</v>
      </c>
      <c r="H30" t="s">
        <v>86</v>
      </c>
    </row>
    <row r="31" spans="1:8" hidden="1" x14ac:dyDescent="0.25">
      <c r="A31" t="s">
        <v>67</v>
      </c>
      <c r="B31" t="s">
        <v>84</v>
      </c>
      <c r="D31" s="2" t="s">
        <v>11</v>
      </c>
      <c r="E31" s="2" t="s">
        <v>29</v>
      </c>
      <c r="F31" s="3">
        <v>2500</v>
      </c>
      <c r="G31" s="4">
        <f t="shared" si="0"/>
        <v>2500</v>
      </c>
      <c r="H31" t="s">
        <v>86</v>
      </c>
    </row>
    <row r="32" spans="1:8" hidden="1" x14ac:dyDescent="0.25">
      <c r="A32" t="s">
        <v>68</v>
      </c>
      <c r="B32" t="s">
        <v>84</v>
      </c>
      <c r="D32" s="2" t="s">
        <v>11</v>
      </c>
      <c r="E32" s="2" t="s">
        <v>29</v>
      </c>
      <c r="F32" s="3">
        <v>1500</v>
      </c>
      <c r="G32" s="4">
        <f t="shared" si="0"/>
        <v>1500</v>
      </c>
      <c r="H32" t="s">
        <v>86</v>
      </c>
    </row>
    <row r="33" spans="1:8" hidden="1" x14ac:dyDescent="0.25">
      <c r="A33" t="s">
        <v>69</v>
      </c>
      <c r="B33" t="s">
        <v>84</v>
      </c>
      <c r="D33" s="2" t="s">
        <v>11</v>
      </c>
      <c r="E33" s="2" t="s">
        <v>28</v>
      </c>
      <c r="F33" s="3">
        <v>2000</v>
      </c>
      <c r="G33" s="4">
        <f t="shared" si="0"/>
        <v>2000</v>
      </c>
      <c r="H33" t="s">
        <v>86</v>
      </c>
    </row>
    <row r="34" spans="1:8" hidden="1" x14ac:dyDescent="0.25">
      <c r="A34" t="s">
        <v>70</v>
      </c>
      <c r="B34" t="s">
        <v>84</v>
      </c>
      <c r="D34" s="2" t="s">
        <v>11</v>
      </c>
      <c r="E34" s="2" t="s">
        <v>30</v>
      </c>
      <c r="F34" s="3">
        <v>6000</v>
      </c>
      <c r="G34" s="4">
        <f t="shared" si="0"/>
        <v>6000</v>
      </c>
      <c r="H34" t="s">
        <v>86</v>
      </c>
    </row>
    <row r="35" spans="1:8" hidden="1" x14ac:dyDescent="0.25">
      <c r="A35" t="s">
        <v>71</v>
      </c>
      <c r="B35" t="s">
        <v>84</v>
      </c>
      <c r="D35" s="2" t="s">
        <v>11</v>
      </c>
      <c r="E35" s="2" t="s">
        <v>31</v>
      </c>
      <c r="F35" s="3">
        <v>500</v>
      </c>
      <c r="G35" s="4">
        <f t="shared" si="0"/>
        <v>500</v>
      </c>
      <c r="H35" t="s">
        <v>86</v>
      </c>
    </row>
    <row r="36" spans="1:8" hidden="1" x14ac:dyDescent="0.25">
      <c r="A36" t="s">
        <v>72</v>
      </c>
      <c r="B36" t="s">
        <v>84</v>
      </c>
      <c r="D36" s="2" t="s">
        <v>11</v>
      </c>
      <c r="E36" s="2" t="s">
        <v>30</v>
      </c>
      <c r="F36" s="3">
        <v>4500</v>
      </c>
      <c r="G36" s="4">
        <f t="shared" si="0"/>
        <v>4500</v>
      </c>
      <c r="H36" t="s">
        <v>86</v>
      </c>
    </row>
    <row r="37" spans="1:8" hidden="1" x14ac:dyDescent="0.25">
      <c r="A37" t="s">
        <v>73</v>
      </c>
      <c r="B37" t="s">
        <v>84</v>
      </c>
      <c r="D37" s="2" t="s">
        <v>11</v>
      </c>
      <c r="E37" s="2" t="s">
        <v>30</v>
      </c>
      <c r="F37" s="3">
        <v>2400</v>
      </c>
      <c r="G37" s="4">
        <f t="shared" si="0"/>
        <v>2400</v>
      </c>
      <c r="H37" t="s">
        <v>86</v>
      </c>
    </row>
    <row r="38" spans="1:8" hidden="1" x14ac:dyDescent="0.25">
      <c r="A38" t="s">
        <v>74</v>
      </c>
      <c r="B38" t="s">
        <v>84</v>
      </c>
      <c r="D38" s="2" t="s">
        <v>12</v>
      </c>
      <c r="E38" s="2" t="s">
        <v>32</v>
      </c>
      <c r="F38" s="3">
        <v>65700</v>
      </c>
      <c r="G38" s="4">
        <f t="shared" si="0"/>
        <v>65700</v>
      </c>
      <c r="H38" t="s">
        <v>86</v>
      </c>
    </row>
    <row r="39" spans="1:8" hidden="1" x14ac:dyDescent="0.25">
      <c r="A39" t="s">
        <v>75</v>
      </c>
      <c r="B39" t="s">
        <v>84</v>
      </c>
      <c r="D39" s="2" t="s">
        <v>12</v>
      </c>
      <c r="E39" s="2" t="s">
        <v>33</v>
      </c>
      <c r="F39" s="3">
        <v>1500</v>
      </c>
      <c r="G39" s="4">
        <f t="shared" si="0"/>
        <v>1500</v>
      </c>
      <c r="H39" t="s">
        <v>86</v>
      </c>
    </row>
    <row r="40" spans="1:8" hidden="1" x14ac:dyDescent="0.25">
      <c r="A40" t="s">
        <v>76</v>
      </c>
      <c r="B40" t="s">
        <v>84</v>
      </c>
      <c r="D40" s="2" t="s">
        <v>12</v>
      </c>
      <c r="E40" s="2" t="s">
        <v>33</v>
      </c>
      <c r="F40" s="3">
        <v>2000</v>
      </c>
      <c r="G40" s="4">
        <f t="shared" si="0"/>
        <v>2000</v>
      </c>
      <c r="H40" t="s">
        <v>86</v>
      </c>
    </row>
    <row r="41" spans="1:8" hidden="1" x14ac:dyDescent="0.25">
      <c r="A41" t="s">
        <v>77</v>
      </c>
      <c r="B41" t="s">
        <v>84</v>
      </c>
      <c r="D41" s="2" t="s">
        <v>12</v>
      </c>
      <c r="E41" s="2" t="s">
        <v>34</v>
      </c>
      <c r="F41" s="3">
        <v>1000</v>
      </c>
      <c r="G41" s="4">
        <f t="shared" si="0"/>
        <v>1000</v>
      </c>
      <c r="H41" t="s">
        <v>86</v>
      </c>
    </row>
    <row r="42" spans="1:8" hidden="1" x14ac:dyDescent="0.25">
      <c r="A42" t="s">
        <v>78</v>
      </c>
      <c r="B42" t="s">
        <v>84</v>
      </c>
      <c r="D42" s="2" t="s">
        <v>13</v>
      </c>
      <c r="E42" s="2" t="s">
        <v>35</v>
      </c>
      <c r="F42" s="3">
        <v>65700</v>
      </c>
      <c r="G42" s="4">
        <f t="shared" si="0"/>
        <v>65700</v>
      </c>
      <c r="H42" t="s">
        <v>86</v>
      </c>
    </row>
    <row r="43" spans="1:8" hidden="1" x14ac:dyDescent="0.25">
      <c r="A43" t="s">
        <v>79</v>
      </c>
      <c r="B43" t="s">
        <v>84</v>
      </c>
      <c r="D43" s="2" t="s">
        <v>13</v>
      </c>
      <c r="E43" s="2" t="s">
        <v>36</v>
      </c>
      <c r="F43" s="3">
        <v>1500</v>
      </c>
      <c r="G43" s="4">
        <f t="shared" si="0"/>
        <v>1500</v>
      </c>
      <c r="H43" t="s">
        <v>86</v>
      </c>
    </row>
    <row r="44" spans="1:8" hidden="1" x14ac:dyDescent="0.25">
      <c r="A44" t="s">
        <v>80</v>
      </c>
      <c r="B44" t="s">
        <v>84</v>
      </c>
      <c r="D44" s="2" t="s">
        <v>13</v>
      </c>
      <c r="E44" s="2" t="s">
        <v>36</v>
      </c>
      <c r="F44" s="3">
        <v>2000</v>
      </c>
      <c r="G44" s="4">
        <f t="shared" si="0"/>
        <v>2000</v>
      </c>
      <c r="H44" t="s">
        <v>86</v>
      </c>
    </row>
    <row r="45" spans="1:8" hidden="1" x14ac:dyDescent="0.25">
      <c r="A45" t="s">
        <v>81</v>
      </c>
      <c r="B45" t="s">
        <v>84</v>
      </c>
      <c r="D45" s="2" t="s">
        <v>13</v>
      </c>
      <c r="E45" s="2" t="s">
        <v>36</v>
      </c>
      <c r="F45" s="3">
        <v>1800</v>
      </c>
      <c r="G45" s="4">
        <f t="shared" si="0"/>
        <v>1800</v>
      </c>
      <c r="H45" t="s">
        <v>86</v>
      </c>
    </row>
    <row r="46" spans="1:8" hidden="1" x14ac:dyDescent="0.25">
      <c r="A46" t="s">
        <v>82</v>
      </c>
      <c r="B46" t="s">
        <v>84</v>
      </c>
      <c r="D46" s="2" t="s">
        <v>13</v>
      </c>
      <c r="E46" s="2" t="s">
        <v>36</v>
      </c>
      <c r="F46" s="3">
        <v>3600</v>
      </c>
      <c r="G46" s="4">
        <f t="shared" si="0"/>
        <v>3600</v>
      </c>
      <c r="H46" t="s">
        <v>86</v>
      </c>
    </row>
    <row r="47" spans="1:8" hidden="1" x14ac:dyDescent="0.25">
      <c r="A47" t="s">
        <v>83</v>
      </c>
      <c r="B47" t="s">
        <v>84</v>
      </c>
      <c r="D47" s="2" t="s">
        <v>13</v>
      </c>
      <c r="E47" s="2" t="s">
        <v>37</v>
      </c>
      <c r="F47" s="3">
        <v>1000</v>
      </c>
      <c r="G47" s="4">
        <f t="shared" si="0"/>
        <v>1000</v>
      </c>
      <c r="H47" t="s">
        <v>86</v>
      </c>
    </row>
  </sheetData>
  <autoFilter ref="A1:H47">
    <filterColumn colId="3">
      <filters>
        <filter val="10006481"/>
      </filters>
    </filterColumn>
  </autoFilter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C19" sqref="C19"/>
    </sheetView>
  </sheetViews>
  <sheetFormatPr baseColWidth="10" defaultRowHeight="15" x14ac:dyDescent="0.25"/>
  <cols>
    <col min="1" max="1" width="14.28515625" customWidth="1"/>
    <col min="2" max="2" width="33.85546875" bestFit="1" customWidth="1"/>
    <col min="5" max="5" width="23.42578125" style="13" bestFit="1" customWidth="1"/>
    <col min="9" max="9" width="22.42578125" bestFit="1" customWidth="1"/>
    <col min="10" max="10" width="13.28515625" customWidth="1"/>
    <col min="11" max="11" width="14.7109375" customWidth="1"/>
    <col min="12" max="12" width="12.140625" customWidth="1"/>
  </cols>
  <sheetData>
    <row r="1" spans="1:12" ht="25.5" x14ac:dyDescent="0.25">
      <c r="A1" s="6" t="s">
        <v>87</v>
      </c>
      <c r="B1" s="6" t="s">
        <v>88</v>
      </c>
      <c r="C1" s="7" t="s">
        <v>89</v>
      </c>
      <c r="D1" s="7" t="s">
        <v>90</v>
      </c>
      <c r="E1" s="11" t="s">
        <v>91</v>
      </c>
      <c r="F1" s="7" t="s">
        <v>92</v>
      </c>
      <c r="G1" s="7" t="s">
        <v>93</v>
      </c>
      <c r="H1" s="7" t="s">
        <v>94</v>
      </c>
      <c r="I1" s="7" t="s">
        <v>95</v>
      </c>
      <c r="J1" s="7" t="s">
        <v>96</v>
      </c>
      <c r="K1" s="7" t="s">
        <v>97</v>
      </c>
      <c r="L1" s="7" t="s">
        <v>98</v>
      </c>
    </row>
    <row r="2" spans="1:12" x14ac:dyDescent="0.25">
      <c r="A2" s="8">
        <v>900142446</v>
      </c>
      <c r="B2" s="8" t="s">
        <v>84</v>
      </c>
      <c r="C2" s="8"/>
      <c r="D2" s="8" t="s">
        <v>7</v>
      </c>
      <c r="E2" s="12" t="s">
        <v>14</v>
      </c>
      <c r="F2" s="8"/>
      <c r="G2" s="10">
        <v>166700</v>
      </c>
      <c r="H2" s="9">
        <v>166700</v>
      </c>
      <c r="I2" s="8" t="s">
        <v>100</v>
      </c>
      <c r="J2" s="8"/>
      <c r="K2" s="8"/>
      <c r="L2" s="8"/>
    </row>
    <row r="3" spans="1:12" x14ac:dyDescent="0.25">
      <c r="A3" s="8">
        <v>900142446</v>
      </c>
      <c r="B3" s="8" t="s">
        <v>84</v>
      </c>
      <c r="C3" s="8"/>
      <c r="D3" s="8" t="s">
        <v>8</v>
      </c>
      <c r="E3" s="12" t="s">
        <v>21</v>
      </c>
      <c r="F3" s="8"/>
      <c r="G3" s="10">
        <v>7500</v>
      </c>
      <c r="H3" s="9">
        <v>7500</v>
      </c>
      <c r="I3" s="8" t="s">
        <v>100</v>
      </c>
      <c r="J3" s="8"/>
      <c r="K3" s="8"/>
      <c r="L3" s="8"/>
    </row>
    <row r="4" spans="1:12" x14ac:dyDescent="0.25">
      <c r="A4" s="8">
        <v>900142446</v>
      </c>
      <c r="B4" s="8" t="s">
        <v>84</v>
      </c>
      <c r="C4" s="8"/>
      <c r="D4" s="8" t="s">
        <v>9</v>
      </c>
      <c r="E4" s="12" t="s">
        <v>22</v>
      </c>
      <c r="F4" s="8"/>
      <c r="G4" s="10">
        <v>77700</v>
      </c>
      <c r="H4" s="9">
        <v>77700</v>
      </c>
      <c r="I4" s="8" t="s">
        <v>100</v>
      </c>
      <c r="J4" s="8"/>
      <c r="K4" s="8"/>
      <c r="L4" s="8"/>
    </row>
    <row r="5" spans="1:12" x14ac:dyDescent="0.25">
      <c r="A5" s="8">
        <v>900142446</v>
      </c>
      <c r="B5" s="8" t="s">
        <v>84</v>
      </c>
      <c r="C5" s="8"/>
      <c r="D5" s="8" t="s">
        <v>10</v>
      </c>
      <c r="E5" s="12" t="s">
        <v>26</v>
      </c>
      <c r="F5" s="8"/>
      <c r="G5" s="10">
        <v>4700</v>
      </c>
      <c r="H5" s="9">
        <v>4700</v>
      </c>
      <c r="I5" s="8" t="s">
        <v>100</v>
      </c>
      <c r="J5" s="8"/>
      <c r="K5" s="8"/>
      <c r="L5" s="8"/>
    </row>
    <row r="6" spans="1:12" x14ac:dyDescent="0.25">
      <c r="A6" s="8">
        <v>900142446</v>
      </c>
      <c r="B6" s="8" t="s">
        <v>84</v>
      </c>
      <c r="C6" s="8"/>
      <c r="D6" s="8" t="s">
        <v>11</v>
      </c>
      <c r="E6" s="12" t="s">
        <v>27</v>
      </c>
      <c r="F6" s="8"/>
      <c r="G6" s="10">
        <v>161500</v>
      </c>
      <c r="H6" s="9">
        <v>161500</v>
      </c>
      <c r="I6" s="8" t="s">
        <v>100</v>
      </c>
      <c r="J6" s="8"/>
      <c r="K6" s="8"/>
      <c r="L6" s="8"/>
    </row>
    <row r="7" spans="1:12" x14ac:dyDescent="0.25">
      <c r="A7" s="8">
        <v>900142446</v>
      </c>
      <c r="B7" s="8" t="s">
        <v>84</v>
      </c>
      <c r="C7" s="8"/>
      <c r="D7" s="8" t="s">
        <v>12</v>
      </c>
      <c r="E7" s="12" t="s">
        <v>32</v>
      </c>
      <c r="F7" s="8"/>
      <c r="G7" s="10">
        <v>70200</v>
      </c>
      <c r="H7" s="9">
        <v>70200</v>
      </c>
      <c r="I7" s="8" t="s">
        <v>100</v>
      </c>
      <c r="J7" s="8"/>
      <c r="K7" s="8"/>
      <c r="L7" s="8"/>
    </row>
    <row r="8" spans="1:12" x14ac:dyDescent="0.25">
      <c r="A8" s="8">
        <v>900142446</v>
      </c>
      <c r="B8" s="8" t="s">
        <v>84</v>
      </c>
      <c r="C8" s="8"/>
      <c r="D8" s="8" t="s">
        <v>13</v>
      </c>
      <c r="E8" s="12" t="s">
        <v>35</v>
      </c>
      <c r="F8" s="8"/>
      <c r="G8" s="10">
        <v>75600</v>
      </c>
      <c r="H8" s="9">
        <v>75600</v>
      </c>
      <c r="I8" s="8" t="s">
        <v>100</v>
      </c>
      <c r="J8" s="8"/>
      <c r="K8" s="8"/>
      <c r="L8" s="8"/>
    </row>
    <row r="9" spans="1:12" x14ac:dyDescent="0.25">
      <c r="A9" s="14" t="s">
        <v>99</v>
      </c>
      <c r="B9" s="14"/>
      <c r="C9" s="14"/>
      <c r="D9" s="14"/>
      <c r="E9" s="14"/>
      <c r="F9" s="14"/>
      <c r="G9" s="15">
        <f>SUM(G2:G8)</f>
        <v>563900</v>
      </c>
      <c r="H9" s="15">
        <f>SUM(H2:H8)</f>
        <v>563900</v>
      </c>
    </row>
  </sheetData>
  <mergeCells count="1">
    <mergeCell ref="A9:F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E21" sqref="E21"/>
    </sheetView>
  </sheetViews>
  <sheetFormatPr baseColWidth="10" defaultRowHeight="15" x14ac:dyDescent="0.25"/>
  <cols>
    <col min="1" max="1" width="22.42578125" bestFit="1" customWidth="1"/>
    <col min="2" max="2" width="16.42578125" bestFit="1" customWidth="1"/>
    <col min="3" max="3" width="15.85546875" bestFit="1" customWidth="1"/>
  </cols>
  <sheetData>
    <row r="3" spans="1:3" x14ac:dyDescent="0.25">
      <c r="A3" s="16" t="s">
        <v>102</v>
      </c>
      <c r="B3" s="18" t="s">
        <v>103</v>
      </c>
      <c r="C3" s="18" t="s">
        <v>104</v>
      </c>
    </row>
    <row r="4" spans="1:3" x14ac:dyDescent="0.25">
      <c r="A4" s="17" t="s">
        <v>100</v>
      </c>
      <c r="B4" s="19">
        <v>7</v>
      </c>
      <c r="C4" s="20">
        <v>563900</v>
      </c>
    </row>
    <row r="5" spans="1:3" x14ac:dyDescent="0.25">
      <c r="A5" s="17" t="s">
        <v>101</v>
      </c>
      <c r="B5" s="19">
        <v>7</v>
      </c>
      <c r="C5" s="20">
        <v>563900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Normal="100" zoomScaleSheetLayoutView="100" workbookViewId="0">
      <selection activeCell="L32" sqref="L32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9" width="11.42578125" style="21"/>
    <col min="230" max="230" width="4.42578125" style="21" customWidth="1"/>
    <col min="231" max="231" width="11.42578125" style="21"/>
    <col min="232" max="232" width="17.5703125" style="21" customWidth="1"/>
    <col min="233" max="233" width="11.5703125" style="21" customWidth="1"/>
    <col min="234" max="237" width="11.42578125" style="21"/>
    <col min="238" max="238" width="22.5703125" style="21" customWidth="1"/>
    <col min="239" max="239" width="14" style="21" customWidth="1"/>
    <col min="240" max="240" width="1.7109375" style="21" customWidth="1"/>
    <col min="241" max="485" width="11.42578125" style="21"/>
    <col min="486" max="486" width="4.42578125" style="21" customWidth="1"/>
    <col min="487" max="487" width="11.42578125" style="21"/>
    <col min="488" max="488" width="17.5703125" style="21" customWidth="1"/>
    <col min="489" max="489" width="11.5703125" style="21" customWidth="1"/>
    <col min="490" max="493" width="11.42578125" style="21"/>
    <col min="494" max="494" width="22.5703125" style="21" customWidth="1"/>
    <col min="495" max="495" width="14" style="21" customWidth="1"/>
    <col min="496" max="496" width="1.7109375" style="21" customWidth="1"/>
    <col min="497" max="741" width="11.42578125" style="21"/>
    <col min="742" max="742" width="4.42578125" style="21" customWidth="1"/>
    <col min="743" max="743" width="11.42578125" style="21"/>
    <col min="744" max="744" width="17.5703125" style="21" customWidth="1"/>
    <col min="745" max="745" width="11.5703125" style="21" customWidth="1"/>
    <col min="746" max="749" width="11.42578125" style="21"/>
    <col min="750" max="750" width="22.5703125" style="21" customWidth="1"/>
    <col min="751" max="751" width="14" style="21" customWidth="1"/>
    <col min="752" max="752" width="1.7109375" style="21" customWidth="1"/>
    <col min="753" max="997" width="11.42578125" style="21"/>
    <col min="998" max="998" width="4.42578125" style="21" customWidth="1"/>
    <col min="999" max="999" width="11.42578125" style="21"/>
    <col min="1000" max="1000" width="17.5703125" style="21" customWidth="1"/>
    <col min="1001" max="1001" width="11.5703125" style="21" customWidth="1"/>
    <col min="1002" max="1005" width="11.42578125" style="21"/>
    <col min="1006" max="1006" width="22.5703125" style="21" customWidth="1"/>
    <col min="1007" max="1007" width="14" style="21" customWidth="1"/>
    <col min="1008" max="1008" width="1.7109375" style="21" customWidth="1"/>
    <col min="1009" max="1253" width="11.42578125" style="21"/>
    <col min="1254" max="1254" width="4.42578125" style="21" customWidth="1"/>
    <col min="1255" max="1255" width="11.42578125" style="21"/>
    <col min="1256" max="1256" width="17.5703125" style="21" customWidth="1"/>
    <col min="1257" max="1257" width="11.5703125" style="21" customWidth="1"/>
    <col min="1258" max="1261" width="11.42578125" style="21"/>
    <col min="1262" max="1262" width="22.5703125" style="21" customWidth="1"/>
    <col min="1263" max="1263" width="14" style="21" customWidth="1"/>
    <col min="1264" max="1264" width="1.7109375" style="21" customWidth="1"/>
    <col min="1265" max="1509" width="11.42578125" style="21"/>
    <col min="1510" max="1510" width="4.42578125" style="21" customWidth="1"/>
    <col min="1511" max="1511" width="11.42578125" style="21"/>
    <col min="1512" max="1512" width="17.5703125" style="21" customWidth="1"/>
    <col min="1513" max="1513" width="11.5703125" style="21" customWidth="1"/>
    <col min="1514" max="1517" width="11.42578125" style="21"/>
    <col min="1518" max="1518" width="22.5703125" style="21" customWidth="1"/>
    <col min="1519" max="1519" width="14" style="21" customWidth="1"/>
    <col min="1520" max="1520" width="1.7109375" style="21" customWidth="1"/>
    <col min="1521" max="1765" width="11.42578125" style="21"/>
    <col min="1766" max="1766" width="4.42578125" style="21" customWidth="1"/>
    <col min="1767" max="1767" width="11.42578125" style="21"/>
    <col min="1768" max="1768" width="17.5703125" style="21" customWidth="1"/>
    <col min="1769" max="1769" width="11.5703125" style="21" customWidth="1"/>
    <col min="1770" max="1773" width="11.42578125" style="21"/>
    <col min="1774" max="1774" width="22.5703125" style="21" customWidth="1"/>
    <col min="1775" max="1775" width="14" style="21" customWidth="1"/>
    <col min="1776" max="1776" width="1.7109375" style="21" customWidth="1"/>
    <col min="1777" max="2021" width="11.42578125" style="21"/>
    <col min="2022" max="2022" width="4.42578125" style="21" customWidth="1"/>
    <col min="2023" max="2023" width="11.42578125" style="21"/>
    <col min="2024" max="2024" width="17.5703125" style="21" customWidth="1"/>
    <col min="2025" max="2025" width="11.5703125" style="21" customWidth="1"/>
    <col min="2026" max="2029" width="11.42578125" style="21"/>
    <col min="2030" max="2030" width="22.5703125" style="21" customWidth="1"/>
    <col min="2031" max="2031" width="14" style="21" customWidth="1"/>
    <col min="2032" max="2032" width="1.7109375" style="21" customWidth="1"/>
    <col min="2033" max="2277" width="11.42578125" style="21"/>
    <col min="2278" max="2278" width="4.42578125" style="21" customWidth="1"/>
    <col min="2279" max="2279" width="11.42578125" style="21"/>
    <col min="2280" max="2280" width="17.5703125" style="21" customWidth="1"/>
    <col min="2281" max="2281" width="11.5703125" style="21" customWidth="1"/>
    <col min="2282" max="2285" width="11.42578125" style="21"/>
    <col min="2286" max="2286" width="22.5703125" style="21" customWidth="1"/>
    <col min="2287" max="2287" width="14" style="21" customWidth="1"/>
    <col min="2288" max="2288" width="1.7109375" style="21" customWidth="1"/>
    <col min="2289" max="2533" width="11.42578125" style="21"/>
    <col min="2534" max="2534" width="4.42578125" style="21" customWidth="1"/>
    <col min="2535" max="2535" width="11.42578125" style="21"/>
    <col min="2536" max="2536" width="17.5703125" style="21" customWidth="1"/>
    <col min="2537" max="2537" width="11.5703125" style="21" customWidth="1"/>
    <col min="2538" max="2541" width="11.42578125" style="21"/>
    <col min="2542" max="2542" width="22.5703125" style="21" customWidth="1"/>
    <col min="2543" max="2543" width="14" style="21" customWidth="1"/>
    <col min="2544" max="2544" width="1.7109375" style="21" customWidth="1"/>
    <col min="2545" max="2789" width="11.42578125" style="21"/>
    <col min="2790" max="2790" width="4.42578125" style="21" customWidth="1"/>
    <col min="2791" max="2791" width="11.42578125" style="21"/>
    <col min="2792" max="2792" width="17.5703125" style="21" customWidth="1"/>
    <col min="2793" max="2793" width="11.5703125" style="21" customWidth="1"/>
    <col min="2794" max="2797" width="11.42578125" style="21"/>
    <col min="2798" max="2798" width="22.5703125" style="21" customWidth="1"/>
    <col min="2799" max="2799" width="14" style="21" customWidth="1"/>
    <col min="2800" max="2800" width="1.7109375" style="21" customWidth="1"/>
    <col min="2801" max="3045" width="11.42578125" style="21"/>
    <col min="3046" max="3046" width="4.42578125" style="21" customWidth="1"/>
    <col min="3047" max="3047" width="11.42578125" style="21"/>
    <col min="3048" max="3048" width="17.5703125" style="21" customWidth="1"/>
    <col min="3049" max="3049" width="11.5703125" style="21" customWidth="1"/>
    <col min="3050" max="3053" width="11.42578125" style="21"/>
    <col min="3054" max="3054" width="22.5703125" style="21" customWidth="1"/>
    <col min="3055" max="3055" width="14" style="21" customWidth="1"/>
    <col min="3056" max="3056" width="1.7109375" style="21" customWidth="1"/>
    <col min="3057" max="3301" width="11.42578125" style="21"/>
    <col min="3302" max="3302" width="4.42578125" style="21" customWidth="1"/>
    <col min="3303" max="3303" width="11.42578125" style="21"/>
    <col min="3304" max="3304" width="17.5703125" style="21" customWidth="1"/>
    <col min="3305" max="3305" width="11.5703125" style="21" customWidth="1"/>
    <col min="3306" max="3309" width="11.42578125" style="21"/>
    <col min="3310" max="3310" width="22.5703125" style="21" customWidth="1"/>
    <col min="3311" max="3311" width="14" style="21" customWidth="1"/>
    <col min="3312" max="3312" width="1.7109375" style="21" customWidth="1"/>
    <col min="3313" max="3557" width="11.42578125" style="21"/>
    <col min="3558" max="3558" width="4.42578125" style="21" customWidth="1"/>
    <col min="3559" max="3559" width="11.42578125" style="21"/>
    <col min="3560" max="3560" width="17.5703125" style="21" customWidth="1"/>
    <col min="3561" max="3561" width="11.5703125" style="21" customWidth="1"/>
    <col min="3562" max="3565" width="11.42578125" style="21"/>
    <col min="3566" max="3566" width="22.5703125" style="21" customWidth="1"/>
    <col min="3567" max="3567" width="14" style="21" customWidth="1"/>
    <col min="3568" max="3568" width="1.7109375" style="21" customWidth="1"/>
    <col min="3569" max="3813" width="11.42578125" style="21"/>
    <col min="3814" max="3814" width="4.42578125" style="21" customWidth="1"/>
    <col min="3815" max="3815" width="11.42578125" style="21"/>
    <col min="3816" max="3816" width="17.5703125" style="21" customWidth="1"/>
    <col min="3817" max="3817" width="11.5703125" style="21" customWidth="1"/>
    <col min="3818" max="3821" width="11.42578125" style="21"/>
    <col min="3822" max="3822" width="22.5703125" style="21" customWidth="1"/>
    <col min="3823" max="3823" width="14" style="21" customWidth="1"/>
    <col min="3824" max="3824" width="1.7109375" style="21" customWidth="1"/>
    <col min="3825" max="4069" width="11.42578125" style="21"/>
    <col min="4070" max="4070" width="4.42578125" style="21" customWidth="1"/>
    <col min="4071" max="4071" width="11.42578125" style="21"/>
    <col min="4072" max="4072" width="17.5703125" style="21" customWidth="1"/>
    <col min="4073" max="4073" width="11.5703125" style="21" customWidth="1"/>
    <col min="4074" max="4077" width="11.42578125" style="21"/>
    <col min="4078" max="4078" width="22.5703125" style="21" customWidth="1"/>
    <col min="4079" max="4079" width="14" style="21" customWidth="1"/>
    <col min="4080" max="4080" width="1.7109375" style="21" customWidth="1"/>
    <col min="4081" max="4325" width="11.42578125" style="21"/>
    <col min="4326" max="4326" width="4.42578125" style="21" customWidth="1"/>
    <col min="4327" max="4327" width="11.42578125" style="21"/>
    <col min="4328" max="4328" width="17.5703125" style="21" customWidth="1"/>
    <col min="4329" max="4329" width="11.5703125" style="21" customWidth="1"/>
    <col min="4330" max="4333" width="11.42578125" style="21"/>
    <col min="4334" max="4334" width="22.5703125" style="21" customWidth="1"/>
    <col min="4335" max="4335" width="14" style="21" customWidth="1"/>
    <col min="4336" max="4336" width="1.7109375" style="21" customWidth="1"/>
    <col min="4337" max="4581" width="11.42578125" style="21"/>
    <col min="4582" max="4582" width="4.42578125" style="21" customWidth="1"/>
    <col min="4583" max="4583" width="11.42578125" style="21"/>
    <col min="4584" max="4584" width="17.5703125" style="21" customWidth="1"/>
    <col min="4585" max="4585" width="11.5703125" style="21" customWidth="1"/>
    <col min="4586" max="4589" width="11.42578125" style="21"/>
    <col min="4590" max="4590" width="22.5703125" style="21" customWidth="1"/>
    <col min="4591" max="4591" width="14" style="21" customWidth="1"/>
    <col min="4592" max="4592" width="1.7109375" style="21" customWidth="1"/>
    <col min="4593" max="4837" width="11.42578125" style="21"/>
    <col min="4838" max="4838" width="4.42578125" style="21" customWidth="1"/>
    <col min="4839" max="4839" width="11.42578125" style="21"/>
    <col min="4840" max="4840" width="17.5703125" style="21" customWidth="1"/>
    <col min="4841" max="4841" width="11.5703125" style="21" customWidth="1"/>
    <col min="4842" max="4845" width="11.42578125" style="21"/>
    <col min="4846" max="4846" width="22.5703125" style="21" customWidth="1"/>
    <col min="4847" max="4847" width="14" style="21" customWidth="1"/>
    <col min="4848" max="4848" width="1.7109375" style="21" customWidth="1"/>
    <col min="4849" max="5093" width="11.42578125" style="21"/>
    <col min="5094" max="5094" width="4.42578125" style="21" customWidth="1"/>
    <col min="5095" max="5095" width="11.42578125" style="21"/>
    <col min="5096" max="5096" width="17.5703125" style="21" customWidth="1"/>
    <col min="5097" max="5097" width="11.5703125" style="21" customWidth="1"/>
    <col min="5098" max="5101" width="11.42578125" style="21"/>
    <col min="5102" max="5102" width="22.5703125" style="21" customWidth="1"/>
    <col min="5103" max="5103" width="14" style="21" customWidth="1"/>
    <col min="5104" max="5104" width="1.7109375" style="21" customWidth="1"/>
    <col min="5105" max="5349" width="11.42578125" style="21"/>
    <col min="5350" max="5350" width="4.42578125" style="21" customWidth="1"/>
    <col min="5351" max="5351" width="11.42578125" style="21"/>
    <col min="5352" max="5352" width="17.5703125" style="21" customWidth="1"/>
    <col min="5353" max="5353" width="11.5703125" style="21" customWidth="1"/>
    <col min="5354" max="5357" width="11.42578125" style="21"/>
    <col min="5358" max="5358" width="22.5703125" style="21" customWidth="1"/>
    <col min="5359" max="5359" width="14" style="21" customWidth="1"/>
    <col min="5360" max="5360" width="1.7109375" style="21" customWidth="1"/>
    <col min="5361" max="5605" width="11.42578125" style="21"/>
    <col min="5606" max="5606" width="4.42578125" style="21" customWidth="1"/>
    <col min="5607" max="5607" width="11.42578125" style="21"/>
    <col min="5608" max="5608" width="17.5703125" style="21" customWidth="1"/>
    <col min="5609" max="5609" width="11.5703125" style="21" customWidth="1"/>
    <col min="5610" max="5613" width="11.42578125" style="21"/>
    <col min="5614" max="5614" width="22.5703125" style="21" customWidth="1"/>
    <col min="5615" max="5615" width="14" style="21" customWidth="1"/>
    <col min="5616" max="5616" width="1.7109375" style="21" customWidth="1"/>
    <col min="5617" max="5861" width="11.42578125" style="21"/>
    <col min="5862" max="5862" width="4.42578125" style="21" customWidth="1"/>
    <col min="5863" max="5863" width="11.42578125" style="21"/>
    <col min="5864" max="5864" width="17.5703125" style="21" customWidth="1"/>
    <col min="5865" max="5865" width="11.5703125" style="21" customWidth="1"/>
    <col min="5866" max="5869" width="11.42578125" style="21"/>
    <col min="5870" max="5870" width="22.5703125" style="21" customWidth="1"/>
    <col min="5871" max="5871" width="14" style="21" customWidth="1"/>
    <col min="5872" max="5872" width="1.7109375" style="21" customWidth="1"/>
    <col min="5873" max="6117" width="11.42578125" style="21"/>
    <col min="6118" max="6118" width="4.42578125" style="21" customWidth="1"/>
    <col min="6119" max="6119" width="11.42578125" style="21"/>
    <col min="6120" max="6120" width="17.5703125" style="21" customWidth="1"/>
    <col min="6121" max="6121" width="11.5703125" style="21" customWidth="1"/>
    <col min="6122" max="6125" width="11.42578125" style="21"/>
    <col min="6126" max="6126" width="22.5703125" style="21" customWidth="1"/>
    <col min="6127" max="6127" width="14" style="21" customWidth="1"/>
    <col min="6128" max="6128" width="1.7109375" style="21" customWidth="1"/>
    <col min="6129" max="6373" width="11.42578125" style="21"/>
    <col min="6374" max="6374" width="4.42578125" style="21" customWidth="1"/>
    <col min="6375" max="6375" width="11.42578125" style="21"/>
    <col min="6376" max="6376" width="17.5703125" style="21" customWidth="1"/>
    <col min="6377" max="6377" width="11.5703125" style="21" customWidth="1"/>
    <col min="6378" max="6381" width="11.42578125" style="21"/>
    <col min="6382" max="6382" width="22.5703125" style="21" customWidth="1"/>
    <col min="6383" max="6383" width="14" style="21" customWidth="1"/>
    <col min="6384" max="6384" width="1.7109375" style="21" customWidth="1"/>
    <col min="6385" max="6629" width="11.42578125" style="21"/>
    <col min="6630" max="6630" width="4.42578125" style="21" customWidth="1"/>
    <col min="6631" max="6631" width="11.42578125" style="21"/>
    <col min="6632" max="6632" width="17.5703125" style="21" customWidth="1"/>
    <col min="6633" max="6633" width="11.5703125" style="21" customWidth="1"/>
    <col min="6634" max="6637" width="11.42578125" style="21"/>
    <col min="6638" max="6638" width="22.5703125" style="21" customWidth="1"/>
    <col min="6639" max="6639" width="14" style="21" customWidth="1"/>
    <col min="6640" max="6640" width="1.7109375" style="21" customWidth="1"/>
    <col min="6641" max="6885" width="11.42578125" style="21"/>
    <col min="6886" max="6886" width="4.42578125" style="21" customWidth="1"/>
    <col min="6887" max="6887" width="11.42578125" style="21"/>
    <col min="6888" max="6888" width="17.5703125" style="21" customWidth="1"/>
    <col min="6889" max="6889" width="11.5703125" style="21" customWidth="1"/>
    <col min="6890" max="6893" width="11.42578125" style="21"/>
    <col min="6894" max="6894" width="22.5703125" style="21" customWidth="1"/>
    <col min="6895" max="6895" width="14" style="21" customWidth="1"/>
    <col min="6896" max="6896" width="1.7109375" style="21" customWidth="1"/>
    <col min="6897" max="7141" width="11.42578125" style="21"/>
    <col min="7142" max="7142" width="4.42578125" style="21" customWidth="1"/>
    <col min="7143" max="7143" width="11.42578125" style="21"/>
    <col min="7144" max="7144" width="17.5703125" style="21" customWidth="1"/>
    <col min="7145" max="7145" width="11.5703125" style="21" customWidth="1"/>
    <col min="7146" max="7149" width="11.42578125" style="21"/>
    <col min="7150" max="7150" width="22.5703125" style="21" customWidth="1"/>
    <col min="7151" max="7151" width="14" style="21" customWidth="1"/>
    <col min="7152" max="7152" width="1.7109375" style="21" customWidth="1"/>
    <col min="7153" max="7397" width="11.42578125" style="21"/>
    <col min="7398" max="7398" width="4.42578125" style="21" customWidth="1"/>
    <col min="7399" max="7399" width="11.42578125" style="21"/>
    <col min="7400" max="7400" width="17.5703125" style="21" customWidth="1"/>
    <col min="7401" max="7401" width="11.5703125" style="21" customWidth="1"/>
    <col min="7402" max="7405" width="11.42578125" style="21"/>
    <col min="7406" max="7406" width="22.5703125" style="21" customWidth="1"/>
    <col min="7407" max="7407" width="14" style="21" customWidth="1"/>
    <col min="7408" max="7408" width="1.7109375" style="21" customWidth="1"/>
    <col min="7409" max="7653" width="11.42578125" style="21"/>
    <col min="7654" max="7654" width="4.42578125" style="21" customWidth="1"/>
    <col min="7655" max="7655" width="11.42578125" style="21"/>
    <col min="7656" max="7656" width="17.5703125" style="21" customWidth="1"/>
    <col min="7657" max="7657" width="11.5703125" style="21" customWidth="1"/>
    <col min="7658" max="7661" width="11.42578125" style="21"/>
    <col min="7662" max="7662" width="22.5703125" style="21" customWidth="1"/>
    <col min="7663" max="7663" width="14" style="21" customWidth="1"/>
    <col min="7664" max="7664" width="1.7109375" style="21" customWidth="1"/>
    <col min="7665" max="7909" width="11.42578125" style="21"/>
    <col min="7910" max="7910" width="4.42578125" style="21" customWidth="1"/>
    <col min="7911" max="7911" width="11.42578125" style="21"/>
    <col min="7912" max="7912" width="17.5703125" style="21" customWidth="1"/>
    <col min="7913" max="7913" width="11.5703125" style="21" customWidth="1"/>
    <col min="7914" max="7917" width="11.42578125" style="21"/>
    <col min="7918" max="7918" width="22.5703125" style="21" customWidth="1"/>
    <col min="7919" max="7919" width="14" style="21" customWidth="1"/>
    <col min="7920" max="7920" width="1.7109375" style="21" customWidth="1"/>
    <col min="7921" max="8165" width="11.42578125" style="21"/>
    <col min="8166" max="8166" width="4.42578125" style="21" customWidth="1"/>
    <col min="8167" max="8167" width="11.42578125" style="21"/>
    <col min="8168" max="8168" width="17.5703125" style="21" customWidth="1"/>
    <col min="8169" max="8169" width="11.5703125" style="21" customWidth="1"/>
    <col min="8170" max="8173" width="11.42578125" style="21"/>
    <col min="8174" max="8174" width="22.5703125" style="21" customWidth="1"/>
    <col min="8175" max="8175" width="14" style="21" customWidth="1"/>
    <col min="8176" max="8176" width="1.7109375" style="21" customWidth="1"/>
    <col min="8177" max="8421" width="11.42578125" style="21"/>
    <col min="8422" max="8422" width="4.42578125" style="21" customWidth="1"/>
    <col min="8423" max="8423" width="11.42578125" style="21"/>
    <col min="8424" max="8424" width="17.5703125" style="21" customWidth="1"/>
    <col min="8425" max="8425" width="11.5703125" style="21" customWidth="1"/>
    <col min="8426" max="8429" width="11.42578125" style="21"/>
    <col min="8430" max="8430" width="22.5703125" style="21" customWidth="1"/>
    <col min="8431" max="8431" width="14" style="21" customWidth="1"/>
    <col min="8432" max="8432" width="1.7109375" style="21" customWidth="1"/>
    <col min="8433" max="8677" width="11.42578125" style="21"/>
    <col min="8678" max="8678" width="4.42578125" style="21" customWidth="1"/>
    <col min="8679" max="8679" width="11.42578125" style="21"/>
    <col min="8680" max="8680" width="17.5703125" style="21" customWidth="1"/>
    <col min="8681" max="8681" width="11.5703125" style="21" customWidth="1"/>
    <col min="8682" max="8685" width="11.42578125" style="21"/>
    <col min="8686" max="8686" width="22.5703125" style="21" customWidth="1"/>
    <col min="8687" max="8687" width="14" style="21" customWidth="1"/>
    <col min="8688" max="8688" width="1.7109375" style="21" customWidth="1"/>
    <col min="8689" max="8933" width="11.42578125" style="21"/>
    <col min="8934" max="8934" width="4.42578125" style="21" customWidth="1"/>
    <col min="8935" max="8935" width="11.42578125" style="21"/>
    <col min="8936" max="8936" width="17.5703125" style="21" customWidth="1"/>
    <col min="8937" max="8937" width="11.5703125" style="21" customWidth="1"/>
    <col min="8938" max="8941" width="11.42578125" style="21"/>
    <col min="8942" max="8942" width="22.5703125" style="21" customWidth="1"/>
    <col min="8943" max="8943" width="14" style="21" customWidth="1"/>
    <col min="8944" max="8944" width="1.7109375" style="21" customWidth="1"/>
    <col min="8945" max="9189" width="11.42578125" style="21"/>
    <col min="9190" max="9190" width="4.42578125" style="21" customWidth="1"/>
    <col min="9191" max="9191" width="11.42578125" style="21"/>
    <col min="9192" max="9192" width="17.5703125" style="21" customWidth="1"/>
    <col min="9193" max="9193" width="11.5703125" style="21" customWidth="1"/>
    <col min="9194" max="9197" width="11.42578125" style="21"/>
    <col min="9198" max="9198" width="22.5703125" style="21" customWidth="1"/>
    <col min="9199" max="9199" width="14" style="21" customWidth="1"/>
    <col min="9200" max="9200" width="1.7109375" style="21" customWidth="1"/>
    <col min="9201" max="9445" width="11.42578125" style="21"/>
    <col min="9446" max="9446" width="4.42578125" style="21" customWidth="1"/>
    <col min="9447" max="9447" width="11.42578125" style="21"/>
    <col min="9448" max="9448" width="17.5703125" style="21" customWidth="1"/>
    <col min="9449" max="9449" width="11.5703125" style="21" customWidth="1"/>
    <col min="9450" max="9453" width="11.42578125" style="21"/>
    <col min="9454" max="9454" width="22.5703125" style="21" customWidth="1"/>
    <col min="9455" max="9455" width="14" style="21" customWidth="1"/>
    <col min="9456" max="9456" width="1.7109375" style="21" customWidth="1"/>
    <col min="9457" max="9701" width="11.42578125" style="21"/>
    <col min="9702" max="9702" width="4.42578125" style="21" customWidth="1"/>
    <col min="9703" max="9703" width="11.42578125" style="21"/>
    <col min="9704" max="9704" width="17.5703125" style="21" customWidth="1"/>
    <col min="9705" max="9705" width="11.5703125" style="21" customWidth="1"/>
    <col min="9706" max="9709" width="11.42578125" style="21"/>
    <col min="9710" max="9710" width="22.5703125" style="21" customWidth="1"/>
    <col min="9711" max="9711" width="14" style="21" customWidth="1"/>
    <col min="9712" max="9712" width="1.7109375" style="21" customWidth="1"/>
    <col min="9713" max="9957" width="11.42578125" style="21"/>
    <col min="9958" max="9958" width="4.42578125" style="21" customWidth="1"/>
    <col min="9959" max="9959" width="11.42578125" style="21"/>
    <col min="9960" max="9960" width="17.5703125" style="21" customWidth="1"/>
    <col min="9961" max="9961" width="11.5703125" style="21" customWidth="1"/>
    <col min="9962" max="9965" width="11.42578125" style="21"/>
    <col min="9966" max="9966" width="22.5703125" style="21" customWidth="1"/>
    <col min="9967" max="9967" width="14" style="21" customWidth="1"/>
    <col min="9968" max="9968" width="1.7109375" style="21" customWidth="1"/>
    <col min="9969" max="10213" width="11.42578125" style="21"/>
    <col min="10214" max="10214" width="4.42578125" style="21" customWidth="1"/>
    <col min="10215" max="10215" width="11.42578125" style="21"/>
    <col min="10216" max="10216" width="17.5703125" style="21" customWidth="1"/>
    <col min="10217" max="10217" width="11.5703125" style="21" customWidth="1"/>
    <col min="10218" max="10221" width="11.42578125" style="21"/>
    <col min="10222" max="10222" width="22.5703125" style="21" customWidth="1"/>
    <col min="10223" max="10223" width="14" style="21" customWidth="1"/>
    <col min="10224" max="10224" width="1.7109375" style="21" customWidth="1"/>
    <col min="10225" max="10469" width="11.42578125" style="21"/>
    <col min="10470" max="10470" width="4.42578125" style="21" customWidth="1"/>
    <col min="10471" max="10471" width="11.42578125" style="21"/>
    <col min="10472" max="10472" width="17.5703125" style="21" customWidth="1"/>
    <col min="10473" max="10473" width="11.5703125" style="21" customWidth="1"/>
    <col min="10474" max="10477" width="11.42578125" style="21"/>
    <col min="10478" max="10478" width="22.5703125" style="21" customWidth="1"/>
    <col min="10479" max="10479" width="14" style="21" customWidth="1"/>
    <col min="10480" max="10480" width="1.7109375" style="21" customWidth="1"/>
    <col min="10481" max="10725" width="11.42578125" style="21"/>
    <col min="10726" max="10726" width="4.42578125" style="21" customWidth="1"/>
    <col min="10727" max="10727" width="11.42578125" style="21"/>
    <col min="10728" max="10728" width="17.5703125" style="21" customWidth="1"/>
    <col min="10729" max="10729" width="11.5703125" style="21" customWidth="1"/>
    <col min="10730" max="10733" width="11.42578125" style="21"/>
    <col min="10734" max="10734" width="22.5703125" style="21" customWidth="1"/>
    <col min="10735" max="10735" width="14" style="21" customWidth="1"/>
    <col min="10736" max="10736" width="1.7109375" style="21" customWidth="1"/>
    <col min="10737" max="10981" width="11.42578125" style="21"/>
    <col min="10982" max="10982" width="4.42578125" style="21" customWidth="1"/>
    <col min="10983" max="10983" width="11.42578125" style="21"/>
    <col min="10984" max="10984" width="17.5703125" style="21" customWidth="1"/>
    <col min="10985" max="10985" width="11.5703125" style="21" customWidth="1"/>
    <col min="10986" max="10989" width="11.42578125" style="21"/>
    <col min="10990" max="10990" width="22.5703125" style="21" customWidth="1"/>
    <col min="10991" max="10991" width="14" style="21" customWidth="1"/>
    <col min="10992" max="10992" width="1.7109375" style="21" customWidth="1"/>
    <col min="10993" max="11237" width="11.42578125" style="21"/>
    <col min="11238" max="11238" width="4.42578125" style="21" customWidth="1"/>
    <col min="11239" max="11239" width="11.42578125" style="21"/>
    <col min="11240" max="11240" width="17.5703125" style="21" customWidth="1"/>
    <col min="11241" max="11241" width="11.5703125" style="21" customWidth="1"/>
    <col min="11242" max="11245" width="11.42578125" style="21"/>
    <col min="11246" max="11246" width="22.5703125" style="21" customWidth="1"/>
    <col min="11247" max="11247" width="14" style="21" customWidth="1"/>
    <col min="11248" max="11248" width="1.7109375" style="21" customWidth="1"/>
    <col min="11249" max="11493" width="11.42578125" style="21"/>
    <col min="11494" max="11494" width="4.42578125" style="21" customWidth="1"/>
    <col min="11495" max="11495" width="11.42578125" style="21"/>
    <col min="11496" max="11496" width="17.5703125" style="21" customWidth="1"/>
    <col min="11497" max="11497" width="11.5703125" style="21" customWidth="1"/>
    <col min="11498" max="11501" width="11.42578125" style="21"/>
    <col min="11502" max="11502" width="22.5703125" style="21" customWidth="1"/>
    <col min="11503" max="11503" width="14" style="21" customWidth="1"/>
    <col min="11504" max="11504" width="1.7109375" style="21" customWidth="1"/>
    <col min="11505" max="11749" width="11.42578125" style="21"/>
    <col min="11750" max="11750" width="4.42578125" style="21" customWidth="1"/>
    <col min="11751" max="11751" width="11.42578125" style="21"/>
    <col min="11752" max="11752" width="17.5703125" style="21" customWidth="1"/>
    <col min="11753" max="11753" width="11.5703125" style="21" customWidth="1"/>
    <col min="11754" max="11757" width="11.42578125" style="21"/>
    <col min="11758" max="11758" width="22.5703125" style="21" customWidth="1"/>
    <col min="11759" max="11759" width="14" style="21" customWidth="1"/>
    <col min="11760" max="11760" width="1.7109375" style="21" customWidth="1"/>
    <col min="11761" max="12005" width="11.42578125" style="21"/>
    <col min="12006" max="12006" width="4.42578125" style="21" customWidth="1"/>
    <col min="12007" max="12007" width="11.42578125" style="21"/>
    <col min="12008" max="12008" width="17.5703125" style="21" customWidth="1"/>
    <col min="12009" max="12009" width="11.5703125" style="21" customWidth="1"/>
    <col min="12010" max="12013" width="11.42578125" style="21"/>
    <col min="12014" max="12014" width="22.5703125" style="21" customWidth="1"/>
    <col min="12015" max="12015" width="14" style="21" customWidth="1"/>
    <col min="12016" max="12016" width="1.7109375" style="21" customWidth="1"/>
    <col min="12017" max="12261" width="11.42578125" style="21"/>
    <col min="12262" max="12262" width="4.42578125" style="21" customWidth="1"/>
    <col min="12263" max="12263" width="11.42578125" style="21"/>
    <col min="12264" max="12264" width="17.5703125" style="21" customWidth="1"/>
    <col min="12265" max="12265" width="11.5703125" style="21" customWidth="1"/>
    <col min="12266" max="12269" width="11.42578125" style="21"/>
    <col min="12270" max="12270" width="22.5703125" style="21" customWidth="1"/>
    <col min="12271" max="12271" width="14" style="21" customWidth="1"/>
    <col min="12272" max="12272" width="1.7109375" style="21" customWidth="1"/>
    <col min="12273" max="12517" width="11.42578125" style="21"/>
    <col min="12518" max="12518" width="4.42578125" style="21" customWidth="1"/>
    <col min="12519" max="12519" width="11.42578125" style="21"/>
    <col min="12520" max="12520" width="17.5703125" style="21" customWidth="1"/>
    <col min="12521" max="12521" width="11.5703125" style="21" customWidth="1"/>
    <col min="12522" max="12525" width="11.42578125" style="21"/>
    <col min="12526" max="12526" width="22.5703125" style="21" customWidth="1"/>
    <col min="12527" max="12527" width="14" style="21" customWidth="1"/>
    <col min="12528" max="12528" width="1.7109375" style="21" customWidth="1"/>
    <col min="12529" max="12773" width="11.42578125" style="21"/>
    <col min="12774" max="12774" width="4.42578125" style="21" customWidth="1"/>
    <col min="12775" max="12775" width="11.42578125" style="21"/>
    <col min="12776" max="12776" width="17.5703125" style="21" customWidth="1"/>
    <col min="12777" max="12777" width="11.5703125" style="21" customWidth="1"/>
    <col min="12778" max="12781" width="11.42578125" style="21"/>
    <col min="12782" max="12782" width="22.5703125" style="21" customWidth="1"/>
    <col min="12783" max="12783" width="14" style="21" customWidth="1"/>
    <col min="12784" max="12784" width="1.7109375" style="21" customWidth="1"/>
    <col min="12785" max="13029" width="11.42578125" style="21"/>
    <col min="13030" max="13030" width="4.42578125" style="21" customWidth="1"/>
    <col min="13031" max="13031" width="11.42578125" style="21"/>
    <col min="13032" max="13032" width="17.5703125" style="21" customWidth="1"/>
    <col min="13033" max="13033" width="11.5703125" style="21" customWidth="1"/>
    <col min="13034" max="13037" width="11.42578125" style="21"/>
    <col min="13038" max="13038" width="22.5703125" style="21" customWidth="1"/>
    <col min="13039" max="13039" width="14" style="21" customWidth="1"/>
    <col min="13040" max="13040" width="1.7109375" style="21" customWidth="1"/>
    <col min="13041" max="13285" width="11.42578125" style="21"/>
    <col min="13286" max="13286" width="4.42578125" style="21" customWidth="1"/>
    <col min="13287" max="13287" width="11.42578125" style="21"/>
    <col min="13288" max="13288" width="17.5703125" style="21" customWidth="1"/>
    <col min="13289" max="13289" width="11.5703125" style="21" customWidth="1"/>
    <col min="13290" max="13293" width="11.42578125" style="21"/>
    <col min="13294" max="13294" width="22.5703125" style="21" customWidth="1"/>
    <col min="13295" max="13295" width="14" style="21" customWidth="1"/>
    <col min="13296" max="13296" width="1.7109375" style="21" customWidth="1"/>
    <col min="13297" max="13541" width="11.42578125" style="21"/>
    <col min="13542" max="13542" width="4.42578125" style="21" customWidth="1"/>
    <col min="13543" max="13543" width="11.42578125" style="21"/>
    <col min="13544" max="13544" width="17.5703125" style="21" customWidth="1"/>
    <col min="13545" max="13545" width="11.5703125" style="21" customWidth="1"/>
    <col min="13546" max="13549" width="11.42578125" style="21"/>
    <col min="13550" max="13550" width="22.5703125" style="21" customWidth="1"/>
    <col min="13551" max="13551" width="14" style="21" customWidth="1"/>
    <col min="13552" max="13552" width="1.7109375" style="21" customWidth="1"/>
    <col min="13553" max="13797" width="11.42578125" style="21"/>
    <col min="13798" max="13798" width="4.42578125" style="21" customWidth="1"/>
    <col min="13799" max="13799" width="11.42578125" style="21"/>
    <col min="13800" max="13800" width="17.5703125" style="21" customWidth="1"/>
    <col min="13801" max="13801" width="11.5703125" style="21" customWidth="1"/>
    <col min="13802" max="13805" width="11.42578125" style="21"/>
    <col min="13806" max="13806" width="22.5703125" style="21" customWidth="1"/>
    <col min="13807" max="13807" width="14" style="21" customWidth="1"/>
    <col min="13808" max="13808" width="1.7109375" style="21" customWidth="1"/>
    <col min="13809" max="14053" width="11.42578125" style="21"/>
    <col min="14054" max="14054" width="4.42578125" style="21" customWidth="1"/>
    <col min="14055" max="14055" width="11.42578125" style="21"/>
    <col min="14056" max="14056" width="17.5703125" style="21" customWidth="1"/>
    <col min="14057" max="14057" width="11.5703125" style="21" customWidth="1"/>
    <col min="14058" max="14061" width="11.42578125" style="21"/>
    <col min="14062" max="14062" width="22.5703125" style="21" customWidth="1"/>
    <col min="14063" max="14063" width="14" style="21" customWidth="1"/>
    <col min="14064" max="14064" width="1.7109375" style="21" customWidth="1"/>
    <col min="14065" max="14309" width="11.42578125" style="21"/>
    <col min="14310" max="14310" width="4.42578125" style="21" customWidth="1"/>
    <col min="14311" max="14311" width="11.42578125" style="21"/>
    <col min="14312" max="14312" width="17.5703125" style="21" customWidth="1"/>
    <col min="14313" max="14313" width="11.5703125" style="21" customWidth="1"/>
    <col min="14314" max="14317" width="11.42578125" style="21"/>
    <col min="14318" max="14318" width="22.5703125" style="21" customWidth="1"/>
    <col min="14319" max="14319" width="14" style="21" customWidth="1"/>
    <col min="14320" max="14320" width="1.7109375" style="21" customWidth="1"/>
    <col min="14321" max="14565" width="11.42578125" style="21"/>
    <col min="14566" max="14566" width="4.42578125" style="21" customWidth="1"/>
    <col min="14567" max="14567" width="11.42578125" style="21"/>
    <col min="14568" max="14568" width="17.5703125" style="21" customWidth="1"/>
    <col min="14569" max="14569" width="11.5703125" style="21" customWidth="1"/>
    <col min="14570" max="14573" width="11.42578125" style="21"/>
    <col min="14574" max="14574" width="22.5703125" style="21" customWidth="1"/>
    <col min="14575" max="14575" width="14" style="21" customWidth="1"/>
    <col min="14576" max="14576" width="1.7109375" style="21" customWidth="1"/>
    <col min="14577" max="14821" width="11.42578125" style="21"/>
    <col min="14822" max="14822" width="4.42578125" style="21" customWidth="1"/>
    <col min="14823" max="14823" width="11.42578125" style="21"/>
    <col min="14824" max="14824" width="17.5703125" style="21" customWidth="1"/>
    <col min="14825" max="14825" width="11.5703125" style="21" customWidth="1"/>
    <col min="14826" max="14829" width="11.42578125" style="21"/>
    <col min="14830" max="14830" width="22.5703125" style="21" customWidth="1"/>
    <col min="14831" max="14831" width="14" style="21" customWidth="1"/>
    <col min="14832" max="14832" width="1.7109375" style="21" customWidth="1"/>
    <col min="14833" max="15077" width="11.42578125" style="21"/>
    <col min="15078" max="15078" width="4.42578125" style="21" customWidth="1"/>
    <col min="15079" max="15079" width="11.42578125" style="21"/>
    <col min="15080" max="15080" width="17.5703125" style="21" customWidth="1"/>
    <col min="15081" max="15081" width="11.5703125" style="21" customWidth="1"/>
    <col min="15082" max="15085" width="11.42578125" style="21"/>
    <col min="15086" max="15086" width="22.5703125" style="21" customWidth="1"/>
    <col min="15087" max="15087" width="14" style="21" customWidth="1"/>
    <col min="15088" max="15088" width="1.7109375" style="21" customWidth="1"/>
    <col min="15089" max="15333" width="11.42578125" style="21"/>
    <col min="15334" max="15334" width="4.42578125" style="21" customWidth="1"/>
    <col min="15335" max="15335" width="11.42578125" style="21"/>
    <col min="15336" max="15336" width="17.5703125" style="21" customWidth="1"/>
    <col min="15337" max="15337" width="11.5703125" style="21" customWidth="1"/>
    <col min="15338" max="15341" width="11.42578125" style="21"/>
    <col min="15342" max="15342" width="22.5703125" style="21" customWidth="1"/>
    <col min="15343" max="15343" width="14" style="21" customWidth="1"/>
    <col min="15344" max="15344" width="1.7109375" style="21" customWidth="1"/>
    <col min="15345" max="15589" width="11.42578125" style="21"/>
    <col min="15590" max="15590" width="4.42578125" style="21" customWidth="1"/>
    <col min="15591" max="15591" width="11.42578125" style="21"/>
    <col min="15592" max="15592" width="17.5703125" style="21" customWidth="1"/>
    <col min="15593" max="15593" width="11.5703125" style="21" customWidth="1"/>
    <col min="15594" max="15597" width="11.42578125" style="21"/>
    <col min="15598" max="15598" width="22.5703125" style="21" customWidth="1"/>
    <col min="15599" max="15599" width="14" style="21" customWidth="1"/>
    <col min="15600" max="15600" width="1.7109375" style="21" customWidth="1"/>
    <col min="15601" max="15845" width="11.42578125" style="21"/>
    <col min="15846" max="15846" width="4.42578125" style="21" customWidth="1"/>
    <col min="15847" max="15847" width="11.42578125" style="21"/>
    <col min="15848" max="15848" width="17.5703125" style="21" customWidth="1"/>
    <col min="15849" max="15849" width="11.5703125" style="21" customWidth="1"/>
    <col min="15850" max="15853" width="11.42578125" style="21"/>
    <col min="15854" max="15854" width="22.5703125" style="21" customWidth="1"/>
    <col min="15855" max="15855" width="14" style="21" customWidth="1"/>
    <col min="15856" max="15856" width="1.7109375" style="21" customWidth="1"/>
    <col min="15857" max="16101" width="11.42578125" style="21"/>
    <col min="16102" max="16102" width="4.42578125" style="21" customWidth="1"/>
    <col min="16103" max="16103" width="11.42578125" style="21"/>
    <col min="16104" max="16104" width="17.5703125" style="21" customWidth="1"/>
    <col min="16105" max="16105" width="11.5703125" style="21" customWidth="1"/>
    <col min="16106" max="16109" width="11.42578125" style="21"/>
    <col min="16110" max="16110" width="22.5703125" style="21" customWidth="1"/>
    <col min="16111" max="16111" width="14" style="21" customWidth="1"/>
    <col min="16112" max="16112" width="1.7109375" style="21" customWidth="1"/>
    <col min="16113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105</v>
      </c>
      <c r="E2" s="25"/>
      <c r="F2" s="25"/>
      <c r="G2" s="25"/>
      <c r="H2" s="25"/>
      <c r="I2" s="26"/>
      <c r="J2" s="27" t="s">
        <v>106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107</v>
      </c>
      <c r="E4" s="25"/>
      <c r="F4" s="25"/>
      <c r="G4" s="25"/>
      <c r="H4" s="25"/>
      <c r="I4" s="26"/>
      <c r="J4" s="27" t="s">
        <v>108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109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21" t="s">
        <v>130</v>
      </c>
      <c r="J12" s="41"/>
    </row>
    <row r="13" spans="2:10" x14ac:dyDescent="0.2">
      <c r="B13" s="40"/>
      <c r="C13" s="21" t="s">
        <v>131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132</v>
      </c>
      <c r="J15" s="41"/>
    </row>
    <row r="16" spans="2:10" x14ac:dyDescent="0.2">
      <c r="B16" s="40"/>
      <c r="C16" s="43"/>
      <c r="J16" s="41"/>
    </row>
    <row r="17" spans="2:10" x14ac:dyDescent="0.2">
      <c r="B17" s="40"/>
      <c r="C17" s="21" t="s">
        <v>110</v>
      </c>
      <c r="D17" s="42"/>
      <c r="H17" s="44" t="s">
        <v>111</v>
      </c>
      <c r="I17" s="44" t="s">
        <v>112</v>
      </c>
      <c r="J17" s="41"/>
    </row>
    <row r="18" spans="2:10" x14ac:dyDescent="0.2">
      <c r="B18" s="40"/>
      <c r="C18" s="45" t="s">
        <v>113</v>
      </c>
      <c r="D18" s="45"/>
      <c r="E18" s="45"/>
      <c r="F18" s="45"/>
      <c r="H18" s="46">
        <v>7</v>
      </c>
      <c r="I18" s="47">
        <v>563900</v>
      </c>
      <c r="J18" s="41"/>
    </row>
    <row r="19" spans="2:10" x14ac:dyDescent="0.2">
      <c r="B19" s="40"/>
      <c r="C19" s="21" t="s">
        <v>114</v>
      </c>
      <c r="H19" s="48"/>
      <c r="I19" s="49">
        <v>0</v>
      </c>
      <c r="J19" s="41"/>
    </row>
    <row r="20" spans="2:10" x14ac:dyDescent="0.2">
      <c r="B20" s="40"/>
      <c r="C20" s="21" t="s">
        <v>115</v>
      </c>
      <c r="H20" s="48"/>
      <c r="I20" s="49">
        <v>0</v>
      </c>
      <c r="J20" s="41"/>
    </row>
    <row r="21" spans="2:10" x14ac:dyDescent="0.2">
      <c r="B21" s="40"/>
      <c r="C21" s="21" t="s">
        <v>116</v>
      </c>
      <c r="H21" s="46">
        <v>7</v>
      </c>
      <c r="I21" s="47">
        <v>563900</v>
      </c>
      <c r="J21" s="41"/>
    </row>
    <row r="22" spans="2:10" x14ac:dyDescent="0.2">
      <c r="B22" s="40"/>
      <c r="C22" s="21" t="s">
        <v>117</v>
      </c>
      <c r="H22" s="48"/>
      <c r="I22" s="49">
        <v>0</v>
      </c>
      <c r="J22" s="41"/>
    </row>
    <row r="23" spans="2:10" x14ac:dyDescent="0.2">
      <c r="B23" s="40"/>
      <c r="C23" s="21" t="s">
        <v>118</v>
      </c>
      <c r="H23" s="48"/>
      <c r="I23" s="49">
        <v>0</v>
      </c>
      <c r="J23" s="41"/>
    </row>
    <row r="24" spans="2:10" x14ac:dyDescent="0.2">
      <c r="B24" s="40"/>
      <c r="C24" s="21" t="s">
        <v>119</v>
      </c>
      <c r="H24" s="50"/>
      <c r="I24" s="51">
        <v>0</v>
      </c>
      <c r="J24" s="41"/>
    </row>
    <row r="25" spans="2:10" x14ac:dyDescent="0.2">
      <c r="B25" s="40"/>
      <c r="C25" s="45" t="s">
        <v>120</v>
      </c>
      <c r="D25" s="45"/>
      <c r="E25" s="45"/>
      <c r="F25" s="45"/>
      <c r="H25" s="52">
        <f>SUM(H19:H24)</f>
        <v>7</v>
      </c>
      <c r="I25" s="53">
        <f>(I19+I20+I21+I22+I23+I24)</f>
        <v>563900</v>
      </c>
      <c r="J25" s="41"/>
    </row>
    <row r="26" spans="2:10" x14ac:dyDescent="0.2">
      <c r="B26" s="40"/>
      <c r="C26" s="21" t="s">
        <v>121</v>
      </c>
      <c r="H26" s="48"/>
      <c r="I26" s="49">
        <v>0</v>
      </c>
      <c r="J26" s="41"/>
    </row>
    <row r="27" spans="2:10" x14ac:dyDescent="0.2">
      <c r="B27" s="40"/>
      <c r="C27" s="21" t="s">
        <v>122</v>
      </c>
      <c r="H27" s="48"/>
      <c r="I27" s="49">
        <v>0</v>
      </c>
      <c r="J27" s="41"/>
    </row>
    <row r="28" spans="2:10" x14ac:dyDescent="0.2">
      <c r="B28" s="40"/>
      <c r="C28" s="21" t="s">
        <v>123</v>
      </c>
      <c r="H28" s="48"/>
      <c r="I28" s="49">
        <v>0</v>
      </c>
      <c r="J28" s="41"/>
    </row>
    <row r="29" spans="2:10" ht="12.75" customHeight="1" thickBot="1" x14ac:dyDescent="0.25">
      <c r="B29" s="40"/>
      <c r="C29" s="21" t="s">
        <v>124</v>
      </c>
      <c r="H29" s="54"/>
      <c r="I29" s="55">
        <v>0</v>
      </c>
      <c r="J29" s="41"/>
    </row>
    <row r="30" spans="2:10" x14ac:dyDescent="0.2">
      <c r="B30" s="40"/>
      <c r="C30" s="45" t="s">
        <v>125</v>
      </c>
      <c r="D30" s="45"/>
      <c r="E30" s="45"/>
      <c r="F30" s="45"/>
      <c r="H30" s="52">
        <v>0</v>
      </c>
      <c r="I30" s="53">
        <v>0</v>
      </c>
      <c r="J30" s="41"/>
    </row>
    <row r="31" spans="2:10" ht="13.5" thickBot="1" x14ac:dyDescent="0.25">
      <c r="B31" s="40"/>
      <c r="C31" s="45" t="s">
        <v>126</v>
      </c>
      <c r="D31" s="45"/>
      <c r="H31" s="61">
        <v>7</v>
      </c>
      <c r="I31" s="62">
        <v>563900</v>
      </c>
      <c r="J31" s="41"/>
    </row>
    <row r="32" spans="2:10" ht="13.5" thickTop="1" x14ac:dyDescent="0.2">
      <c r="B32" s="40"/>
      <c r="C32" s="45"/>
      <c r="D32" s="45"/>
      <c r="H32" s="56"/>
      <c r="I32" s="49"/>
      <c r="J32" s="41"/>
    </row>
    <row r="33" spans="2:10" x14ac:dyDescent="0.2">
      <c r="B33" s="40"/>
      <c r="G33" s="56"/>
      <c r="H33" s="56"/>
      <c r="I33" s="56"/>
      <c r="J33" s="41"/>
    </row>
    <row r="34" spans="2:10" x14ac:dyDescent="0.2">
      <c r="B34" s="40"/>
      <c r="G34" s="56"/>
      <c r="H34" s="56"/>
      <c r="I34" s="56"/>
      <c r="J34" s="41"/>
    </row>
    <row r="35" spans="2:10" x14ac:dyDescent="0.2">
      <c r="B35" s="40"/>
      <c r="G35" s="56"/>
      <c r="H35" s="56"/>
      <c r="I35" s="56"/>
      <c r="J35" s="41"/>
    </row>
    <row r="36" spans="2:10" ht="13.5" thickBot="1" x14ac:dyDescent="0.25">
      <c r="B36" s="40"/>
      <c r="C36" s="57"/>
      <c r="D36" s="57"/>
      <c r="G36" s="57" t="s">
        <v>127</v>
      </c>
      <c r="H36" s="57"/>
      <c r="I36" s="56"/>
      <c r="J36" s="41"/>
    </row>
    <row r="37" spans="2:10" x14ac:dyDescent="0.2">
      <c r="B37" s="40"/>
      <c r="C37" s="56" t="s">
        <v>128</v>
      </c>
      <c r="D37" s="56"/>
      <c r="G37" s="56" t="s">
        <v>129</v>
      </c>
      <c r="H37" s="56"/>
      <c r="I37" s="56"/>
      <c r="J37" s="41"/>
    </row>
    <row r="38" spans="2:10" x14ac:dyDescent="0.2">
      <c r="B38" s="40"/>
      <c r="G38" s="56"/>
      <c r="H38" s="56"/>
      <c r="I38" s="56"/>
      <c r="J38" s="41"/>
    </row>
    <row r="39" spans="2:10" x14ac:dyDescent="0.2">
      <c r="B39" s="40"/>
      <c r="G39" s="56"/>
      <c r="H39" s="56"/>
      <c r="I39" s="56"/>
      <c r="J39" s="41"/>
    </row>
    <row r="40" spans="2:10" ht="18.75" customHeight="1" thickBot="1" x14ac:dyDescent="0.25">
      <c r="B40" s="58"/>
      <c r="C40" s="59"/>
      <c r="D40" s="59"/>
      <c r="E40" s="59"/>
      <c r="F40" s="59"/>
      <c r="G40" s="57"/>
      <c r="H40" s="57"/>
      <c r="I40" s="57"/>
      <c r="J40" s="6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Geraldine Valencia Zambrano</cp:lastModifiedBy>
  <dcterms:created xsi:type="dcterms:W3CDTF">2022-06-06T18:09:57Z</dcterms:created>
  <dcterms:modified xsi:type="dcterms:W3CDTF">2022-06-16T14:44:55Z</dcterms:modified>
</cp:coreProperties>
</file>