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NEFROUROS SAS\"/>
    </mc:Choice>
  </mc:AlternateContent>
  <bookViews>
    <workbookView xWindow="0" yWindow="0" windowWidth="20490" windowHeight="71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definedNames>
    <definedName name="_xlnm._FilterDatabase" localSheetId="1" hidden="1">'ESTADO DE CADA FACTURA'!$A$2:$AQ$24</definedName>
  </definedNames>
  <calcPr calcId="152511"/>
  <pivotCaches>
    <pivotCache cacheId="7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K1" i="1"/>
  <c r="J1" i="1"/>
  <c r="O29" i="2"/>
  <c r="I32" i="4" l="1"/>
  <c r="H32" i="4"/>
</calcChain>
</file>

<file path=xl/sharedStrings.xml><?xml version="1.0" encoding="utf-8"?>
<sst xmlns="http://schemas.openxmlformats.org/spreadsheetml/2006/main" count="518" uniqueCount="187">
  <si>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</si>
  <si>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</si>
  <si>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</si>
  <si>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</si>
  <si>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</si>
  <si>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</si>
  <si>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</si>
  <si>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</si>
  <si>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</si>
  <si>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</si>
  <si>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</si>
  <si>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</si>
  <si>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2022</t>
  </si>
  <si>
    <t>FUERA DE CIERRE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</si>
  <si>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</si>
  <si>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</si>
  <si>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</si>
  <si>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</si>
  <si>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</si>
  <si>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</si>
  <si>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 COMERCIAL</t>
  </si>
  <si>
    <t>VALOR CRUZADO SASS</t>
  </si>
  <si>
    <t>VALOR GLOSA ACEPTDA</t>
  </si>
  <si>
    <t>VALOR GLOSA DV</t>
  </si>
  <si>
    <t>OBSERVACION GLOSA DV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</si>
  <si>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</si>
  <si>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</si>
  <si>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</si>
  <si>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</si>
  <si>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</si>
  <si>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</si>
  <si>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</si>
  <si>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</si>
  <si>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</si>
  <si>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</si>
  <si>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</si>
  <si>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</si>
  <si>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</si>
  <si>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</si>
  <si>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</si>
  <si>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</si>
  <si>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</si>
  <si>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</si>
  <si>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NEFROUROS SAS</t>
  </si>
  <si>
    <t>FECN</t>
  </si>
  <si>
    <t>FECN_201172</t>
  </si>
  <si>
    <t>900231793_FECN_201172</t>
  </si>
  <si>
    <t>NULL</t>
  </si>
  <si>
    <t>A)Factura no radicada en ERP</t>
  </si>
  <si>
    <t>no_cruza</t>
  </si>
  <si>
    <t>SI</t>
  </si>
  <si>
    <t>FECN_201173</t>
  </si>
  <si>
    <t>900231793_FECN_201173</t>
  </si>
  <si>
    <t>FECN_201174</t>
  </si>
  <si>
    <t>900231793_FECN_201174</t>
  </si>
  <si>
    <t>FECN_201175</t>
  </si>
  <si>
    <t>900231793_FECN_201175</t>
  </si>
  <si>
    <t>FECN_201176</t>
  </si>
  <si>
    <t>900231793_FECN_201176</t>
  </si>
  <si>
    <t>FECN_201177</t>
  </si>
  <si>
    <t>900231793_FECN_201177</t>
  </si>
  <si>
    <t>FECN_201178</t>
  </si>
  <si>
    <t>900231793_FECN_201178</t>
  </si>
  <si>
    <t>FECN_201179</t>
  </si>
  <si>
    <t>900231793_FECN_201179</t>
  </si>
  <si>
    <t>FECN_201201</t>
  </si>
  <si>
    <t>900231793_FECN_201201</t>
  </si>
  <si>
    <t>FECN_201202</t>
  </si>
  <si>
    <t>900231793_FECN_201202</t>
  </si>
  <si>
    <t>FECN_201203</t>
  </si>
  <si>
    <t>900231793_FECN_201203</t>
  </si>
  <si>
    <t>FECN_201204</t>
  </si>
  <si>
    <t>900231793_FECN_201204</t>
  </si>
  <si>
    <t>FECN_201205</t>
  </si>
  <si>
    <t>900231793_FECN_201205</t>
  </si>
  <si>
    <t>FECN_201206</t>
  </si>
  <si>
    <t>900231793_FECN_201206</t>
  </si>
  <si>
    <t>FECN_201652</t>
  </si>
  <si>
    <t>900231793_FECN_201652</t>
  </si>
  <si>
    <t>B)Factura sin saldo ERP</t>
  </si>
  <si>
    <t>OK</t>
  </si>
  <si>
    <t>FECN_201653</t>
  </si>
  <si>
    <t>900231793_FECN_201653</t>
  </si>
  <si>
    <t>FECN_201654</t>
  </si>
  <si>
    <t>900231793_FECN_201654</t>
  </si>
  <si>
    <t>C)Glosas total pendiente por respuesta de IPS/conciliar diferencia valor de factura</t>
  </si>
  <si>
    <t>SPTE, INCOMPLETO, SE APLICA GLOSA POR VALOR DE 183.077 DEL SERVICIO HEMODIALISIS REALIZADO AL PACIENTE, AL MOMENTO DE VAIDAR LA INFORMACION NO SE EVIDENCIA FIRMA/HUELLA DIGITAL DELA HEMODIALISIS  REALIZADA EL DIA 17/03/2022,POR FAVOR VALIDAR.CLAUDIA DIAZ</t>
  </si>
  <si>
    <t>FECN_201655</t>
  </si>
  <si>
    <t>900231793_FECN_201655</t>
  </si>
  <si>
    <t>G)factura inicial en Gestion por ERP</t>
  </si>
  <si>
    <t>FECN_201656</t>
  </si>
  <si>
    <t>900231793_FECN_201656</t>
  </si>
  <si>
    <t>FECN_201657</t>
  </si>
  <si>
    <t>900231793_FECN_201657</t>
  </si>
  <si>
    <t>FECN_201658</t>
  </si>
  <si>
    <t>900231793_FECN_201658</t>
  </si>
  <si>
    <t>FECN_201659</t>
  </si>
  <si>
    <t>900231793_FECN_201659</t>
  </si>
  <si>
    <t>CLINICA NEFROUROS SAS</t>
  </si>
  <si>
    <t>NIT. 900.231.793-8</t>
  </si>
  <si>
    <t>ESTADO DE CARTERA</t>
  </si>
  <si>
    <t>COMFENALCO VALLE NIT.890.303.093</t>
  </si>
  <si>
    <t>CORTE DE INFORMACION 31/05/2022</t>
  </si>
  <si>
    <t>ITEM</t>
  </si>
  <si>
    <t>SUCURSAL</t>
  </si>
  <si>
    <t>C.O</t>
  </si>
  <si>
    <t>C.O POR SEDE</t>
  </si>
  <si>
    <t>U.N</t>
  </si>
  <si>
    <t>CUENTA PUC</t>
  </si>
  <si>
    <t>NUMERO DE AUTORIZACION</t>
  </si>
  <si>
    <t>REGIMEN</t>
  </si>
  <si>
    <t>TIPO DOCUMENTO</t>
  </si>
  <si>
    <t>PREFIJO</t>
  </si>
  <si>
    <t>NUMERO</t>
  </si>
  <si>
    <t>UNION</t>
  </si>
  <si>
    <t>FECHA</t>
  </si>
  <si>
    <t>SALDO CARTERA</t>
  </si>
  <si>
    <t>Pereira</t>
  </si>
  <si>
    <t>SUBSIDIADO</t>
  </si>
  <si>
    <t>FECN201172</t>
  </si>
  <si>
    <t>FECN201173</t>
  </si>
  <si>
    <t>FECN201174</t>
  </si>
  <si>
    <t>FECN201175</t>
  </si>
  <si>
    <t>FECN201176</t>
  </si>
  <si>
    <t>FECN201177</t>
  </si>
  <si>
    <t>FECN201178</t>
  </si>
  <si>
    <t>FECN201179</t>
  </si>
  <si>
    <t>FECN201201</t>
  </si>
  <si>
    <t>FECN201202</t>
  </si>
  <si>
    <t>FECN201203</t>
  </si>
  <si>
    <t>FECN201204</t>
  </si>
  <si>
    <t>FECN201205</t>
  </si>
  <si>
    <t>FECN201206</t>
  </si>
  <si>
    <t>220918549567639</t>
  </si>
  <si>
    <t>FECN201653</t>
  </si>
  <si>
    <t>220978549514820</t>
  </si>
  <si>
    <t>FECN201657</t>
  </si>
  <si>
    <t>220978549522207</t>
  </si>
  <si>
    <t>FECN201659</t>
  </si>
  <si>
    <t>220978549514589</t>
  </si>
  <si>
    <t>FECN201652</t>
  </si>
  <si>
    <t>220978549521655</t>
  </si>
  <si>
    <t>FECN201654</t>
  </si>
  <si>
    <t>220978549516731</t>
  </si>
  <si>
    <t>FECN201655</t>
  </si>
  <si>
    <t>220978549516162</t>
  </si>
  <si>
    <t>FECN201656</t>
  </si>
  <si>
    <t>220978549515639</t>
  </si>
  <si>
    <t>FECN201658</t>
  </si>
  <si>
    <t>TOTAL</t>
  </si>
  <si>
    <t>FACTURA EN PROCESO INTERNO</t>
  </si>
  <si>
    <t>ESTADO 0</t>
  </si>
  <si>
    <t>No cruza</t>
  </si>
  <si>
    <t>FACTURA NO RADICADA</t>
  </si>
  <si>
    <t>FACTURA PENDIENTE EN PROGRAMACION DE PAGO</t>
  </si>
  <si>
    <t>FACTURA - GLOSA</t>
  </si>
  <si>
    <t>Total general</t>
  </si>
  <si>
    <t>Tipificación</t>
  </si>
  <si>
    <t>Cant Facturas</t>
  </si>
  <si>
    <t>Saldo Facturas</t>
  </si>
  <si>
    <t>FOR-CSA-018</t>
  </si>
  <si>
    <t>HOJA 1 DE 1</t>
  </si>
  <si>
    <t>RESUMEN DE CARTERA REVISADA POR LA EPS</t>
  </si>
  <si>
    <t>VERSION 1</t>
  </si>
  <si>
    <t>SANTIAGO DE CALI , JUNIO 24 DE 2022</t>
  </si>
  <si>
    <t>Con Corte al dia :31/05/2022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</si>
  <si>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</si>
  <si>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</si>
  <si>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</si>
  <si>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</si>
  <si>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</si>
  <si>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</si>
  <si>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</si>
  <si>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</si>
  <si>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</si>
  <si>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</si>
  <si>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</si>
  <si>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</si>
  <si>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</si>
  <si>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</si>
  <si>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</si>
  <si>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</si>
  <si>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</si>
  <si>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</si>
  <si>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NIT: 900231793</t>
  </si>
  <si>
    <t>Señores : NEFROUROS SAS</t>
  </si>
  <si>
    <t>A continuacion me permito remitir nuestra respuesta al estado de cartera presentado en la fecha: 21/06/2022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</si>
</sst>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  <numFmt numFmtId="167" formatCode="&quot;$&quot;\ #,##0;[Red]&quot;$&quot;\ #,##0"/>
    <numFmt numFmtId="168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sz val="10"/>
      <color indexed="8"/>
      <name val="MS Sans Serif"/>
    </font>
    <font>
      <b/>
      <sz val="10"/>
      <color theme="0"/>
      <name val="Calibri Light"/>
      <family val="2"/>
      <scheme val="maj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66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0" fontId="6" fillId="0" borderId="0"/>
  </cellStyleXfs>
  <cellXfs count="7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NumberFormat="1" applyBorder="1"/>
    <xf numFmtId="0" fontId="3" fillId="0" borderId="0" xfId="0" applyFont="1" applyAlignment="1">
      <alignment horizontal="center" vertical="center" wrapText="1"/>
    </xf>
    <xf numFmtId="0" fontId="5" fillId="5" borderId="1" xfId="3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2" xfId="3" applyFont="1" applyFill="1" applyBorder="1" applyAlignment="1">
      <alignment horizontal="center" vertical="center" wrapText="1"/>
    </xf>
    <xf numFmtId="0" fontId="5" fillId="5" borderId="3" xfId="3" applyFont="1" applyFill="1" applyBorder="1" applyAlignment="1">
      <alignment horizontal="center" vertical="center" wrapText="1"/>
    </xf>
    <xf numFmtId="0" fontId="5" fillId="5" borderId="2" xfId="3" applyNumberFormat="1" applyFont="1" applyFill="1" applyBorder="1" applyAlignment="1" applyProtection="1">
      <alignment horizontal="center" vertical="center" wrapText="1"/>
    </xf>
    <xf numFmtId="14" fontId="5" fillId="5" borderId="2" xfId="3" applyNumberFormat="1" applyFont="1" applyFill="1" applyBorder="1" applyAlignment="1" applyProtection="1">
      <alignment horizontal="center" vertical="center" wrapText="1"/>
    </xf>
    <xf numFmtId="43" fontId="5" fillId="5" borderId="2" xfId="4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65" fontId="3" fillId="0" borderId="1" xfId="2" applyNumberFormat="1" applyFont="1" applyBorder="1" applyAlignment="1">
      <alignment horizontal="center" vertical="center" wrapText="1"/>
    </xf>
    <xf numFmtId="43" fontId="5" fillId="5" borderId="4" xfId="4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/>
    </xf>
    <xf numFmtId="0" fontId="0" fillId="0" borderId="1" xfId="0" applyFill="1" applyBorder="1"/>
    <xf numFmtId="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0" xfId="5" applyFont="1"/>
    <xf numFmtId="0" fontId="7" fillId="0" borderId="5" xfId="5" applyFont="1" applyBorder="1" applyAlignment="1">
      <alignment horizontal="centerContinuous"/>
    </xf>
    <xf numFmtId="0" fontId="7" fillId="0" borderId="6" xfId="5" applyFont="1" applyBorder="1" applyAlignment="1">
      <alignment horizontal="centerContinuous"/>
    </xf>
    <xf numFmtId="0" fontId="8" fillId="0" borderId="5" xfId="5" applyFont="1" applyBorder="1" applyAlignment="1">
      <alignment horizontal="centerContinuous" vertical="center"/>
    </xf>
    <xf numFmtId="0" fontId="8" fillId="0" borderId="7" xfId="5" applyFont="1" applyBorder="1" applyAlignment="1">
      <alignment horizontal="centerContinuous" vertical="center"/>
    </xf>
    <xf numFmtId="0" fontId="8" fillId="0" borderId="6" xfId="5" applyFont="1" applyBorder="1" applyAlignment="1">
      <alignment horizontal="centerContinuous" vertical="center"/>
    </xf>
    <xf numFmtId="0" fontId="8" fillId="0" borderId="8" xfId="5" applyFont="1" applyBorder="1" applyAlignment="1">
      <alignment horizontal="centerContinuous" vertical="center"/>
    </xf>
    <xf numFmtId="0" fontId="7" fillId="0" borderId="9" xfId="5" applyFont="1" applyBorder="1" applyAlignment="1">
      <alignment horizontal="centerContinuous"/>
    </xf>
    <xf numFmtId="0" fontId="7" fillId="0" borderId="10" xfId="5" applyFont="1" applyBorder="1" applyAlignment="1">
      <alignment horizontal="centerContinuous"/>
    </xf>
    <xf numFmtId="0" fontId="8" fillId="0" borderId="11" xfId="5" applyFont="1" applyBorder="1" applyAlignment="1">
      <alignment horizontal="centerContinuous" vertical="center"/>
    </xf>
    <xf numFmtId="0" fontId="8" fillId="0" borderId="12" xfId="5" applyFont="1" applyBorder="1" applyAlignment="1">
      <alignment horizontal="centerContinuous" vertical="center"/>
    </xf>
    <xf numFmtId="0" fontId="8" fillId="0" borderId="13" xfId="5" applyFont="1" applyBorder="1" applyAlignment="1">
      <alignment horizontal="centerContinuous" vertical="center"/>
    </xf>
    <xf numFmtId="0" fontId="8" fillId="0" borderId="14" xfId="5" applyFont="1" applyBorder="1" applyAlignment="1">
      <alignment horizontal="centerContinuous" vertical="center"/>
    </xf>
    <xf numFmtId="0" fontId="8" fillId="0" borderId="9" xfId="5" applyFont="1" applyBorder="1" applyAlignment="1">
      <alignment horizontal="centerContinuous" vertical="center"/>
    </xf>
    <xf numFmtId="0" fontId="8" fillId="0" borderId="0" xfId="5" applyFont="1" applyAlignment="1">
      <alignment horizontal="centerContinuous" vertical="center"/>
    </xf>
    <xf numFmtId="0" fontId="8" fillId="0" borderId="10" xfId="5" applyFont="1" applyBorder="1" applyAlignment="1">
      <alignment horizontal="centerContinuous" vertical="center"/>
    </xf>
    <xf numFmtId="0" fontId="8" fillId="0" borderId="15" xfId="5" applyFont="1" applyBorder="1" applyAlignment="1">
      <alignment horizontal="centerContinuous" vertical="center"/>
    </xf>
    <xf numFmtId="0" fontId="7" fillId="0" borderId="11" xfId="5" applyFont="1" applyBorder="1" applyAlignment="1">
      <alignment horizontal="centerContinuous"/>
    </xf>
    <xf numFmtId="0" fontId="7" fillId="0" borderId="13" xfId="5" applyFont="1" applyBorder="1" applyAlignment="1">
      <alignment horizontal="centerContinuous"/>
    </xf>
    <xf numFmtId="0" fontId="7" fillId="0" borderId="9" xfId="5" applyFont="1" applyBorder="1"/>
    <xf numFmtId="0" fontId="7" fillId="0" borderId="10" xfId="5" applyFont="1" applyBorder="1"/>
    <xf numFmtId="14" fontId="7" fillId="0" borderId="0" xfId="5" applyNumberFormat="1" applyFont="1"/>
    <xf numFmtId="0" fontId="8" fillId="0" borderId="0" xfId="5" applyFont="1"/>
    <xf numFmtId="14" fontId="7" fillId="0" borderId="0" xfId="5" applyNumberFormat="1" applyFont="1" applyAlignment="1">
      <alignment horizontal="left"/>
    </xf>
    <xf numFmtId="0" fontId="8" fillId="0" borderId="0" xfId="5" applyFont="1" applyAlignment="1">
      <alignment horizontal="center"/>
    </xf>
    <xf numFmtId="1" fontId="8" fillId="0" borderId="0" xfId="5" applyNumberFormat="1" applyFont="1" applyAlignment="1">
      <alignment horizontal="center"/>
    </xf>
    <xf numFmtId="42" fontId="8" fillId="0" borderId="0" xfId="5" applyNumberFormat="1" applyFont="1" applyAlignment="1">
      <alignment horizontal="right"/>
    </xf>
    <xf numFmtId="1" fontId="7" fillId="0" borderId="0" xfId="5" applyNumberFormat="1" applyFont="1" applyAlignment="1">
      <alignment horizontal="center"/>
    </xf>
    <xf numFmtId="167" fontId="7" fillId="0" borderId="0" xfId="5" applyNumberFormat="1" applyFont="1" applyAlignment="1">
      <alignment horizontal="right"/>
    </xf>
    <xf numFmtId="168" fontId="7" fillId="0" borderId="0" xfId="5" applyNumberFormat="1" applyFont="1" applyAlignment="1">
      <alignment horizontal="right"/>
    </xf>
    <xf numFmtId="1" fontId="7" fillId="0" borderId="12" xfId="5" applyNumberFormat="1" applyFont="1" applyBorder="1" applyAlignment="1">
      <alignment horizontal="center"/>
    </xf>
    <xf numFmtId="167" fontId="7" fillId="0" borderId="12" xfId="5" applyNumberFormat="1" applyFont="1" applyBorder="1" applyAlignment="1">
      <alignment horizontal="right"/>
    </xf>
    <xf numFmtId="167" fontId="8" fillId="0" borderId="0" xfId="5" applyNumberFormat="1" applyFont="1" applyAlignment="1">
      <alignment horizontal="right"/>
    </xf>
    <xf numFmtId="0" fontId="7" fillId="0" borderId="0" xfId="5" applyFont="1" applyAlignment="1">
      <alignment horizontal="center"/>
    </xf>
    <xf numFmtId="1" fontId="8" fillId="0" borderId="16" xfId="5" applyNumberFormat="1" applyFont="1" applyBorder="1" applyAlignment="1">
      <alignment horizontal="center"/>
    </xf>
    <xf numFmtId="167" fontId="8" fillId="0" borderId="16" xfId="5" applyNumberFormat="1" applyFont="1" applyBorder="1" applyAlignment="1">
      <alignment horizontal="right"/>
    </xf>
    <xf numFmtId="167" fontId="7" fillId="0" borderId="0" xfId="5" applyNumberFormat="1" applyFont="1"/>
    <xf numFmtId="167" fontId="7" fillId="0" borderId="12" xfId="5" applyNumberFormat="1" applyFont="1" applyBorder="1"/>
    <xf numFmtId="0" fontId="7" fillId="0" borderId="11" xfId="5" applyFont="1" applyBorder="1"/>
    <xf numFmtId="0" fontId="7" fillId="0" borderId="12" xfId="5" applyFont="1" applyBorder="1"/>
    <xf numFmtId="0" fontId="7" fillId="0" borderId="13" xfId="5" applyFont="1" applyBorder="1"/>
  </cellXfs>
  <cellStyles count="6">
    <cellStyle name="Millares" xfId="1" builtinId="3"/>
    <cellStyle name="Millares 4" xfId="4"/>
    <cellStyle name="Moneda" xfId="2" builtinId="4"/>
    <cellStyle name="Normal" xfId="0" builtinId="0"/>
    <cellStyle name="Normal 2" xfId="3"/>
    <cellStyle name="Normal 2 2" xfId="5"/>
  </cellStyles>
  <dxfs count="50"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* #,##0.0_-;\-* #,##0.0_-;_-* &quot;-&quot;??_-;_-@_-"/>
    </dxf>
    <dxf>
      <numFmt numFmtId="164" formatCode="_-* #,##0_-;\-* #,##0_-;_-* &quot;-&quot;??_-;_-@_-"/>
    </dxf>
    <dxf>
      <numFmt numFmtId="166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6.610579050925" createdVersion="5" refreshedVersion="5" minRefreshableVersion="3" recordCount="22">
  <cacheSource type="worksheet">
    <worksheetSource ref="A2:M24" sheet="ESTADO DE CADA FACTURA"/>
  </cacheSource>
  <cacheFields count="13">
    <cacheField name="NIT IPS" numFmtId="0">
      <sharedItems containsSemiMixedTypes="0" containsString="0" containsNumber="1" containsInteger="1" minValue="900231793" maxValue="90023179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01172" maxValue="201659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MixedTypes="1" containsNumber="1" containsInteger="1" minValue="201652" maxValue="201659"/>
    </cacheField>
    <cacheField name="FECHA FACT IPS" numFmtId="14">
      <sharedItems containsSemiMixedTypes="0" containsNonDate="0" containsDate="1" containsString="0" minDate="2022-04-30T00:00:00" maxDate="2022-05-13T00:00:00"/>
    </cacheField>
    <cacheField name="VALOR FACT IPS" numFmtId="164">
      <sharedItems containsSemiMixedTypes="0" containsString="0" containsNumber="1" containsInteger="1" minValue="1098462" maxValue="2380000"/>
    </cacheField>
    <cacheField name="SALDO FACT IPS" numFmtId="164">
      <sharedItems containsSemiMixedTypes="0" containsString="0" containsNumber="1" containsInteger="1" minValue="1098462" maxValue="2380000"/>
    </cacheField>
    <cacheField name="OBSERVACION SASS" numFmtId="0">
      <sharedItems/>
    </cacheField>
    <cacheField name="ESTADO EPS JUNIO 2022" numFmtId="0">
      <sharedItems count="4">
        <s v="FACTURA NO RADICADA"/>
        <s v="FACTURA PENDIENTE EN PROGRAMACION DE PAGO"/>
        <s v="FACTURA - GLOSA"/>
        <s v="FACTURA EN PROCESO INTERN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">
  <r>
    <n v="900231793"/>
    <s v="NEFROUROS SAS"/>
    <s v="FECN"/>
    <n v="201172"/>
    <s v="FECN_201172"/>
    <s v="900231793_FECN_201172"/>
    <s v="NULL"/>
    <s v="NULL"/>
    <d v="2022-04-30T00:00:00"/>
    <n v="2380000"/>
    <n v="2380000"/>
    <s v="A)Factura no radicada en ERP"/>
    <x v="0"/>
  </r>
  <r>
    <n v="900231793"/>
    <s v="NEFROUROS SAS"/>
    <s v="FECN"/>
    <n v="201173"/>
    <s v="FECN_201173"/>
    <s v="900231793_FECN_201173"/>
    <s v="NULL"/>
    <s v="NULL"/>
    <d v="2022-04-30T00:00:00"/>
    <n v="2380000"/>
    <n v="2380000"/>
    <s v="A)Factura no radicada en ERP"/>
    <x v="0"/>
  </r>
  <r>
    <n v="900231793"/>
    <s v="NEFROUROS SAS"/>
    <s v="FECN"/>
    <n v="201174"/>
    <s v="FECN_201174"/>
    <s v="900231793_FECN_201174"/>
    <s v="NULL"/>
    <s v="NULL"/>
    <d v="2022-04-30T00:00:00"/>
    <n v="1464616"/>
    <n v="1464616"/>
    <s v="A)Factura no radicada en ERP"/>
    <x v="0"/>
  </r>
  <r>
    <n v="900231793"/>
    <s v="NEFROUROS SAS"/>
    <s v="FECN"/>
    <n v="201175"/>
    <s v="FECN_201175"/>
    <s v="900231793_FECN_201175"/>
    <s v="NULL"/>
    <s v="NULL"/>
    <d v="2022-04-30T00:00:00"/>
    <n v="2380000"/>
    <n v="2380000"/>
    <s v="A)Factura no radicada en ERP"/>
    <x v="0"/>
  </r>
  <r>
    <n v="900231793"/>
    <s v="NEFROUROS SAS"/>
    <s v="FECN"/>
    <n v="201176"/>
    <s v="FECN_201176"/>
    <s v="900231793_FECN_201176"/>
    <s v="NULL"/>
    <s v="NULL"/>
    <d v="2022-04-30T00:00:00"/>
    <n v="2380000"/>
    <n v="2380000"/>
    <s v="A)Factura no radicada en ERP"/>
    <x v="0"/>
  </r>
  <r>
    <n v="900231793"/>
    <s v="NEFROUROS SAS"/>
    <s v="FECN"/>
    <n v="201177"/>
    <s v="FECN_201177"/>
    <s v="900231793_FECN_201177"/>
    <s v="NULL"/>
    <s v="NULL"/>
    <d v="2022-04-30T00:00:00"/>
    <n v="2380000"/>
    <n v="2380000"/>
    <s v="A)Factura no radicada en ERP"/>
    <x v="0"/>
  </r>
  <r>
    <n v="900231793"/>
    <s v="NEFROUROS SAS"/>
    <s v="FECN"/>
    <n v="201178"/>
    <s v="FECN_201178"/>
    <s v="900231793_FECN_201178"/>
    <s v="NULL"/>
    <s v="NULL"/>
    <d v="2022-04-30T00:00:00"/>
    <n v="2380000"/>
    <n v="2380000"/>
    <s v="A)Factura no radicada en ERP"/>
    <x v="0"/>
  </r>
  <r>
    <n v="900231793"/>
    <s v="NEFROUROS SAS"/>
    <s v="FECN"/>
    <n v="201179"/>
    <s v="FECN_201179"/>
    <s v="900231793_FECN_201179"/>
    <s v="NULL"/>
    <s v="NULL"/>
    <d v="2022-04-30T00:00:00"/>
    <n v="2380000"/>
    <n v="2380000"/>
    <s v="A)Factura no radicada en ERP"/>
    <x v="0"/>
  </r>
  <r>
    <n v="900231793"/>
    <s v="NEFROUROS SAS"/>
    <s v="FECN"/>
    <n v="201201"/>
    <s v="FECN_201201"/>
    <s v="900231793_FECN_201201"/>
    <s v="NULL"/>
    <s v="NULL"/>
    <d v="2022-04-30T00:00:00"/>
    <n v="2380000"/>
    <n v="2380000"/>
    <s v="A)Factura no radicada en ERP"/>
    <x v="0"/>
  </r>
  <r>
    <n v="900231793"/>
    <s v="NEFROUROS SAS"/>
    <s v="FECN"/>
    <n v="201202"/>
    <s v="FECN_201202"/>
    <s v="900231793_FECN_201202"/>
    <s v="NULL"/>
    <s v="NULL"/>
    <d v="2022-04-30T00:00:00"/>
    <n v="2380000"/>
    <n v="2380000"/>
    <s v="A)Factura no radicada en ERP"/>
    <x v="0"/>
  </r>
  <r>
    <n v="900231793"/>
    <s v="NEFROUROS SAS"/>
    <s v="FECN"/>
    <n v="201203"/>
    <s v="FECN_201203"/>
    <s v="900231793_FECN_201203"/>
    <s v="NULL"/>
    <s v="NULL"/>
    <d v="2022-04-30T00:00:00"/>
    <n v="2380000"/>
    <n v="2380000"/>
    <s v="A)Factura no radicada en ERP"/>
    <x v="0"/>
  </r>
  <r>
    <n v="900231793"/>
    <s v="NEFROUROS SAS"/>
    <s v="FECN"/>
    <n v="201204"/>
    <s v="FECN_201204"/>
    <s v="900231793_FECN_201204"/>
    <s v="NULL"/>
    <s v="NULL"/>
    <d v="2022-04-30T00:00:00"/>
    <n v="2380000"/>
    <n v="2380000"/>
    <s v="A)Factura no radicada en ERP"/>
    <x v="0"/>
  </r>
  <r>
    <n v="900231793"/>
    <s v="NEFROUROS SAS"/>
    <s v="FECN"/>
    <n v="201205"/>
    <s v="FECN_201205"/>
    <s v="900231793_FECN_201205"/>
    <s v="NULL"/>
    <s v="NULL"/>
    <d v="2022-04-30T00:00:00"/>
    <n v="2380000"/>
    <n v="2380000"/>
    <s v="A)Factura no radicada en ERP"/>
    <x v="0"/>
  </r>
  <r>
    <n v="900231793"/>
    <s v="NEFROUROS SAS"/>
    <s v="FECN"/>
    <n v="201206"/>
    <s v="FECN_201206"/>
    <s v="900231793_FECN_201206"/>
    <s v="NULL"/>
    <s v="NULL"/>
    <d v="2022-04-30T00:00:00"/>
    <n v="2380000"/>
    <n v="2380000"/>
    <s v="A)Factura no radicada en ERP"/>
    <x v="0"/>
  </r>
  <r>
    <n v="900231793"/>
    <s v="NEFROUROS SAS"/>
    <s v="FECN"/>
    <n v="201652"/>
    <s v="FECN_201652"/>
    <s v="900231793_FECN_201652"/>
    <s v="FECN"/>
    <n v="201652"/>
    <d v="2022-05-12T00:00:00"/>
    <n v="1281539"/>
    <n v="1281539"/>
    <s v="B)Factura sin saldo ERP"/>
    <x v="1"/>
  </r>
  <r>
    <n v="900231793"/>
    <s v="NEFROUROS SAS"/>
    <s v="FECN"/>
    <n v="201653"/>
    <s v="FECN_201653"/>
    <s v="900231793_FECN_201653"/>
    <s v="FECN"/>
    <n v="201653"/>
    <d v="2022-05-12T00:00:00"/>
    <n v="1098462"/>
    <n v="1098462"/>
    <s v="B)Factura sin saldo ERP"/>
    <x v="1"/>
  </r>
  <r>
    <n v="900231793"/>
    <s v="NEFROUROS SAS"/>
    <s v="FECN"/>
    <n v="201654"/>
    <s v="FECN_201654"/>
    <s v="900231793_FECN_201654"/>
    <s v="FECN"/>
    <n v="201654"/>
    <d v="2022-05-12T00:00:00"/>
    <n v="1281539"/>
    <n v="1281539"/>
    <s v="C)Glosas total pendiente por respuesta de IPS/conciliar diferencia valor de factura"/>
    <x v="2"/>
  </r>
  <r>
    <n v="900231793"/>
    <s v="NEFROUROS SAS"/>
    <s v="FECN"/>
    <n v="201655"/>
    <s v="FECN_201655"/>
    <s v="900231793_FECN_201655"/>
    <s v="FECN"/>
    <n v="201655"/>
    <d v="2022-05-12T00:00:00"/>
    <n v="1281539"/>
    <n v="1281539"/>
    <s v="G)factura inicial en Gestion por ERP"/>
    <x v="3"/>
  </r>
  <r>
    <n v="900231793"/>
    <s v="NEFROUROS SAS"/>
    <s v="FECN"/>
    <n v="201656"/>
    <s v="FECN_201656"/>
    <s v="900231793_FECN_201656"/>
    <s v="FECN"/>
    <n v="201656"/>
    <d v="2022-05-12T00:00:00"/>
    <n v="1281539"/>
    <n v="1281539"/>
    <s v="G)factura inicial en Gestion por ERP"/>
    <x v="3"/>
  </r>
  <r>
    <n v="900231793"/>
    <s v="NEFROUROS SAS"/>
    <s v="FECN"/>
    <n v="201657"/>
    <s v="FECN_201657"/>
    <s v="900231793_FECN_201657"/>
    <s v="FECN"/>
    <n v="201657"/>
    <d v="2022-05-12T00:00:00"/>
    <n v="1098462"/>
    <n v="1098462"/>
    <s v="G)factura inicial en Gestion por ERP"/>
    <x v="3"/>
  </r>
  <r>
    <n v="900231793"/>
    <s v="NEFROUROS SAS"/>
    <s v="FECN"/>
    <n v="201658"/>
    <s v="FECN_201658"/>
    <s v="900231793_FECN_201658"/>
    <s v="FECN"/>
    <n v="201658"/>
    <d v="2022-05-12T00:00:00"/>
    <n v="1281539"/>
    <n v="1281539"/>
    <s v="G)factura inicial en Gestion por ERP"/>
    <x v="3"/>
  </r>
  <r>
    <n v="900231793"/>
    <s v="NEFROUROS SAS"/>
    <s v="FECN"/>
    <n v="201659"/>
    <s v="FECN_201659"/>
    <s v="900231793_FECN_201659"/>
    <s v="FECN"/>
    <n v="201659"/>
    <d v="2022-05-12T00:00:00"/>
    <n v="1098462"/>
    <n v="1098462"/>
    <s v="G)factura inicial en Gestion por ERP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7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1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5">
        <item x="2"/>
        <item x="3"/>
        <item x="0"/>
        <item x="1"/>
        <item t="default"/>
      </items>
    </pivotField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4">
    <format dxfId="4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4">
      <pivotArea outline="0" collapsedLevelsAreSubtotals="1" fieldPosition="0"/>
    </format>
    <format dxfId="43">
      <pivotArea outline="0" collapsedLevelsAreSubtotals="1" fieldPosition="0"/>
    </format>
    <format dxfId="42">
      <pivotArea field="12" type="button" dataOnly="0" labelOnly="1" outline="0" axis="axisRow" fieldPosition="0"/>
    </format>
    <format dxfId="41">
      <pivotArea dataOnly="0" labelOnly="1" fieldPosition="0">
        <references count="1">
          <reference field="12" count="0"/>
        </references>
      </pivotArea>
    </format>
    <format dxfId="40">
      <pivotArea dataOnly="0" labelOnly="1" grandRow="1" outline="0" fieldPosition="0"/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field="12" type="button" dataOnly="0" labelOnly="1" outline="0" axis="axisRow" fieldPosition="0"/>
    </format>
    <format dxfId="18">
      <pivotArea dataOnly="0" labelOnly="1" fieldPosition="0">
        <references count="1">
          <reference field="12" count="0"/>
        </references>
      </pivotArea>
    </format>
    <format dxfId="17">
      <pivotArea dataOnly="0" labelOnly="1" grandRow="1" outline="0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2" type="button" dataOnly="0" labelOnly="1" outline="0" axis="axisRow" fieldPosition="0"/>
    </format>
    <format dxfId="14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workbookViewId="0">
      <selection activeCell="D19" sqref="D19"/>
    </sheetView>
  </sheetViews>
  <sheetFormatPr baseColWidth="10" defaultRowHeight="15" x14ac:dyDescent="0.25"/>
  <cols>
    <col min="15" max="15" width="15.42578125" customWidth="1"/>
  </cols>
  <sheetData>
    <row r="1" spans="1:16" x14ac:dyDescent="0.25">
      <c r="A1" s="13"/>
      <c r="B1" s="14" t="s">
        <v>98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3"/>
    </row>
    <row r="2" spans="1:16" x14ac:dyDescent="0.25">
      <c r="A2" s="13"/>
      <c r="B2" s="14" t="s">
        <v>99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3"/>
    </row>
    <row r="3" spans="1:16" x14ac:dyDescent="0.25">
      <c r="A3" s="13"/>
      <c r="B3" s="14" t="s">
        <v>100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3"/>
    </row>
    <row r="4" spans="1:16" x14ac:dyDescent="0.25">
      <c r="A4" s="13"/>
      <c r="B4" s="14" t="s">
        <v>101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3"/>
    </row>
    <row r="5" spans="1:16" x14ac:dyDescent="0.25">
      <c r="A5" s="13"/>
      <c r="B5" s="14" t="s">
        <v>102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3"/>
    </row>
    <row r="6" spans="1:16" ht="51" x14ac:dyDescent="0.25">
      <c r="A6" s="13"/>
      <c r="B6" s="15" t="s">
        <v>103</v>
      </c>
      <c r="C6" s="16" t="s">
        <v>104</v>
      </c>
      <c r="D6" s="16" t="s">
        <v>105</v>
      </c>
      <c r="E6" s="16" t="s">
        <v>106</v>
      </c>
      <c r="F6" s="16" t="s">
        <v>107</v>
      </c>
      <c r="G6" s="16" t="s">
        <v>108</v>
      </c>
      <c r="H6" s="17" t="s">
        <v>109</v>
      </c>
      <c r="I6" s="16" t="s">
        <v>110</v>
      </c>
      <c r="J6" s="18" t="s">
        <v>111</v>
      </c>
      <c r="K6" s="18" t="s">
        <v>112</v>
      </c>
      <c r="L6" s="18" t="s">
        <v>113</v>
      </c>
      <c r="M6" s="18" t="s">
        <v>114</v>
      </c>
      <c r="N6" s="19" t="s">
        <v>115</v>
      </c>
      <c r="O6" s="20" t="s">
        <v>116</v>
      </c>
      <c r="P6" s="13"/>
    </row>
    <row r="7" spans="1:16" x14ac:dyDescent="0.25">
      <c r="A7" s="13"/>
      <c r="B7" s="21">
        <v>1</v>
      </c>
      <c r="C7" s="21"/>
      <c r="D7" s="21">
        <v>130</v>
      </c>
      <c r="E7" s="21" t="s">
        <v>117</v>
      </c>
      <c r="F7" s="21"/>
      <c r="G7" s="21">
        <v>1301260602</v>
      </c>
      <c r="H7" s="21"/>
      <c r="I7" s="21" t="s">
        <v>118</v>
      </c>
      <c r="J7" s="21" t="s">
        <v>4</v>
      </c>
      <c r="K7" s="21" t="s">
        <v>44</v>
      </c>
      <c r="L7" s="21" t="s">
        <v>119</v>
      </c>
      <c r="M7" s="21" t="s">
        <v>119</v>
      </c>
      <c r="N7" s="22">
        <v>44681</v>
      </c>
      <c r="O7" s="23">
        <v>2380000</v>
      </c>
      <c r="P7" s="13"/>
    </row>
    <row r="8" spans="1:16" x14ac:dyDescent="0.25">
      <c r="A8" s="13"/>
      <c r="B8" s="21">
        <v>2</v>
      </c>
      <c r="C8" s="21"/>
      <c r="D8" s="21">
        <v>130</v>
      </c>
      <c r="E8" s="21" t="s">
        <v>117</v>
      </c>
      <c r="F8" s="21"/>
      <c r="G8" s="21">
        <v>1301260602</v>
      </c>
      <c r="H8" s="21"/>
      <c r="I8" s="21" t="s">
        <v>118</v>
      </c>
      <c r="J8" s="21" t="s">
        <v>4</v>
      </c>
      <c r="K8" s="21" t="s">
        <v>44</v>
      </c>
      <c r="L8" s="21" t="s">
        <v>120</v>
      </c>
      <c r="M8" s="21" t="s">
        <v>120</v>
      </c>
      <c r="N8" s="22">
        <v>44681</v>
      </c>
      <c r="O8" s="23">
        <v>2380000</v>
      </c>
      <c r="P8" s="13"/>
    </row>
    <row r="9" spans="1:16" x14ac:dyDescent="0.25">
      <c r="A9" s="13"/>
      <c r="B9" s="21">
        <v>3</v>
      </c>
      <c r="C9" s="21"/>
      <c r="D9" s="21">
        <v>130</v>
      </c>
      <c r="E9" s="21" t="s">
        <v>117</v>
      </c>
      <c r="F9" s="21"/>
      <c r="G9" s="21">
        <v>1301260602</v>
      </c>
      <c r="H9" s="21"/>
      <c r="I9" s="21" t="s">
        <v>118</v>
      </c>
      <c r="J9" s="21" t="s">
        <v>4</v>
      </c>
      <c r="K9" s="21" t="s">
        <v>44</v>
      </c>
      <c r="L9" s="21" t="s">
        <v>121</v>
      </c>
      <c r="M9" s="21" t="s">
        <v>121</v>
      </c>
      <c r="N9" s="22">
        <v>44681</v>
      </c>
      <c r="O9" s="23">
        <v>1464616</v>
      </c>
      <c r="P9" s="13"/>
    </row>
    <row r="10" spans="1:16" x14ac:dyDescent="0.25">
      <c r="A10" s="13"/>
      <c r="B10" s="21">
        <v>4</v>
      </c>
      <c r="C10" s="21"/>
      <c r="D10" s="21">
        <v>130</v>
      </c>
      <c r="E10" s="21" t="s">
        <v>117</v>
      </c>
      <c r="F10" s="21"/>
      <c r="G10" s="21">
        <v>1301260602</v>
      </c>
      <c r="H10" s="21"/>
      <c r="I10" s="21" t="s">
        <v>118</v>
      </c>
      <c r="J10" s="21" t="s">
        <v>4</v>
      </c>
      <c r="K10" s="21" t="s">
        <v>44</v>
      </c>
      <c r="L10" s="21" t="s">
        <v>122</v>
      </c>
      <c r="M10" s="21" t="s">
        <v>122</v>
      </c>
      <c r="N10" s="22">
        <v>44681</v>
      </c>
      <c r="O10" s="23">
        <v>2380000</v>
      </c>
      <c r="P10" s="13"/>
    </row>
    <row r="11" spans="1:16" x14ac:dyDescent="0.25">
      <c r="A11" s="13"/>
      <c r="B11" s="21">
        <v>5</v>
      </c>
      <c r="C11" s="21"/>
      <c r="D11" s="21">
        <v>130</v>
      </c>
      <c r="E11" s="21" t="s">
        <v>117</v>
      </c>
      <c r="F11" s="21"/>
      <c r="G11" s="21">
        <v>1301260602</v>
      </c>
      <c r="H11" s="21"/>
      <c r="I11" s="21" t="s">
        <v>118</v>
      </c>
      <c r="J11" s="21" t="s">
        <v>4</v>
      </c>
      <c r="K11" s="21" t="s">
        <v>44</v>
      </c>
      <c r="L11" s="21" t="s">
        <v>123</v>
      </c>
      <c r="M11" s="21" t="s">
        <v>123</v>
      </c>
      <c r="N11" s="22">
        <v>44681</v>
      </c>
      <c r="O11" s="23">
        <v>2380000</v>
      </c>
      <c r="P11" s="13"/>
    </row>
    <row r="12" spans="1:16" x14ac:dyDescent="0.25">
      <c r="A12" s="13"/>
      <c r="B12" s="21">
        <v>6</v>
      </c>
      <c r="C12" s="21"/>
      <c r="D12" s="21">
        <v>130</v>
      </c>
      <c r="E12" s="21" t="s">
        <v>117</v>
      </c>
      <c r="F12" s="21"/>
      <c r="G12" s="21">
        <v>1301260602</v>
      </c>
      <c r="H12" s="21"/>
      <c r="I12" s="21" t="s">
        <v>118</v>
      </c>
      <c r="J12" s="21" t="s">
        <v>4</v>
      </c>
      <c r="K12" s="21" t="s">
        <v>44</v>
      </c>
      <c r="L12" s="21" t="s">
        <v>124</v>
      </c>
      <c r="M12" s="21" t="s">
        <v>124</v>
      </c>
      <c r="N12" s="22">
        <v>44681</v>
      </c>
      <c r="O12" s="23">
        <v>2380000</v>
      </c>
      <c r="P12" s="13"/>
    </row>
    <row r="13" spans="1:16" x14ac:dyDescent="0.25">
      <c r="A13" s="13"/>
      <c r="B13" s="21">
        <v>7</v>
      </c>
      <c r="C13" s="21"/>
      <c r="D13" s="21">
        <v>130</v>
      </c>
      <c r="E13" s="21" t="s">
        <v>117</v>
      </c>
      <c r="F13" s="21"/>
      <c r="G13" s="21">
        <v>1301260602</v>
      </c>
      <c r="H13" s="21"/>
      <c r="I13" s="21" t="s">
        <v>118</v>
      </c>
      <c r="J13" s="21" t="s">
        <v>4</v>
      </c>
      <c r="K13" s="21" t="s">
        <v>44</v>
      </c>
      <c r="L13" s="21" t="s">
        <v>125</v>
      </c>
      <c r="M13" s="21" t="s">
        <v>125</v>
      </c>
      <c r="N13" s="22">
        <v>44681</v>
      </c>
      <c r="O13" s="23">
        <v>2380000</v>
      </c>
      <c r="P13" s="13"/>
    </row>
    <row r="14" spans="1:16" x14ac:dyDescent="0.25">
      <c r="A14" s="13"/>
      <c r="B14" s="21">
        <v>8</v>
      </c>
      <c r="C14" s="21"/>
      <c r="D14" s="21">
        <v>130</v>
      </c>
      <c r="E14" s="21" t="s">
        <v>117</v>
      </c>
      <c r="F14" s="21"/>
      <c r="G14" s="21">
        <v>1301260602</v>
      </c>
      <c r="H14" s="21"/>
      <c r="I14" s="21" t="s">
        <v>118</v>
      </c>
      <c r="J14" s="21" t="s">
        <v>4</v>
      </c>
      <c r="K14" s="21" t="s">
        <v>44</v>
      </c>
      <c r="L14" s="21" t="s">
        <v>126</v>
      </c>
      <c r="M14" s="21" t="s">
        <v>126</v>
      </c>
      <c r="N14" s="22">
        <v>44681</v>
      </c>
      <c r="O14" s="23">
        <v>2380000</v>
      </c>
      <c r="P14" s="13"/>
    </row>
    <row r="15" spans="1:16" x14ac:dyDescent="0.25">
      <c r="A15" s="13"/>
      <c r="B15" s="21">
        <v>9</v>
      </c>
      <c r="C15" s="21"/>
      <c r="D15" s="21">
        <v>130</v>
      </c>
      <c r="E15" s="21" t="s">
        <v>117</v>
      </c>
      <c r="F15" s="21"/>
      <c r="G15" s="21">
        <v>1301260602</v>
      </c>
      <c r="H15" s="21"/>
      <c r="I15" s="21" t="s">
        <v>118</v>
      </c>
      <c r="J15" s="21" t="s">
        <v>4</v>
      </c>
      <c r="K15" s="21" t="s">
        <v>44</v>
      </c>
      <c r="L15" s="21" t="s">
        <v>127</v>
      </c>
      <c r="M15" s="21" t="s">
        <v>127</v>
      </c>
      <c r="N15" s="22">
        <v>44681</v>
      </c>
      <c r="O15" s="23">
        <v>2380000</v>
      </c>
      <c r="P15" s="13"/>
    </row>
    <row r="16" spans="1:16" x14ac:dyDescent="0.25">
      <c r="A16" s="13"/>
      <c r="B16" s="21">
        <v>10</v>
      </c>
      <c r="C16" s="21"/>
      <c r="D16" s="21">
        <v>130</v>
      </c>
      <c r="E16" s="21" t="s">
        <v>117</v>
      </c>
      <c r="F16" s="21"/>
      <c r="G16" s="21">
        <v>1301260602</v>
      </c>
      <c r="H16" s="21"/>
      <c r="I16" s="21" t="s">
        <v>118</v>
      </c>
      <c r="J16" s="21" t="s">
        <v>4</v>
      </c>
      <c r="K16" s="21" t="s">
        <v>44</v>
      </c>
      <c r="L16" s="21" t="s">
        <v>128</v>
      </c>
      <c r="M16" s="21" t="s">
        <v>128</v>
      </c>
      <c r="N16" s="22">
        <v>44681</v>
      </c>
      <c r="O16" s="23">
        <v>2380000</v>
      </c>
      <c r="P16" s="13"/>
    </row>
    <row r="17" spans="1:16" x14ac:dyDescent="0.25">
      <c r="A17" s="13"/>
      <c r="B17" s="21">
        <v>11</v>
      </c>
      <c r="C17" s="21"/>
      <c r="D17" s="21">
        <v>130</v>
      </c>
      <c r="E17" s="21" t="s">
        <v>117</v>
      </c>
      <c r="F17" s="21"/>
      <c r="G17" s="21">
        <v>1301260602</v>
      </c>
      <c r="H17" s="21"/>
      <c r="I17" s="21" t="s">
        <v>118</v>
      </c>
      <c r="J17" s="21" t="s">
        <v>4</v>
      </c>
      <c r="K17" s="21" t="s">
        <v>44</v>
      </c>
      <c r="L17" s="21" t="s">
        <v>129</v>
      </c>
      <c r="M17" s="21" t="s">
        <v>129</v>
      </c>
      <c r="N17" s="22">
        <v>44681</v>
      </c>
      <c r="O17" s="23">
        <v>2380000</v>
      </c>
      <c r="P17" s="13"/>
    </row>
    <row r="18" spans="1:16" x14ac:dyDescent="0.25">
      <c r="A18" s="13"/>
      <c r="B18" s="21">
        <v>12</v>
      </c>
      <c r="C18" s="21"/>
      <c r="D18" s="21">
        <v>130</v>
      </c>
      <c r="E18" s="21" t="s">
        <v>117</v>
      </c>
      <c r="F18" s="21"/>
      <c r="G18" s="21">
        <v>1301260602</v>
      </c>
      <c r="H18" s="21"/>
      <c r="I18" s="21" t="s">
        <v>118</v>
      </c>
      <c r="J18" s="21" t="s">
        <v>4</v>
      </c>
      <c r="K18" s="21" t="s">
        <v>44</v>
      </c>
      <c r="L18" s="21" t="s">
        <v>130</v>
      </c>
      <c r="M18" s="21" t="s">
        <v>130</v>
      </c>
      <c r="N18" s="22">
        <v>44681</v>
      </c>
      <c r="O18" s="23">
        <v>2380000</v>
      </c>
      <c r="P18" s="13"/>
    </row>
    <row r="19" spans="1:16" x14ac:dyDescent="0.25">
      <c r="A19" s="13"/>
      <c r="B19" s="21">
        <v>13</v>
      </c>
      <c r="C19" s="21"/>
      <c r="D19" s="21">
        <v>130</v>
      </c>
      <c r="E19" s="21" t="s">
        <v>117</v>
      </c>
      <c r="F19" s="21"/>
      <c r="G19" s="21">
        <v>1301260602</v>
      </c>
      <c r="H19" s="21"/>
      <c r="I19" s="21" t="s">
        <v>118</v>
      </c>
      <c r="J19" s="21" t="s">
        <v>4</v>
      </c>
      <c r="K19" s="21" t="s">
        <v>44</v>
      </c>
      <c r="L19" s="21" t="s">
        <v>131</v>
      </c>
      <c r="M19" s="21" t="s">
        <v>131</v>
      </c>
      <c r="N19" s="22">
        <v>44681</v>
      </c>
      <c r="O19" s="23">
        <v>2380000</v>
      </c>
      <c r="P19" s="13"/>
    </row>
    <row r="20" spans="1:16" x14ac:dyDescent="0.25">
      <c r="A20" s="13"/>
      <c r="B20" s="21">
        <v>14</v>
      </c>
      <c r="C20" s="21"/>
      <c r="D20" s="21">
        <v>130</v>
      </c>
      <c r="E20" s="21" t="s">
        <v>117</v>
      </c>
      <c r="F20" s="21"/>
      <c r="G20" s="21">
        <v>1301260602</v>
      </c>
      <c r="H20" s="21"/>
      <c r="I20" s="21" t="s">
        <v>118</v>
      </c>
      <c r="J20" s="21" t="s">
        <v>4</v>
      </c>
      <c r="K20" s="21" t="s">
        <v>44</v>
      </c>
      <c r="L20" s="21" t="s">
        <v>132</v>
      </c>
      <c r="M20" s="21" t="s">
        <v>132</v>
      </c>
      <c r="N20" s="22">
        <v>44681</v>
      </c>
      <c r="O20" s="23">
        <v>2380000</v>
      </c>
      <c r="P20" s="13"/>
    </row>
    <row r="21" spans="1:16" ht="25.5" x14ac:dyDescent="0.25">
      <c r="A21" s="13"/>
      <c r="B21" s="21">
        <v>15</v>
      </c>
      <c r="C21" s="21"/>
      <c r="D21" s="21">
        <v>130</v>
      </c>
      <c r="E21" s="21" t="s">
        <v>117</v>
      </c>
      <c r="F21" s="21"/>
      <c r="G21" s="21">
        <v>1301260602</v>
      </c>
      <c r="H21" s="21" t="s">
        <v>133</v>
      </c>
      <c r="I21" s="21" t="s">
        <v>118</v>
      </c>
      <c r="J21" s="21" t="s">
        <v>4</v>
      </c>
      <c r="K21" s="21" t="s">
        <v>44</v>
      </c>
      <c r="L21" s="21" t="s">
        <v>134</v>
      </c>
      <c r="M21" s="21" t="s">
        <v>134</v>
      </c>
      <c r="N21" s="22">
        <v>44693</v>
      </c>
      <c r="O21" s="23">
        <v>1098462</v>
      </c>
      <c r="P21" s="13"/>
    </row>
    <row r="22" spans="1:16" ht="25.5" x14ac:dyDescent="0.25">
      <c r="A22" s="13"/>
      <c r="B22" s="21">
        <v>16</v>
      </c>
      <c r="C22" s="21"/>
      <c r="D22" s="21">
        <v>130</v>
      </c>
      <c r="E22" s="21" t="s">
        <v>117</v>
      </c>
      <c r="F22" s="21"/>
      <c r="G22" s="21">
        <v>1301260602</v>
      </c>
      <c r="H22" s="21" t="s">
        <v>135</v>
      </c>
      <c r="I22" s="21" t="s">
        <v>118</v>
      </c>
      <c r="J22" s="21" t="s">
        <v>4</v>
      </c>
      <c r="K22" s="21" t="s">
        <v>44</v>
      </c>
      <c r="L22" s="21" t="s">
        <v>136</v>
      </c>
      <c r="M22" s="21" t="s">
        <v>136</v>
      </c>
      <c r="N22" s="22">
        <v>44693</v>
      </c>
      <c r="O22" s="23">
        <v>1098462</v>
      </c>
      <c r="P22" s="13"/>
    </row>
    <row r="23" spans="1:16" ht="25.5" x14ac:dyDescent="0.25">
      <c r="A23" s="13"/>
      <c r="B23" s="21">
        <v>17</v>
      </c>
      <c r="C23" s="21"/>
      <c r="D23" s="21">
        <v>130</v>
      </c>
      <c r="E23" s="21" t="s">
        <v>117</v>
      </c>
      <c r="F23" s="21"/>
      <c r="G23" s="21">
        <v>1301260602</v>
      </c>
      <c r="H23" s="21" t="s">
        <v>137</v>
      </c>
      <c r="I23" s="21" t="s">
        <v>118</v>
      </c>
      <c r="J23" s="21" t="s">
        <v>4</v>
      </c>
      <c r="K23" s="21" t="s">
        <v>44</v>
      </c>
      <c r="L23" s="21" t="s">
        <v>138</v>
      </c>
      <c r="M23" s="21" t="s">
        <v>138</v>
      </c>
      <c r="N23" s="22">
        <v>44693</v>
      </c>
      <c r="O23" s="23">
        <v>1098462</v>
      </c>
      <c r="P23" s="13"/>
    </row>
    <row r="24" spans="1:16" ht="25.5" x14ac:dyDescent="0.25">
      <c r="A24" s="13"/>
      <c r="B24" s="21">
        <v>18</v>
      </c>
      <c r="C24" s="21"/>
      <c r="D24" s="21">
        <v>130</v>
      </c>
      <c r="E24" s="21" t="s">
        <v>117</v>
      </c>
      <c r="F24" s="21"/>
      <c r="G24" s="21">
        <v>1301260602</v>
      </c>
      <c r="H24" s="21" t="s">
        <v>139</v>
      </c>
      <c r="I24" s="21" t="s">
        <v>118</v>
      </c>
      <c r="J24" s="21" t="s">
        <v>4</v>
      </c>
      <c r="K24" s="21" t="s">
        <v>44</v>
      </c>
      <c r="L24" s="21" t="s">
        <v>140</v>
      </c>
      <c r="M24" s="21" t="s">
        <v>140</v>
      </c>
      <c r="N24" s="22">
        <v>44693</v>
      </c>
      <c r="O24" s="23">
        <v>1281539</v>
      </c>
      <c r="P24" s="13"/>
    </row>
    <row r="25" spans="1:16" ht="25.5" x14ac:dyDescent="0.25">
      <c r="A25" s="13"/>
      <c r="B25" s="21">
        <v>19</v>
      </c>
      <c r="C25" s="21"/>
      <c r="D25" s="21">
        <v>130</v>
      </c>
      <c r="E25" s="21" t="s">
        <v>117</v>
      </c>
      <c r="F25" s="21"/>
      <c r="G25" s="21">
        <v>1301260602</v>
      </c>
      <c r="H25" s="21" t="s">
        <v>141</v>
      </c>
      <c r="I25" s="21" t="s">
        <v>118</v>
      </c>
      <c r="J25" s="21" t="s">
        <v>4</v>
      </c>
      <c r="K25" s="21" t="s">
        <v>44</v>
      </c>
      <c r="L25" s="21" t="s">
        <v>142</v>
      </c>
      <c r="M25" s="21" t="s">
        <v>142</v>
      </c>
      <c r="N25" s="22">
        <v>44693</v>
      </c>
      <c r="O25" s="23">
        <v>1281539</v>
      </c>
      <c r="P25" s="13"/>
    </row>
    <row r="26" spans="1:16" ht="25.5" x14ac:dyDescent="0.25">
      <c r="A26" s="13"/>
      <c r="B26" s="21">
        <v>20</v>
      </c>
      <c r="C26" s="21"/>
      <c r="D26" s="21">
        <v>130</v>
      </c>
      <c r="E26" s="21" t="s">
        <v>117</v>
      </c>
      <c r="F26" s="21"/>
      <c r="G26" s="21">
        <v>1301260602</v>
      </c>
      <c r="H26" s="21" t="s">
        <v>143</v>
      </c>
      <c r="I26" s="21" t="s">
        <v>118</v>
      </c>
      <c r="J26" s="21" t="s">
        <v>4</v>
      </c>
      <c r="K26" s="21" t="s">
        <v>44</v>
      </c>
      <c r="L26" s="21" t="s">
        <v>144</v>
      </c>
      <c r="M26" s="21" t="s">
        <v>144</v>
      </c>
      <c r="N26" s="22">
        <v>44693</v>
      </c>
      <c r="O26" s="23">
        <v>1281539</v>
      </c>
      <c r="P26" s="13"/>
    </row>
    <row r="27" spans="1:16" ht="25.5" x14ac:dyDescent="0.25">
      <c r="A27" s="13"/>
      <c r="B27" s="21">
        <v>21</v>
      </c>
      <c r="C27" s="21"/>
      <c r="D27" s="21">
        <v>130</v>
      </c>
      <c r="E27" s="21" t="s">
        <v>117</v>
      </c>
      <c r="F27" s="21"/>
      <c r="G27" s="21">
        <v>1301260602</v>
      </c>
      <c r="H27" s="21" t="s">
        <v>145</v>
      </c>
      <c r="I27" s="21" t="s">
        <v>118</v>
      </c>
      <c r="J27" s="21" t="s">
        <v>4</v>
      </c>
      <c r="K27" s="21" t="s">
        <v>44</v>
      </c>
      <c r="L27" s="21" t="s">
        <v>146</v>
      </c>
      <c r="M27" s="21" t="s">
        <v>146</v>
      </c>
      <c r="N27" s="22">
        <v>44693</v>
      </c>
      <c r="O27" s="23">
        <v>1281539</v>
      </c>
      <c r="P27" s="13"/>
    </row>
    <row r="28" spans="1:16" ht="25.5" x14ac:dyDescent="0.25">
      <c r="A28" s="13"/>
      <c r="B28" s="21">
        <v>22</v>
      </c>
      <c r="C28" s="21"/>
      <c r="D28" s="21">
        <v>130</v>
      </c>
      <c r="E28" s="21" t="s">
        <v>117</v>
      </c>
      <c r="F28" s="21"/>
      <c r="G28" s="21">
        <v>1301260602</v>
      </c>
      <c r="H28" s="21" t="s">
        <v>147</v>
      </c>
      <c r="I28" s="21" t="s">
        <v>118</v>
      </c>
      <c r="J28" s="21" t="s">
        <v>4</v>
      </c>
      <c r="K28" s="21" t="s">
        <v>44</v>
      </c>
      <c r="L28" s="21" t="s">
        <v>148</v>
      </c>
      <c r="M28" s="21" t="s">
        <v>148</v>
      </c>
      <c r="N28" s="22">
        <v>44693</v>
      </c>
      <c r="O28" s="23">
        <v>1281539</v>
      </c>
      <c r="P28" s="13"/>
    </row>
    <row r="29" spans="1:16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24" t="s">
        <v>149</v>
      </c>
      <c r="O29" s="24">
        <f>SUM(O7:O28)</f>
        <v>42107697</v>
      </c>
      <c r="P29" s="13"/>
    </row>
    <row r="30" spans="1:16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</row>
  </sheetData>
  <mergeCells count="5">
    <mergeCell ref="B1:O1"/>
    <mergeCell ref="B2:O2"/>
    <mergeCell ref="B3:O3"/>
    <mergeCell ref="B4:O4"/>
    <mergeCell ref="B5:O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4"/>
  <sheetViews>
    <sheetView workbookViewId="0">
      <selection activeCell="H15" sqref="H15"/>
    </sheetView>
  </sheetViews>
  <sheetFormatPr baseColWidth="10" defaultRowHeight="15" x14ac:dyDescent="0.25"/>
  <cols>
    <col min="2" max="2" width="15.5703125" bestFit="1" customWidth="1"/>
    <col min="3" max="3" width="7.42578125" bestFit="1" customWidth="1"/>
    <col min="6" max="6" width="22.85546875" bestFit="1" customWidth="1"/>
    <col min="7" max="7" width="8" bestFit="1" customWidth="1"/>
    <col min="8" max="8" width="11.140625" bestFit="1" customWidth="1"/>
    <col min="10" max="11" width="14.140625" bestFit="1" customWidth="1"/>
    <col min="12" max="12" width="28.140625" customWidth="1"/>
    <col min="13" max="13" width="29.5703125" bestFit="1" customWidth="1"/>
  </cols>
  <sheetData>
    <row r="1" spans="1:43" x14ac:dyDescent="0.25">
      <c r="J1" s="25">
        <f>SUBTOTAL(9,J3:J24)</f>
        <v>42107697</v>
      </c>
      <c r="K1" s="25">
        <f>SUBTOTAL(9,K3:K24)</f>
        <v>42107697</v>
      </c>
    </row>
    <row r="2" spans="1:43" s="8" customFormat="1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1" t="s">
        <v>16</v>
      </c>
      <c r="R2" s="3" t="s">
        <v>17</v>
      </c>
      <c r="S2" s="3" t="s">
        <v>18</v>
      </c>
      <c r="T2" s="3" t="s">
        <v>19</v>
      </c>
      <c r="U2" s="3" t="s">
        <v>20</v>
      </c>
      <c r="V2" s="3" t="s">
        <v>21</v>
      </c>
      <c r="W2" s="5" t="s">
        <v>22</v>
      </c>
      <c r="X2" s="5" t="s">
        <v>23</v>
      </c>
      <c r="Y2" s="5" t="s">
        <v>24</v>
      </c>
      <c r="Z2" s="3" t="s">
        <v>25</v>
      </c>
      <c r="AA2" s="6" t="s">
        <v>26</v>
      </c>
      <c r="AB2" s="6" t="s">
        <v>27</v>
      </c>
      <c r="AC2" s="4" t="s">
        <v>28</v>
      </c>
      <c r="AD2" s="4" t="s">
        <v>29</v>
      </c>
      <c r="AE2" s="6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7" t="s">
        <v>37</v>
      </c>
      <c r="AM2" s="7" t="s">
        <v>38</v>
      </c>
      <c r="AN2" s="3" t="s">
        <v>39</v>
      </c>
      <c r="AO2" s="3" t="s">
        <v>40</v>
      </c>
      <c r="AP2" s="1" t="s">
        <v>41</v>
      </c>
      <c r="AQ2" s="1" t="s">
        <v>42</v>
      </c>
    </row>
    <row r="3" spans="1:43" x14ac:dyDescent="0.25">
      <c r="A3" s="9">
        <v>900231793</v>
      </c>
      <c r="B3" s="9" t="s">
        <v>43</v>
      </c>
      <c r="C3" s="9" t="s">
        <v>44</v>
      </c>
      <c r="D3" s="9">
        <v>201172</v>
      </c>
      <c r="E3" s="9" t="s">
        <v>45</v>
      </c>
      <c r="F3" s="9" t="s">
        <v>46</v>
      </c>
      <c r="G3" s="9" t="s">
        <v>47</v>
      </c>
      <c r="H3" s="9" t="s">
        <v>47</v>
      </c>
      <c r="I3" s="10">
        <v>44681</v>
      </c>
      <c r="J3" s="11">
        <v>2380000</v>
      </c>
      <c r="K3" s="11">
        <v>2380000</v>
      </c>
      <c r="L3" s="9" t="s">
        <v>48</v>
      </c>
      <c r="M3" s="9" t="s">
        <v>153</v>
      </c>
      <c r="N3" s="9" t="s">
        <v>152</v>
      </c>
      <c r="O3" s="9" t="s">
        <v>152</v>
      </c>
      <c r="P3" s="9" t="s">
        <v>152</v>
      </c>
      <c r="Q3" s="9" t="s">
        <v>49</v>
      </c>
      <c r="R3" s="11">
        <v>0</v>
      </c>
      <c r="S3" s="11">
        <v>0</v>
      </c>
      <c r="T3" s="11">
        <v>0</v>
      </c>
      <c r="U3" s="11">
        <v>0</v>
      </c>
      <c r="V3" s="11">
        <v>0</v>
      </c>
      <c r="W3" s="11">
        <v>0</v>
      </c>
      <c r="X3" s="11">
        <v>0</v>
      </c>
      <c r="Y3" s="9"/>
      <c r="Z3" s="11">
        <v>0</v>
      </c>
      <c r="AA3" s="11">
        <v>0</v>
      </c>
      <c r="AB3" s="11">
        <v>0</v>
      </c>
      <c r="AC3" s="9"/>
      <c r="AD3" s="9"/>
      <c r="AE3" s="11">
        <v>0</v>
      </c>
      <c r="AF3" s="10">
        <v>44681</v>
      </c>
      <c r="AG3" s="9"/>
      <c r="AH3" s="9"/>
      <c r="AI3" s="9"/>
      <c r="AJ3" s="9" t="s">
        <v>50</v>
      </c>
      <c r="AK3" s="9"/>
      <c r="AL3" s="12"/>
      <c r="AM3" s="12"/>
      <c r="AN3" s="11">
        <v>0</v>
      </c>
      <c r="AO3" s="11">
        <v>0</v>
      </c>
      <c r="AP3" s="9"/>
      <c r="AQ3" s="9"/>
    </row>
    <row r="4" spans="1:43" x14ac:dyDescent="0.25">
      <c r="A4" s="9">
        <v>900231793</v>
      </c>
      <c r="B4" s="9" t="s">
        <v>43</v>
      </c>
      <c r="C4" s="9" t="s">
        <v>44</v>
      </c>
      <c r="D4" s="9">
        <v>201173</v>
      </c>
      <c r="E4" s="9" t="s">
        <v>51</v>
      </c>
      <c r="F4" s="9" t="s">
        <v>52</v>
      </c>
      <c r="G4" s="9" t="s">
        <v>47</v>
      </c>
      <c r="H4" s="9" t="s">
        <v>47</v>
      </c>
      <c r="I4" s="10">
        <v>44681</v>
      </c>
      <c r="J4" s="11">
        <v>2380000</v>
      </c>
      <c r="K4" s="11">
        <v>2380000</v>
      </c>
      <c r="L4" s="9" t="s">
        <v>48</v>
      </c>
      <c r="M4" s="9" t="s">
        <v>153</v>
      </c>
      <c r="N4" s="9" t="s">
        <v>152</v>
      </c>
      <c r="O4" s="9" t="s">
        <v>152</v>
      </c>
      <c r="P4" s="9" t="s">
        <v>152</v>
      </c>
      <c r="Q4" s="9" t="s">
        <v>49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9"/>
      <c r="Z4" s="11">
        <v>0</v>
      </c>
      <c r="AA4" s="11">
        <v>0</v>
      </c>
      <c r="AB4" s="11">
        <v>0</v>
      </c>
      <c r="AC4" s="9"/>
      <c r="AD4" s="9"/>
      <c r="AE4" s="11">
        <v>0</v>
      </c>
      <c r="AF4" s="10">
        <v>44681</v>
      </c>
      <c r="AG4" s="9"/>
      <c r="AH4" s="9"/>
      <c r="AI4" s="9"/>
      <c r="AJ4" s="9" t="s">
        <v>50</v>
      </c>
      <c r="AK4" s="9"/>
      <c r="AL4" s="12"/>
      <c r="AM4" s="12"/>
      <c r="AN4" s="11">
        <v>0</v>
      </c>
      <c r="AO4" s="11">
        <v>0</v>
      </c>
      <c r="AP4" s="9"/>
      <c r="AQ4" s="9"/>
    </row>
    <row r="5" spans="1:43" x14ac:dyDescent="0.25">
      <c r="A5" s="9">
        <v>900231793</v>
      </c>
      <c r="B5" s="9" t="s">
        <v>43</v>
      </c>
      <c r="C5" s="9" t="s">
        <v>44</v>
      </c>
      <c r="D5" s="9">
        <v>201174</v>
      </c>
      <c r="E5" s="9" t="s">
        <v>53</v>
      </c>
      <c r="F5" s="9" t="s">
        <v>54</v>
      </c>
      <c r="G5" s="9" t="s">
        <v>47</v>
      </c>
      <c r="H5" s="9" t="s">
        <v>47</v>
      </c>
      <c r="I5" s="10">
        <v>44681</v>
      </c>
      <c r="J5" s="11">
        <v>1464616</v>
      </c>
      <c r="K5" s="11">
        <v>1464616</v>
      </c>
      <c r="L5" s="9" t="s">
        <v>48</v>
      </c>
      <c r="M5" s="9" t="s">
        <v>153</v>
      </c>
      <c r="N5" s="9" t="s">
        <v>152</v>
      </c>
      <c r="O5" s="9" t="s">
        <v>152</v>
      </c>
      <c r="P5" s="9" t="s">
        <v>152</v>
      </c>
      <c r="Q5" s="9" t="s">
        <v>49</v>
      </c>
      <c r="R5" s="11">
        <v>0</v>
      </c>
      <c r="S5" s="11">
        <v>0</v>
      </c>
      <c r="T5" s="11">
        <v>0</v>
      </c>
      <c r="U5" s="11">
        <v>0</v>
      </c>
      <c r="V5" s="11">
        <v>0</v>
      </c>
      <c r="W5" s="11">
        <v>0</v>
      </c>
      <c r="X5" s="11">
        <v>0</v>
      </c>
      <c r="Y5" s="9"/>
      <c r="Z5" s="11">
        <v>0</v>
      </c>
      <c r="AA5" s="11">
        <v>0</v>
      </c>
      <c r="AB5" s="11">
        <v>0</v>
      </c>
      <c r="AC5" s="9"/>
      <c r="AD5" s="9"/>
      <c r="AE5" s="11">
        <v>0</v>
      </c>
      <c r="AF5" s="10">
        <v>44681</v>
      </c>
      <c r="AG5" s="9"/>
      <c r="AH5" s="9"/>
      <c r="AI5" s="9"/>
      <c r="AJ5" s="9" t="s">
        <v>50</v>
      </c>
      <c r="AK5" s="9"/>
      <c r="AL5" s="12"/>
      <c r="AM5" s="12"/>
      <c r="AN5" s="11">
        <v>0</v>
      </c>
      <c r="AO5" s="11">
        <v>0</v>
      </c>
      <c r="AP5" s="9"/>
      <c r="AQ5" s="9"/>
    </row>
    <row r="6" spans="1:43" x14ac:dyDescent="0.25">
      <c r="A6" s="9">
        <v>900231793</v>
      </c>
      <c r="B6" s="9" t="s">
        <v>43</v>
      </c>
      <c r="C6" s="9" t="s">
        <v>44</v>
      </c>
      <c r="D6" s="9">
        <v>201175</v>
      </c>
      <c r="E6" s="9" t="s">
        <v>55</v>
      </c>
      <c r="F6" s="9" t="s">
        <v>56</v>
      </c>
      <c r="G6" s="9" t="s">
        <v>47</v>
      </c>
      <c r="H6" s="9" t="s">
        <v>47</v>
      </c>
      <c r="I6" s="10">
        <v>44681</v>
      </c>
      <c r="J6" s="11">
        <v>2380000</v>
      </c>
      <c r="K6" s="11">
        <v>2380000</v>
      </c>
      <c r="L6" s="9" t="s">
        <v>48</v>
      </c>
      <c r="M6" s="9" t="s">
        <v>153</v>
      </c>
      <c r="N6" s="9" t="s">
        <v>152</v>
      </c>
      <c r="O6" s="9" t="s">
        <v>152</v>
      </c>
      <c r="P6" s="9" t="s">
        <v>152</v>
      </c>
      <c r="Q6" s="9" t="s">
        <v>49</v>
      </c>
      <c r="R6" s="11">
        <v>0</v>
      </c>
      <c r="S6" s="11">
        <v>0</v>
      </c>
      <c r="T6" s="11">
        <v>0</v>
      </c>
      <c r="U6" s="11">
        <v>0</v>
      </c>
      <c r="V6" s="11">
        <v>0</v>
      </c>
      <c r="W6" s="11">
        <v>0</v>
      </c>
      <c r="X6" s="11">
        <v>0</v>
      </c>
      <c r="Y6" s="9"/>
      <c r="Z6" s="11">
        <v>0</v>
      </c>
      <c r="AA6" s="11">
        <v>0</v>
      </c>
      <c r="AB6" s="11">
        <v>0</v>
      </c>
      <c r="AC6" s="9"/>
      <c r="AD6" s="9"/>
      <c r="AE6" s="11">
        <v>0</v>
      </c>
      <c r="AF6" s="10">
        <v>44681</v>
      </c>
      <c r="AG6" s="9"/>
      <c r="AH6" s="9"/>
      <c r="AI6" s="9"/>
      <c r="AJ6" s="9" t="s">
        <v>50</v>
      </c>
      <c r="AK6" s="9"/>
      <c r="AL6" s="12"/>
      <c r="AM6" s="12"/>
      <c r="AN6" s="11">
        <v>0</v>
      </c>
      <c r="AO6" s="11">
        <v>0</v>
      </c>
      <c r="AP6" s="9"/>
      <c r="AQ6" s="9"/>
    </row>
    <row r="7" spans="1:43" x14ac:dyDescent="0.25">
      <c r="A7" s="9">
        <v>900231793</v>
      </c>
      <c r="B7" s="9" t="s">
        <v>43</v>
      </c>
      <c r="C7" s="9" t="s">
        <v>44</v>
      </c>
      <c r="D7" s="9">
        <v>201176</v>
      </c>
      <c r="E7" s="9" t="s">
        <v>57</v>
      </c>
      <c r="F7" s="9" t="s">
        <v>58</v>
      </c>
      <c r="G7" s="9" t="s">
        <v>47</v>
      </c>
      <c r="H7" s="9" t="s">
        <v>47</v>
      </c>
      <c r="I7" s="10">
        <v>44681</v>
      </c>
      <c r="J7" s="11">
        <v>2380000</v>
      </c>
      <c r="K7" s="11">
        <v>2380000</v>
      </c>
      <c r="L7" s="9" t="s">
        <v>48</v>
      </c>
      <c r="M7" s="9" t="s">
        <v>153</v>
      </c>
      <c r="N7" s="9" t="s">
        <v>152</v>
      </c>
      <c r="O7" s="9" t="s">
        <v>152</v>
      </c>
      <c r="P7" s="9" t="s">
        <v>152</v>
      </c>
      <c r="Q7" s="9" t="s">
        <v>49</v>
      </c>
      <c r="R7" s="11">
        <v>0</v>
      </c>
      <c r="S7" s="11">
        <v>0</v>
      </c>
      <c r="T7" s="11">
        <v>0</v>
      </c>
      <c r="U7" s="11">
        <v>0</v>
      </c>
      <c r="V7" s="11">
        <v>0</v>
      </c>
      <c r="W7" s="11">
        <v>0</v>
      </c>
      <c r="X7" s="11">
        <v>0</v>
      </c>
      <c r="Y7" s="9"/>
      <c r="Z7" s="11">
        <v>0</v>
      </c>
      <c r="AA7" s="11">
        <v>0</v>
      </c>
      <c r="AB7" s="11">
        <v>0</v>
      </c>
      <c r="AC7" s="9"/>
      <c r="AD7" s="9"/>
      <c r="AE7" s="11">
        <v>0</v>
      </c>
      <c r="AF7" s="10">
        <v>44681</v>
      </c>
      <c r="AG7" s="9"/>
      <c r="AH7" s="9"/>
      <c r="AI7" s="9"/>
      <c r="AJ7" s="9" t="s">
        <v>50</v>
      </c>
      <c r="AK7" s="9"/>
      <c r="AL7" s="12"/>
      <c r="AM7" s="12"/>
      <c r="AN7" s="11">
        <v>0</v>
      </c>
      <c r="AO7" s="11">
        <v>0</v>
      </c>
      <c r="AP7" s="9"/>
      <c r="AQ7" s="9"/>
    </row>
    <row r="8" spans="1:43" x14ac:dyDescent="0.25">
      <c r="A8" s="9">
        <v>900231793</v>
      </c>
      <c r="B8" s="9" t="s">
        <v>43</v>
      </c>
      <c r="C8" s="9" t="s">
        <v>44</v>
      </c>
      <c r="D8" s="9">
        <v>201177</v>
      </c>
      <c r="E8" s="9" t="s">
        <v>59</v>
      </c>
      <c r="F8" s="9" t="s">
        <v>60</v>
      </c>
      <c r="G8" s="9" t="s">
        <v>47</v>
      </c>
      <c r="H8" s="9" t="s">
        <v>47</v>
      </c>
      <c r="I8" s="10">
        <v>44681</v>
      </c>
      <c r="J8" s="11">
        <v>2380000</v>
      </c>
      <c r="K8" s="11">
        <v>2380000</v>
      </c>
      <c r="L8" s="9" t="s">
        <v>48</v>
      </c>
      <c r="M8" s="9" t="s">
        <v>153</v>
      </c>
      <c r="N8" s="9" t="s">
        <v>152</v>
      </c>
      <c r="O8" s="9" t="s">
        <v>152</v>
      </c>
      <c r="P8" s="9" t="s">
        <v>152</v>
      </c>
      <c r="Q8" s="9" t="s">
        <v>49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Y8" s="9"/>
      <c r="Z8" s="11">
        <v>0</v>
      </c>
      <c r="AA8" s="11">
        <v>0</v>
      </c>
      <c r="AB8" s="11">
        <v>0</v>
      </c>
      <c r="AC8" s="9"/>
      <c r="AD8" s="9"/>
      <c r="AE8" s="11">
        <v>0</v>
      </c>
      <c r="AF8" s="10">
        <v>44681</v>
      </c>
      <c r="AG8" s="9"/>
      <c r="AH8" s="9"/>
      <c r="AI8" s="9"/>
      <c r="AJ8" s="9" t="s">
        <v>50</v>
      </c>
      <c r="AK8" s="9"/>
      <c r="AL8" s="12"/>
      <c r="AM8" s="12"/>
      <c r="AN8" s="11">
        <v>0</v>
      </c>
      <c r="AO8" s="11">
        <v>0</v>
      </c>
      <c r="AP8" s="9"/>
      <c r="AQ8" s="9"/>
    </row>
    <row r="9" spans="1:43" x14ac:dyDescent="0.25">
      <c r="A9" s="9">
        <v>900231793</v>
      </c>
      <c r="B9" s="9" t="s">
        <v>43</v>
      </c>
      <c r="C9" s="9" t="s">
        <v>44</v>
      </c>
      <c r="D9" s="9">
        <v>201178</v>
      </c>
      <c r="E9" s="9" t="s">
        <v>61</v>
      </c>
      <c r="F9" s="9" t="s">
        <v>62</v>
      </c>
      <c r="G9" s="9" t="s">
        <v>47</v>
      </c>
      <c r="H9" s="9" t="s">
        <v>47</v>
      </c>
      <c r="I9" s="10">
        <v>44681</v>
      </c>
      <c r="J9" s="11">
        <v>2380000</v>
      </c>
      <c r="K9" s="11">
        <v>2380000</v>
      </c>
      <c r="L9" s="9" t="s">
        <v>48</v>
      </c>
      <c r="M9" s="9" t="s">
        <v>153</v>
      </c>
      <c r="N9" s="9" t="s">
        <v>152</v>
      </c>
      <c r="O9" s="9" t="s">
        <v>152</v>
      </c>
      <c r="P9" s="9" t="s">
        <v>152</v>
      </c>
      <c r="Q9" s="9" t="s">
        <v>49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9"/>
      <c r="Z9" s="11">
        <v>0</v>
      </c>
      <c r="AA9" s="11">
        <v>0</v>
      </c>
      <c r="AB9" s="11">
        <v>0</v>
      </c>
      <c r="AC9" s="9"/>
      <c r="AD9" s="9"/>
      <c r="AE9" s="11">
        <v>0</v>
      </c>
      <c r="AF9" s="10">
        <v>44681</v>
      </c>
      <c r="AG9" s="9"/>
      <c r="AH9" s="9"/>
      <c r="AI9" s="9"/>
      <c r="AJ9" s="9" t="s">
        <v>50</v>
      </c>
      <c r="AK9" s="9"/>
      <c r="AL9" s="12"/>
      <c r="AM9" s="12"/>
      <c r="AN9" s="11">
        <v>0</v>
      </c>
      <c r="AO9" s="11">
        <v>0</v>
      </c>
      <c r="AP9" s="9"/>
      <c r="AQ9" s="9"/>
    </row>
    <row r="10" spans="1:43" x14ac:dyDescent="0.25">
      <c r="A10" s="9">
        <v>900231793</v>
      </c>
      <c r="B10" s="9" t="s">
        <v>43</v>
      </c>
      <c r="C10" s="9" t="s">
        <v>44</v>
      </c>
      <c r="D10" s="9">
        <v>201179</v>
      </c>
      <c r="E10" s="9" t="s">
        <v>63</v>
      </c>
      <c r="F10" s="9" t="s">
        <v>64</v>
      </c>
      <c r="G10" s="9" t="s">
        <v>47</v>
      </c>
      <c r="H10" s="9" t="s">
        <v>47</v>
      </c>
      <c r="I10" s="10">
        <v>44681</v>
      </c>
      <c r="J10" s="11">
        <v>2380000</v>
      </c>
      <c r="K10" s="11">
        <v>2380000</v>
      </c>
      <c r="L10" s="9" t="s">
        <v>48</v>
      </c>
      <c r="M10" s="9" t="s">
        <v>153</v>
      </c>
      <c r="N10" s="9" t="s">
        <v>152</v>
      </c>
      <c r="O10" s="9" t="s">
        <v>152</v>
      </c>
      <c r="P10" s="9" t="s">
        <v>152</v>
      </c>
      <c r="Q10" s="9" t="s">
        <v>49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9"/>
      <c r="Z10" s="11">
        <v>0</v>
      </c>
      <c r="AA10" s="11">
        <v>0</v>
      </c>
      <c r="AB10" s="11">
        <v>0</v>
      </c>
      <c r="AC10" s="9"/>
      <c r="AD10" s="9"/>
      <c r="AE10" s="11">
        <v>0</v>
      </c>
      <c r="AF10" s="10">
        <v>44681</v>
      </c>
      <c r="AG10" s="9"/>
      <c r="AH10" s="9"/>
      <c r="AI10" s="9"/>
      <c r="AJ10" s="9" t="s">
        <v>50</v>
      </c>
      <c r="AK10" s="9"/>
      <c r="AL10" s="12"/>
      <c r="AM10" s="12"/>
      <c r="AN10" s="11">
        <v>0</v>
      </c>
      <c r="AO10" s="11">
        <v>0</v>
      </c>
      <c r="AP10" s="9"/>
      <c r="AQ10" s="9"/>
    </row>
    <row r="11" spans="1:43" x14ac:dyDescent="0.25">
      <c r="A11" s="9">
        <v>900231793</v>
      </c>
      <c r="B11" s="9" t="s">
        <v>43</v>
      </c>
      <c r="C11" s="9" t="s">
        <v>44</v>
      </c>
      <c r="D11" s="9">
        <v>201201</v>
      </c>
      <c r="E11" s="9" t="s">
        <v>65</v>
      </c>
      <c r="F11" s="9" t="s">
        <v>66</v>
      </c>
      <c r="G11" s="9" t="s">
        <v>47</v>
      </c>
      <c r="H11" s="9" t="s">
        <v>47</v>
      </c>
      <c r="I11" s="10">
        <v>44681</v>
      </c>
      <c r="J11" s="11">
        <v>2380000</v>
      </c>
      <c r="K11" s="11">
        <v>2380000</v>
      </c>
      <c r="L11" s="9" t="s">
        <v>48</v>
      </c>
      <c r="M11" s="9" t="s">
        <v>153</v>
      </c>
      <c r="N11" s="9" t="s">
        <v>152</v>
      </c>
      <c r="O11" s="9" t="s">
        <v>152</v>
      </c>
      <c r="P11" s="9" t="s">
        <v>152</v>
      </c>
      <c r="Q11" s="9" t="s">
        <v>49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9"/>
      <c r="Z11" s="11">
        <v>0</v>
      </c>
      <c r="AA11" s="11">
        <v>0</v>
      </c>
      <c r="AB11" s="11">
        <v>0</v>
      </c>
      <c r="AC11" s="9"/>
      <c r="AD11" s="9"/>
      <c r="AE11" s="11">
        <v>0</v>
      </c>
      <c r="AF11" s="10">
        <v>44681</v>
      </c>
      <c r="AG11" s="9"/>
      <c r="AH11" s="9"/>
      <c r="AI11" s="9"/>
      <c r="AJ11" s="9" t="s">
        <v>50</v>
      </c>
      <c r="AK11" s="9"/>
      <c r="AL11" s="12"/>
      <c r="AM11" s="12"/>
      <c r="AN11" s="11">
        <v>0</v>
      </c>
      <c r="AO11" s="11">
        <v>0</v>
      </c>
      <c r="AP11" s="9"/>
      <c r="AQ11" s="9"/>
    </row>
    <row r="12" spans="1:43" x14ac:dyDescent="0.25">
      <c r="A12" s="9">
        <v>900231793</v>
      </c>
      <c r="B12" s="9" t="s">
        <v>43</v>
      </c>
      <c r="C12" s="9" t="s">
        <v>44</v>
      </c>
      <c r="D12" s="9">
        <v>201202</v>
      </c>
      <c r="E12" s="9" t="s">
        <v>67</v>
      </c>
      <c r="F12" s="9" t="s">
        <v>68</v>
      </c>
      <c r="G12" s="9" t="s">
        <v>47</v>
      </c>
      <c r="H12" s="9" t="s">
        <v>47</v>
      </c>
      <c r="I12" s="10">
        <v>44681</v>
      </c>
      <c r="J12" s="11">
        <v>2380000</v>
      </c>
      <c r="K12" s="11">
        <v>2380000</v>
      </c>
      <c r="L12" s="9" t="s">
        <v>48</v>
      </c>
      <c r="M12" s="9" t="s">
        <v>153</v>
      </c>
      <c r="N12" s="9" t="s">
        <v>152</v>
      </c>
      <c r="O12" s="9" t="s">
        <v>152</v>
      </c>
      <c r="P12" s="9" t="s">
        <v>152</v>
      </c>
      <c r="Q12" s="9" t="s">
        <v>49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9"/>
      <c r="Z12" s="11">
        <v>0</v>
      </c>
      <c r="AA12" s="11">
        <v>0</v>
      </c>
      <c r="AB12" s="11">
        <v>0</v>
      </c>
      <c r="AC12" s="9"/>
      <c r="AD12" s="9"/>
      <c r="AE12" s="11">
        <v>0</v>
      </c>
      <c r="AF12" s="10">
        <v>44681</v>
      </c>
      <c r="AG12" s="9"/>
      <c r="AH12" s="9"/>
      <c r="AI12" s="9"/>
      <c r="AJ12" s="9" t="s">
        <v>50</v>
      </c>
      <c r="AK12" s="9"/>
      <c r="AL12" s="12"/>
      <c r="AM12" s="12"/>
      <c r="AN12" s="11">
        <v>0</v>
      </c>
      <c r="AO12" s="11">
        <v>0</v>
      </c>
      <c r="AP12" s="9"/>
      <c r="AQ12" s="9"/>
    </row>
    <row r="13" spans="1:43" x14ac:dyDescent="0.25">
      <c r="A13" s="9">
        <v>900231793</v>
      </c>
      <c r="B13" s="9" t="s">
        <v>43</v>
      </c>
      <c r="C13" s="9" t="s">
        <v>44</v>
      </c>
      <c r="D13" s="9">
        <v>201203</v>
      </c>
      <c r="E13" s="9" t="s">
        <v>69</v>
      </c>
      <c r="F13" s="9" t="s">
        <v>70</v>
      </c>
      <c r="G13" s="9" t="s">
        <v>47</v>
      </c>
      <c r="H13" s="9" t="s">
        <v>47</v>
      </c>
      <c r="I13" s="10">
        <v>44681</v>
      </c>
      <c r="J13" s="11">
        <v>2380000</v>
      </c>
      <c r="K13" s="11">
        <v>2380000</v>
      </c>
      <c r="L13" s="9" t="s">
        <v>48</v>
      </c>
      <c r="M13" s="9" t="s">
        <v>153</v>
      </c>
      <c r="N13" s="9" t="s">
        <v>152</v>
      </c>
      <c r="O13" s="9" t="s">
        <v>152</v>
      </c>
      <c r="P13" s="9" t="s">
        <v>152</v>
      </c>
      <c r="Q13" s="9" t="s">
        <v>49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9"/>
      <c r="Z13" s="11">
        <v>0</v>
      </c>
      <c r="AA13" s="11">
        <v>0</v>
      </c>
      <c r="AB13" s="11">
        <v>0</v>
      </c>
      <c r="AC13" s="9"/>
      <c r="AD13" s="9"/>
      <c r="AE13" s="11">
        <v>0</v>
      </c>
      <c r="AF13" s="10">
        <v>44681</v>
      </c>
      <c r="AG13" s="9"/>
      <c r="AH13" s="9"/>
      <c r="AI13" s="9"/>
      <c r="AJ13" s="9" t="s">
        <v>50</v>
      </c>
      <c r="AK13" s="9"/>
      <c r="AL13" s="12"/>
      <c r="AM13" s="12"/>
      <c r="AN13" s="11">
        <v>0</v>
      </c>
      <c r="AO13" s="11">
        <v>0</v>
      </c>
      <c r="AP13" s="9"/>
      <c r="AQ13" s="9"/>
    </row>
    <row r="14" spans="1:43" x14ac:dyDescent="0.25">
      <c r="A14" s="9">
        <v>900231793</v>
      </c>
      <c r="B14" s="9" t="s">
        <v>43</v>
      </c>
      <c r="C14" s="9" t="s">
        <v>44</v>
      </c>
      <c r="D14" s="9">
        <v>201204</v>
      </c>
      <c r="E14" s="9" t="s">
        <v>71</v>
      </c>
      <c r="F14" s="9" t="s">
        <v>72</v>
      </c>
      <c r="G14" s="9" t="s">
        <v>47</v>
      </c>
      <c r="H14" s="9" t="s">
        <v>47</v>
      </c>
      <c r="I14" s="10">
        <v>44681</v>
      </c>
      <c r="J14" s="11">
        <v>2380000</v>
      </c>
      <c r="K14" s="11">
        <v>2380000</v>
      </c>
      <c r="L14" s="9" t="s">
        <v>48</v>
      </c>
      <c r="M14" s="9" t="s">
        <v>153</v>
      </c>
      <c r="N14" s="9" t="s">
        <v>152</v>
      </c>
      <c r="O14" s="9" t="s">
        <v>152</v>
      </c>
      <c r="P14" s="9" t="s">
        <v>152</v>
      </c>
      <c r="Q14" s="9" t="s">
        <v>49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9"/>
      <c r="Z14" s="11">
        <v>0</v>
      </c>
      <c r="AA14" s="11">
        <v>0</v>
      </c>
      <c r="AB14" s="11">
        <v>0</v>
      </c>
      <c r="AC14" s="9"/>
      <c r="AD14" s="9"/>
      <c r="AE14" s="11">
        <v>0</v>
      </c>
      <c r="AF14" s="10">
        <v>44681</v>
      </c>
      <c r="AG14" s="9"/>
      <c r="AH14" s="9"/>
      <c r="AI14" s="9"/>
      <c r="AJ14" s="9" t="s">
        <v>50</v>
      </c>
      <c r="AK14" s="9"/>
      <c r="AL14" s="12"/>
      <c r="AM14" s="12"/>
      <c r="AN14" s="11">
        <v>0</v>
      </c>
      <c r="AO14" s="11">
        <v>0</v>
      </c>
      <c r="AP14" s="9"/>
      <c r="AQ14" s="9"/>
    </row>
    <row r="15" spans="1:43" x14ac:dyDescent="0.25">
      <c r="A15" s="9">
        <v>900231793</v>
      </c>
      <c r="B15" s="9" t="s">
        <v>43</v>
      </c>
      <c r="C15" s="9" t="s">
        <v>44</v>
      </c>
      <c r="D15" s="9">
        <v>201205</v>
      </c>
      <c r="E15" s="9" t="s">
        <v>73</v>
      </c>
      <c r="F15" s="9" t="s">
        <v>74</v>
      </c>
      <c r="G15" s="9" t="s">
        <v>47</v>
      </c>
      <c r="H15" s="9" t="s">
        <v>47</v>
      </c>
      <c r="I15" s="10">
        <v>44681</v>
      </c>
      <c r="J15" s="11">
        <v>2380000</v>
      </c>
      <c r="K15" s="11">
        <v>2380000</v>
      </c>
      <c r="L15" s="9" t="s">
        <v>48</v>
      </c>
      <c r="M15" s="9" t="s">
        <v>153</v>
      </c>
      <c r="N15" s="9" t="s">
        <v>152</v>
      </c>
      <c r="O15" s="9" t="s">
        <v>152</v>
      </c>
      <c r="P15" s="9" t="s">
        <v>152</v>
      </c>
      <c r="Q15" s="9" t="s">
        <v>49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9"/>
      <c r="Z15" s="11">
        <v>0</v>
      </c>
      <c r="AA15" s="11">
        <v>0</v>
      </c>
      <c r="AB15" s="11">
        <v>0</v>
      </c>
      <c r="AC15" s="9"/>
      <c r="AD15" s="9"/>
      <c r="AE15" s="11">
        <v>0</v>
      </c>
      <c r="AF15" s="10">
        <v>44681</v>
      </c>
      <c r="AG15" s="9"/>
      <c r="AH15" s="9"/>
      <c r="AI15" s="9"/>
      <c r="AJ15" s="9" t="s">
        <v>50</v>
      </c>
      <c r="AK15" s="9"/>
      <c r="AL15" s="12"/>
      <c r="AM15" s="12"/>
      <c r="AN15" s="11">
        <v>0</v>
      </c>
      <c r="AO15" s="11">
        <v>0</v>
      </c>
      <c r="AP15" s="9"/>
      <c r="AQ15" s="9"/>
    </row>
    <row r="16" spans="1:43" x14ac:dyDescent="0.25">
      <c r="A16" s="9">
        <v>900231793</v>
      </c>
      <c r="B16" s="9" t="s">
        <v>43</v>
      </c>
      <c r="C16" s="9" t="s">
        <v>44</v>
      </c>
      <c r="D16" s="9">
        <v>201206</v>
      </c>
      <c r="E16" s="9" t="s">
        <v>75</v>
      </c>
      <c r="F16" s="9" t="s">
        <v>76</v>
      </c>
      <c r="G16" s="9" t="s">
        <v>47</v>
      </c>
      <c r="H16" s="9" t="s">
        <v>47</v>
      </c>
      <c r="I16" s="10">
        <v>44681</v>
      </c>
      <c r="J16" s="11">
        <v>2380000</v>
      </c>
      <c r="K16" s="11">
        <v>2380000</v>
      </c>
      <c r="L16" s="9" t="s">
        <v>48</v>
      </c>
      <c r="M16" s="9" t="s">
        <v>153</v>
      </c>
      <c r="N16" s="9" t="s">
        <v>152</v>
      </c>
      <c r="O16" s="9" t="s">
        <v>152</v>
      </c>
      <c r="P16" s="9" t="s">
        <v>152</v>
      </c>
      <c r="Q16" s="9" t="s">
        <v>49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9"/>
      <c r="Z16" s="11">
        <v>0</v>
      </c>
      <c r="AA16" s="11">
        <v>0</v>
      </c>
      <c r="AB16" s="11">
        <v>0</v>
      </c>
      <c r="AC16" s="9"/>
      <c r="AD16" s="9"/>
      <c r="AE16" s="11">
        <v>0</v>
      </c>
      <c r="AF16" s="10">
        <v>44681</v>
      </c>
      <c r="AG16" s="9"/>
      <c r="AH16" s="9"/>
      <c r="AI16" s="9"/>
      <c r="AJ16" s="9" t="s">
        <v>50</v>
      </c>
      <c r="AK16" s="9"/>
      <c r="AL16" s="12"/>
      <c r="AM16" s="12"/>
      <c r="AN16" s="11">
        <v>0</v>
      </c>
      <c r="AO16" s="11">
        <v>0</v>
      </c>
      <c r="AP16" s="9"/>
      <c r="AQ16" s="9"/>
    </row>
    <row r="17" spans="1:43" x14ac:dyDescent="0.25">
      <c r="A17" s="9">
        <v>900231793</v>
      </c>
      <c r="B17" s="9" t="s">
        <v>43</v>
      </c>
      <c r="C17" s="9" t="s">
        <v>44</v>
      </c>
      <c r="D17" s="9">
        <v>201652</v>
      </c>
      <c r="E17" s="9" t="s">
        <v>77</v>
      </c>
      <c r="F17" s="9" t="s">
        <v>78</v>
      </c>
      <c r="G17" s="9" t="s">
        <v>44</v>
      </c>
      <c r="H17" s="9">
        <v>201652</v>
      </c>
      <c r="I17" s="10">
        <v>44693</v>
      </c>
      <c r="J17" s="11">
        <v>1281539</v>
      </c>
      <c r="K17" s="11">
        <v>1281539</v>
      </c>
      <c r="L17" s="9" t="s">
        <v>79</v>
      </c>
      <c r="M17" s="9" t="s">
        <v>154</v>
      </c>
      <c r="N17" s="9" t="s">
        <v>152</v>
      </c>
      <c r="O17" s="9" t="s">
        <v>152</v>
      </c>
      <c r="P17" s="9" t="s">
        <v>152</v>
      </c>
      <c r="Q17" s="9" t="s">
        <v>80</v>
      </c>
      <c r="R17" s="11">
        <v>1281539</v>
      </c>
      <c r="S17" s="11">
        <v>0</v>
      </c>
      <c r="T17" s="11">
        <v>0</v>
      </c>
      <c r="U17" s="11">
        <v>0</v>
      </c>
      <c r="V17" s="11">
        <v>1281539</v>
      </c>
      <c r="W17" s="11">
        <v>0</v>
      </c>
      <c r="X17" s="11">
        <v>0</v>
      </c>
      <c r="Y17" s="9"/>
      <c r="Z17" s="11">
        <v>0</v>
      </c>
      <c r="AA17" s="11">
        <v>0</v>
      </c>
      <c r="AB17" s="11">
        <v>0</v>
      </c>
      <c r="AC17" s="9"/>
      <c r="AD17" s="9"/>
      <c r="AE17" s="11">
        <v>0</v>
      </c>
      <c r="AF17" s="10">
        <v>44693</v>
      </c>
      <c r="AG17" s="9"/>
      <c r="AH17" s="9">
        <v>2</v>
      </c>
      <c r="AI17" s="9"/>
      <c r="AJ17" s="9" t="s">
        <v>50</v>
      </c>
      <c r="AK17" s="9">
        <v>1</v>
      </c>
      <c r="AL17" s="12">
        <v>20220630</v>
      </c>
      <c r="AM17" s="12">
        <v>20220610</v>
      </c>
      <c r="AN17" s="11">
        <v>1281539</v>
      </c>
      <c r="AO17" s="11">
        <v>0</v>
      </c>
      <c r="AP17" s="9"/>
      <c r="AQ17" s="9"/>
    </row>
    <row r="18" spans="1:43" x14ac:dyDescent="0.25">
      <c r="A18" s="9">
        <v>900231793</v>
      </c>
      <c r="B18" s="9" t="s">
        <v>43</v>
      </c>
      <c r="C18" s="9" t="s">
        <v>44</v>
      </c>
      <c r="D18" s="9">
        <v>201653</v>
      </c>
      <c r="E18" s="9" t="s">
        <v>81</v>
      </c>
      <c r="F18" s="9" t="s">
        <v>82</v>
      </c>
      <c r="G18" s="9" t="s">
        <v>44</v>
      </c>
      <c r="H18" s="9">
        <v>201653</v>
      </c>
      <c r="I18" s="10">
        <v>44693</v>
      </c>
      <c r="J18" s="11">
        <v>1098462</v>
      </c>
      <c r="K18" s="11">
        <v>1098462</v>
      </c>
      <c r="L18" s="9" t="s">
        <v>79</v>
      </c>
      <c r="M18" s="9" t="s">
        <v>154</v>
      </c>
      <c r="N18" s="9" t="s">
        <v>152</v>
      </c>
      <c r="O18" s="9" t="s">
        <v>152</v>
      </c>
      <c r="P18" s="9" t="s">
        <v>152</v>
      </c>
      <c r="Q18" s="9" t="s">
        <v>80</v>
      </c>
      <c r="R18" s="11">
        <v>1098462</v>
      </c>
      <c r="S18" s="11">
        <v>0</v>
      </c>
      <c r="T18" s="11">
        <v>0</v>
      </c>
      <c r="U18" s="11">
        <v>0</v>
      </c>
      <c r="V18" s="11">
        <v>1098462</v>
      </c>
      <c r="W18" s="11">
        <v>0</v>
      </c>
      <c r="X18" s="11">
        <v>0</v>
      </c>
      <c r="Y18" s="9"/>
      <c r="Z18" s="11">
        <v>0</v>
      </c>
      <c r="AA18" s="11">
        <v>0</v>
      </c>
      <c r="AB18" s="11">
        <v>0</v>
      </c>
      <c r="AC18" s="9"/>
      <c r="AD18" s="9"/>
      <c r="AE18" s="11">
        <v>0</v>
      </c>
      <c r="AF18" s="10">
        <v>44693</v>
      </c>
      <c r="AG18" s="9"/>
      <c r="AH18" s="9">
        <v>2</v>
      </c>
      <c r="AI18" s="9"/>
      <c r="AJ18" s="9" t="s">
        <v>50</v>
      </c>
      <c r="AK18" s="9">
        <v>1</v>
      </c>
      <c r="AL18" s="12">
        <v>20220630</v>
      </c>
      <c r="AM18" s="12">
        <v>20220610</v>
      </c>
      <c r="AN18" s="11">
        <v>1098462</v>
      </c>
      <c r="AO18" s="11">
        <v>0</v>
      </c>
      <c r="AP18" s="9"/>
      <c r="AQ18" s="9"/>
    </row>
    <row r="19" spans="1:43" x14ac:dyDescent="0.25">
      <c r="A19" s="9">
        <v>900231793</v>
      </c>
      <c r="B19" s="9" t="s">
        <v>43</v>
      </c>
      <c r="C19" s="9" t="s">
        <v>44</v>
      </c>
      <c r="D19" s="9">
        <v>201654</v>
      </c>
      <c r="E19" s="9" t="s">
        <v>83</v>
      </c>
      <c r="F19" s="9" t="s">
        <v>84</v>
      </c>
      <c r="G19" s="9" t="s">
        <v>44</v>
      </c>
      <c r="H19" s="9">
        <v>201654</v>
      </c>
      <c r="I19" s="10">
        <v>44693</v>
      </c>
      <c r="J19" s="11">
        <v>1281539</v>
      </c>
      <c r="K19" s="11">
        <v>1281539</v>
      </c>
      <c r="L19" s="9" t="s">
        <v>85</v>
      </c>
      <c r="M19" s="9" t="s">
        <v>155</v>
      </c>
      <c r="N19" s="9" t="s">
        <v>152</v>
      </c>
      <c r="O19" s="9" t="s">
        <v>152</v>
      </c>
      <c r="P19" s="9" t="s">
        <v>152</v>
      </c>
      <c r="Q19" s="9" t="s">
        <v>80</v>
      </c>
      <c r="R19" s="11">
        <v>1281539</v>
      </c>
      <c r="S19" s="11">
        <v>0</v>
      </c>
      <c r="T19" s="11">
        <v>0</v>
      </c>
      <c r="U19" s="11">
        <v>0</v>
      </c>
      <c r="V19" s="11">
        <v>1098462</v>
      </c>
      <c r="W19" s="11">
        <v>0</v>
      </c>
      <c r="X19" s="11">
        <v>183077</v>
      </c>
      <c r="Y19" s="9" t="s">
        <v>86</v>
      </c>
      <c r="Z19" s="11">
        <v>183077</v>
      </c>
      <c r="AA19" s="11">
        <v>0</v>
      </c>
      <c r="AB19" s="11">
        <v>0</v>
      </c>
      <c r="AC19" s="9"/>
      <c r="AD19" s="9"/>
      <c r="AE19" s="11">
        <v>0</v>
      </c>
      <c r="AF19" s="10">
        <v>44693</v>
      </c>
      <c r="AG19" s="9"/>
      <c r="AH19" s="9">
        <v>9</v>
      </c>
      <c r="AI19" s="9"/>
      <c r="AJ19" s="9" t="s">
        <v>50</v>
      </c>
      <c r="AK19" s="9">
        <v>1</v>
      </c>
      <c r="AL19" s="12">
        <v>21001231</v>
      </c>
      <c r="AM19" s="12">
        <v>20220610</v>
      </c>
      <c r="AN19" s="11">
        <v>1281539</v>
      </c>
      <c r="AO19" s="11">
        <v>0</v>
      </c>
      <c r="AP19" s="9"/>
      <c r="AQ19" s="9"/>
    </row>
    <row r="20" spans="1:43" x14ac:dyDescent="0.25">
      <c r="A20" s="9">
        <v>900231793</v>
      </c>
      <c r="B20" s="9" t="s">
        <v>43</v>
      </c>
      <c r="C20" s="9" t="s">
        <v>44</v>
      </c>
      <c r="D20" s="26">
        <v>201655</v>
      </c>
      <c r="E20" s="9" t="s">
        <v>87</v>
      </c>
      <c r="F20" s="9" t="s">
        <v>88</v>
      </c>
      <c r="G20" s="9" t="s">
        <v>44</v>
      </c>
      <c r="H20" s="9">
        <v>201655</v>
      </c>
      <c r="I20" s="10">
        <v>44693</v>
      </c>
      <c r="J20" s="11">
        <v>1281539</v>
      </c>
      <c r="K20" s="11">
        <v>1281539</v>
      </c>
      <c r="L20" s="9" t="s">
        <v>89</v>
      </c>
      <c r="M20" s="9" t="s">
        <v>150</v>
      </c>
      <c r="N20" s="9" t="s">
        <v>151</v>
      </c>
      <c r="O20" s="9" t="s">
        <v>152</v>
      </c>
      <c r="P20" s="9" t="s">
        <v>152</v>
      </c>
      <c r="Q20" s="9" t="s">
        <v>80</v>
      </c>
      <c r="R20" s="11">
        <v>1281539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9"/>
      <c r="Z20" s="11">
        <v>1281539</v>
      </c>
      <c r="AA20" s="11">
        <v>0</v>
      </c>
      <c r="AB20" s="11">
        <v>0</v>
      </c>
      <c r="AC20" s="9"/>
      <c r="AD20" s="9"/>
      <c r="AE20" s="11">
        <v>0</v>
      </c>
      <c r="AF20" s="10">
        <v>44693</v>
      </c>
      <c r="AG20" s="9"/>
      <c r="AH20" s="9">
        <v>1</v>
      </c>
      <c r="AI20" s="9"/>
      <c r="AJ20" s="9" t="s">
        <v>50</v>
      </c>
      <c r="AK20" s="9">
        <v>1</v>
      </c>
      <c r="AL20" s="12">
        <v>20220630</v>
      </c>
      <c r="AM20" s="12">
        <v>20220610</v>
      </c>
      <c r="AN20" s="11">
        <v>1281539</v>
      </c>
      <c r="AO20" s="11">
        <v>0</v>
      </c>
      <c r="AP20" s="9"/>
      <c r="AQ20" s="9"/>
    </row>
    <row r="21" spans="1:43" x14ac:dyDescent="0.25">
      <c r="A21" s="9">
        <v>900231793</v>
      </c>
      <c r="B21" s="9" t="s">
        <v>43</v>
      </c>
      <c r="C21" s="9" t="s">
        <v>44</v>
      </c>
      <c r="D21" s="26">
        <v>201656</v>
      </c>
      <c r="E21" s="9" t="s">
        <v>90</v>
      </c>
      <c r="F21" s="9" t="s">
        <v>91</v>
      </c>
      <c r="G21" s="9" t="s">
        <v>44</v>
      </c>
      <c r="H21" s="9">
        <v>201656</v>
      </c>
      <c r="I21" s="10">
        <v>44693</v>
      </c>
      <c r="J21" s="11">
        <v>1281539</v>
      </c>
      <c r="K21" s="11">
        <v>1281539</v>
      </c>
      <c r="L21" s="9" t="s">
        <v>89</v>
      </c>
      <c r="M21" s="9" t="s">
        <v>150</v>
      </c>
      <c r="N21" s="9" t="s">
        <v>151</v>
      </c>
      <c r="O21" s="9" t="s">
        <v>152</v>
      </c>
      <c r="P21" s="9" t="s">
        <v>152</v>
      </c>
      <c r="Q21" s="9" t="s">
        <v>80</v>
      </c>
      <c r="R21" s="11">
        <v>1281539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9"/>
      <c r="Z21" s="11">
        <v>1281539</v>
      </c>
      <c r="AA21" s="11">
        <v>0</v>
      </c>
      <c r="AB21" s="11">
        <v>0</v>
      </c>
      <c r="AC21" s="9"/>
      <c r="AD21" s="9"/>
      <c r="AE21" s="11">
        <v>0</v>
      </c>
      <c r="AF21" s="10">
        <v>44693</v>
      </c>
      <c r="AG21" s="9"/>
      <c r="AH21" s="9">
        <v>1</v>
      </c>
      <c r="AI21" s="9"/>
      <c r="AJ21" s="9" t="s">
        <v>50</v>
      </c>
      <c r="AK21" s="9">
        <v>1</v>
      </c>
      <c r="AL21" s="12">
        <v>20220630</v>
      </c>
      <c r="AM21" s="12">
        <v>20220610</v>
      </c>
      <c r="AN21" s="11">
        <v>1281539</v>
      </c>
      <c r="AO21" s="11">
        <v>0</v>
      </c>
      <c r="AP21" s="9"/>
      <c r="AQ21" s="9"/>
    </row>
    <row r="22" spans="1:43" x14ac:dyDescent="0.25">
      <c r="A22" s="9">
        <v>900231793</v>
      </c>
      <c r="B22" s="9" t="s">
        <v>43</v>
      </c>
      <c r="C22" s="9" t="s">
        <v>44</v>
      </c>
      <c r="D22" s="26">
        <v>201657</v>
      </c>
      <c r="E22" s="9" t="s">
        <v>92</v>
      </c>
      <c r="F22" s="9" t="s">
        <v>93</v>
      </c>
      <c r="G22" s="9" t="s">
        <v>44</v>
      </c>
      <c r="H22" s="9">
        <v>201657</v>
      </c>
      <c r="I22" s="10">
        <v>44693</v>
      </c>
      <c r="J22" s="11">
        <v>1098462</v>
      </c>
      <c r="K22" s="11">
        <v>1098462</v>
      </c>
      <c r="L22" s="9" t="s">
        <v>89</v>
      </c>
      <c r="M22" s="9" t="s">
        <v>150</v>
      </c>
      <c r="N22" s="9" t="s">
        <v>151</v>
      </c>
      <c r="O22" s="9" t="s">
        <v>152</v>
      </c>
      <c r="P22" s="9" t="s">
        <v>152</v>
      </c>
      <c r="Q22" s="9" t="s">
        <v>80</v>
      </c>
      <c r="R22" s="11">
        <v>1098462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9"/>
      <c r="Z22" s="11">
        <v>1098462</v>
      </c>
      <c r="AA22" s="11">
        <v>0</v>
      </c>
      <c r="AB22" s="11">
        <v>0</v>
      </c>
      <c r="AC22" s="9"/>
      <c r="AD22" s="9"/>
      <c r="AE22" s="11">
        <v>0</v>
      </c>
      <c r="AF22" s="10">
        <v>44693</v>
      </c>
      <c r="AG22" s="9"/>
      <c r="AH22" s="9">
        <v>1</v>
      </c>
      <c r="AI22" s="9"/>
      <c r="AJ22" s="9" t="s">
        <v>50</v>
      </c>
      <c r="AK22" s="9">
        <v>1</v>
      </c>
      <c r="AL22" s="12">
        <v>20220630</v>
      </c>
      <c r="AM22" s="12">
        <v>20220610</v>
      </c>
      <c r="AN22" s="11">
        <v>1098462</v>
      </c>
      <c r="AO22" s="11">
        <v>0</v>
      </c>
      <c r="AP22" s="9"/>
      <c r="AQ22" s="9"/>
    </row>
    <row r="23" spans="1:43" x14ac:dyDescent="0.25">
      <c r="A23" s="9">
        <v>900231793</v>
      </c>
      <c r="B23" s="9" t="s">
        <v>43</v>
      </c>
      <c r="C23" s="9" t="s">
        <v>44</v>
      </c>
      <c r="D23" s="26">
        <v>201658</v>
      </c>
      <c r="E23" s="9" t="s">
        <v>94</v>
      </c>
      <c r="F23" s="9" t="s">
        <v>95</v>
      </c>
      <c r="G23" s="9" t="s">
        <v>44</v>
      </c>
      <c r="H23" s="9">
        <v>201658</v>
      </c>
      <c r="I23" s="10">
        <v>44693</v>
      </c>
      <c r="J23" s="11">
        <v>1281539</v>
      </c>
      <c r="K23" s="11">
        <v>1281539</v>
      </c>
      <c r="L23" s="9" t="s">
        <v>89</v>
      </c>
      <c r="M23" s="9" t="s">
        <v>150</v>
      </c>
      <c r="N23" s="9" t="s">
        <v>151</v>
      </c>
      <c r="O23" s="9" t="s">
        <v>152</v>
      </c>
      <c r="P23" s="9" t="s">
        <v>152</v>
      </c>
      <c r="Q23" s="9" t="s">
        <v>80</v>
      </c>
      <c r="R23" s="11">
        <v>1281539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9"/>
      <c r="Z23" s="11">
        <v>1281539</v>
      </c>
      <c r="AA23" s="11">
        <v>0</v>
      </c>
      <c r="AB23" s="11">
        <v>0</v>
      </c>
      <c r="AC23" s="9"/>
      <c r="AD23" s="9"/>
      <c r="AE23" s="11">
        <v>0</v>
      </c>
      <c r="AF23" s="10">
        <v>44693</v>
      </c>
      <c r="AG23" s="9"/>
      <c r="AH23" s="9">
        <v>1</v>
      </c>
      <c r="AI23" s="9"/>
      <c r="AJ23" s="9" t="s">
        <v>50</v>
      </c>
      <c r="AK23" s="9">
        <v>1</v>
      </c>
      <c r="AL23" s="12">
        <v>20220630</v>
      </c>
      <c r="AM23" s="12">
        <v>20220610</v>
      </c>
      <c r="AN23" s="11">
        <v>1281539</v>
      </c>
      <c r="AO23" s="11">
        <v>0</v>
      </c>
      <c r="AP23" s="9"/>
      <c r="AQ23" s="9"/>
    </row>
    <row r="24" spans="1:43" x14ac:dyDescent="0.25">
      <c r="A24" s="9">
        <v>900231793</v>
      </c>
      <c r="B24" s="9" t="s">
        <v>43</v>
      </c>
      <c r="C24" s="9" t="s">
        <v>44</v>
      </c>
      <c r="D24" s="26">
        <v>201659</v>
      </c>
      <c r="E24" s="9" t="s">
        <v>96</v>
      </c>
      <c r="F24" s="9" t="s">
        <v>97</v>
      </c>
      <c r="G24" s="9" t="s">
        <v>44</v>
      </c>
      <c r="H24" s="9">
        <v>201659</v>
      </c>
      <c r="I24" s="10">
        <v>44693</v>
      </c>
      <c r="J24" s="11">
        <v>1098462</v>
      </c>
      <c r="K24" s="11">
        <v>1098462</v>
      </c>
      <c r="L24" s="9" t="s">
        <v>89</v>
      </c>
      <c r="M24" s="9" t="s">
        <v>150</v>
      </c>
      <c r="N24" s="9" t="s">
        <v>151</v>
      </c>
      <c r="O24" s="9" t="s">
        <v>152</v>
      </c>
      <c r="P24" s="9" t="s">
        <v>152</v>
      </c>
      <c r="Q24" s="9" t="s">
        <v>80</v>
      </c>
      <c r="R24" s="11">
        <v>1098462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9"/>
      <c r="Z24" s="11">
        <v>1098462</v>
      </c>
      <c r="AA24" s="11">
        <v>0</v>
      </c>
      <c r="AB24" s="11">
        <v>0</v>
      </c>
      <c r="AC24" s="9"/>
      <c r="AD24" s="9"/>
      <c r="AE24" s="11">
        <v>0</v>
      </c>
      <c r="AF24" s="10">
        <v>44693</v>
      </c>
      <c r="AG24" s="9"/>
      <c r="AH24" s="9">
        <v>1</v>
      </c>
      <c r="AI24" s="9"/>
      <c r="AJ24" s="9" t="s">
        <v>50</v>
      </c>
      <c r="AK24" s="9">
        <v>1</v>
      </c>
      <c r="AL24" s="12">
        <v>20220630</v>
      </c>
      <c r="AM24" s="12">
        <v>20220610</v>
      </c>
      <c r="AN24" s="11">
        <v>1098462</v>
      </c>
      <c r="AO24" s="11">
        <v>0</v>
      </c>
      <c r="AP24" s="9"/>
      <c r="AQ24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H17" sqref="H17"/>
    </sheetView>
  </sheetViews>
  <sheetFormatPr baseColWidth="10" defaultRowHeight="15" x14ac:dyDescent="0.25"/>
  <cols>
    <col min="1" max="1" width="47" bestFit="1" customWidth="1"/>
    <col min="2" max="2" width="12.7109375" bestFit="1" customWidth="1"/>
    <col min="3" max="3" width="13.5703125" bestFit="1" customWidth="1"/>
  </cols>
  <sheetData>
    <row r="3" spans="1:3" x14ac:dyDescent="0.25">
      <c r="A3" s="30" t="s">
        <v>157</v>
      </c>
      <c r="B3" s="9" t="s">
        <v>158</v>
      </c>
      <c r="C3" s="9" t="s">
        <v>159</v>
      </c>
    </row>
    <row r="4" spans="1:3" x14ac:dyDescent="0.25">
      <c r="A4" s="29" t="s">
        <v>155</v>
      </c>
      <c r="B4" s="27">
        <v>1</v>
      </c>
      <c r="C4" s="28">
        <v>1281539</v>
      </c>
    </row>
    <row r="5" spans="1:3" x14ac:dyDescent="0.25">
      <c r="A5" s="29" t="s">
        <v>150</v>
      </c>
      <c r="B5" s="27">
        <v>5</v>
      </c>
      <c r="C5" s="28">
        <v>6041541</v>
      </c>
    </row>
    <row r="6" spans="1:3" x14ac:dyDescent="0.25">
      <c r="A6" s="29" t="s">
        <v>153</v>
      </c>
      <c r="B6" s="27">
        <v>14</v>
      </c>
      <c r="C6" s="28">
        <v>32404616</v>
      </c>
    </row>
    <row r="7" spans="1:3" x14ac:dyDescent="0.25">
      <c r="A7" s="29" t="s">
        <v>154</v>
      </c>
      <c r="B7" s="27">
        <v>2</v>
      </c>
      <c r="C7" s="28">
        <v>2380001</v>
      </c>
    </row>
    <row r="8" spans="1:3" x14ac:dyDescent="0.25">
      <c r="A8" s="31" t="s">
        <v>156</v>
      </c>
      <c r="B8" s="27">
        <v>22</v>
      </c>
      <c r="C8" s="28">
        <v>42107697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26" sqref="N26"/>
    </sheetView>
  </sheetViews>
  <sheetFormatPr baseColWidth="10" defaultRowHeight="12.75" x14ac:dyDescent="0.2"/>
  <cols>
    <col min="1" max="1" width="4.42578125" style="32" customWidth="1"/>
    <col min="2" max="2" width="11.42578125" style="32"/>
    <col min="3" max="3" width="17.5703125" style="32" customWidth="1"/>
    <col min="4" max="4" width="11.5703125" style="32" customWidth="1"/>
    <col min="5" max="8" width="11.42578125" style="32"/>
    <col min="9" max="9" width="22.5703125" style="32" customWidth="1"/>
    <col min="10" max="10" width="14" style="32" customWidth="1"/>
    <col min="11" max="11" width="1.7109375" style="32" customWidth="1"/>
    <col min="12" max="219" width="11.42578125" style="32"/>
    <col min="220" max="220" width="4.42578125" style="32" customWidth="1"/>
    <col min="221" max="221" width="11.42578125" style="32"/>
    <col min="222" max="222" width="17.5703125" style="32" customWidth="1"/>
    <col min="223" max="223" width="11.5703125" style="32" customWidth="1"/>
    <col min="224" max="227" width="11.42578125" style="32"/>
    <col min="228" max="228" width="22.5703125" style="32" customWidth="1"/>
    <col min="229" max="229" width="14" style="32" customWidth="1"/>
    <col min="230" max="230" width="1.7109375" style="32" customWidth="1"/>
    <col min="231" max="475" width="11.42578125" style="32"/>
    <col min="476" max="476" width="4.42578125" style="32" customWidth="1"/>
    <col min="477" max="477" width="11.42578125" style="32"/>
    <col min="478" max="478" width="17.5703125" style="32" customWidth="1"/>
    <col min="479" max="479" width="11.5703125" style="32" customWidth="1"/>
    <col min="480" max="483" width="11.42578125" style="32"/>
    <col min="484" max="484" width="22.5703125" style="32" customWidth="1"/>
    <col min="485" max="485" width="14" style="32" customWidth="1"/>
    <col min="486" max="486" width="1.7109375" style="32" customWidth="1"/>
    <col min="487" max="731" width="11.42578125" style="32"/>
    <col min="732" max="732" width="4.42578125" style="32" customWidth="1"/>
    <col min="733" max="733" width="11.42578125" style="32"/>
    <col min="734" max="734" width="17.5703125" style="32" customWidth="1"/>
    <col min="735" max="735" width="11.5703125" style="32" customWidth="1"/>
    <col min="736" max="739" width="11.42578125" style="32"/>
    <col min="740" max="740" width="22.5703125" style="32" customWidth="1"/>
    <col min="741" max="741" width="14" style="32" customWidth="1"/>
    <col min="742" max="742" width="1.7109375" style="32" customWidth="1"/>
    <col min="743" max="987" width="11.42578125" style="32"/>
    <col min="988" max="988" width="4.42578125" style="32" customWidth="1"/>
    <col min="989" max="989" width="11.42578125" style="32"/>
    <col min="990" max="990" width="17.5703125" style="32" customWidth="1"/>
    <col min="991" max="991" width="11.5703125" style="32" customWidth="1"/>
    <col min="992" max="995" width="11.42578125" style="32"/>
    <col min="996" max="996" width="22.5703125" style="32" customWidth="1"/>
    <col min="997" max="997" width="14" style="32" customWidth="1"/>
    <col min="998" max="998" width="1.7109375" style="32" customWidth="1"/>
    <col min="999" max="1243" width="11.42578125" style="32"/>
    <col min="1244" max="1244" width="4.42578125" style="32" customWidth="1"/>
    <col min="1245" max="1245" width="11.42578125" style="32"/>
    <col min="1246" max="1246" width="17.5703125" style="32" customWidth="1"/>
    <col min="1247" max="1247" width="11.5703125" style="32" customWidth="1"/>
    <col min="1248" max="1251" width="11.42578125" style="32"/>
    <col min="1252" max="1252" width="22.5703125" style="32" customWidth="1"/>
    <col min="1253" max="1253" width="14" style="32" customWidth="1"/>
    <col min="1254" max="1254" width="1.7109375" style="32" customWidth="1"/>
    <col min="1255" max="1499" width="11.42578125" style="32"/>
    <col min="1500" max="1500" width="4.42578125" style="32" customWidth="1"/>
    <col min="1501" max="1501" width="11.42578125" style="32"/>
    <col min="1502" max="1502" width="17.5703125" style="32" customWidth="1"/>
    <col min="1503" max="1503" width="11.5703125" style="32" customWidth="1"/>
    <col min="1504" max="1507" width="11.42578125" style="32"/>
    <col min="1508" max="1508" width="22.5703125" style="32" customWidth="1"/>
    <col min="1509" max="1509" width="14" style="32" customWidth="1"/>
    <col min="1510" max="1510" width="1.7109375" style="32" customWidth="1"/>
    <col min="1511" max="1755" width="11.42578125" style="32"/>
    <col min="1756" max="1756" width="4.42578125" style="32" customWidth="1"/>
    <col min="1757" max="1757" width="11.42578125" style="32"/>
    <col min="1758" max="1758" width="17.5703125" style="32" customWidth="1"/>
    <col min="1759" max="1759" width="11.5703125" style="32" customWidth="1"/>
    <col min="1760" max="1763" width="11.42578125" style="32"/>
    <col min="1764" max="1764" width="22.5703125" style="32" customWidth="1"/>
    <col min="1765" max="1765" width="14" style="32" customWidth="1"/>
    <col min="1766" max="1766" width="1.7109375" style="32" customWidth="1"/>
    <col min="1767" max="2011" width="11.42578125" style="32"/>
    <col min="2012" max="2012" width="4.42578125" style="32" customWidth="1"/>
    <col min="2013" max="2013" width="11.42578125" style="32"/>
    <col min="2014" max="2014" width="17.5703125" style="32" customWidth="1"/>
    <col min="2015" max="2015" width="11.5703125" style="32" customWidth="1"/>
    <col min="2016" max="2019" width="11.42578125" style="32"/>
    <col min="2020" max="2020" width="22.5703125" style="32" customWidth="1"/>
    <col min="2021" max="2021" width="14" style="32" customWidth="1"/>
    <col min="2022" max="2022" width="1.7109375" style="32" customWidth="1"/>
    <col min="2023" max="2267" width="11.42578125" style="32"/>
    <col min="2268" max="2268" width="4.42578125" style="32" customWidth="1"/>
    <col min="2269" max="2269" width="11.42578125" style="32"/>
    <col min="2270" max="2270" width="17.5703125" style="32" customWidth="1"/>
    <col min="2271" max="2271" width="11.5703125" style="32" customWidth="1"/>
    <col min="2272" max="2275" width="11.42578125" style="32"/>
    <col min="2276" max="2276" width="22.5703125" style="32" customWidth="1"/>
    <col min="2277" max="2277" width="14" style="32" customWidth="1"/>
    <col min="2278" max="2278" width="1.7109375" style="32" customWidth="1"/>
    <col min="2279" max="2523" width="11.42578125" style="32"/>
    <col min="2524" max="2524" width="4.42578125" style="32" customWidth="1"/>
    <col min="2525" max="2525" width="11.42578125" style="32"/>
    <col min="2526" max="2526" width="17.5703125" style="32" customWidth="1"/>
    <col min="2527" max="2527" width="11.5703125" style="32" customWidth="1"/>
    <col min="2528" max="2531" width="11.42578125" style="32"/>
    <col min="2532" max="2532" width="22.5703125" style="32" customWidth="1"/>
    <col min="2533" max="2533" width="14" style="32" customWidth="1"/>
    <col min="2534" max="2534" width="1.7109375" style="32" customWidth="1"/>
    <col min="2535" max="2779" width="11.42578125" style="32"/>
    <col min="2780" max="2780" width="4.42578125" style="32" customWidth="1"/>
    <col min="2781" max="2781" width="11.42578125" style="32"/>
    <col min="2782" max="2782" width="17.5703125" style="32" customWidth="1"/>
    <col min="2783" max="2783" width="11.5703125" style="32" customWidth="1"/>
    <col min="2784" max="2787" width="11.42578125" style="32"/>
    <col min="2788" max="2788" width="22.5703125" style="32" customWidth="1"/>
    <col min="2789" max="2789" width="14" style="32" customWidth="1"/>
    <col min="2790" max="2790" width="1.7109375" style="32" customWidth="1"/>
    <col min="2791" max="3035" width="11.42578125" style="32"/>
    <col min="3036" max="3036" width="4.42578125" style="32" customWidth="1"/>
    <col min="3037" max="3037" width="11.42578125" style="32"/>
    <col min="3038" max="3038" width="17.5703125" style="32" customWidth="1"/>
    <col min="3039" max="3039" width="11.5703125" style="32" customWidth="1"/>
    <col min="3040" max="3043" width="11.42578125" style="32"/>
    <col min="3044" max="3044" width="22.5703125" style="32" customWidth="1"/>
    <col min="3045" max="3045" width="14" style="32" customWidth="1"/>
    <col min="3046" max="3046" width="1.7109375" style="32" customWidth="1"/>
    <col min="3047" max="3291" width="11.42578125" style="32"/>
    <col min="3292" max="3292" width="4.42578125" style="32" customWidth="1"/>
    <col min="3293" max="3293" width="11.42578125" style="32"/>
    <col min="3294" max="3294" width="17.5703125" style="32" customWidth="1"/>
    <col min="3295" max="3295" width="11.5703125" style="32" customWidth="1"/>
    <col min="3296" max="3299" width="11.42578125" style="32"/>
    <col min="3300" max="3300" width="22.5703125" style="32" customWidth="1"/>
    <col min="3301" max="3301" width="14" style="32" customWidth="1"/>
    <col min="3302" max="3302" width="1.7109375" style="32" customWidth="1"/>
    <col min="3303" max="3547" width="11.42578125" style="32"/>
    <col min="3548" max="3548" width="4.42578125" style="32" customWidth="1"/>
    <col min="3549" max="3549" width="11.42578125" style="32"/>
    <col min="3550" max="3550" width="17.5703125" style="32" customWidth="1"/>
    <col min="3551" max="3551" width="11.5703125" style="32" customWidth="1"/>
    <col min="3552" max="3555" width="11.42578125" style="32"/>
    <col min="3556" max="3556" width="22.5703125" style="32" customWidth="1"/>
    <col min="3557" max="3557" width="14" style="32" customWidth="1"/>
    <col min="3558" max="3558" width="1.7109375" style="32" customWidth="1"/>
    <col min="3559" max="3803" width="11.42578125" style="32"/>
    <col min="3804" max="3804" width="4.42578125" style="32" customWidth="1"/>
    <col min="3805" max="3805" width="11.42578125" style="32"/>
    <col min="3806" max="3806" width="17.5703125" style="32" customWidth="1"/>
    <col min="3807" max="3807" width="11.5703125" style="32" customWidth="1"/>
    <col min="3808" max="3811" width="11.42578125" style="32"/>
    <col min="3812" max="3812" width="22.5703125" style="32" customWidth="1"/>
    <col min="3813" max="3813" width="14" style="32" customWidth="1"/>
    <col min="3814" max="3814" width="1.7109375" style="32" customWidth="1"/>
    <col min="3815" max="4059" width="11.42578125" style="32"/>
    <col min="4060" max="4060" width="4.42578125" style="32" customWidth="1"/>
    <col min="4061" max="4061" width="11.42578125" style="32"/>
    <col min="4062" max="4062" width="17.5703125" style="32" customWidth="1"/>
    <col min="4063" max="4063" width="11.5703125" style="32" customWidth="1"/>
    <col min="4064" max="4067" width="11.42578125" style="32"/>
    <col min="4068" max="4068" width="22.5703125" style="32" customWidth="1"/>
    <col min="4069" max="4069" width="14" style="32" customWidth="1"/>
    <col min="4070" max="4070" width="1.7109375" style="32" customWidth="1"/>
    <col min="4071" max="4315" width="11.42578125" style="32"/>
    <col min="4316" max="4316" width="4.42578125" style="32" customWidth="1"/>
    <col min="4317" max="4317" width="11.42578125" style="32"/>
    <col min="4318" max="4318" width="17.5703125" style="32" customWidth="1"/>
    <col min="4319" max="4319" width="11.5703125" style="32" customWidth="1"/>
    <col min="4320" max="4323" width="11.42578125" style="32"/>
    <col min="4324" max="4324" width="22.5703125" style="32" customWidth="1"/>
    <col min="4325" max="4325" width="14" style="32" customWidth="1"/>
    <col min="4326" max="4326" width="1.7109375" style="32" customWidth="1"/>
    <col min="4327" max="4571" width="11.42578125" style="32"/>
    <col min="4572" max="4572" width="4.42578125" style="32" customWidth="1"/>
    <col min="4573" max="4573" width="11.42578125" style="32"/>
    <col min="4574" max="4574" width="17.5703125" style="32" customWidth="1"/>
    <col min="4575" max="4575" width="11.5703125" style="32" customWidth="1"/>
    <col min="4576" max="4579" width="11.42578125" style="32"/>
    <col min="4580" max="4580" width="22.5703125" style="32" customWidth="1"/>
    <col min="4581" max="4581" width="14" style="32" customWidth="1"/>
    <col min="4582" max="4582" width="1.7109375" style="32" customWidth="1"/>
    <col min="4583" max="4827" width="11.42578125" style="32"/>
    <col min="4828" max="4828" width="4.42578125" style="32" customWidth="1"/>
    <col min="4829" max="4829" width="11.42578125" style="32"/>
    <col min="4830" max="4830" width="17.5703125" style="32" customWidth="1"/>
    <col min="4831" max="4831" width="11.5703125" style="32" customWidth="1"/>
    <col min="4832" max="4835" width="11.42578125" style="32"/>
    <col min="4836" max="4836" width="22.5703125" style="32" customWidth="1"/>
    <col min="4837" max="4837" width="14" style="32" customWidth="1"/>
    <col min="4838" max="4838" width="1.7109375" style="32" customWidth="1"/>
    <col min="4839" max="5083" width="11.42578125" style="32"/>
    <col min="5084" max="5084" width="4.42578125" style="32" customWidth="1"/>
    <col min="5085" max="5085" width="11.42578125" style="32"/>
    <col min="5086" max="5086" width="17.5703125" style="32" customWidth="1"/>
    <col min="5087" max="5087" width="11.5703125" style="32" customWidth="1"/>
    <col min="5088" max="5091" width="11.42578125" style="32"/>
    <col min="5092" max="5092" width="22.5703125" style="32" customWidth="1"/>
    <col min="5093" max="5093" width="14" style="32" customWidth="1"/>
    <col min="5094" max="5094" width="1.7109375" style="32" customWidth="1"/>
    <col min="5095" max="5339" width="11.42578125" style="32"/>
    <col min="5340" max="5340" width="4.42578125" style="32" customWidth="1"/>
    <col min="5341" max="5341" width="11.42578125" style="32"/>
    <col min="5342" max="5342" width="17.5703125" style="32" customWidth="1"/>
    <col min="5343" max="5343" width="11.5703125" style="32" customWidth="1"/>
    <col min="5344" max="5347" width="11.42578125" style="32"/>
    <col min="5348" max="5348" width="22.5703125" style="32" customWidth="1"/>
    <col min="5349" max="5349" width="14" style="32" customWidth="1"/>
    <col min="5350" max="5350" width="1.7109375" style="32" customWidth="1"/>
    <col min="5351" max="5595" width="11.42578125" style="32"/>
    <col min="5596" max="5596" width="4.42578125" style="32" customWidth="1"/>
    <col min="5597" max="5597" width="11.42578125" style="32"/>
    <col min="5598" max="5598" width="17.5703125" style="32" customWidth="1"/>
    <col min="5599" max="5599" width="11.5703125" style="32" customWidth="1"/>
    <col min="5600" max="5603" width="11.42578125" style="32"/>
    <col min="5604" max="5604" width="22.5703125" style="32" customWidth="1"/>
    <col min="5605" max="5605" width="14" style="32" customWidth="1"/>
    <col min="5606" max="5606" width="1.7109375" style="32" customWidth="1"/>
    <col min="5607" max="5851" width="11.42578125" style="32"/>
    <col min="5852" max="5852" width="4.42578125" style="32" customWidth="1"/>
    <col min="5853" max="5853" width="11.42578125" style="32"/>
    <col min="5854" max="5854" width="17.5703125" style="32" customWidth="1"/>
    <col min="5855" max="5855" width="11.5703125" style="32" customWidth="1"/>
    <col min="5856" max="5859" width="11.42578125" style="32"/>
    <col min="5860" max="5860" width="22.5703125" style="32" customWidth="1"/>
    <col min="5861" max="5861" width="14" style="32" customWidth="1"/>
    <col min="5862" max="5862" width="1.7109375" style="32" customWidth="1"/>
    <col min="5863" max="6107" width="11.42578125" style="32"/>
    <col min="6108" max="6108" width="4.42578125" style="32" customWidth="1"/>
    <col min="6109" max="6109" width="11.42578125" style="32"/>
    <col min="6110" max="6110" width="17.5703125" style="32" customWidth="1"/>
    <col min="6111" max="6111" width="11.5703125" style="32" customWidth="1"/>
    <col min="6112" max="6115" width="11.42578125" style="32"/>
    <col min="6116" max="6116" width="22.5703125" style="32" customWidth="1"/>
    <col min="6117" max="6117" width="14" style="32" customWidth="1"/>
    <col min="6118" max="6118" width="1.7109375" style="32" customWidth="1"/>
    <col min="6119" max="6363" width="11.42578125" style="32"/>
    <col min="6364" max="6364" width="4.42578125" style="32" customWidth="1"/>
    <col min="6365" max="6365" width="11.42578125" style="32"/>
    <col min="6366" max="6366" width="17.5703125" style="32" customWidth="1"/>
    <col min="6367" max="6367" width="11.5703125" style="32" customWidth="1"/>
    <col min="6368" max="6371" width="11.42578125" style="32"/>
    <col min="6372" max="6372" width="22.5703125" style="32" customWidth="1"/>
    <col min="6373" max="6373" width="14" style="32" customWidth="1"/>
    <col min="6374" max="6374" width="1.7109375" style="32" customWidth="1"/>
    <col min="6375" max="6619" width="11.42578125" style="32"/>
    <col min="6620" max="6620" width="4.42578125" style="32" customWidth="1"/>
    <col min="6621" max="6621" width="11.42578125" style="32"/>
    <col min="6622" max="6622" width="17.5703125" style="32" customWidth="1"/>
    <col min="6623" max="6623" width="11.5703125" style="32" customWidth="1"/>
    <col min="6624" max="6627" width="11.42578125" style="32"/>
    <col min="6628" max="6628" width="22.5703125" style="32" customWidth="1"/>
    <col min="6629" max="6629" width="14" style="32" customWidth="1"/>
    <col min="6630" max="6630" width="1.7109375" style="32" customWidth="1"/>
    <col min="6631" max="6875" width="11.42578125" style="32"/>
    <col min="6876" max="6876" width="4.42578125" style="32" customWidth="1"/>
    <col min="6877" max="6877" width="11.42578125" style="32"/>
    <col min="6878" max="6878" width="17.5703125" style="32" customWidth="1"/>
    <col min="6879" max="6879" width="11.5703125" style="32" customWidth="1"/>
    <col min="6880" max="6883" width="11.42578125" style="32"/>
    <col min="6884" max="6884" width="22.5703125" style="32" customWidth="1"/>
    <col min="6885" max="6885" width="14" style="32" customWidth="1"/>
    <col min="6886" max="6886" width="1.7109375" style="32" customWidth="1"/>
    <col min="6887" max="7131" width="11.42578125" style="32"/>
    <col min="7132" max="7132" width="4.42578125" style="32" customWidth="1"/>
    <col min="7133" max="7133" width="11.42578125" style="32"/>
    <col min="7134" max="7134" width="17.5703125" style="32" customWidth="1"/>
    <col min="7135" max="7135" width="11.5703125" style="32" customWidth="1"/>
    <col min="7136" max="7139" width="11.42578125" style="32"/>
    <col min="7140" max="7140" width="22.5703125" style="32" customWidth="1"/>
    <col min="7141" max="7141" width="14" style="32" customWidth="1"/>
    <col min="7142" max="7142" width="1.7109375" style="32" customWidth="1"/>
    <col min="7143" max="7387" width="11.42578125" style="32"/>
    <col min="7388" max="7388" width="4.42578125" style="32" customWidth="1"/>
    <col min="7389" max="7389" width="11.42578125" style="32"/>
    <col min="7390" max="7390" width="17.5703125" style="32" customWidth="1"/>
    <col min="7391" max="7391" width="11.5703125" style="32" customWidth="1"/>
    <col min="7392" max="7395" width="11.42578125" style="32"/>
    <col min="7396" max="7396" width="22.5703125" style="32" customWidth="1"/>
    <col min="7397" max="7397" width="14" style="32" customWidth="1"/>
    <col min="7398" max="7398" width="1.7109375" style="32" customWidth="1"/>
    <col min="7399" max="7643" width="11.42578125" style="32"/>
    <col min="7644" max="7644" width="4.42578125" style="32" customWidth="1"/>
    <col min="7645" max="7645" width="11.42578125" style="32"/>
    <col min="7646" max="7646" width="17.5703125" style="32" customWidth="1"/>
    <col min="7647" max="7647" width="11.5703125" style="32" customWidth="1"/>
    <col min="7648" max="7651" width="11.42578125" style="32"/>
    <col min="7652" max="7652" width="22.5703125" style="32" customWidth="1"/>
    <col min="7653" max="7653" width="14" style="32" customWidth="1"/>
    <col min="7654" max="7654" width="1.7109375" style="32" customWidth="1"/>
    <col min="7655" max="7899" width="11.42578125" style="32"/>
    <col min="7900" max="7900" width="4.42578125" style="32" customWidth="1"/>
    <col min="7901" max="7901" width="11.42578125" style="32"/>
    <col min="7902" max="7902" width="17.5703125" style="32" customWidth="1"/>
    <col min="7903" max="7903" width="11.5703125" style="32" customWidth="1"/>
    <col min="7904" max="7907" width="11.42578125" style="32"/>
    <col min="7908" max="7908" width="22.5703125" style="32" customWidth="1"/>
    <col min="7909" max="7909" width="14" style="32" customWidth="1"/>
    <col min="7910" max="7910" width="1.7109375" style="32" customWidth="1"/>
    <col min="7911" max="8155" width="11.42578125" style="32"/>
    <col min="8156" max="8156" width="4.42578125" style="32" customWidth="1"/>
    <col min="8157" max="8157" width="11.42578125" style="32"/>
    <col min="8158" max="8158" width="17.5703125" style="32" customWidth="1"/>
    <col min="8159" max="8159" width="11.5703125" style="32" customWidth="1"/>
    <col min="8160" max="8163" width="11.42578125" style="32"/>
    <col min="8164" max="8164" width="22.5703125" style="32" customWidth="1"/>
    <col min="8165" max="8165" width="14" style="32" customWidth="1"/>
    <col min="8166" max="8166" width="1.7109375" style="32" customWidth="1"/>
    <col min="8167" max="8411" width="11.42578125" style="32"/>
    <col min="8412" max="8412" width="4.42578125" style="32" customWidth="1"/>
    <col min="8413" max="8413" width="11.42578125" style="32"/>
    <col min="8414" max="8414" width="17.5703125" style="32" customWidth="1"/>
    <col min="8415" max="8415" width="11.5703125" style="32" customWidth="1"/>
    <col min="8416" max="8419" width="11.42578125" style="32"/>
    <col min="8420" max="8420" width="22.5703125" style="32" customWidth="1"/>
    <col min="8421" max="8421" width="14" style="32" customWidth="1"/>
    <col min="8422" max="8422" width="1.7109375" style="32" customWidth="1"/>
    <col min="8423" max="8667" width="11.42578125" style="32"/>
    <col min="8668" max="8668" width="4.42578125" style="32" customWidth="1"/>
    <col min="8669" max="8669" width="11.42578125" style="32"/>
    <col min="8670" max="8670" width="17.5703125" style="32" customWidth="1"/>
    <col min="8671" max="8671" width="11.5703125" style="32" customWidth="1"/>
    <col min="8672" max="8675" width="11.42578125" style="32"/>
    <col min="8676" max="8676" width="22.5703125" style="32" customWidth="1"/>
    <col min="8677" max="8677" width="14" style="32" customWidth="1"/>
    <col min="8678" max="8678" width="1.7109375" style="32" customWidth="1"/>
    <col min="8679" max="8923" width="11.42578125" style="32"/>
    <col min="8924" max="8924" width="4.42578125" style="32" customWidth="1"/>
    <col min="8925" max="8925" width="11.42578125" style="32"/>
    <col min="8926" max="8926" width="17.5703125" style="32" customWidth="1"/>
    <col min="8927" max="8927" width="11.5703125" style="32" customWidth="1"/>
    <col min="8928" max="8931" width="11.42578125" style="32"/>
    <col min="8932" max="8932" width="22.5703125" style="32" customWidth="1"/>
    <col min="8933" max="8933" width="14" style="32" customWidth="1"/>
    <col min="8934" max="8934" width="1.7109375" style="32" customWidth="1"/>
    <col min="8935" max="9179" width="11.42578125" style="32"/>
    <col min="9180" max="9180" width="4.42578125" style="32" customWidth="1"/>
    <col min="9181" max="9181" width="11.42578125" style="32"/>
    <col min="9182" max="9182" width="17.5703125" style="32" customWidth="1"/>
    <col min="9183" max="9183" width="11.5703125" style="32" customWidth="1"/>
    <col min="9184" max="9187" width="11.42578125" style="32"/>
    <col min="9188" max="9188" width="22.5703125" style="32" customWidth="1"/>
    <col min="9189" max="9189" width="14" style="32" customWidth="1"/>
    <col min="9190" max="9190" width="1.7109375" style="32" customWidth="1"/>
    <col min="9191" max="9435" width="11.42578125" style="32"/>
    <col min="9436" max="9436" width="4.42578125" style="32" customWidth="1"/>
    <col min="9437" max="9437" width="11.42578125" style="32"/>
    <col min="9438" max="9438" width="17.5703125" style="32" customWidth="1"/>
    <col min="9439" max="9439" width="11.5703125" style="32" customWidth="1"/>
    <col min="9440" max="9443" width="11.42578125" style="32"/>
    <col min="9444" max="9444" width="22.5703125" style="32" customWidth="1"/>
    <col min="9445" max="9445" width="14" style="32" customWidth="1"/>
    <col min="9446" max="9446" width="1.7109375" style="32" customWidth="1"/>
    <col min="9447" max="9691" width="11.42578125" style="32"/>
    <col min="9692" max="9692" width="4.42578125" style="32" customWidth="1"/>
    <col min="9693" max="9693" width="11.42578125" style="32"/>
    <col min="9694" max="9694" width="17.5703125" style="32" customWidth="1"/>
    <col min="9695" max="9695" width="11.5703125" style="32" customWidth="1"/>
    <col min="9696" max="9699" width="11.42578125" style="32"/>
    <col min="9700" max="9700" width="22.5703125" style="32" customWidth="1"/>
    <col min="9701" max="9701" width="14" style="32" customWidth="1"/>
    <col min="9702" max="9702" width="1.7109375" style="32" customWidth="1"/>
    <col min="9703" max="9947" width="11.42578125" style="32"/>
    <col min="9948" max="9948" width="4.42578125" style="32" customWidth="1"/>
    <col min="9949" max="9949" width="11.42578125" style="32"/>
    <col min="9950" max="9950" width="17.5703125" style="32" customWidth="1"/>
    <col min="9951" max="9951" width="11.5703125" style="32" customWidth="1"/>
    <col min="9952" max="9955" width="11.42578125" style="32"/>
    <col min="9956" max="9956" width="22.5703125" style="32" customWidth="1"/>
    <col min="9957" max="9957" width="14" style="32" customWidth="1"/>
    <col min="9958" max="9958" width="1.7109375" style="32" customWidth="1"/>
    <col min="9959" max="10203" width="11.42578125" style="32"/>
    <col min="10204" max="10204" width="4.42578125" style="32" customWidth="1"/>
    <col min="10205" max="10205" width="11.42578125" style="32"/>
    <col min="10206" max="10206" width="17.5703125" style="32" customWidth="1"/>
    <col min="10207" max="10207" width="11.5703125" style="32" customWidth="1"/>
    <col min="10208" max="10211" width="11.42578125" style="32"/>
    <col min="10212" max="10212" width="22.5703125" style="32" customWidth="1"/>
    <col min="10213" max="10213" width="14" style="32" customWidth="1"/>
    <col min="10214" max="10214" width="1.7109375" style="32" customWidth="1"/>
    <col min="10215" max="10459" width="11.42578125" style="32"/>
    <col min="10460" max="10460" width="4.42578125" style="32" customWidth="1"/>
    <col min="10461" max="10461" width="11.42578125" style="32"/>
    <col min="10462" max="10462" width="17.5703125" style="32" customWidth="1"/>
    <col min="10463" max="10463" width="11.5703125" style="32" customWidth="1"/>
    <col min="10464" max="10467" width="11.42578125" style="32"/>
    <col min="10468" max="10468" width="22.5703125" style="32" customWidth="1"/>
    <col min="10469" max="10469" width="14" style="32" customWidth="1"/>
    <col min="10470" max="10470" width="1.7109375" style="32" customWidth="1"/>
    <col min="10471" max="10715" width="11.42578125" style="32"/>
    <col min="10716" max="10716" width="4.42578125" style="32" customWidth="1"/>
    <col min="10717" max="10717" width="11.42578125" style="32"/>
    <col min="10718" max="10718" width="17.5703125" style="32" customWidth="1"/>
    <col min="10719" max="10719" width="11.5703125" style="32" customWidth="1"/>
    <col min="10720" max="10723" width="11.42578125" style="32"/>
    <col min="10724" max="10724" width="22.5703125" style="32" customWidth="1"/>
    <col min="10725" max="10725" width="14" style="32" customWidth="1"/>
    <col min="10726" max="10726" width="1.7109375" style="32" customWidth="1"/>
    <col min="10727" max="10971" width="11.42578125" style="32"/>
    <col min="10972" max="10972" width="4.42578125" style="32" customWidth="1"/>
    <col min="10973" max="10973" width="11.42578125" style="32"/>
    <col min="10974" max="10974" width="17.5703125" style="32" customWidth="1"/>
    <col min="10975" max="10975" width="11.5703125" style="32" customWidth="1"/>
    <col min="10976" max="10979" width="11.42578125" style="32"/>
    <col min="10980" max="10980" width="22.5703125" style="32" customWidth="1"/>
    <col min="10981" max="10981" width="14" style="32" customWidth="1"/>
    <col min="10982" max="10982" width="1.7109375" style="32" customWidth="1"/>
    <col min="10983" max="11227" width="11.42578125" style="32"/>
    <col min="11228" max="11228" width="4.42578125" style="32" customWidth="1"/>
    <col min="11229" max="11229" width="11.42578125" style="32"/>
    <col min="11230" max="11230" width="17.5703125" style="32" customWidth="1"/>
    <col min="11231" max="11231" width="11.5703125" style="32" customWidth="1"/>
    <col min="11232" max="11235" width="11.42578125" style="32"/>
    <col min="11236" max="11236" width="22.5703125" style="32" customWidth="1"/>
    <col min="11237" max="11237" width="14" style="32" customWidth="1"/>
    <col min="11238" max="11238" width="1.7109375" style="32" customWidth="1"/>
    <col min="11239" max="11483" width="11.42578125" style="32"/>
    <col min="11484" max="11484" width="4.42578125" style="32" customWidth="1"/>
    <col min="11485" max="11485" width="11.42578125" style="32"/>
    <col min="11486" max="11486" width="17.5703125" style="32" customWidth="1"/>
    <col min="11487" max="11487" width="11.5703125" style="32" customWidth="1"/>
    <col min="11488" max="11491" width="11.42578125" style="32"/>
    <col min="11492" max="11492" width="22.5703125" style="32" customWidth="1"/>
    <col min="11493" max="11493" width="14" style="32" customWidth="1"/>
    <col min="11494" max="11494" width="1.7109375" style="32" customWidth="1"/>
    <col min="11495" max="11739" width="11.42578125" style="32"/>
    <col min="11740" max="11740" width="4.42578125" style="32" customWidth="1"/>
    <col min="11741" max="11741" width="11.42578125" style="32"/>
    <col min="11742" max="11742" width="17.5703125" style="32" customWidth="1"/>
    <col min="11743" max="11743" width="11.5703125" style="32" customWidth="1"/>
    <col min="11744" max="11747" width="11.42578125" style="32"/>
    <col min="11748" max="11748" width="22.5703125" style="32" customWidth="1"/>
    <col min="11749" max="11749" width="14" style="32" customWidth="1"/>
    <col min="11750" max="11750" width="1.7109375" style="32" customWidth="1"/>
    <col min="11751" max="11995" width="11.42578125" style="32"/>
    <col min="11996" max="11996" width="4.42578125" style="32" customWidth="1"/>
    <col min="11997" max="11997" width="11.42578125" style="32"/>
    <col min="11998" max="11998" width="17.5703125" style="32" customWidth="1"/>
    <col min="11999" max="11999" width="11.5703125" style="32" customWidth="1"/>
    <col min="12000" max="12003" width="11.42578125" style="32"/>
    <col min="12004" max="12004" width="22.5703125" style="32" customWidth="1"/>
    <col min="12005" max="12005" width="14" style="32" customWidth="1"/>
    <col min="12006" max="12006" width="1.7109375" style="32" customWidth="1"/>
    <col min="12007" max="12251" width="11.42578125" style="32"/>
    <col min="12252" max="12252" width="4.42578125" style="32" customWidth="1"/>
    <col min="12253" max="12253" width="11.42578125" style="32"/>
    <col min="12254" max="12254" width="17.5703125" style="32" customWidth="1"/>
    <col min="12255" max="12255" width="11.5703125" style="32" customWidth="1"/>
    <col min="12256" max="12259" width="11.42578125" style="32"/>
    <col min="12260" max="12260" width="22.5703125" style="32" customWidth="1"/>
    <col min="12261" max="12261" width="14" style="32" customWidth="1"/>
    <col min="12262" max="12262" width="1.7109375" style="32" customWidth="1"/>
    <col min="12263" max="12507" width="11.42578125" style="32"/>
    <col min="12508" max="12508" width="4.42578125" style="32" customWidth="1"/>
    <col min="12509" max="12509" width="11.42578125" style="32"/>
    <col min="12510" max="12510" width="17.5703125" style="32" customWidth="1"/>
    <col min="12511" max="12511" width="11.5703125" style="32" customWidth="1"/>
    <col min="12512" max="12515" width="11.42578125" style="32"/>
    <col min="12516" max="12516" width="22.5703125" style="32" customWidth="1"/>
    <col min="12517" max="12517" width="14" style="32" customWidth="1"/>
    <col min="12518" max="12518" width="1.7109375" style="32" customWidth="1"/>
    <col min="12519" max="12763" width="11.42578125" style="32"/>
    <col min="12764" max="12764" width="4.42578125" style="32" customWidth="1"/>
    <col min="12765" max="12765" width="11.42578125" style="32"/>
    <col min="12766" max="12766" width="17.5703125" style="32" customWidth="1"/>
    <col min="12767" max="12767" width="11.5703125" style="32" customWidth="1"/>
    <col min="12768" max="12771" width="11.42578125" style="32"/>
    <col min="12772" max="12772" width="22.5703125" style="32" customWidth="1"/>
    <col min="12773" max="12773" width="14" style="32" customWidth="1"/>
    <col min="12774" max="12774" width="1.7109375" style="32" customWidth="1"/>
    <col min="12775" max="13019" width="11.42578125" style="32"/>
    <col min="13020" max="13020" width="4.42578125" style="32" customWidth="1"/>
    <col min="13021" max="13021" width="11.42578125" style="32"/>
    <col min="13022" max="13022" width="17.5703125" style="32" customWidth="1"/>
    <col min="13023" max="13023" width="11.5703125" style="32" customWidth="1"/>
    <col min="13024" max="13027" width="11.42578125" style="32"/>
    <col min="13028" max="13028" width="22.5703125" style="32" customWidth="1"/>
    <col min="13029" max="13029" width="14" style="32" customWidth="1"/>
    <col min="13030" max="13030" width="1.7109375" style="32" customWidth="1"/>
    <col min="13031" max="13275" width="11.42578125" style="32"/>
    <col min="13276" max="13276" width="4.42578125" style="32" customWidth="1"/>
    <col min="13277" max="13277" width="11.42578125" style="32"/>
    <col min="13278" max="13278" width="17.5703125" style="32" customWidth="1"/>
    <col min="13279" max="13279" width="11.5703125" style="32" customWidth="1"/>
    <col min="13280" max="13283" width="11.42578125" style="32"/>
    <col min="13284" max="13284" width="22.5703125" style="32" customWidth="1"/>
    <col min="13285" max="13285" width="14" style="32" customWidth="1"/>
    <col min="13286" max="13286" width="1.7109375" style="32" customWidth="1"/>
    <col min="13287" max="13531" width="11.42578125" style="32"/>
    <col min="13532" max="13532" width="4.42578125" style="32" customWidth="1"/>
    <col min="13533" max="13533" width="11.42578125" style="32"/>
    <col min="13534" max="13534" width="17.5703125" style="32" customWidth="1"/>
    <col min="13535" max="13535" width="11.5703125" style="32" customWidth="1"/>
    <col min="13536" max="13539" width="11.42578125" style="32"/>
    <col min="13540" max="13540" width="22.5703125" style="32" customWidth="1"/>
    <col min="13541" max="13541" width="14" style="32" customWidth="1"/>
    <col min="13542" max="13542" width="1.7109375" style="32" customWidth="1"/>
    <col min="13543" max="13787" width="11.42578125" style="32"/>
    <col min="13788" max="13788" width="4.42578125" style="32" customWidth="1"/>
    <col min="13789" max="13789" width="11.42578125" style="32"/>
    <col min="13790" max="13790" width="17.5703125" style="32" customWidth="1"/>
    <col min="13791" max="13791" width="11.5703125" style="32" customWidth="1"/>
    <col min="13792" max="13795" width="11.42578125" style="32"/>
    <col min="13796" max="13796" width="22.5703125" style="32" customWidth="1"/>
    <col min="13797" max="13797" width="14" style="32" customWidth="1"/>
    <col min="13798" max="13798" width="1.7109375" style="32" customWidth="1"/>
    <col min="13799" max="14043" width="11.42578125" style="32"/>
    <col min="14044" max="14044" width="4.42578125" style="32" customWidth="1"/>
    <col min="14045" max="14045" width="11.42578125" style="32"/>
    <col min="14046" max="14046" width="17.5703125" style="32" customWidth="1"/>
    <col min="14047" max="14047" width="11.5703125" style="32" customWidth="1"/>
    <col min="14048" max="14051" width="11.42578125" style="32"/>
    <col min="14052" max="14052" width="22.5703125" style="32" customWidth="1"/>
    <col min="14053" max="14053" width="14" style="32" customWidth="1"/>
    <col min="14054" max="14054" width="1.7109375" style="32" customWidth="1"/>
    <col min="14055" max="14299" width="11.42578125" style="32"/>
    <col min="14300" max="14300" width="4.42578125" style="32" customWidth="1"/>
    <col min="14301" max="14301" width="11.42578125" style="32"/>
    <col min="14302" max="14302" width="17.5703125" style="32" customWidth="1"/>
    <col min="14303" max="14303" width="11.5703125" style="32" customWidth="1"/>
    <col min="14304" max="14307" width="11.42578125" style="32"/>
    <col min="14308" max="14308" width="22.5703125" style="32" customWidth="1"/>
    <col min="14309" max="14309" width="14" style="32" customWidth="1"/>
    <col min="14310" max="14310" width="1.7109375" style="32" customWidth="1"/>
    <col min="14311" max="14555" width="11.42578125" style="32"/>
    <col min="14556" max="14556" width="4.42578125" style="32" customWidth="1"/>
    <col min="14557" max="14557" width="11.42578125" style="32"/>
    <col min="14558" max="14558" width="17.5703125" style="32" customWidth="1"/>
    <col min="14559" max="14559" width="11.5703125" style="32" customWidth="1"/>
    <col min="14560" max="14563" width="11.42578125" style="32"/>
    <col min="14564" max="14564" width="22.5703125" style="32" customWidth="1"/>
    <col min="14565" max="14565" width="14" style="32" customWidth="1"/>
    <col min="14566" max="14566" width="1.7109375" style="32" customWidth="1"/>
    <col min="14567" max="14811" width="11.42578125" style="32"/>
    <col min="14812" max="14812" width="4.42578125" style="32" customWidth="1"/>
    <col min="14813" max="14813" width="11.42578125" style="32"/>
    <col min="14814" max="14814" width="17.5703125" style="32" customWidth="1"/>
    <col min="14815" max="14815" width="11.5703125" style="32" customWidth="1"/>
    <col min="14816" max="14819" width="11.42578125" style="32"/>
    <col min="14820" max="14820" width="22.5703125" style="32" customWidth="1"/>
    <col min="14821" max="14821" width="14" style="32" customWidth="1"/>
    <col min="14822" max="14822" width="1.7109375" style="32" customWidth="1"/>
    <col min="14823" max="15067" width="11.42578125" style="32"/>
    <col min="15068" max="15068" width="4.42578125" style="32" customWidth="1"/>
    <col min="15069" max="15069" width="11.42578125" style="32"/>
    <col min="15070" max="15070" width="17.5703125" style="32" customWidth="1"/>
    <col min="15071" max="15071" width="11.5703125" style="32" customWidth="1"/>
    <col min="15072" max="15075" width="11.42578125" style="32"/>
    <col min="15076" max="15076" width="22.5703125" style="32" customWidth="1"/>
    <col min="15077" max="15077" width="14" style="32" customWidth="1"/>
    <col min="15078" max="15078" width="1.7109375" style="32" customWidth="1"/>
    <col min="15079" max="15323" width="11.42578125" style="32"/>
    <col min="15324" max="15324" width="4.42578125" style="32" customWidth="1"/>
    <col min="15325" max="15325" width="11.42578125" style="32"/>
    <col min="15326" max="15326" width="17.5703125" style="32" customWidth="1"/>
    <col min="15327" max="15327" width="11.5703125" style="32" customWidth="1"/>
    <col min="15328" max="15331" width="11.42578125" style="32"/>
    <col min="15332" max="15332" width="22.5703125" style="32" customWidth="1"/>
    <col min="15333" max="15333" width="14" style="32" customWidth="1"/>
    <col min="15334" max="15334" width="1.7109375" style="32" customWidth="1"/>
    <col min="15335" max="15579" width="11.42578125" style="32"/>
    <col min="15580" max="15580" width="4.42578125" style="32" customWidth="1"/>
    <col min="15581" max="15581" width="11.42578125" style="32"/>
    <col min="15582" max="15582" width="17.5703125" style="32" customWidth="1"/>
    <col min="15583" max="15583" width="11.5703125" style="32" customWidth="1"/>
    <col min="15584" max="15587" width="11.42578125" style="32"/>
    <col min="15588" max="15588" width="22.5703125" style="32" customWidth="1"/>
    <col min="15589" max="15589" width="14" style="32" customWidth="1"/>
    <col min="15590" max="15590" width="1.7109375" style="32" customWidth="1"/>
    <col min="15591" max="15835" width="11.42578125" style="32"/>
    <col min="15836" max="15836" width="4.42578125" style="32" customWidth="1"/>
    <col min="15837" max="15837" width="11.42578125" style="32"/>
    <col min="15838" max="15838" width="17.5703125" style="32" customWidth="1"/>
    <col min="15839" max="15839" width="11.5703125" style="32" customWidth="1"/>
    <col min="15840" max="15843" width="11.42578125" style="32"/>
    <col min="15844" max="15844" width="22.5703125" style="32" customWidth="1"/>
    <col min="15845" max="15845" width="14" style="32" customWidth="1"/>
    <col min="15846" max="15846" width="1.7109375" style="32" customWidth="1"/>
    <col min="15847" max="16091" width="11.42578125" style="32"/>
    <col min="16092" max="16092" width="4.42578125" style="32" customWidth="1"/>
    <col min="16093" max="16093" width="11.42578125" style="32"/>
    <col min="16094" max="16094" width="17.5703125" style="32" customWidth="1"/>
    <col min="16095" max="16095" width="11.5703125" style="32" customWidth="1"/>
    <col min="16096" max="16099" width="11.42578125" style="32"/>
    <col min="16100" max="16100" width="22.5703125" style="32" customWidth="1"/>
    <col min="16101" max="16101" width="14" style="32" customWidth="1"/>
    <col min="16102" max="16102" width="1.7109375" style="32" customWidth="1"/>
    <col min="16103" max="16384" width="11.42578125" style="32"/>
  </cols>
  <sheetData>
    <row r="1" spans="2:10" ht="18" customHeight="1" thickBot="1" x14ac:dyDescent="0.25"/>
    <row r="2" spans="2:10" ht="19.5" customHeight="1" x14ac:dyDescent="0.2">
      <c r="B2" s="33"/>
      <c r="C2" s="34"/>
      <c r="D2" s="35" t="s">
        <v>160</v>
      </c>
      <c r="E2" s="36"/>
      <c r="F2" s="36"/>
      <c r="G2" s="36"/>
      <c r="H2" s="36"/>
      <c r="I2" s="37"/>
      <c r="J2" s="38" t="s">
        <v>161</v>
      </c>
    </row>
    <row r="3" spans="2:10" ht="13.5" thickBot="1" x14ac:dyDescent="0.25">
      <c r="B3" s="39"/>
      <c r="C3" s="40"/>
      <c r="D3" s="41"/>
      <c r="E3" s="42"/>
      <c r="F3" s="42"/>
      <c r="G3" s="42"/>
      <c r="H3" s="42"/>
      <c r="I3" s="43"/>
      <c r="J3" s="44"/>
    </row>
    <row r="4" spans="2:10" x14ac:dyDescent="0.2">
      <c r="B4" s="39"/>
      <c r="C4" s="40"/>
      <c r="D4" s="35" t="s">
        <v>162</v>
      </c>
      <c r="E4" s="36"/>
      <c r="F4" s="36"/>
      <c r="G4" s="36"/>
      <c r="H4" s="36"/>
      <c r="I4" s="37"/>
      <c r="J4" s="38" t="s">
        <v>163</v>
      </c>
    </row>
    <row r="5" spans="2:10" x14ac:dyDescent="0.2">
      <c r="B5" s="39"/>
      <c r="C5" s="40"/>
      <c r="D5" s="45"/>
      <c r="E5" s="46"/>
      <c r="F5" s="46"/>
      <c r="G5" s="46"/>
      <c r="H5" s="46"/>
      <c r="I5" s="47"/>
      <c r="J5" s="48"/>
    </row>
    <row r="6" spans="2:10" ht="13.5" thickBot="1" x14ac:dyDescent="0.25">
      <c r="B6" s="49"/>
      <c r="C6" s="50"/>
      <c r="D6" s="41"/>
      <c r="E6" s="42"/>
      <c r="F6" s="42"/>
      <c r="G6" s="42"/>
      <c r="H6" s="42"/>
      <c r="I6" s="43"/>
      <c r="J6" s="44"/>
    </row>
    <row r="7" spans="2:10" x14ac:dyDescent="0.2">
      <c r="B7" s="51"/>
      <c r="J7" s="52"/>
    </row>
    <row r="8" spans="2:10" x14ac:dyDescent="0.2">
      <c r="B8" s="51"/>
      <c r="J8" s="52"/>
    </row>
    <row r="9" spans="2:10" x14ac:dyDescent="0.2">
      <c r="B9" s="51"/>
      <c r="J9" s="52"/>
    </row>
    <row r="10" spans="2:10" x14ac:dyDescent="0.2">
      <c r="B10" s="51"/>
      <c r="C10" s="32" t="s">
        <v>164</v>
      </c>
      <c r="E10" s="53"/>
      <c r="J10" s="52"/>
    </row>
    <row r="11" spans="2:10" x14ac:dyDescent="0.2">
      <c r="B11" s="51"/>
      <c r="J11" s="52"/>
    </row>
    <row r="12" spans="2:10" x14ac:dyDescent="0.2">
      <c r="B12" s="51"/>
      <c r="C12" s="54" t="s">
        <v>185</v>
      </c>
      <c r="J12" s="52"/>
    </row>
    <row r="13" spans="2:10" x14ac:dyDescent="0.2">
      <c r="B13" s="51"/>
      <c r="C13" s="32" t="s">
        <v>184</v>
      </c>
      <c r="J13" s="52"/>
    </row>
    <row r="14" spans="2:10" x14ac:dyDescent="0.2">
      <c r="B14" s="51"/>
      <c r="J14" s="52"/>
    </row>
    <row r="15" spans="2:10" x14ac:dyDescent="0.2">
      <c r="B15" s="51"/>
      <c r="C15" s="32" t="s">
        <v>186</v>
      </c>
      <c r="J15" s="52"/>
    </row>
    <row r="16" spans="2:10" x14ac:dyDescent="0.2">
      <c r="B16" s="51"/>
      <c r="C16" s="55"/>
      <c r="J16" s="52"/>
    </row>
    <row r="17" spans="2:10" x14ac:dyDescent="0.2">
      <c r="B17" s="51"/>
      <c r="C17" s="32" t="s">
        <v>165</v>
      </c>
      <c r="D17" s="53"/>
      <c r="H17" s="56" t="s">
        <v>166</v>
      </c>
      <c r="I17" s="56" t="s">
        <v>167</v>
      </c>
      <c r="J17" s="52"/>
    </row>
    <row r="18" spans="2:10" x14ac:dyDescent="0.2">
      <c r="B18" s="51"/>
      <c r="C18" s="54" t="s">
        <v>168</v>
      </c>
      <c r="D18" s="54"/>
      <c r="E18" s="54"/>
      <c r="F18" s="54"/>
      <c r="H18" s="57">
        <v>22</v>
      </c>
      <c r="I18" s="58">
        <v>42107697</v>
      </c>
      <c r="J18" s="52"/>
    </row>
    <row r="19" spans="2:10" x14ac:dyDescent="0.2">
      <c r="B19" s="51"/>
      <c r="C19" s="32" t="s">
        <v>169</v>
      </c>
      <c r="H19" s="59"/>
      <c r="I19" s="60">
        <v>0</v>
      </c>
      <c r="J19" s="52"/>
    </row>
    <row r="20" spans="2:10" x14ac:dyDescent="0.2">
      <c r="B20" s="51"/>
      <c r="C20" s="32" t="s">
        <v>170</v>
      </c>
      <c r="H20" s="59"/>
      <c r="I20" s="60">
        <v>0</v>
      </c>
      <c r="J20" s="52"/>
    </row>
    <row r="21" spans="2:10" x14ac:dyDescent="0.2">
      <c r="B21" s="51"/>
      <c r="C21" s="32" t="s">
        <v>171</v>
      </c>
      <c r="H21" s="59">
        <v>14</v>
      </c>
      <c r="I21" s="61">
        <v>32404616</v>
      </c>
      <c r="J21" s="52"/>
    </row>
    <row r="22" spans="2:10" x14ac:dyDescent="0.2">
      <c r="B22" s="51"/>
      <c r="C22" s="32" t="s">
        <v>172</v>
      </c>
      <c r="H22" s="59"/>
      <c r="I22" s="60">
        <v>0</v>
      </c>
      <c r="J22" s="52"/>
    </row>
    <row r="23" spans="2:10" ht="13.5" thickBot="1" x14ac:dyDescent="0.25">
      <c r="B23" s="51"/>
      <c r="C23" s="32" t="s">
        <v>173</v>
      </c>
      <c r="H23" s="62">
        <v>1</v>
      </c>
      <c r="I23" s="63">
        <v>1281539</v>
      </c>
      <c r="J23" s="52"/>
    </row>
    <row r="24" spans="2:10" x14ac:dyDescent="0.2">
      <c r="B24" s="51"/>
      <c r="C24" s="54" t="s">
        <v>174</v>
      </c>
      <c r="D24" s="54"/>
      <c r="E24" s="54"/>
      <c r="F24" s="54"/>
      <c r="H24" s="57">
        <f>H19+H20+H21+H22+H23</f>
        <v>15</v>
      </c>
      <c r="I24" s="64">
        <f>I19+I20+I21+I22+I23</f>
        <v>33686155</v>
      </c>
      <c r="J24" s="52"/>
    </row>
    <row r="25" spans="2:10" x14ac:dyDescent="0.2">
      <c r="B25" s="51"/>
      <c r="C25" s="32" t="s">
        <v>175</v>
      </c>
      <c r="H25" s="59">
        <v>2</v>
      </c>
      <c r="I25" s="60">
        <v>2380001</v>
      </c>
      <c r="J25" s="52"/>
    </row>
    <row r="26" spans="2:10" x14ac:dyDescent="0.2">
      <c r="B26" s="51"/>
      <c r="C26" s="32" t="s">
        <v>176</v>
      </c>
      <c r="H26" s="59"/>
      <c r="I26" s="60">
        <v>0</v>
      </c>
      <c r="J26" s="52"/>
    </row>
    <row r="27" spans="2:10" ht="13.5" thickBot="1" x14ac:dyDescent="0.25">
      <c r="B27" s="51"/>
      <c r="C27" s="32" t="s">
        <v>150</v>
      </c>
      <c r="H27" s="62">
        <v>5</v>
      </c>
      <c r="I27" s="63">
        <v>6041541</v>
      </c>
      <c r="J27" s="52"/>
    </row>
    <row r="28" spans="2:10" x14ac:dyDescent="0.2">
      <c r="B28" s="51"/>
      <c r="C28" s="54" t="s">
        <v>177</v>
      </c>
      <c r="D28" s="54"/>
      <c r="E28" s="54"/>
      <c r="F28" s="54"/>
      <c r="H28" s="57">
        <f>H25+H26+H27</f>
        <v>7</v>
      </c>
      <c r="I28" s="64">
        <f>I25+I26+I27</f>
        <v>8421542</v>
      </c>
      <c r="J28" s="52"/>
    </row>
    <row r="29" spans="2:10" ht="13.5" thickBot="1" x14ac:dyDescent="0.25">
      <c r="B29" s="51"/>
      <c r="C29" s="32" t="s">
        <v>178</v>
      </c>
      <c r="D29" s="54"/>
      <c r="E29" s="54"/>
      <c r="F29" s="54"/>
      <c r="H29" s="62"/>
      <c r="I29" s="63">
        <v>0</v>
      </c>
      <c r="J29" s="52"/>
    </row>
    <row r="30" spans="2:10" x14ac:dyDescent="0.2">
      <c r="B30" s="51"/>
      <c r="C30" s="54" t="s">
        <v>179</v>
      </c>
      <c r="D30" s="54"/>
      <c r="E30" s="54"/>
      <c r="F30" s="54"/>
      <c r="H30" s="59">
        <f>H29</f>
        <v>0</v>
      </c>
      <c r="I30" s="60">
        <f>I29</f>
        <v>0</v>
      </c>
      <c r="J30" s="52"/>
    </row>
    <row r="31" spans="2:10" x14ac:dyDescent="0.2">
      <c r="B31" s="51"/>
      <c r="C31" s="54"/>
      <c r="D31" s="54"/>
      <c r="E31" s="54"/>
      <c r="F31" s="54"/>
      <c r="H31" s="65"/>
      <c r="I31" s="64"/>
      <c r="J31" s="52"/>
    </row>
    <row r="32" spans="2:10" ht="13.5" thickBot="1" x14ac:dyDescent="0.25">
      <c r="B32" s="51"/>
      <c r="C32" s="54" t="s">
        <v>180</v>
      </c>
      <c r="D32" s="54"/>
      <c r="H32" s="66">
        <f>H24+H28+H30</f>
        <v>22</v>
      </c>
      <c r="I32" s="67">
        <f>I24+I28+I30</f>
        <v>42107697</v>
      </c>
      <c r="J32" s="52"/>
    </row>
    <row r="33" spans="2:10" ht="13.5" thickTop="1" x14ac:dyDescent="0.2">
      <c r="B33" s="51"/>
      <c r="C33" s="54"/>
      <c r="D33" s="54"/>
      <c r="H33" s="68"/>
      <c r="I33" s="60"/>
      <c r="J33" s="52"/>
    </row>
    <row r="34" spans="2:10" x14ac:dyDescent="0.2">
      <c r="B34" s="51"/>
      <c r="G34" s="68"/>
      <c r="H34" s="68"/>
      <c r="I34" s="68"/>
      <c r="J34" s="52"/>
    </row>
    <row r="35" spans="2:10" x14ac:dyDescent="0.2">
      <c r="B35" s="51"/>
      <c r="G35" s="68"/>
      <c r="H35" s="68"/>
      <c r="I35" s="68"/>
      <c r="J35" s="52"/>
    </row>
    <row r="36" spans="2:10" x14ac:dyDescent="0.2">
      <c r="B36" s="51"/>
      <c r="G36" s="68"/>
      <c r="H36" s="68"/>
      <c r="I36" s="68"/>
      <c r="J36" s="52"/>
    </row>
    <row r="37" spans="2:10" ht="13.5" thickBot="1" x14ac:dyDescent="0.25">
      <c r="B37" s="51"/>
      <c r="C37" s="69"/>
      <c r="D37" s="69"/>
      <c r="G37" s="69" t="s">
        <v>181</v>
      </c>
      <c r="H37" s="69"/>
      <c r="I37" s="68"/>
      <c r="J37" s="52"/>
    </row>
    <row r="38" spans="2:10" x14ac:dyDescent="0.2">
      <c r="B38" s="51"/>
      <c r="C38" s="68" t="s">
        <v>182</v>
      </c>
      <c r="D38" s="68"/>
      <c r="G38" s="68" t="s">
        <v>183</v>
      </c>
      <c r="H38" s="68"/>
      <c r="I38" s="68"/>
      <c r="J38" s="52"/>
    </row>
    <row r="39" spans="2:10" x14ac:dyDescent="0.2">
      <c r="B39" s="51"/>
      <c r="G39" s="68"/>
      <c r="H39" s="68"/>
      <c r="I39" s="68"/>
      <c r="J39" s="52"/>
    </row>
    <row r="40" spans="2:10" x14ac:dyDescent="0.2">
      <c r="B40" s="51"/>
      <c r="G40" s="68"/>
      <c r="H40" s="68"/>
      <c r="I40" s="68"/>
      <c r="J40" s="52"/>
    </row>
    <row r="41" spans="2:10" ht="18.75" customHeight="1" thickBot="1" x14ac:dyDescent="0.25">
      <c r="B41" s="70"/>
      <c r="C41" s="71"/>
      <c r="D41" s="71"/>
      <c r="E41" s="71"/>
      <c r="F41" s="71"/>
      <c r="G41" s="69"/>
      <c r="H41" s="69"/>
      <c r="I41" s="69"/>
      <c r="J41" s="7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2022-06-24T19:27:46Z</dcterms:created>
  <dcterms:modified xsi:type="dcterms:W3CDTF">2022-06-24T19:45:27Z</dcterms:modified>
</cp:coreProperties>
</file>