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nilo\areas\CxPSalud\CARTERA\REVISION CARTERA 2022\06. JUNIO CARTERAS RECIBIDAS\HOSPITAL MARIO CORREA RENGIFO\"/>
    </mc:Choice>
  </mc:AlternateContent>
  <bookViews>
    <workbookView xWindow="0" yWindow="0" windowWidth="20490" windowHeight="7155" activeTab="2"/>
  </bookViews>
  <sheets>
    <sheet name="ESTADO DE CADA FACTURA" sheetId="1" r:id="rId1"/>
    <sheet name="TD" sheetId="6" r:id="rId2"/>
    <sheet name="FOR-CSA-018" sheetId="3" r:id="rId3"/>
  </sheets>
  <externalReferences>
    <externalReference r:id="rId4"/>
  </externalReferences>
  <definedNames>
    <definedName name="_xlnm._FilterDatabase" localSheetId="0" hidden="1">'ESTADO DE CADA FACTURA'!$A$2:$AO$223</definedName>
  </definedNames>
  <calcPr calcId="152511"/>
  <pivotCaches>
    <pivotCache cacheId="55"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86" i="1" l="1"/>
  <c r="Z185" i="1"/>
  <c r="Z184" i="1"/>
  <c r="Z181" i="1"/>
  <c r="Z180" i="1"/>
  <c r="Z179" i="1"/>
  <c r="Z178" i="1"/>
  <c r="Z177" i="1"/>
  <c r="Z176" i="1"/>
  <c r="Z175" i="1"/>
  <c r="Z170" i="1"/>
  <c r="Z168" i="1"/>
  <c r="Z167" i="1"/>
  <c r="Z124" i="1"/>
  <c r="Z121" i="1"/>
  <c r="Z120" i="1"/>
  <c r="Z119" i="1"/>
  <c r="Z113" i="1"/>
  <c r="Z112" i="1"/>
  <c r="Z110" i="1"/>
  <c r="Z106" i="1"/>
  <c r="Z90" i="1"/>
  <c r="Z89" i="1"/>
  <c r="Z88" i="1"/>
  <c r="Z87" i="1"/>
  <c r="Z86" i="1"/>
  <c r="Z85" i="1"/>
  <c r="Z83" i="1"/>
  <c r="Z82" i="1"/>
  <c r="Z81" i="1"/>
  <c r="Z80" i="1"/>
  <c r="Z79" i="1"/>
  <c r="Z78" i="1"/>
  <c r="Z77" i="1"/>
  <c r="Z76" i="1"/>
  <c r="Z75" i="1"/>
  <c r="Z74" i="1"/>
  <c r="Z72" i="1"/>
  <c r="Z71" i="1"/>
  <c r="Z70" i="1"/>
  <c r="Z69" i="1"/>
  <c r="Z68" i="1"/>
  <c r="Z67" i="1"/>
  <c r="Z66" i="1"/>
  <c r="Z65" i="1"/>
  <c r="Z64" i="1"/>
  <c r="Z63" i="1"/>
  <c r="Z62" i="1"/>
  <c r="Z24" i="1"/>
  <c r="Z15" i="1"/>
  <c r="Z14" i="1"/>
  <c r="Z13" i="1"/>
  <c r="Z12" i="1"/>
  <c r="Z11" i="1"/>
  <c r="Z10" i="1"/>
  <c r="Z9" i="1"/>
  <c r="Z8" i="1"/>
  <c r="Z6" i="1"/>
  <c r="Z5" i="1"/>
  <c r="Z4" i="1"/>
  <c r="Z3" i="1"/>
  <c r="AB186" i="1"/>
  <c r="AB185" i="1"/>
  <c r="AB184" i="1"/>
  <c r="AB181" i="1"/>
  <c r="AB180" i="1"/>
  <c r="AB179" i="1"/>
  <c r="AB178" i="1"/>
  <c r="AB177" i="1"/>
  <c r="AB176" i="1"/>
  <c r="AB175" i="1"/>
  <c r="AB170" i="1"/>
  <c r="AB168" i="1"/>
  <c r="AB167" i="1"/>
  <c r="AB124" i="1"/>
  <c r="AB121" i="1"/>
  <c r="AB120" i="1"/>
  <c r="AB119" i="1"/>
  <c r="AB113" i="1"/>
  <c r="AB112" i="1"/>
  <c r="AB110" i="1"/>
  <c r="AB106" i="1"/>
  <c r="AB90" i="1"/>
  <c r="AB89" i="1"/>
  <c r="AB88" i="1"/>
  <c r="AB87" i="1"/>
  <c r="AB86" i="1"/>
  <c r="AB85" i="1"/>
  <c r="AB83" i="1"/>
  <c r="AB82" i="1"/>
  <c r="AB81" i="1"/>
  <c r="AB80" i="1"/>
  <c r="AB79" i="1"/>
  <c r="AB78" i="1"/>
  <c r="AB77" i="1"/>
  <c r="AB76" i="1"/>
  <c r="AB75" i="1"/>
  <c r="AB74" i="1"/>
  <c r="AB72" i="1"/>
  <c r="AB71" i="1"/>
  <c r="AB70" i="1"/>
  <c r="AB69" i="1"/>
  <c r="AB68" i="1"/>
  <c r="AB67" i="1"/>
  <c r="AB66" i="1"/>
  <c r="AB65" i="1"/>
  <c r="AB64" i="1"/>
  <c r="AB63" i="1"/>
  <c r="AB62" i="1"/>
  <c r="AB24" i="1"/>
  <c r="AB15" i="1"/>
  <c r="AB14" i="1"/>
  <c r="AB13" i="1"/>
  <c r="AB12" i="1"/>
  <c r="AB11" i="1"/>
  <c r="AB10" i="1"/>
  <c r="AB9" i="1"/>
  <c r="AB8" i="1"/>
  <c r="AB6" i="1"/>
  <c r="AB5" i="1"/>
  <c r="AB4" i="1"/>
  <c r="AB3" i="1"/>
  <c r="AA186" i="1"/>
  <c r="AA185" i="1"/>
  <c r="AA184" i="1"/>
  <c r="AA181" i="1"/>
  <c r="AA180" i="1"/>
  <c r="AA179" i="1"/>
  <c r="AA178" i="1"/>
  <c r="AA177" i="1"/>
  <c r="AA176" i="1"/>
  <c r="AA175" i="1"/>
  <c r="AA170" i="1"/>
  <c r="AA168" i="1"/>
  <c r="AA167" i="1"/>
  <c r="AA124" i="1"/>
  <c r="AA121" i="1"/>
  <c r="AA120" i="1"/>
  <c r="AA119" i="1"/>
  <c r="AA113" i="1"/>
  <c r="AA112" i="1"/>
  <c r="AA110" i="1"/>
  <c r="AA106" i="1"/>
  <c r="AA90" i="1"/>
  <c r="AA89" i="1"/>
  <c r="AA88" i="1"/>
  <c r="AA87" i="1"/>
  <c r="AA86" i="1"/>
  <c r="AA85" i="1"/>
  <c r="AA83" i="1"/>
  <c r="AA82" i="1"/>
  <c r="AA81" i="1"/>
  <c r="AA80" i="1"/>
  <c r="AA79" i="1"/>
  <c r="AA78" i="1"/>
  <c r="AA77" i="1"/>
  <c r="AA76" i="1"/>
  <c r="AA75" i="1"/>
  <c r="AA74" i="1"/>
  <c r="AA72" i="1"/>
  <c r="AA71" i="1"/>
  <c r="AA70" i="1"/>
  <c r="AA69" i="1"/>
  <c r="AA68" i="1"/>
  <c r="AA67" i="1"/>
  <c r="AA66" i="1"/>
  <c r="AA65" i="1"/>
  <c r="AA64" i="1"/>
  <c r="AA63" i="1"/>
  <c r="AA62" i="1"/>
  <c r="AA24" i="1"/>
  <c r="AA15" i="1"/>
  <c r="AA14" i="1"/>
  <c r="AA13" i="1"/>
  <c r="AA12" i="1"/>
  <c r="AA11" i="1"/>
  <c r="AA10" i="1"/>
  <c r="AA9" i="1"/>
  <c r="AA8" i="1"/>
  <c r="AA6" i="1"/>
  <c r="AA5" i="1"/>
  <c r="AA4" i="1"/>
  <c r="AA3" i="1"/>
  <c r="I30" i="3" l="1"/>
  <c r="H30" i="3"/>
  <c r="I28" i="3"/>
  <c r="I24" i="3"/>
  <c r="H24" i="3"/>
  <c r="H32" i="3" l="1"/>
  <c r="I32" i="3"/>
  <c r="AG1" i="1"/>
  <c r="AJ1" i="1" l="1"/>
  <c r="AO1" i="1"/>
  <c r="AH1" i="1"/>
  <c r="AI1" i="1"/>
  <c r="AF1" i="1"/>
  <c r="AC1" i="1"/>
  <c r="AD1" i="1"/>
  <c r="U1" i="1"/>
  <c r="V1" i="1"/>
  <c r="W1" i="1"/>
  <c r="X1" i="1"/>
  <c r="Y1" i="1"/>
  <c r="T1" i="1"/>
  <c r="L1" i="1"/>
  <c r="K1" i="1"/>
</calcChain>
</file>

<file path=xl/sharedStrings.xml><?xml version="1.0" encoding="utf-8"?>
<sst xmlns="http://schemas.openxmlformats.org/spreadsheetml/2006/main" count="2276" uniqueCount="570">
  <si>
    <t>NIT IPS</t>
  </si>
  <si>
    <t xml:space="preserve"> ENTIDAD</t>
  </si>
  <si>
    <t>Prefijo Factura</t>
  </si>
  <si>
    <t>NUMERO FACTURA</t>
  </si>
  <si>
    <t>FACTURA</t>
  </si>
  <si>
    <t>LLAVE</t>
  </si>
  <si>
    <t>PREFIJO SASS</t>
  </si>
  <si>
    <t>NUMERO FACT SASSS</t>
  </si>
  <si>
    <t>DOC CONTABLE</t>
  </si>
  <si>
    <t>FECHA FACT IPS</t>
  </si>
  <si>
    <t>VALOR FACT IPS</t>
  </si>
  <si>
    <t>SALDO FACT IPS</t>
  </si>
  <si>
    <t>OBSERVACION SASS</t>
  </si>
  <si>
    <t>ESTADO EPS</t>
  </si>
  <si>
    <t>VALOR VAGLO</t>
  </si>
  <si>
    <t>ESTADO VAGLO</t>
  </si>
  <si>
    <t>FUERA DE CIERRE</t>
  </si>
  <si>
    <t>VALIDACION ALFA FACT</t>
  </si>
  <si>
    <t>VALOR RADICADO FACT</t>
  </si>
  <si>
    <t>VALOR NOTA CREDITO</t>
  </si>
  <si>
    <t>VALOR NOTA DEBITO</t>
  </si>
  <si>
    <t>VALOR DESCCOMERCIAL</t>
  </si>
  <si>
    <t>VALOR CRUZADO SASS</t>
  </si>
  <si>
    <t>SALDO SASS</t>
  </si>
  <si>
    <t>RETENCION</t>
  </si>
  <si>
    <t>DOC COMPENSACION SAP</t>
  </si>
  <si>
    <t>FECHA COMPENSACION SAP</t>
  </si>
  <si>
    <t>VALOR TRANFERENCIA</t>
  </si>
  <si>
    <t>VALOR GLOSA ACEPTDA</t>
  </si>
  <si>
    <t>VALOR GLOSA DV</t>
  </si>
  <si>
    <t>OBSERVACION GLOSA DV</t>
  </si>
  <si>
    <t>FECHA RAD IPS</t>
  </si>
  <si>
    <t>ULTIMO ESTADO FACT</t>
  </si>
  <si>
    <t>NUMERO INGRESO FACT</t>
  </si>
  <si>
    <t>F RAD SASS</t>
  </si>
  <si>
    <t>VALOR REPORTADO CRICULAR 030</t>
  </si>
  <si>
    <t>HOSPITAL MARIO CORREA RENGIFO</t>
  </si>
  <si>
    <t>FV</t>
  </si>
  <si>
    <t>FV_119574</t>
  </si>
  <si>
    <t>890399047_FV_119574</t>
  </si>
  <si>
    <t>FVM</t>
  </si>
  <si>
    <t>B)Factura sin saldo ERP</t>
  </si>
  <si>
    <t>Diferente_Alfa</t>
  </si>
  <si>
    <t>FEMC</t>
  </si>
  <si>
    <t>FEMC_4003</t>
  </si>
  <si>
    <t>890399047_FEMC_4003</t>
  </si>
  <si>
    <t>NULL</t>
  </si>
  <si>
    <t>A)Factura no radicada en ERP</t>
  </si>
  <si>
    <t>no_cruza</t>
  </si>
  <si>
    <t xml:space="preserve"> </t>
  </si>
  <si>
    <t>FEMC_6070</t>
  </si>
  <si>
    <t>890399047_FEMC_6070</t>
  </si>
  <si>
    <t>FEMC_6256</t>
  </si>
  <si>
    <t>890399047_FEMC_6256</t>
  </si>
  <si>
    <t>FEMC_7793</t>
  </si>
  <si>
    <t>890399047_FEMC_7793</t>
  </si>
  <si>
    <t>FEMC_8228</t>
  </si>
  <si>
    <t>890399047_FEMC_8228</t>
  </si>
  <si>
    <t>FV_22048</t>
  </si>
  <si>
    <t>890399047_FV_22048</t>
  </si>
  <si>
    <t>FV_22096</t>
  </si>
  <si>
    <t>890399047_FV_22096</t>
  </si>
  <si>
    <t>FV_22097</t>
  </si>
  <si>
    <t>890399047_FV_22097</t>
  </si>
  <si>
    <t>FV_22143</t>
  </si>
  <si>
    <t>890399047_FV_22143</t>
  </si>
  <si>
    <t>FV_22144</t>
  </si>
  <si>
    <t>890399047_FV_22144</t>
  </si>
  <si>
    <t>FV_22234</t>
  </si>
  <si>
    <t>890399047_FV_22234</t>
  </si>
  <si>
    <t>FV_22301</t>
  </si>
  <si>
    <t>890399047_FV_22301</t>
  </si>
  <si>
    <t>FV_22321</t>
  </si>
  <si>
    <t>890399047_FV_22321</t>
  </si>
  <si>
    <t>FV_22430</t>
  </si>
  <si>
    <t>890399047_FV_22430</t>
  </si>
  <si>
    <t>FV_22436</t>
  </si>
  <si>
    <t>890399047_FV_22436</t>
  </si>
  <si>
    <t>FV_22473</t>
  </si>
  <si>
    <t>890399047_FV_22473</t>
  </si>
  <si>
    <t>FV_22475</t>
  </si>
  <si>
    <t>890399047_FV_22475</t>
  </si>
  <si>
    <t>FV_22576</t>
  </si>
  <si>
    <t>890399047_FV_22576</t>
  </si>
  <si>
    <t>FV_22666</t>
  </si>
  <si>
    <t>890399047_FV_22666</t>
  </si>
  <si>
    <t>FV_22667</t>
  </si>
  <si>
    <t>890399047_FV_22667</t>
  </si>
  <si>
    <t>FV_22668</t>
  </si>
  <si>
    <t>890399047_FV_22668</t>
  </si>
  <si>
    <t>FV_22770</t>
  </si>
  <si>
    <t>890399047_FV_22770</t>
  </si>
  <si>
    <t>FV_22771</t>
  </si>
  <si>
    <t>890399047_FV_22771</t>
  </si>
  <si>
    <t>FV_22867</t>
  </si>
  <si>
    <t>890399047_FV_22867</t>
  </si>
  <si>
    <t>FV_22961</t>
  </si>
  <si>
    <t>890399047_FV_22961</t>
  </si>
  <si>
    <t>FV_23043</t>
  </si>
  <si>
    <t>890399047_FV_23043</t>
  </si>
  <si>
    <t>FV_23132</t>
  </si>
  <si>
    <t>890399047_FV_23132</t>
  </si>
  <si>
    <t>FV_23213</t>
  </si>
  <si>
    <t>890399047_FV_23213</t>
  </si>
  <si>
    <t>FV_23317</t>
  </si>
  <si>
    <t>890399047_FV_23317</t>
  </si>
  <si>
    <t>FV_23485</t>
  </si>
  <si>
    <t>890399047_FV_23485</t>
  </si>
  <si>
    <t>FV_116730</t>
  </si>
  <si>
    <t>890399047_FV_116730</t>
  </si>
  <si>
    <t>FV_120541</t>
  </si>
  <si>
    <t>890399047_FV_120541</t>
  </si>
  <si>
    <t>FVM_266773</t>
  </si>
  <si>
    <t>890399047_FVM_266773</t>
  </si>
  <si>
    <t>FVM_268293</t>
  </si>
  <si>
    <t>890399047_FVM_268293</t>
  </si>
  <si>
    <t>FVM_274381</t>
  </si>
  <si>
    <t>890399047_FVM_274381</t>
  </si>
  <si>
    <t>FVM_280411</t>
  </si>
  <si>
    <t>890399047_FVM_280411</t>
  </si>
  <si>
    <t>FVM_283681</t>
  </si>
  <si>
    <t>890399047_FVM_283681</t>
  </si>
  <si>
    <t>FVM_287921</t>
  </si>
  <si>
    <t>890399047_FVM_287921</t>
  </si>
  <si>
    <t>FVM_288134</t>
  </si>
  <si>
    <t>890399047_FVM_288134</t>
  </si>
  <si>
    <t>FVM_288683</t>
  </si>
  <si>
    <t>890399047_FVM_288683</t>
  </si>
  <si>
    <t>FVM_289038</t>
  </si>
  <si>
    <t>890399047_FVM_289038</t>
  </si>
  <si>
    <t>FVM_289114</t>
  </si>
  <si>
    <t>890399047_FVM_289114</t>
  </si>
  <si>
    <t>FVM_289792</t>
  </si>
  <si>
    <t>890399047_FVM_289792</t>
  </si>
  <si>
    <t>FVM_290600</t>
  </si>
  <si>
    <t>890399047_FVM_290600</t>
  </si>
  <si>
    <t>FVM_290631</t>
  </si>
  <si>
    <t>890399047_FVM_290631</t>
  </si>
  <si>
    <t>FVM_291205</t>
  </si>
  <si>
    <t>890399047_FVM_291205</t>
  </si>
  <si>
    <t>FVM_291381</t>
  </si>
  <si>
    <t>890399047_FVM_291381</t>
  </si>
  <si>
    <t>FVM_292267</t>
  </si>
  <si>
    <t>890399047_FVM_292267</t>
  </si>
  <si>
    <t>FVM_292606</t>
  </si>
  <si>
    <t>890399047_FVM_292606</t>
  </si>
  <si>
    <t>FV_20180422</t>
  </si>
  <si>
    <t>890399047_FV_20180422</t>
  </si>
  <si>
    <t>FV_20180423</t>
  </si>
  <si>
    <t>890399047_FV_20180423</t>
  </si>
  <si>
    <t>FV_20180532</t>
  </si>
  <si>
    <t>890399047_FV_20180532</t>
  </si>
  <si>
    <t>FV_20180638</t>
  </si>
  <si>
    <t>890399047_FV_20180638</t>
  </si>
  <si>
    <t>FV_20180639</t>
  </si>
  <si>
    <t>890399047_FV_20180639</t>
  </si>
  <si>
    <t>FV_20180734</t>
  </si>
  <si>
    <t>890399047_FV_20180734</t>
  </si>
  <si>
    <t>FV_20180735</t>
  </si>
  <si>
    <t>890399047_FV_20180735</t>
  </si>
  <si>
    <t>FV_20180822</t>
  </si>
  <si>
    <t>890399047_FV_20180822</t>
  </si>
  <si>
    <t>FV_20180823</t>
  </si>
  <si>
    <t>890399047_FV_20180823</t>
  </si>
  <si>
    <t>FV_20180929</t>
  </si>
  <si>
    <t>890399047_FV_20180929</t>
  </si>
  <si>
    <t>FV_20181023</t>
  </si>
  <si>
    <t>890399047_FV_20181023</t>
  </si>
  <si>
    <t>FV_20190135</t>
  </si>
  <si>
    <t>890399047_FV_20190135</t>
  </si>
  <si>
    <t>FV_20190228</t>
  </si>
  <si>
    <t>890399047_FV_20190228</t>
  </si>
  <si>
    <t>FV_20190337</t>
  </si>
  <si>
    <t>890399047_FV_20190337</t>
  </si>
  <si>
    <t>FV_20190440</t>
  </si>
  <si>
    <t>890399047_FV_20190440</t>
  </si>
  <si>
    <t>FV_20190632</t>
  </si>
  <si>
    <t>890399047_FV_20190632</t>
  </si>
  <si>
    <t>FV_20190740</t>
  </si>
  <si>
    <t>890399047_FV_20190740</t>
  </si>
  <si>
    <t>FVM_200997</t>
  </si>
  <si>
    <t>890399047_FVM_200997</t>
  </si>
  <si>
    <t>OK</t>
  </si>
  <si>
    <t>FVM_201004</t>
  </si>
  <si>
    <t>890399047_FVM_201004</t>
  </si>
  <si>
    <t>FVM_202108</t>
  </si>
  <si>
    <t>890399047_FVM_202108</t>
  </si>
  <si>
    <t>FVM_202129</t>
  </si>
  <si>
    <t>890399047_FVM_202129</t>
  </si>
  <si>
    <t>FVM_202617</t>
  </si>
  <si>
    <t>890399047_FVM_202617</t>
  </si>
  <si>
    <t>FVM_203900</t>
  </si>
  <si>
    <t>890399047_FVM_203900</t>
  </si>
  <si>
    <t>FVM_207124</t>
  </si>
  <si>
    <t>890399047_FVM_207124</t>
  </si>
  <si>
    <t>FVM_213911</t>
  </si>
  <si>
    <t>890399047_FVM_213911</t>
  </si>
  <si>
    <t>FVM_219305</t>
  </si>
  <si>
    <t>890399047_FVM_219305</t>
  </si>
  <si>
    <t>FVM_220616</t>
  </si>
  <si>
    <t>890399047_FVM_220616</t>
  </si>
  <si>
    <t>FVM_225822</t>
  </si>
  <si>
    <t>890399047_FVM_225822</t>
  </si>
  <si>
    <t>FVM_229639</t>
  </si>
  <si>
    <t>890399047_FVM_229639</t>
  </si>
  <si>
    <t>FVM_235835</t>
  </si>
  <si>
    <t>890399047_FVM_235835</t>
  </si>
  <si>
    <t>FVM_236866</t>
  </si>
  <si>
    <t>890399047_FVM_236866</t>
  </si>
  <si>
    <t>FVM_238567</t>
  </si>
  <si>
    <t>890399047_FVM_238567</t>
  </si>
  <si>
    <t>FVM_240189</t>
  </si>
  <si>
    <t>890399047_FVM_240189</t>
  </si>
  <si>
    <t>FVM_257134</t>
  </si>
  <si>
    <t>890399047_FVM_257134</t>
  </si>
  <si>
    <t>FVM_258212</t>
  </si>
  <si>
    <t>890399047_FVM_258212</t>
  </si>
  <si>
    <t>FVM_258214</t>
  </si>
  <si>
    <t>890399047_FVM_258214</t>
  </si>
  <si>
    <t>FVM_258221</t>
  </si>
  <si>
    <t>890399047_FVM_258221</t>
  </si>
  <si>
    <t>FVM_258232</t>
  </si>
  <si>
    <t>890399047_FVM_258232</t>
  </si>
  <si>
    <t>FVM_258365</t>
  </si>
  <si>
    <t>890399047_FVM_258365</t>
  </si>
  <si>
    <t>FVM_258644</t>
  </si>
  <si>
    <t>890399047_FVM_258644</t>
  </si>
  <si>
    <t>FVM_259283</t>
  </si>
  <si>
    <t>890399047_FVM_259283</t>
  </si>
  <si>
    <t>FVM_264309</t>
  </si>
  <si>
    <t>890399047_FVM_264309</t>
  </si>
  <si>
    <t>FVM_265918</t>
  </si>
  <si>
    <t>890399047_FVM_265918</t>
  </si>
  <si>
    <t>FVM_265944</t>
  </si>
  <si>
    <t>890399047_FVM_265944</t>
  </si>
  <si>
    <t>FVM_291916</t>
  </si>
  <si>
    <t>890399047_FVM_291916</t>
  </si>
  <si>
    <t>FEMC_14973</t>
  </si>
  <si>
    <t>890399047_FEMC_14973</t>
  </si>
  <si>
    <t>FV_21509</t>
  </si>
  <si>
    <t>890399047_FV_21509</t>
  </si>
  <si>
    <t>FV_21545</t>
  </si>
  <si>
    <t>890399047_FV_21545</t>
  </si>
  <si>
    <t>FV_21546</t>
  </si>
  <si>
    <t>890399047_FV_21546</t>
  </si>
  <si>
    <t>FV_21755</t>
  </si>
  <si>
    <t>890399047_FV_21755</t>
  </si>
  <si>
    <t>FV_21884</t>
  </si>
  <si>
    <t>890399047_FV_21884</t>
  </si>
  <si>
    <t>FV_21885</t>
  </si>
  <si>
    <t>890399047_FV_21885</t>
  </si>
  <si>
    <t>FV_21954</t>
  </si>
  <si>
    <t>890399047_FV_21954</t>
  </si>
  <si>
    <t>FV_21955</t>
  </si>
  <si>
    <t>890399047_FV_21955</t>
  </si>
  <si>
    <t>FV_22322</t>
  </si>
  <si>
    <t>890399047_FV_22322</t>
  </si>
  <si>
    <t>FVM_295144</t>
  </si>
  <si>
    <t>890399047_FVM_295144</t>
  </si>
  <si>
    <t>FEMC_26192</t>
  </si>
  <si>
    <t>890399047_FEMC_26192</t>
  </si>
  <si>
    <t>FEMC_27235</t>
  </si>
  <si>
    <t>890399047_FEMC_27235</t>
  </si>
  <si>
    <t>FEMC_1327</t>
  </si>
  <si>
    <t>890399047_FEMC_1327</t>
  </si>
  <si>
    <t>FEMC_3035</t>
  </si>
  <si>
    <t>890399047_FEMC_3035</t>
  </si>
  <si>
    <t>FEMC_11747</t>
  </si>
  <si>
    <t>890399047_FEMC_11747</t>
  </si>
  <si>
    <t>FEMC_12424</t>
  </si>
  <si>
    <t>890399047_FEMC_12424</t>
  </si>
  <si>
    <t>FEMC_13805</t>
  </si>
  <si>
    <t>890399047_FEMC_13805</t>
  </si>
  <si>
    <t>FEMC_28659</t>
  </si>
  <si>
    <t>890399047_FEMC_28659</t>
  </si>
  <si>
    <t>FEMC_28665</t>
  </si>
  <si>
    <t>890399047_FEMC_28665</t>
  </si>
  <si>
    <t>FEMC_28767</t>
  </si>
  <si>
    <t>890399047_FEMC_28767</t>
  </si>
  <si>
    <t>FEMC_28858</t>
  </si>
  <si>
    <t>890399047_FEMC_28858</t>
  </si>
  <si>
    <t>FEMC_28859</t>
  </si>
  <si>
    <t>890399047_FEMC_28859</t>
  </si>
  <si>
    <t>FEMC_28864</t>
  </si>
  <si>
    <t>890399047_FEMC_28864</t>
  </si>
  <si>
    <t>FEMC_29019</t>
  </si>
  <si>
    <t>890399047_FEMC_29019</t>
  </si>
  <si>
    <t>FEMC_29705</t>
  </si>
  <si>
    <t>890399047_FEMC_29705</t>
  </si>
  <si>
    <t>FEMC_30635</t>
  </si>
  <si>
    <t>890399047_FEMC_30635</t>
  </si>
  <si>
    <t>FEMC_30636</t>
  </si>
  <si>
    <t>890399047_FEMC_30636</t>
  </si>
  <si>
    <t>FEMC_24397</t>
  </si>
  <si>
    <t>890399047_FEMC_24397</t>
  </si>
  <si>
    <t>FV_20024</t>
  </si>
  <si>
    <t>890399047_FV_20024</t>
  </si>
  <si>
    <t>FV_20885</t>
  </si>
  <si>
    <t>890399047_FV_20885</t>
  </si>
  <si>
    <t>FV_21267</t>
  </si>
  <si>
    <t>890399047_FV_21267</t>
  </si>
  <si>
    <t>FV_21269</t>
  </si>
  <si>
    <t>890399047_FV_21269</t>
  </si>
  <si>
    <t>FV_21403</t>
  </si>
  <si>
    <t>890399047_FV_21403</t>
  </si>
  <si>
    <t>FEMC_57346</t>
  </si>
  <si>
    <t>890399047_FEMC_57346</t>
  </si>
  <si>
    <t>FEMC_61045</t>
  </si>
  <si>
    <t>890399047_FEMC_61045</t>
  </si>
  <si>
    <t>FEMC_67916</t>
  </si>
  <si>
    <t>890399047_FEMC_67916</t>
  </si>
  <si>
    <t>FEMC_68625</t>
  </si>
  <si>
    <t>890399047_FEMC_68625</t>
  </si>
  <si>
    <t>FEMC_56207</t>
  </si>
  <si>
    <t>890399047_FEMC_56207</t>
  </si>
  <si>
    <t>FEMC_56208</t>
  </si>
  <si>
    <t>890399047_FEMC_56208</t>
  </si>
  <si>
    <t>FEMC_50392</t>
  </si>
  <si>
    <t>890399047_FEMC_50392</t>
  </si>
  <si>
    <t>FEMC_52077</t>
  </si>
  <si>
    <t>890399047_FEMC_52077</t>
  </si>
  <si>
    <t>FEMC_52814</t>
  </si>
  <si>
    <t>890399047_FEMC_52814</t>
  </si>
  <si>
    <t>FEMC_35025</t>
  </si>
  <si>
    <t>890399047_FEMC_35025</t>
  </si>
  <si>
    <t>FEMC_35775</t>
  </si>
  <si>
    <t>890399047_FEMC_35775</t>
  </si>
  <si>
    <t>FEMC_36411</t>
  </si>
  <si>
    <t>890399047_FEMC_36411</t>
  </si>
  <si>
    <t>FEMC_36893</t>
  </si>
  <si>
    <t>890399047_FEMC_36893</t>
  </si>
  <si>
    <t>FEMC_36971</t>
  </si>
  <si>
    <t>890399047_FEMC_36971</t>
  </si>
  <si>
    <t>FEMC_38079</t>
  </si>
  <si>
    <t>890399047_FEMC_38079</t>
  </si>
  <si>
    <t>FEMC_40557</t>
  </si>
  <si>
    <t>890399047_FEMC_40557</t>
  </si>
  <si>
    <t>FEMC_32384</t>
  </si>
  <si>
    <t>890399047_FEMC_32384</t>
  </si>
  <si>
    <t>FEMC_33300</t>
  </si>
  <si>
    <t>890399047_FEMC_33300</t>
  </si>
  <si>
    <t>FEMC_33668</t>
  </si>
  <si>
    <t>890399047_FEMC_33668</t>
  </si>
  <si>
    <t>FEMC_36975</t>
  </si>
  <si>
    <t>890399047_FEMC_36975</t>
  </si>
  <si>
    <t>B)Factura sin saldo ERP/conciliar diferencia glosa aceptada</t>
  </si>
  <si>
    <t>FEMC_37095</t>
  </si>
  <si>
    <t>890399047_FEMC_37095</t>
  </si>
  <si>
    <t>FEMC_36993</t>
  </si>
  <si>
    <t>890399047_FEMC_36993</t>
  </si>
  <si>
    <t>C)Glosas total pendiente por respuesta de IPS</t>
  </si>
  <si>
    <t>DEVOLUCION</t>
  </si>
  <si>
    <t>SE DEVUELVE FACTURA CON SOPORTES ORIGINALES NO SE EVIDENCIAAUTORIZACION POR LOS SERVICIOS PRESTADOR NI TAMPOCO ANEXAN CORREO DE SOLICITUD FAVOR VALIDAR Y SOLICITAR AL CORREO YYMURILLOC@EPSCOMFENALCOVALLE.COM.CO PARA DAR TRAMITE.JENNIFER REBOLLEDO VALDERRAMA</t>
  </si>
  <si>
    <t>FEMC_36994</t>
  </si>
  <si>
    <t>890399047_FEMC_36994</t>
  </si>
  <si>
    <t>SE DEVUELVE FACTURA CON SOPORTES ORIGINALES AL VALIDAR NO CUENTA CON AUTORIZACION POR LOS SERVICIOS PRESTADOS NI TAMPOCO SE EVIDENCIA CORREO DE SOLICITUD FAVOR VALIDAR Y SOLICITARAL CORREO yymurilloc@epscomfenalcovalle.com.co PARA DAR TRAMITE.JENNIFER REBOLLEDO</t>
  </si>
  <si>
    <t>FEMC_40759</t>
  </si>
  <si>
    <t>890399047_FEMC_40759</t>
  </si>
  <si>
    <t>SE DEVUELVE FACTURA CON SOPORTES ORIGINALES AL VALIDAR NO CUENTA CON AUTORIZACION POR LOS SERVICIOS PRESTADOS FAVOR SOLICITAR AL CORREO YYMURILLOC@EPSCOMFENALCOVALLE.COM.CO FAVOR VALIDAR PARA DAR TRAMITE.JENNIFER REBOLLEDO</t>
  </si>
  <si>
    <t>FEMC_40906</t>
  </si>
  <si>
    <t>890399047_FEMC_40906</t>
  </si>
  <si>
    <t>SE DEVUELVE FACTURA CON SOPORTES ORIGINALES NO CUENTA CON AUTORIZACION POR LOS SERVICIOS PRESTADOS FAVOR SOLICITAR AL CORREO YYMURILLOC@EPSCOMFENALCOVALLE.COM.CO PARA DAR TRAMITE.JENNIFER REBOLLEDO</t>
  </si>
  <si>
    <t>FEMC_45347</t>
  </si>
  <si>
    <t>890399047_FEMC_45347</t>
  </si>
  <si>
    <t>Se devuelve factura con soportes originales, porque no seevidencia la autorizacion del servicio de urgencias,favorsolicitar autorizacion para dar tramite de pago al correocapautorizaciones@epscomfenalcovalle.com.co             NC</t>
  </si>
  <si>
    <t>FEMC_49542</t>
  </si>
  <si>
    <t>890399047_FEMC_49542</t>
  </si>
  <si>
    <t>SE DEVUELVE FACTURA AL VALIDAR NO CUENTA CON AUTORIZACION POR LOS SERVICIOS PRESTADOS FAVOR SOLICITAR AL CORREO CAPAUTORIZACIONES@EPSCOMFENALCOVALLE.COM.CO PARA DAR TRAMITE.JENNIFER REBOLLEDO</t>
  </si>
  <si>
    <t>FEMC_38234</t>
  </si>
  <si>
    <t>890399047_FEMC_38234</t>
  </si>
  <si>
    <t>SE DEVUELVE FACTURA CON SOPORTES ORIGINALES NO CUENTA CON AUTORIZACION PARA LOS SERVICIOS PRESTADOS FAVOR SOLICITAR AL CORREO CAPAUTORIZACIONES@EPSCOMFENALCOVALLE.COM.CO O AL CORREO DE LA COORDINADORA GELOPEZM@EPSCOMFENALCOVALLE.COM.CO VALIDAR LAS OBJECCIONES REALIZADAS POR AUDITORIA MEDICA POR VALOR DE $398.400 , SE OBJETA MAYOR VALOR COBRADO EN ESTANCIA UCI VC $2.458.848 X 10 DIAS SE RECONOCE EL VALOR UCI SOAT $1.505.400 DIFERENCIA POR 10 $15.054.000 , 3 DIAS DE UCI VC $1.844.136 SE RECONOCE UCI $1.505.400 X 3 DIAS DIFERENCIA POR $4.516.200 , LABORATORIO GRAM NO SOPORTADO $13.100 TOTAL GLOSA ADMINISTRATIVA $19.583.300 FAVOR VALIDAR Y ANEXAR TODO LO REQUERIDO PARA DAR TRAMITE.JENNIFER REBOLLEDO</t>
  </si>
  <si>
    <t>FEMC_38401</t>
  </si>
  <si>
    <t>890399047_FEMC_38401</t>
  </si>
  <si>
    <t>SE DEVUEVE FACTURA CON SOPORTES ORIGINALES NO CUENTA CON AUTORIZACION POR LOS SERVICIOS PRESTADOS FAVOR SOLICITAR AL CORREO CAPAUTORIZACIONES@EPSCOMFENALCOVALLE.COM.CO PARA DAR TRAMITE.JENNIFER REBOLLEDO</t>
  </si>
  <si>
    <t>FEMC_38955</t>
  </si>
  <si>
    <t>890399047_FEMC_38955</t>
  </si>
  <si>
    <t>SE DEVUELVE FACTURA SE VALIDA CON AUDITORIA MEDICA No son pepertinentes los Anticuerpos, el paciente lleva menos de 11 ddías de síntomas Según los lineamientos del Ministerio no soson pruebas diagnósticas. Se acepta sólo el Antigeno para Covid 2-no se encuentra reportado en la base de sismuestras favor validar para dar tramite.jennifer rebolledo</t>
  </si>
  <si>
    <t>FEMC_53082</t>
  </si>
  <si>
    <t>890399047_FEMC_53082</t>
  </si>
  <si>
    <t>SE DEVUELVE FACTURA CON SOPORTES ORIGINALES NO CUENTA CIN AUTORIZACION POR LOS SERVICIOS FACTURADOS SE DEBE DE SOLICITAR AL CORREO CAPAUTORIZACIONES@EPSCOMFENALCOVALLE.COM.CO ,VALIDAR OBJECCIONES REALIZADAS POR AUDITORIA MEDICA 608 Paraclínnicos no interpretados en la HC: Fosfatasa alcalina- Hemografacturan 2 interpretan 1 (HG 15,1). $43.600 , 302- 111 Interconsulta Cirugía General: No soportada. No facturable. Paciente en UCI.  $52.400 TOTAL OBJECCION $96.000 FAVOR VALIDAR PARA DAR TRAMITE.JENNIFER REBOLLEDO</t>
  </si>
  <si>
    <t>FEMC_53544</t>
  </si>
  <si>
    <t>890399047_FEMC_53544</t>
  </si>
  <si>
    <t>AUT_DEVOLUCION DE FACTURA CON SOPORTES COMPLETOS: NO SE EVIDNCIA AUTORIZACION-SOLICITUD DE AUTORIZACION REALIZARLA AL CORREO  capautorizaciones@epscomfenalcovalle.com.coPara información y solicitud de atención inicial de urgenciaLínea Nacional: 6023865308-  018000413751Kevin Yalanda</t>
  </si>
  <si>
    <t>FEMC_26191</t>
  </si>
  <si>
    <t>890399047_FEMC_26191</t>
  </si>
  <si>
    <t>SE DEVUELVE FACTURA NO POS COVID SE VALIDA EN BASE SISMUESTRA NO SE ENCUENTRA NI ANEXAN SOPORTES DE LA MISMAse evidencia soporte sismuestra, no se evidencia en bases si sismuestra del MS, ( Ministerio Salud) favor dar cumplimenta resolución 1463/20 .MILENA</t>
  </si>
  <si>
    <t>FEMC_34089</t>
  </si>
  <si>
    <t>890399047_FEMC_34089</t>
  </si>
  <si>
    <t>Se devuelve factura con soportes originales, porque no seevidencia la autorizacion para la prestacion del servicio,favor solicitar autorizacion para dar tramite de pago.NC</t>
  </si>
  <si>
    <t>FEMC_34189</t>
  </si>
  <si>
    <t>890399047_FEMC_34189</t>
  </si>
  <si>
    <t>Se devuelve factura con soportes originales, porque no seevidencia la autorizacion del servicio de urgencias, ni elcorreo de solictud de autorizacion, favor solictar autorizacpara tramite de pago.                      nc</t>
  </si>
  <si>
    <t>FEMC_30873</t>
  </si>
  <si>
    <t>890399047_FEMC_30873</t>
  </si>
  <si>
    <t>SE DEVUELVE FACTURA CON SOPORTES ORIGINALES NO SE EVIDENCIAAUTORIZACION POR EL SERVICIO PRESTADO FAVOR SOLICITAR AL CORREO DE LA COORDINADORA DE AUTORIZACIONES AMBULATORIAS PATRIVINOC@EPSCOMFENALCOVALLE.COM.CO  PARA DAR TRAMITE.JENNIFER R</t>
  </si>
  <si>
    <t>FEMC_30882</t>
  </si>
  <si>
    <t>890399047_FEMC_30882</t>
  </si>
  <si>
    <t>SE DEVUELVE FACTURA CON SOPORTES ORIGINALES NO SE EVIDENCIAAUTORIZACION POR LOS SERVICIOS FACTURADOS FAVOR SOLICITAR AL CORREO DE AUTORIZACIONES O VALIDAR CON LA COORDINADORA DE AUTORIZACIONES AL CORREO PATRIVINOC@EPSCOMFENALCOVALLE.COM.COPARA DAR TRAMITE.JENNIFER REBOLLEDO</t>
  </si>
  <si>
    <t>FEMC_29020</t>
  </si>
  <si>
    <t>890399047_FEMC_29020</t>
  </si>
  <si>
    <t>SE DEVUELVE FACTURA CON SOPORTES ORIGINALES , PACIENTE FACTURADO ES TRABAJADOR DEL AREA DE LA SALUD SEGUN DECRETO 676 DEL 2020 NO PROCEDE A COBRO A EPS , VALIDAR CASO CON ARL DEL PACIENTE.JENNIFER REBOLLEDO</t>
  </si>
  <si>
    <t>FEMC_29376</t>
  </si>
  <si>
    <t>890399047_FEMC_29376</t>
  </si>
  <si>
    <t>SE DEVUELVE FACTURA CON SOPORTES ORIGINALES NO SE EVIDENCISAUTORIZACION POR EL TRASLADO FAVOR VALIDAR Y SOLICITAR AL CORREO CAPAUTORIZACIONES@EPSCOMFENALCOVALLE.COM.CO PARA DAR TRAMITE.JENNIFER REBOLLEOD</t>
  </si>
  <si>
    <t>FEMC_13904</t>
  </si>
  <si>
    <t>890399047_FEMC_13904</t>
  </si>
  <si>
    <t>SE DEVUELVE FACTURA AUDITORA MEDICA DE EPS SOLICITO ALcontratacionymercadeohdmcr@gmail.com  FACTURAN CUPS110A01 Atención integral UCI por valor día $2.458.848QUE componentes contiene.no hay autorizacion gestionar.MILEN</t>
  </si>
  <si>
    <t>FEMC_14177</t>
  </si>
  <si>
    <t>890399047_FEMC_14177</t>
  </si>
  <si>
    <t>SE DEVUELVE FACTURA FAVOR GESTIONAR CON EL AREA ENCARGADA AUTORIZACION PUES NO CUENTA CON AUTORIZACION GENERADA DE 15 DIGITOS PARA EL SERVICIO FACTURADO. MILENA</t>
  </si>
  <si>
    <t>FEMC_14889</t>
  </si>
  <si>
    <t>890399047_FEMC_14889</t>
  </si>
  <si>
    <t>FEMC_14892</t>
  </si>
  <si>
    <t>890399047_FEMC_14892</t>
  </si>
  <si>
    <t>FEMC_14900</t>
  </si>
  <si>
    <t>890399047_FEMC_14900</t>
  </si>
  <si>
    <t>FEMC_14901</t>
  </si>
  <si>
    <t>890399047_FEMC_14901</t>
  </si>
  <si>
    <t>FEMC_14910</t>
  </si>
  <si>
    <t>890399047_FEMC_14910</t>
  </si>
  <si>
    <t>FEMC_14913</t>
  </si>
  <si>
    <t>890399047_FEMC_14913</t>
  </si>
  <si>
    <t>FEMC_14937</t>
  </si>
  <si>
    <t>890399047_FEMC_14937</t>
  </si>
  <si>
    <t>FEMC_14969</t>
  </si>
  <si>
    <t>890399047_FEMC_14969</t>
  </si>
  <si>
    <t>FEMC_28358</t>
  </si>
  <si>
    <t>890399047_FEMC_28358</t>
  </si>
  <si>
    <t>SE DEVUELVE FACTURA: NO SE EVIDENCIA AUTORIZACION PARALA PRESTACION DE ESTE SERVICIO (ATENCION DOMICILIARIA)NO SE EVIDENCIA LOS COOREOS DE LA SOLICITUD DE AUTORIZACION.</t>
  </si>
  <si>
    <t>FEMC_28368</t>
  </si>
  <si>
    <t>890399047_FEMC_28368</t>
  </si>
  <si>
    <t>SE DEVUELVE FACTURA, NO SE EVIDENCIA AUTORIZACION PARA ELSERVICIO ATENCION DOMICILIARIA, NO SE EVIDENCIA EL CORREO DODONDE SE SOLICITA LA AUTORIZACION.NC</t>
  </si>
  <si>
    <t>FEMC_28405</t>
  </si>
  <si>
    <t>890399047_FEMC_28405</t>
  </si>
  <si>
    <t>SE DEVUELVE FACTURA NO SE EVIDENCIA AUTORIZACION DELSERVICIO PRESTADO ATENCIO DOMICILIARIA, NO SE EVIDENCIACORREO DE SOLICITUD DE AUTORIZACION.NC</t>
  </si>
  <si>
    <t>FEMC_28561</t>
  </si>
  <si>
    <t>890399047_FEMC_28561</t>
  </si>
  <si>
    <t>SE DEVUELVE FACTURA CON SOPORTES ORIGINALES NO SE EVIDENCIAREPORTADO EN SISMUESTRAS EL CUPS 906340 SARS COV2 ANTIGENOFAVOR VALIDAR Y REPORTAR PARA DAR TRAMITE.JENNIFER REBOLLEDO</t>
  </si>
  <si>
    <t>FVM_296087</t>
  </si>
  <si>
    <t>890399047_FVM_296087</t>
  </si>
  <si>
    <t>SE DEVUELVE FACTURA PORQUE LA AUTORIZACION 202348523234072NO SE ENCUENTRA EN NUESTRA PLATAFORMA, FAVOR SOLICITARAUTORIZACION PARA EL SERVICIO URGENCIAS, PARA TRAMITEDE PAGO.</t>
  </si>
  <si>
    <t>FEMC_15012</t>
  </si>
  <si>
    <t>890399047_FEMC_15012</t>
  </si>
  <si>
    <t>SE DEVUELVE FACTURA DEBEN DE GESTIONAR AUTORIZACION PARA ELSERVICIO FACTURADO CON EL AREA ENCARGADA. SE VALIDA Y NO CUENTA CON NAP DE 15 DIGITOS.MILENA</t>
  </si>
  <si>
    <t>FEMC_15018</t>
  </si>
  <si>
    <t>890399047_FEMC_15018</t>
  </si>
  <si>
    <t>FEMC_15025</t>
  </si>
  <si>
    <t>890399047_FEMC_15025</t>
  </si>
  <si>
    <t>FEMC_15038</t>
  </si>
  <si>
    <t>890399047_FEMC_15038</t>
  </si>
  <si>
    <t>FEMC_15039</t>
  </si>
  <si>
    <t>890399047_FEMC_15039</t>
  </si>
  <si>
    <t>FEMC_15045</t>
  </si>
  <si>
    <t>890399047_FEMC_15045</t>
  </si>
  <si>
    <t>FEMC_15057</t>
  </si>
  <si>
    <t>890399047_FEMC_15057</t>
  </si>
  <si>
    <t>FEMC_16341</t>
  </si>
  <si>
    <t>890399047_FEMC_16341</t>
  </si>
  <si>
    <t>SE DEVUELVE FACTURA DEBEN DE GGESTIONAR CON EL AREA ENCARGADA LA AUTORIZACION PARA LOS SERVICIOS FACTURADOS SE VALIDA EN SISTEMA NO TIENE AUT DE 15 DIGITOS PARA PODER TRAMITAR EL PAGO.MILENA</t>
  </si>
  <si>
    <t>FEMC_16995</t>
  </si>
  <si>
    <t>890399047_FEMC_16995</t>
  </si>
  <si>
    <t>FEMC_16996</t>
  </si>
  <si>
    <t>890399047_FEMC_16996</t>
  </si>
  <si>
    <t>FEMC_16997</t>
  </si>
  <si>
    <t>890399047_FEMC_16997</t>
  </si>
  <si>
    <t>SE DEVUELVE FACTURA DEBEN DE GESTIONAR CON EL AREA ENCARGADA DE AUTORIZACIONES LA AUTORIZACION PARA EL SERVICIO FACTURADO SE VALIDA EN SISTEMA NO HAY NAP DE 15 DIGITOS PARA DAR TRAMITE DE PAGO.MILENA</t>
  </si>
  <si>
    <t>FEMC_16998</t>
  </si>
  <si>
    <t>890399047_FEMC_16998</t>
  </si>
  <si>
    <t>FEMC_16999</t>
  </si>
  <si>
    <t>890399047_FEMC_16999</t>
  </si>
  <si>
    <t>FEMC_17000</t>
  </si>
  <si>
    <t>890399047_FEMC_17000</t>
  </si>
  <si>
    <t>FEMC_17001</t>
  </si>
  <si>
    <t>890399047_FEMC_17001</t>
  </si>
  <si>
    <t>FEMC_17002</t>
  </si>
  <si>
    <t>890399047_FEMC_17002</t>
  </si>
  <si>
    <t>FEMC_17004</t>
  </si>
  <si>
    <t>890399047_FEMC_17004</t>
  </si>
  <si>
    <t>FEMC_17005</t>
  </si>
  <si>
    <t>890399047_FEMC_17005</t>
  </si>
  <si>
    <t>FEMC_17006</t>
  </si>
  <si>
    <t>890399047_FEMC_17006</t>
  </si>
  <si>
    <t>FEMC_17007</t>
  </si>
  <si>
    <t>890399047_FEMC_17007</t>
  </si>
  <si>
    <t>FEMC_17222</t>
  </si>
  <si>
    <t>890399047_FEMC_17222</t>
  </si>
  <si>
    <t>FEMC_19318</t>
  </si>
  <si>
    <t>890399047_FEMC_19318</t>
  </si>
  <si>
    <t>FEMC_19339</t>
  </si>
  <si>
    <t>890399047_FEMC_19339</t>
  </si>
  <si>
    <t>FEMC_19360</t>
  </si>
  <si>
    <t>890399047_FEMC_19360</t>
  </si>
  <si>
    <t>FEMC_19371</t>
  </si>
  <si>
    <t>890399047_FEMC_19371</t>
  </si>
  <si>
    <t>FEMC_19411</t>
  </si>
  <si>
    <t>890399047_FEMC_19411</t>
  </si>
  <si>
    <t>FEMC_19417</t>
  </si>
  <si>
    <t>890399047_FEMC_19417</t>
  </si>
  <si>
    <t>FEMC_19424</t>
  </si>
  <si>
    <t>890399047_FEMC_19424</t>
  </si>
  <si>
    <t>FEMC_19455</t>
  </si>
  <si>
    <t>890399047_FEMC_19455</t>
  </si>
  <si>
    <t>FEMC_19626</t>
  </si>
  <si>
    <t>890399047_FEMC_19626</t>
  </si>
  <si>
    <t>FEMC_23985</t>
  </si>
  <si>
    <t>890399047_FEMC_23985</t>
  </si>
  <si>
    <t>SE DEVUELVE LA FACTURA PORQUE NO ENVIARON AUTORIZACION PARAESTE SERVICIOANGELA CAMPAZ</t>
  </si>
  <si>
    <t>FEMC_23989</t>
  </si>
  <si>
    <t>890399047_FEMC_23989</t>
  </si>
  <si>
    <t>se devuelve la factura por que no enviaron autorizacion para este servicioangela campaz</t>
  </si>
  <si>
    <t>FEMC_24001</t>
  </si>
  <si>
    <t>890399047_FEMC_24001</t>
  </si>
  <si>
    <t>SE DEVUELVE LA FACTURA POR QUE NO ENVIARON AUTORIZACION PARA ESTE SERVICIOANGELA CAMPAZ</t>
  </si>
  <si>
    <t>FEMC_24106</t>
  </si>
  <si>
    <t>890399047_FEMC_24106</t>
  </si>
  <si>
    <t>FVM_293636</t>
  </si>
  <si>
    <t>890399047_FVM_293636</t>
  </si>
  <si>
    <t>Se devuelve factura con soportes originales, porque no seevidencia la autorizacion del servicio de urgencias,favorsolicitar autorizacion para dar tramite de pago.NANCY CADAVID</t>
  </si>
  <si>
    <t>FVM_258224</t>
  </si>
  <si>
    <t>890399047_FVM_258224</t>
  </si>
  <si>
    <t>SE DEVUELVE FACTURA CON SOPORTES ORIGINALES, 1-NO SE EVIDENCIA AUTORIZACION POR LOS SERVICIOS PRESTADOS FAVOR SOLICITARAL CORREO capautorizaciones@epscomfenalcovalle.com.co O AL CORREO DE LA COORDINADORA gelopezm@epscomfenalcovalle.com.co2-VALIDAR LAS OBJECCIONES REALIZADAS POR LA DRA MAIBER ACEVEDO AUDITORIA MEDICA QUE SUMAN UN TOTAL DE $422.400 Y GENERAR RESPUESTA , FAVOR VALIDAR PARA DAR TRAMITE DE PAGO.JENNIFER REBOLLEDO</t>
  </si>
  <si>
    <t>FVM_227081</t>
  </si>
  <si>
    <t>890399047_FVM_227081</t>
  </si>
  <si>
    <t>SE DEVUELVE FACTURA CON SOPORTE ORIGINALES, SE VERIFICA QUEESTAN FACTURANDO DOBLE LA AUTORIZACION QUE ANEXAN 192798523654868 YA SE ENCUENTRA CANCELADA EN LA FACTURA FVM 229639 ENLACUAL SE EVIDENCIAN LOS MISMOS SOPORTES Y FECHAS, FAVORVERIFICAR CASO .SE ANEXA COPIA DE FACTURA YA CANCELADA FVM 229639.CLAUDIA DIAZ.</t>
  </si>
  <si>
    <t>FEMC_56857</t>
  </si>
  <si>
    <t>890399047_FEMC_56857</t>
  </si>
  <si>
    <t>C)Glosas total pendiente por respuesta de IPS/conciliar diferencia valor de factura</t>
  </si>
  <si>
    <t>GLOSA</t>
  </si>
  <si>
    <t>SPTE.INCOMPLETO SE REALIZA OBJECCION ELECTROCARDIOGRAMA NO SOPORTADO . NANCY</t>
  </si>
  <si>
    <t>FACTURA DEVUELTA</t>
  </si>
  <si>
    <t>No cruza</t>
  </si>
  <si>
    <t>FACTURA NO RADICADA</t>
  </si>
  <si>
    <t>FACTURA PENDIENTE PROGRAMACIÓN DE PAGO</t>
  </si>
  <si>
    <t>FOR-CSA-018</t>
  </si>
  <si>
    <t>HOJA 1 DE 1</t>
  </si>
  <si>
    <t>RESUMEN DE CARTERA REVISADA POR LA EPS</t>
  </si>
  <si>
    <t>VERSION 1</t>
  </si>
  <si>
    <t>SANTIAGO DE CALI , JUNIO 21 DE 2022</t>
  </si>
  <si>
    <t>A continuacion me permito remitir nuestra respuesta al estado de cartera presentado en la fecha: 01/06/2022</t>
  </si>
  <si>
    <t>Con Corte al dia :31/03/2022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</si>
  <si>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</si>
  <si>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</si>
  <si>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</si>
  <si>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</si>
  <si>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</si>
  <si>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</si>
  <si>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</si>
  <si>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</si>
  <si>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</si>
  <si>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</si>
  <si>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</si>
  <si>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</si>
  <si>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</si>
  <si>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</si>
  <si>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</si>
  <si>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</si>
  <si>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</si>
  <si>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</si>
  <si>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</si>
  <si>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NIT: 890939047</t>
  </si>
  <si>
    <t>Señores : HOSPITAL MARIO CORREA RENGIFO</t>
  </si>
  <si>
    <t>VALOR CANCELADO SAP</t>
  </si>
  <si>
    <t>FACTURA CANCELADA</t>
  </si>
  <si>
    <t>P. ABIERTAS - IMPORTE</t>
  </si>
  <si>
    <t>FACTURA PENDIENTE PROGRAMACIÓN DE PAGO -GLOSA POR CONCILIAR</t>
  </si>
  <si>
    <t>Total general</t>
  </si>
  <si>
    <t>Tipificación</t>
  </si>
  <si>
    <t>Cant Facturas</t>
  </si>
  <si>
    <t>Valor Factura</t>
  </si>
  <si>
    <t>Valor Glosa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</si>
</sst>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 #,##0_-;\-&quot;$&quot;\ * #,##0_-;_-&quot;$&quot;\ * &quot;-&quot;_-;_-@_-"/>
    <numFmt numFmtId="43" formatCode="_-* #,##0.00_-;\-* #,##0.00_-;_-* &quot;-&quot;??_-;_-@_-"/>
    <numFmt numFmtId="164" formatCode="_-* #,##0_-;\-* #,##0_-;_-* &quot;-&quot;??_-;_-@_-"/>
    <numFmt numFmtId="165" formatCode="&quot;$&quot;\ #,##0;[Red]&quot;$&quot;\ #,##0"/>
    <numFmt numFmtId="166" formatCode="&quot;$&quot;\ #,##0"/>
  </numFmts>
  <fonts count="8" x14ac:knownFonts="1">
    <font>
      <sz val="11"/>
      <color theme="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sz val="10"/>
      <color theme="1"/>
      <name val="Calibri"/>
      <family val="2"/>
      <scheme val="minor"/>
    </font>
    <font>
      <b/>
      <sz val="10"/>
      <color theme="1"/>
      <name val="Calibri"/>
      <family val="2"/>
      <scheme val="minor"/>
    </font>
    <font>
      <b/>
      <sz val="1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5" tint="0.59999389629810485"/>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82">
    <xf numFmtId="0" fontId="0" fillId="0" borderId="0" xfId="0"/>
    <xf numFmtId="0" fontId="3" fillId="0" borderId="0" xfId="2" applyFont="1"/>
    <xf numFmtId="0" fontId="3" fillId="0" borderId="4" xfId="2" applyFont="1" applyBorder="1" applyAlignment="1">
      <alignment horizontal="centerContinuous"/>
    </xf>
    <xf numFmtId="0" fontId="3" fillId="0" borderId="5" xfId="2" applyFont="1" applyBorder="1" applyAlignment="1">
      <alignment horizontal="centerContinuous"/>
    </xf>
    <xf numFmtId="0" fontId="4" fillId="0" borderId="4" xfId="2" applyFont="1" applyBorder="1" applyAlignment="1">
      <alignment horizontal="centerContinuous" vertical="center"/>
    </xf>
    <xf numFmtId="0" fontId="4" fillId="0" borderId="6" xfId="2" applyFont="1" applyBorder="1" applyAlignment="1">
      <alignment horizontal="centerContinuous" vertical="center"/>
    </xf>
    <xf numFmtId="0" fontId="4" fillId="0" borderId="5" xfId="2" applyFont="1" applyBorder="1" applyAlignment="1">
      <alignment horizontal="centerContinuous" vertical="center"/>
    </xf>
    <xf numFmtId="0" fontId="4" fillId="0" borderId="7" xfId="2" applyFont="1" applyBorder="1" applyAlignment="1">
      <alignment horizontal="centerContinuous" vertical="center"/>
    </xf>
    <xf numFmtId="0" fontId="3" fillId="0" borderId="8" xfId="2" applyFont="1" applyBorder="1" applyAlignment="1">
      <alignment horizontal="centerContinuous"/>
    </xf>
    <xf numFmtId="0" fontId="3" fillId="0" borderId="9" xfId="2" applyFont="1" applyBorder="1" applyAlignment="1">
      <alignment horizontal="centerContinuous"/>
    </xf>
    <xf numFmtId="0" fontId="4" fillId="0" borderId="10" xfId="2" applyFont="1" applyBorder="1" applyAlignment="1">
      <alignment horizontal="centerContinuous" vertical="center"/>
    </xf>
    <xf numFmtId="0" fontId="4" fillId="0" borderId="11" xfId="2" applyFont="1" applyBorder="1" applyAlignment="1">
      <alignment horizontal="centerContinuous" vertical="center"/>
    </xf>
    <xf numFmtId="0" fontId="4" fillId="0" borderId="12" xfId="2" applyFont="1" applyBorder="1" applyAlignment="1">
      <alignment horizontal="centerContinuous" vertical="center"/>
    </xf>
    <xf numFmtId="0" fontId="4" fillId="0" borderId="13" xfId="2" applyFont="1" applyBorder="1" applyAlignment="1">
      <alignment horizontal="centerContinuous" vertical="center"/>
    </xf>
    <xf numFmtId="0" fontId="4" fillId="0" borderId="8" xfId="2" applyFont="1" applyBorder="1" applyAlignment="1">
      <alignment horizontal="centerContinuous" vertical="center"/>
    </xf>
    <xf numFmtId="0" fontId="4" fillId="0" borderId="0" xfId="2" applyFont="1" applyAlignment="1">
      <alignment horizontal="centerContinuous" vertical="center"/>
    </xf>
    <xf numFmtId="0" fontId="4" fillId="0" borderId="9" xfId="2" applyFont="1" applyBorder="1" applyAlignment="1">
      <alignment horizontal="centerContinuous" vertical="center"/>
    </xf>
    <xf numFmtId="0" fontId="4" fillId="0" borderId="14" xfId="2" applyFont="1" applyBorder="1" applyAlignment="1">
      <alignment horizontal="centerContinuous" vertical="center"/>
    </xf>
    <xf numFmtId="0" fontId="3" fillId="0" borderId="10" xfId="2" applyFont="1" applyBorder="1" applyAlignment="1">
      <alignment horizontal="centerContinuous"/>
    </xf>
    <xf numFmtId="0" fontId="3" fillId="0" borderId="12" xfId="2" applyFont="1" applyBorder="1" applyAlignment="1">
      <alignment horizontal="centerContinuous"/>
    </xf>
    <xf numFmtId="0" fontId="3" fillId="0" borderId="8" xfId="2" applyFont="1" applyBorder="1"/>
    <xf numFmtId="0" fontId="3" fillId="0" borderId="9" xfId="2" applyFont="1" applyBorder="1"/>
    <xf numFmtId="14" fontId="3" fillId="0" borderId="0" xfId="2" applyNumberFormat="1" applyFont="1"/>
    <xf numFmtId="0" fontId="4" fillId="0" borderId="0" xfId="2" applyFont="1"/>
    <xf numFmtId="14" fontId="3" fillId="0" borderId="0" xfId="2" applyNumberFormat="1" applyFont="1" applyAlignment="1">
      <alignment horizontal="left"/>
    </xf>
    <xf numFmtId="0" fontId="4" fillId="0" borderId="0" xfId="2" applyFont="1" applyAlignment="1">
      <alignment horizontal="center"/>
    </xf>
    <xf numFmtId="1" fontId="4" fillId="0" borderId="0" xfId="2" applyNumberFormat="1" applyFont="1" applyAlignment="1">
      <alignment horizontal="center"/>
    </xf>
    <xf numFmtId="42" fontId="4" fillId="0" borderId="0" xfId="2" applyNumberFormat="1" applyFont="1" applyAlignment="1">
      <alignment horizontal="right"/>
    </xf>
    <xf numFmtId="1" fontId="3" fillId="0" borderId="0" xfId="2" applyNumberFormat="1" applyFont="1" applyAlignment="1">
      <alignment horizontal="center"/>
    </xf>
    <xf numFmtId="165" fontId="3" fillId="0" borderId="0" xfId="2" applyNumberFormat="1" applyFont="1" applyAlignment="1">
      <alignment horizontal="right"/>
    </xf>
    <xf numFmtId="166" fontId="3" fillId="0" borderId="0" xfId="2" applyNumberFormat="1" applyFont="1" applyAlignment="1">
      <alignment horizontal="right"/>
    </xf>
    <xf numFmtId="1" fontId="3" fillId="0" borderId="11" xfId="2" applyNumberFormat="1" applyFont="1" applyBorder="1" applyAlignment="1">
      <alignment horizontal="center"/>
    </xf>
    <xf numFmtId="165" fontId="3" fillId="0" borderId="11" xfId="2" applyNumberFormat="1" applyFont="1" applyBorder="1" applyAlignment="1">
      <alignment horizontal="right"/>
    </xf>
    <xf numFmtId="165" fontId="4" fillId="0" borderId="0" xfId="2" applyNumberFormat="1" applyFont="1" applyAlignment="1">
      <alignment horizontal="right"/>
    </xf>
    <xf numFmtId="0" fontId="3" fillId="0" borderId="0" xfId="2" applyFont="1" applyAlignment="1">
      <alignment horizontal="center"/>
    </xf>
    <xf numFmtId="1" fontId="4" fillId="0" borderId="15" xfId="2" applyNumberFormat="1" applyFont="1" applyBorder="1" applyAlignment="1">
      <alignment horizontal="center"/>
    </xf>
    <xf numFmtId="165" fontId="4" fillId="0" borderId="15" xfId="2" applyNumberFormat="1" applyFont="1" applyBorder="1" applyAlignment="1">
      <alignment horizontal="right"/>
    </xf>
    <xf numFmtId="165" fontId="3" fillId="0" borderId="0" xfId="2" applyNumberFormat="1" applyFont="1"/>
    <xf numFmtId="165" fontId="3" fillId="0" borderId="11" xfId="2" applyNumberFormat="1" applyFont="1" applyBorder="1"/>
    <xf numFmtId="0" fontId="3" fillId="0" borderId="10" xfId="2" applyFont="1" applyBorder="1"/>
    <xf numFmtId="0" fontId="3" fillId="0" borderId="11" xfId="2" applyFont="1" applyBorder="1"/>
    <xf numFmtId="0" fontId="3" fillId="0" borderId="12" xfId="2" applyFont="1" applyBorder="1"/>
    <xf numFmtId="0" fontId="5" fillId="0" borderId="0" xfId="0" applyFont="1"/>
    <xf numFmtId="164" fontId="6" fillId="0" borderId="2" xfId="1" applyNumberFormat="1" applyFont="1" applyBorder="1" applyAlignment="1">
      <alignment horizontal="center"/>
    </xf>
    <xf numFmtId="14" fontId="6" fillId="0" borderId="2" xfId="1" applyNumberFormat="1" applyFont="1" applyBorder="1" applyAlignment="1">
      <alignment horizont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164" fontId="6" fillId="0" borderId="2" xfId="1" applyNumberFormat="1" applyFont="1" applyBorder="1" applyAlignment="1">
      <alignment horizontal="center" vertical="center" wrapText="1"/>
    </xf>
    <xf numFmtId="0" fontId="6" fillId="3" borderId="2" xfId="0" applyFont="1" applyFill="1" applyBorder="1" applyAlignment="1">
      <alignment horizontal="center" vertical="center" wrapText="1"/>
    </xf>
    <xf numFmtId="164" fontId="6" fillId="3" borderId="2" xfId="1" applyNumberFormat="1" applyFont="1" applyFill="1" applyBorder="1" applyAlignment="1">
      <alignment horizontal="center" vertical="center" wrapText="1"/>
    </xf>
    <xf numFmtId="43" fontId="6" fillId="0" borderId="2" xfId="1" applyFont="1" applyBorder="1" applyAlignment="1">
      <alignment horizontal="center" vertical="center" wrapText="1"/>
    </xf>
    <xf numFmtId="164" fontId="6" fillId="4" borderId="2" xfId="1"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14" fontId="6" fillId="4" borderId="2" xfId="0" applyNumberFormat="1" applyFont="1" applyFill="1" applyBorder="1" applyAlignment="1">
      <alignment horizontal="center" vertical="center" wrapText="1"/>
    </xf>
    <xf numFmtId="43" fontId="6" fillId="3" borderId="2" xfId="1" applyFont="1" applyFill="1" applyBorder="1" applyAlignment="1">
      <alignment horizontal="center" vertical="center" wrapText="1"/>
    </xf>
    <xf numFmtId="164" fontId="6" fillId="2" borderId="2" xfId="1"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left" vertical="center"/>
    </xf>
    <xf numFmtId="0" fontId="5" fillId="0" borderId="2" xfId="0" applyFont="1" applyBorder="1" applyAlignment="1">
      <alignment horizontal="center" vertical="center"/>
    </xf>
    <xf numFmtId="14" fontId="5" fillId="0" borderId="2" xfId="0" applyNumberFormat="1" applyFont="1" applyBorder="1" applyAlignment="1">
      <alignment horizontal="center" vertical="center"/>
    </xf>
    <xf numFmtId="164" fontId="5" fillId="0" borderId="2" xfId="1" applyNumberFormat="1" applyFont="1" applyBorder="1" applyAlignment="1">
      <alignment horizontal="center" vertical="center"/>
    </xf>
    <xf numFmtId="164" fontId="5" fillId="0" borderId="3" xfId="1" applyNumberFormat="1" applyFont="1" applyBorder="1" applyAlignment="1">
      <alignment horizontal="left" vertical="center"/>
    </xf>
    <xf numFmtId="0" fontId="5" fillId="0" borderId="3" xfId="0" applyFont="1" applyBorder="1" applyAlignment="1">
      <alignment horizontal="left" vertical="center"/>
    </xf>
    <xf numFmtId="43" fontId="5" fillId="0" borderId="2" xfId="1" applyFont="1" applyBorder="1" applyAlignment="1">
      <alignment horizontal="center" vertical="center"/>
    </xf>
    <xf numFmtId="0" fontId="5" fillId="0" borderId="2" xfId="1" applyNumberFormat="1" applyFont="1" applyBorder="1" applyAlignment="1">
      <alignment horizontal="center" vertical="center"/>
    </xf>
    <xf numFmtId="14" fontId="5" fillId="0" borderId="2" xfId="1" applyNumberFormat="1" applyFont="1" applyBorder="1" applyAlignment="1">
      <alignment horizontal="center" vertical="center"/>
    </xf>
    <xf numFmtId="0" fontId="5" fillId="0" borderId="3" xfId="0" applyFont="1" applyBorder="1" applyAlignment="1">
      <alignment horizontal="center" vertical="center"/>
    </xf>
    <xf numFmtId="164" fontId="5" fillId="0" borderId="3" xfId="1" applyNumberFormat="1" applyFont="1" applyBorder="1" applyAlignment="1">
      <alignment horizontal="center" vertical="center"/>
    </xf>
    <xf numFmtId="43" fontId="5" fillId="0" borderId="3" xfId="1" applyFont="1" applyBorder="1" applyAlignment="1">
      <alignment horizontal="center" vertical="center"/>
    </xf>
    <xf numFmtId="14" fontId="5" fillId="0" borderId="0" xfId="0" applyNumberFormat="1" applyFont="1"/>
    <xf numFmtId="164" fontId="5" fillId="0" borderId="0" xfId="1" applyNumberFormat="1" applyFont="1"/>
    <xf numFmtId="164" fontId="5" fillId="0" borderId="2" xfId="1" applyNumberFormat="1" applyFont="1" applyBorder="1" applyAlignment="1">
      <alignment horizontal="left" vertical="center"/>
    </xf>
    <xf numFmtId="0" fontId="5" fillId="0" borderId="2" xfId="0" applyFont="1" applyFill="1" applyBorder="1" applyAlignment="1">
      <alignment horizontal="left" vertical="center"/>
    </xf>
    <xf numFmtId="0" fontId="0" fillId="0" borderId="2" xfId="0" applyBorder="1"/>
    <xf numFmtId="0" fontId="0" fillId="0" borderId="2" xfId="0" applyBorder="1" applyAlignment="1">
      <alignment horizontal="left"/>
    </xf>
    <xf numFmtId="0" fontId="0" fillId="0" borderId="2" xfId="0" applyNumberFormat="1" applyBorder="1" applyAlignment="1">
      <alignment horizontal="center"/>
    </xf>
    <xf numFmtId="164" fontId="0" fillId="0" borderId="2" xfId="0" applyNumberFormat="1" applyBorder="1" applyAlignment="1">
      <alignment horizontal="center"/>
    </xf>
    <xf numFmtId="0" fontId="0" fillId="0" borderId="2" xfId="0" pivotButton="1" applyBorder="1" applyAlignment="1">
      <alignment horizontal="center"/>
    </xf>
    <xf numFmtId="0" fontId="0" fillId="0" borderId="2" xfId="0" applyBorder="1" applyAlignment="1">
      <alignment horizontal="center"/>
    </xf>
  </cellXfs>
  <cellStyles count="3">
    <cellStyle name="Millares" xfId="1" builtinId="3"/>
    <cellStyle name="Normal" xfId="0" builtinId="0"/>
    <cellStyle name="Normal 2" xfId="2"/>
  </cellStyles>
  <dxfs count="25">
    <dxf>
      <numFmt numFmtId="169" formatCode="_-* #,##0.0_-;\-* #,##0.0_-;_-* &quot;-&quot;??_-;_-@_-"/>
    </dxf>
    <dxf>
      <numFmt numFmtId="164"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readingOrder="0"/>
    </dxf>
    <dxf>
      <numFmt numFmtId="164" formatCode="_-* #,##0_-;\-* #,##0_-;_-* &quot;-&quot;??_-;_-@_-"/>
    </dxf>
    <dxf>
      <alignment horizontal="center" readingOrder="0"/>
    </dxf>
    <dxf>
      <alignment horizontal="center" readingOrder="0"/>
    </dxf>
    <dxf>
      <alignment horizontal="center" readingOrder="0"/>
    </dxf>
    <dxf>
      <numFmt numFmtId="169" formatCode="_-* #,##0.0_-;\-* #,##0.0_-;_-* &quot;-&quot;??_-;_-@_-"/>
    </dxf>
    <dxf>
      <alignment horizontal="center" readingOrder="0"/>
    </dxf>
    <dxf>
      <alignment horizontal="center" readingOrder="0"/>
    </dxf>
    <dxf>
      <alignment horizontal="center" readingOrder="0"/>
    </dxf>
    <dxf>
      <numFmt numFmtId="164" formatCode="_-* #,##0_-;\-* #,##0_-;_-* &quot;-&quot;??_-;_-@_-"/>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33</xdr:row>
      <xdr:rowOff>133351</xdr:rowOff>
    </xdr:from>
    <xdr:to>
      <xdr:col>8</xdr:col>
      <xdr:colOff>95250</xdr:colOff>
      <xdr:row>35</xdr:row>
      <xdr:rowOff>123825</xdr:rowOff>
    </xdr:to>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143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20COMPENSADAS%20HOSPIRAL%20MARIO%20CORREA%20RENGIF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 COMPENSADAS HOSPITAL MARIO C"/>
    </sheetNames>
    <sheetDataSet>
      <sheetData sheetId="0">
        <row r="1">
          <cell r="C1" t="str">
            <v>Llave</v>
          </cell>
          <cell r="D1" t="str">
            <v>Nº doc.</v>
          </cell>
          <cell r="E1" t="str">
            <v>Doc.comp.</v>
          </cell>
          <cell r="F1" t="str">
            <v xml:space="preserve">  Importe en ML</v>
          </cell>
          <cell r="G1" t="str">
            <v>Fe.contab.</v>
          </cell>
          <cell r="H1" t="str">
            <v>Fecha doc.</v>
          </cell>
          <cell r="I1" t="str">
            <v>Compens.</v>
          </cell>
        </row>
        <row r="2">
          <cell r="C2" t="str">
            <v>890399047__</v>
          </cell>
          <cell r="D2">
            <v>1902245554</v>
          </cell>
          <cell r="E2">
            <v>2200262705</v>
          </cell>
          <cell r="F2">
            <v>6058242</v>
          </cell>
          <cell r="G2" t="str">
            <v>27.08.2014</v>
          </cell>
          <cell r="H2" t="str">
            <v>27.08.2014</v>
          </cell>
          <cell r="I2" t="str">
            <v>01.09.2014</v>
          </cell>
        </row>
        <row r="3">
          <cell r="C3" t="str">
            <v>890399047__</v>
          </cell>
          <cell r="D3">
            <v>5700069466</v>
          </cell>
          <cell r="E3">
            <v>4800014321</v>
          </cell>
          <cell r="F3">
            <v>561263</v>
          </cell>
          <cell r="G3" t="str">
            <v>07.06.2016</v>
          </cell>
          <cell r="H3" t="str">
            <v>01.06.2016</v>
          </cell>
          <cell r="I3" t="str">
            <v>30.06.2016</v>
          </cell>
        </row>
        <row r="4">
          <cell r="C4" t="str">
            <v>890399047__</v>
          </cell>
          <cell r="D4">
            <v>4800028819</v>
          </cell>
          <cell r="E4">
            <v>4800028819</v>
          </cell>
          <cell r="F4">
            <v>0</v>
          </cell>
          <cell r="G4" t="str">
            <v>31.07.2018</v>
          </cell>
          <cell r="H4" t="str">
            <v>31.07.2018</v>
          </cell>
          <cell r="I4" t="str">
            <v>31.07.2018</v>
          </cell>
        </row>
        <row r="5">
          <cell r="C5" t="str">
            <v>890399047_FEMC_1327</v>
          </cell>
          <cell r="D5">
            <v>1221657580</v>
          </cell>
          <cell r="E5">
            <v>4800052342</v>
          </cell>
          <cell r="F5">
            <v>3130132</v>
          </cell>
          <cell r="G5" t="str">
            <v>12.01.2021</v>
          </cell>
          <cell r="H5" t="str">
            <v>17.11.2020</v>
          </cell>
          <cell r="I5" t="str">
            <v>03.01.2022</v>
          </cell>
        </row>
        <row r="6">
          <cell r="C6" t="str">
            <v>890399047_FEMC_3035</v>
          </cell>
          <cell r="D6">
            <v>1221657581</v>
          </cell>
          <cell r="E6">
            <v>4800052342</v>
          </cell>
          <cell r="F6">
            <v>782720</v>
          </cell>
          <cell r="G6" t="str">
            <v>12.01.2021</v>
          </cell>
          <cell r="H6" t="str">
            <v>17.11.2020</v>
          </cell>
          <cell r="I6" t="str">
            <v>03.01.2022</v>
          </cell>
        </row>
        <row r="7">
          <cell r="C7" t="str">
            <v>890399047_FEMC_11747</v>
          </cell>
          <cell r="D7">
            <v>1221679268</v>
          </cell>
          <cell r="E7">
            <v>4800052342</v>
          </cell>
          <cell r="F7">
            <v>272884</v>
          </cell>
          <cell r="G7" t="str">
            <v>27.01.2021</v>
          </cell>
          <cell r="H7" t="str">
            <v>12.01.2021</v>
          </cell>
          <cell r="I7" t="str">
            <v>03.01.2022</v>
          </cell>
        </row>
        <row r="8">
          <cell r="C8" t="str">
            <v>890399047_FEMC_12424</v>
          </cell>
          <cell r="D8">
            <v>1221696504</v>
          </cell>
          <cell r="E8">
            <v>4800052342</v>
          </cell>
          <cell r="F8">
            <v>403808</v>
          </cell>
          <cell r="G8" t="str">
            <v>05.03.2021</v>
          </cell>
          <cell r="H8" t="str">
            <v>05.02.2021</v>
          </cell>
          <cell r="I8" t="str">
            <v>03.01.2022</v>
          </cell>
        </row>
        <row r="9">
          <cell r="C9" t="str">
            <v>890399047_FEMC_13805</v>
          </cell>
          <cell r="D9">
            <v>1221696505</v>
          </cell>
          <cell r="E9">
            <v>4800052342</v>
          </cell>
          <cell r="F9">
            <v>434124</v>
          </cell>
          <cell r="G9" t="str">
            <v>05.03.2021</v>
          </cell>
          <cell r="H9" t="str">
            <v>05.02.2021</v>
          </cell>
          <cell r="I9" t="str">
            <v>03.01.2022</v>
          </cell>
        </row>
        <row r="10">
          <cell r="C10" t="str">
            <v>890399047_FEMC_14973</v>
          </cell>
          <cell r="D10">
            <v>1221706642</v>
          </cell>
          <cell r="E10">
            <v>4800046862</v>
          </cell>
          <cell r="F10">
            <v>9524526</v>
          </cell>
          <cell r="G10" t="str">
            <v>01.03.2021</v>
          </cell>
          <cell r="H10" t="str">
            <v>08.02.2021</v>
          </cell>
          <cell r="I10" t="str">
            <v>14.04.2021</v>
          </cell>
        </row>
        <row r="11">
          <cell r="C11" t="str">
            <v>890399047_FEMC_24397</v>
          </cell>
          <cell r="D11">
            <v>1221755476</v>
          </cell>
          <cell r="E11">
            <v>4800052342</v>
          </cell>
          <cell r="F11">
            <v>78652</v>
          </cell>
          <cell r="G11" t="str">
            <v>08.07.2021</v>
          </cell>
          <cell r="H11" t="str">
            <v>11.05.2021</v>
          </cell>
          <cell r="I11" t="str">
            <v>03.01.2022</v>
          </cell>
        </row>
        <row r="12">
          <cell r="C12" t="str">
            <v>890399047_FEMC_26192</v>
          </cell>
          <cell r="D12">
            <v>1221755474</v>
          </cell>
          <cell r="E12">
            <v>4800052342</v>
          </cell>
          <cell r="F12">
            <v>112317</v>
          </cell>
          <cell r="G12" t="str">
            <v>08.07.2021</v>
          </cell>
          <cell r="H12" t="str">
            <v>11.05.2021</v>
          </cell>
          <cell r="I12" t="str">
            <v>03.01.2022</v>
          </cell>
        </row>
        <row r="13">
          <cell r="C13" t="str">
            <v>890399047_FEMC_27235</v>
          </cell>
          <cell r="D13">
            <v>1221755475</v>
          </cell>
          <cell r="E13">
            <v>4800052342</v>
          </cell>
          <cell r="F13">
            <v>66950</v>
          </cell>
          <cell r="G13" t="str">
            <v>08.07.2021</v>
          </cell>
          <cell r="H13" t="str">
            <v>11.05.2021</v>
          </cell>
          <cell r="I13" t="str">
            <v>03.01.2022</v>
          </cell>
        </row>
        <row r="14">
          <cell r="C14" t="str">
            <v>890399047_FEMC_28659</v>
          </cell>
          <cell r="D14">
            <v>1221776102</v>
          </cell>
          <cell r="E14">
            <v>4800052342</v>
          </cell>
          <cell r="F14">
            <v>316300</v>
          </cell>
          <cell r="G14" t="str">
            <v>06.08.2021</v>
          </cell>
          <cell r="H14" t="str">
            <v>08.06.2021</v>
          </cell>
          <cell r="I14" t="str">
            <v>03.01.2022</v>
          </cell>
        </row>
        <row r="15">
          <cell r="C15" t="str">
            <v>890399047_FEMC_28665</v>
          </cell>
          <cell r="D15">
            <v>1221797310</v>
          </cell>
          <cell r="E15">
            <v>4800052342</v>
          </cell>
          <cell r="F15">
            <v>7737048</v>
          </cell>
          <cell r="G15" t="str">
            <v>09.09.2021</v>
          </cell>
          <cell r="H15" t="str">
            <v>08.06.2021</v>
          </cell>
          <cell r="I15" t="str">
            <v>03.01.2022</v>
          </cell>
        </row>
        <row r="16">
          <cell r="C16" t="str">
            <v>890399047_FEMC_28767</v>
          </cell>
          <cell r="D16">
            <v>1221776103</v>
          </cell>
          <cell r="E16">
            <v>4800052342</v>
          </cell>
          <cell r="F16">
            <v>423000</v>
          </cell>
          <cell r="G16" t="str">
            <v>06.08.2021</v>
          </cell>
          <cell r="H16" t="str">
            <v>08.06.2021</v>
          </cell>
          <cell r="I16" t="str">
            <v>03.01.2022</v>
          </cell>
        </row>
        <row r="17">
          <cell r="C17" t="str">
            <v>890399047_FEMC_28858</v>
          </cell>
          <cell r="D17">
            <v>1221786254</v>
          </cell>
          <cell r="E17">
            <v>4800052342</v>
          </cell>
          <cell r="F17">
            <v>297800</v>
          </cell>
          <cell r="G17" t="str">
            <v>09.09.2021</v>
          </cell>
          <cell r="H17" t="str">
            <v>08.06.2021</v>
          </cell>
          <cell r="I17" t="str">
            <v>03.01.2022</v>
          </cell>
        </row>
        <row r="18">
          <cell r="C18" t="str">
            <v>890399047_FEMC_28859</v>
          </cell>
          <cell r="D18">
            <v>1221782974</v>
          </cell>
          <cell r="E18">
            <v>4800049831</v>
          </cell>
          <cell r="F18">
            <v>80832</v>
          </cell>
          <cell r="G18" t="str">
            <v>06.08.2021</v>
          </cell>
          <cell r="H18" t="str">
            <v>08.06.2021</v>
          </cell>
          <cell r="I18" t="str">
            <v>31.08.2021</v>
          </cell>
        </row>
        <row r="19">
          <cell r="C19" t="str">
            <v>890399047_FEMC_28864</v>
          </cell>
          <cell r="D19">
            <v>1221776104</v>
          </cell>
          <cell r="E19">
            <v>4800052342</v>
          </cell>
          <cell r="F19">
            <v>320910</v>
          </cell>
          <cell r="G19" t="str">
            <v>06.08.2021</v>
          </cell>
          <cell r="H19" t="str">
            <v>08.06.2021</v>
          </cell>
          <cell r="I19" t="str">
            <v>03.01.2022</v>
          </cell>
        </row>
        <row r="20">
          <cell r="C20" t="str">
            <v>890399047_FEMC_29019</v>
          </cell>
          <cell r="D20">
            <v>1221776105</v>
          </cell>
          <cell r="E20">
            <v>4800052342</v>
          </cell>
          <cell r="F20">
            <v>228100</v>
          </cell>
          <cell r="G20" t="str">
            <v>06.08.2021</v>
          </cell>
          <cell r="H20" t="str">
            <v>08.06.2021</v>
          </cell>
          <cell r="I20" t="str">
            <v>03.01.2022</v>
          </cell>
        </row>
        <row r="21">
          <cell r="C21" t="str">
            <v>890399047_FEMC_29705</v>
          </cell>
          <cell r="D21">
            <v>1221776106</v>
          </cell>
          <cell r="E21">
            <v>4800052342</v>
          </cell>
          <cell r="F21">
            <v>393475</v>
          </cell>
          <cell r="G21" t="str">
            <v>06.08.2021</v>
          </cell>
          <cell r="H21" t="str">
            <v>08.06.2021</v>
          </cell>
          <cell r="I21" t="str">
            <v>03.01.2022</v>
          </cell>
        </row>
        <row r="22">
          <cell r="C22" t="str">
            <v>890399047_FEMC_30635</v>
          </cell>
          <cell r="D22">
            <v>1221776107</v>
          </cell>
          <cell r="E22">
            <v>4800052342</v>
          </cell>
          <cell r="F22">
            <v>256700</v>
          </cell>
          <cell r="G22" t="str">
            <v>06.08.2021</v>
          </cell>
          <cell r="H22" t="str">
            <v>08.06.2021</v>
          </cell>
          <cell r="I22" t="str">
            <v>03.01.2022</v>
          </cell>
        </row>
        <row r="23">
          <cell r="C23" t="str">
            <v>890399047_FEMC_30636</v>
          </cell>
          <cell r="D23">
            <v>1221797044</v>
          </cell>
          <cell r="E23">
            <v>4800053644</v>
          </cell>
          <cell r="F23">
            <v>120000</v>
          </cell>
          <cell r="G23" t="str">
            <v>09.09.2021</v>
          </cell>
          <cell r="H23" t="str">
            <v>08.06.2021</v>
          </cell>
          <cell r="I23" t="str">
            <v>28.02.2022</v>
          </cell>
        </row>
        <row r="24">
          <cell r="C24" t="str">
            <v>890399047_FEMC_32223</v>
          </cell>
          <cell r="D24">
            <v>1221759981</v>
          </cell>
          <cell r="E24">
            <v>4800051975</v>
          </cell>
          <cell r="F24">
            <v>902942</v>
          </cell>
          <cell r="G24" t="str">
            <v>23.07.2021</v>
          </cell>
          <cell r="H24" t="str">
            <v>07.07.2021</v>
          </cell>
          <cell r="I24" t="str">
            <v>17.12.2021</v>
          </cell>
        </row>
        <row r="25">
          <cell r="C25" t="str">
            <v>890399047_FEMC_42802</v>
          </cell>
          <cell r="D25">
            <v>1221817615</v>
          </cell>
          <cell r="E25">
            <v>4800051975</v>
          </cell>
          <cell r="F25">
            <v>253900</v>
          </cell>
          <cell r="G25" t="str">
            <v>20.10.2021</v>
          </cell>
          <cell r="H25" t="str">
            <v>11.10.2021</v>
          </cell>
          <cell r="I25" t="str">
            <v>17.12.2021</v>
          </cell>
        </row>
        <row r="26">
          <cell r="C26" t="str">
            <v>890399047_FV_19389</v>
          </cell>
          <cell r="D26">
            <v>1220222085</v>
          </cell>
          <cell r="E26">
            <v>2200171335</v>
          </cell>
          <cell r="F26">
            <v>416250</v>
          </cell>
          <cell r="G26" t="str">
            <v>04.01.2013</v>
          </cell>
          <cell r="H26" t="str">
            <v>04.01.2013</v>
          </cell>
          <cell r="I26" t="str">
            <v>29.01.2013</v>
          </cell>
        </row>
        <row r="27">
          <cell r="C27" t="str">
            <v>890399047_FV_19460</v>
          </cell>
          <cell r="D27">
            <v>1220224475</v>
          </cell>
          <cell r="E27">
            <v>2200171335</v>
          </cell>
          <cell r="F27">
            <v>184500</v>
          </cell>
          <cell r="G27" t="str">
            <v>11.01.2013</v>
          </cell>
          <cell r="H27" t="str">
            <v>11.01.2013</v>
          </cell>
          <cell r="I27" t="str">
            <v>29.01.2013</v>
          </cell>
        </row>
        <row r="28">
          <cell r="C28" t="str">
            <v>890399047_FV_19489</v>
          </cell>
          <cell r="D28">
            <v>1220249811</v>
          </cell>
          <cell r="E28">
            <v>2200174658</v>
          </cell>
          <cell r="F28">
            <v>469925</v>
          </cell>
          <cell r="G28" t="str">
            <v>06.02.2013</v>
          </cell>
          <cell r="H28" t="str">
            <v>06.02.2013</v>
          </cell>
          <cell r="I28" t="str">
            <v>26.02.2013</v>
          </cell>
        </row>
        <row r="29">
          <cell r="C29" t="str">
            <v>890399047_FV_19552</v>
          </cell>
          <cell r="D29">
            <v>1220261615</v>
          </cell>
          <cell r="E29">
            <v>2200178123</v>
          </cell>
          <cell r="F29">
            <v>274300</v>
          </cell>
          <cell r="G29" t="str">
            <v>27.02.2013</v>
          </cell>
          <cell r="H29" t="str">
            <v>27.02.2013</v>
          </cell>
          <cell r="I29" t="str">
            <v>05.04.2013</v>
          </cell>
        </row>
        <row r="30">
          <cell r="C30" t="str">
            <v>890399047_FV_19609</v>
          </cell>
          <cell r="D30">
            <v>1220279044</v>
          </cell>
          <cell r="E30">
            <v>2200178123</v>
          </cell>
          <cell r="F30">
            <v>469400</v>
          </cell>
          <cell r="G30" t="str">
            <v>27.03.2013</v>
          </cell>
          <cell r="H30" t="str">
            <v>27.03.2013</v>
          </cell>
          <cell r="I30" t="str">
            <v>05.04.2013</v>
          </cell>
        </row>
        <row r="31">
          <cell r="C31" t="str">
            <v>890399047_FV_19630</v>
          </cell>
          <cell r="D31">
            <v>1220280920</v>
          </cell>
          <cell r="E31">
            <v>2200179358</v>
          </cell>
          <cell r="F31">
            <v>667300</v>
          </cell>
          <cell r="G31" t="str">
            <v>04.04.2013</v>
          </cell>
          <cell r="H31" t="str">
            <v>04.04.2013</v>
          </cell>
          <cell r="I31" t="str">
            <v>15.04.2013</v>
          </cell>
        </row>
        <row r="32">
          <cell r="C32" t="str">
            <v>890399047_FV_19664</v>
          </cell>
          <cell r="D32">
            <v>1220289730</v>
          </cell>
          <cell r="E32">
            <v>2200186710</v>
          </cell>
          <cell r="F32">
            <v>756750</v>
          </cell>
          <cell r="G32" t="str">
            <v>25.04.2013</v>
          </cell>
          <cell r="H32" t="str">
            <v>25.04.2013</v>
          </cell>
          <cell r="I32" t="str">
            <v>24.06.2013</v>
          </cell>
        </row>
        <row r="33">
          <cell r="C33" t="str">
            <v>890399047_FV_19737</v>
          </cell>
          <cell r="D33">
            <v>1220311171</v>
          </cell>
          <cell r="E33">
            <v>2200187398</v>
          </cell>
          <cell r="F33">
            <v>367675</v>
          </cell>
          <cell r="G33" t="str">
            <v>06.06.2013</v>
          </cell>
          <cell r="H33" t="str">
            <v>09.05.2013</v>
          </cell>
          <cell r="I33" t="str">
            <v>02.07.2013</v>
          </cell>
        </row>
        <row r="34">
          <cell r="C34" t="str">
            <v>890399047_FV_19793</v>
          </cell>
          <cell r="D34">
            <v>1220329278</v>
          </cell>
          <cell r="E34">
            <v>2200188457</v>
          </cell>
          <cell r="F34">
            <v>1149950</v>
          </cell>
          <cell r="G34" t="str">
            <v>05.07.2013</v>
          </cell>
          <cell r="H34" t="str">
            <v>07.06.2013</v>
          </cell>
          <cell r="I34" t="str">
            <v>10.07.2013</v>
          </cell>
        </row>
        <row r="35">
          <cell r="C35" t="str">
            <v>890399047_FV_19867</v>
          </cell>
          <cell r="D35">
            <v>1220366109</v>
          </cell>
          <cell r="E35">
            <v>2200199493</v>
          </cell>
          <cell r="F35">
            <v>319900</v>
          </cell>
          <cell r="G35" t="str">
            <v>20.08.2013</v>
          </cell>
          <cell r="H35" t="str">
            <v>15.07.2013</v>
          </cell>
          <cell r="I35" t="str">
            <v>29.08.2013</v>
          </cell>
        </row>
        <row r="36">
          <cell r="C36" t="str">
            <v>890399047_FV_19924</v>
          </cell>
          <cell r="D36">
            <v>1220377521</v>
          </cell>
          <cell r="E36">
            <v>2200205525</v>
          </cell>
          <cell r="F36">
            <v>224600</v>
          </cell>
          <cell r="G36" t="str">
            <v>05.09.2013</v>
          </cell>
          <cell r="H36" t="str">
            <v>09.08.2013</v>
          </cell>
          <cell r="I36" t="str">
            <v>01.10.2013</v>
          </cell>
        </row>
        <row r="37">
          <cell r="C37" t="str">
            <v>890399047_FV_19978</v>
          </cell>
          <cell r="D37">
            <v>1220414535</v>
          </cell>
          <cell r="E37">
            <v>2200210446</v>
          </cell>
          <cell r="F37">
            <v>384000</v>
          </cell>
          <cell r="G37" t="str">
            <v>17.10.2013</v>
          </cell>
          <cell r="H37" t="str">
            <v>10.09.2013</v>
          </cell>
          <cell r="I37" t="str">
            <v>29.10.2013</v>
          </cell>
        </row>
        <row r="38">
          <cell r="C38" t="str">
            <v>890399047_FV_20024</v>
          </cell>
          <cell r="D38">
            <v>1220448683</v>
          </cell>
          <cell r="E38">
            <v>4800004809</v>
          </cell>
          <cell r="F38">
            <v>1065141</v>
          </cell>
          <cell r="G38" t="str">
            <v>28.11.2013</v>
          </cell>
          <cell r="H38" t="str">
            <v>26.11.2013</v>
          </cell>
          <cell r="I38" t="str">
            <v>12.05.2014</v>
          </cell>
        </row>
        <row r="39">
          <cell r="C39" t="str">
            <v>890399047_FV_20078</v>
          </cell>
          <cell r="D39">
            <v>1220455729</v>
          </cell>
          <cell r="E39">
            <v>4800004809</v>
          </cell>
          <cell r="F39">
            <v>736550</v>
          </cell>
          <cell r="G39" t="str">
            <v>11.12.2013</v>
          </cell>
          <cell r="H39" t="str">
            <v>08.11.2013</v>
          </cell>
          <cell r="I39" t="str">
            <v>12.05.2014</v>
          </cell>
        </row>
        <row r="40">
          <cell r="C40" t="str">
            <v>890399047_FV_20146</v>
          </cell>
          <cell r="D40">
            <v>1220491457</v>
          </cell>
          <cell r="E40">
            <v>4800004809</v>
          </cell>
          <cell r="F40">
            <v>434100</v>
          </cell>
          <cell r="G40" t="str">
            <v>06.02.2014</v>
          </cell>
          <cell r="H40" t="str">
            <v>10.12.2013</v>
          </cell>
          <cell r="I40" t="str">
            <v>12.05.2014</v>
          </cell>
        </row>
        <row r="41">
          <cell r="C41" t="str">
            <v>890399047_FV_20208</v>
          </cell>
          <cell r="D41">
            <v>1220501848</v>
          </cell>
          <cell r="E41">
            <v>4800004809</v>
          </cell>
          <cell r="F41">
            <v>1307291</v>
          </cell>
          <cell r="G41" t="str">
            <v>14.02.2014</v>
          </cell>
          <cell r="H41" t="str">
            <v>08.01.2014</v>
          </cell>
          <cell r="I41" t="str">
            <v>12.05.2014</v>
          </cell>
        </row>
        <row r="42">
          <cell r="C42" t="str">
            <v>890399047_FV_20293</v>
          </cell>
          <cell r="D42">
            <v>1220533430</v>
          </cell>
          <cell r="E42">
            <v>4800005798</v>
          </cell>
          <cell r="F42">
            <v>708600</v>
          </cell>
          <cell r="G42" t="str">
            <v>28.03.2014</v>
          </cell>
          <cell r="H42" t="str">
            <v>17.02.2014</v>
          </cell>
          <cell r="I42" t="str">
            <v>15.07.2014</v>
          </cell>
        </row>
        <row r="43">
          <cell r="C43" t="str">
            <v>890399047_FV_20333</v>
          </cell>
          <cell r="D43">
            <v>1220555607</v>
          </cell>
          <cell r="E43">
            <v>4800005798</v>
          </cell>
          <cell r="F43">
            <v>1039500</v>
          </cell>
          <cell r="G43" t="str">
            <v>29.04.2014</v>
          </cell>
          <cell r="H43" t="str">
            <v>17.03.2014</v>
          </cell>
          <cell r="I43" t="str">
            <v>15.07.2014</v>
          </cell>
        </row>
        <row r="44">
          <cell r="C44" t="str">
            <v>890399047_FV_20407</v>
          </cell>
          <cell r="D44">
            <v>1220561662</v>
          </cell>
          <cell r="E44">
            <v>4800005798</v>
          </cell>
          <cell r="F44">
            <v>1225900</v>
          </cell>
          <cell r="G44" t="str">
            <v>15.05.2014</v>
          </cell>
          <cell r="H44" t="str">
            <v>11.04.2014</v>
          </cell>
          <cell r="I44" t="str">
            <v>15.07.2014</v>
          </cell>
        </row>
        <row r="45">
          <cell r="C45" t="str">
            <v>890399047_FV_20459</v>
          </cell>
          <cell r="D45">
            <v>1220600235</v>
          </cell>
          <cell r="E45">
            <v>4800005798</v>
          </cell>
          <cell r="F45">
            <v>318200</v>
          </cell>
          <cell r="G45" t="str">
            <v>19.06.2014</v>
          </cell>
          <cell r="H45" t="str">
            <v>20.05.2014</v>
          </cell>
          <cell r="I45" t="str">
            <v>15.07.2014</v>
          </cell>
        </row>
        <row r="46">
          <cell r="C46" t="str">
            <v>890399047_FV_20530</v>
          </cell>
          <cell r="D46">
            <v>1220622011</v>
          </cell>
          <cell r="E46">
            <v>4800008682</v>
          </cell>
          <cell r="F46">
            <v>740400</v>
          </cell>
          <cell r="G46" t="str">
            <v>17.07.2014</v>
          </cell>
          <cell r="H46" t="str">
            <v>17.06.2014</v>
          </cell>
          <cell r="I46" t="str">
            <v>17.06.2015</v>
          </cell>
        </row>
        <row r="47">
          <cell r="C47" t="str">
            <v>890399047_FV_20601</v>
          </cell>
          <cell r="D47">
            <v>1220648067</v>
          </cell>
          <cell r="E47">
            <v>4800008682</v>
          </cell>
          <cell r="F47">
            <v>346300</v>
          </cell>
          <cell r="G47" t="str">
            <v>22.08.2014</v>
          </cell>
          <cell r="H47" t="str">
            <v>15.07.2014</v>
          </cell>
          <cell r="I47" t="str">
            <v>17.06.2015</v>
          </cell>
        </row>
        <row r="48">
          <cell r="C48" t="str">
            <v>890399047_FV_20680</v>
          </cell>
          <cell r="D48">
            <v>1220658588</v>
          </cell>
          <cell r="E48">
            <v>4800008682</v>
          </cell>
          <cell r="F48">
            <v>1367000</v>
          </cell>
          <cell r="G48" t="str">
            <v>11.09.2014</v>
          </cell>
          <cell r="H48" t="str">
            <v>12.08.2014</v>
          </cell>
          <cell r="I48" t="str">
            <v>17.06.2015</v>
          </cell>
        </row>
        <row r="49">
          <cell r="C49" t="str">
            <v>890399047_FV_20758</v>
          </cell>
          <cell r="D49">
            <v>1220691887</v>
          </cell>
          <cell r="E49">
            <v>4800008682</v>
          </cell>
          <cell r="F49">
            <v>1030500</v>
          </cell>
          <cell r="G49" t="str">
            <v>23.10.2014</v>
          </cell>
          <cell r="H49" t="str">
            <v>17.09.2014</v>
          </cell>
          <cell r="I49" t="str">
            <v>17.06.2015</v>
          </cell>
        </row>
        <row r="50">
          <cell r="C50" t="str">
            <v>890399047_FV_20808</v>
          </cell>
          <cell r="D50">
            <v>1220717813</v>
          </cell>
          <cell r="E50">
            <v>4800008682</v>
          </cell>
          <cell r="F50">
            <v>883400</v>
          </cell>
          <cell r="G50" t="str">
            <v>27.11.2014</v>
          </cell>
          <cell r="H50" t="str">
            <v>15.10.2014</v>
          </cell>
          <cell r="I50" t="str">
            <v>17.06.2015</v>
          </cell>
        </row>
        <row r="51">
          <cell r="C51" t="str">
            <v>890399047_FV_20885</v>
          </cell>
          <cell r="D51">
            <v>1220741829</v>
          </cell>
          <cell r="E51">
            <v>4800008682</v>
          </cell>
          <cell r="F51">
            <v>874900</v>
          </cell>
          <cell r="G51" t="str">
            <v>26.12.2014</v>
          </cell>
          <cell r="H51" t="str">
            <v>27.11.2014</v>
          </cell>
          <cell r="I51" t="str">
            <v>17.06.2015</v>
          </cell>
        </row>
        <row r="52">
          <cell r="C52" t="str">
            <v>890399047_FV_20966</v>
          </cell>
          <cell r="D52">
            <v>1220764255</v>
          </cell>
          <cell r="E52">
            <v>4800008682</v>
          </cell>
          <cell r="F52">
            <v>755500</v>
          </cell>
          <cell r="G52" t="str">
            <v>27.01.2015</v>
          </cell>
          <cell r="H52" t="str">
            <v>20.12.2014</v>
          </cell>
          <cell r="I52" t="str">
            <v>17.06.2015</v>
          </cell>
        </row>
        <row r="53">
          <cell r="C53" t="str">
            <v>890399047_FV_21013</v>
          </cell>
          <cell r="D53">
            <v>1220788368</v>
          </cell>
          <cell r="E53">
            <v>4800008682</v>
          </cell>
          <cell r="F53">
            <v>233700</v>
          </cell>
          <cell r="G53" t="str">
            <v>19.02.2015</v>
          </cell>
          <cell r="H53" t="str">
            <v>14.01.2015</v>
          </cell>
          <cell r="I53" t="str">
            <v>17.06.2015</v>
          </cell>
        </row>
        <row r="54">
          <cell r="C54" t="str">
            <v>890399047_FV_21024</v>
          </cell>
          <cell r="D54">
            <v>1220893492</v>
          </cell>
          <cell r="E54">
            <v>4800012760</v>
          </cell>
          <cell r="F54">
            <v>1068100</v>
          </cell>
          <cell r="G54" t="str">
            <v>02.07.2015</v>
          </cell>
          <cell r="H54" t="str">
            <v>17.02.2015</v>
          </cell>
          <cell r="I54" t="str">
            <v>18.03.2016</v>
          </cell>
        </row>
        <row r="55">
          <cell r="C55" t="str">
            <v>890399047_FV_21081</v>
          </cell>
          <cell r="D55">
            <v>1220893716</v>
          </cell>
          <cell r="E55">
            <v>4800012760</v>
          </cell>
          <cell r="F55">
            <v>51200</v>
          </cell>
          <cell r="G55" t="str">
            <v>02.07.2015</v>
          </cell>
          <cell r="H55" t="str">
            <v>24.03.2015</v>
          </cell>
          <cell r="I55" t="str">
            <v>18.03.2016</v>
          </cell>
        </row>
        <row r="56">
          <cell r="C56" t="str">
            <v>890399047_FV_21082</v>
          </cell>
          <cell r="D56">
            <v>1220811490</v>
          </cell>
          <cell r="E56">
            <v>4800008682</v>
          </cell>
          <cell r="F56">
            <v>1102200</v>
          </cell>
          <cell r="G56" t="str">
            <v>26.03.2015</v>
          </cell>
          <cell r="H56" t="str">
            <v>19.02.2015</v>
          </cell>
          <cell r="I56" t="str">
            <v>17.06.2015</v>
          </cell>
        </row>
        <row r="57">
          <cell r="C57" t="str">
            <v>890399047_FV_21150</v>
          </cell>
          <cell r="D57">
            <v>1220894290</v>
          </cell>
          <cell r="E57">
            <v>4800012760</v>
          </cell>
          <cell r="F57">
            <v>62200</v>
          </cell>
          <cell r="G57" t="str">
            <v>02.07.2015</v>
          </cell>
          <cell r="H57" t="str">
            <v>24.03.2015</v>
          </cell>
          <cell r="I57" t="str">
            <v>18.03.2016</v>
          </cell>
        </row>
        <row r="58">
          <cell r="C58" t="str">
            <v>890399047_FV_21151</v>
          </cell>
          <cell r="D58">
            <v>1220841163</v>
          </cell>
          <cell r="E58">
            <v>2200372816</v>
          </cell>
          <cell r="F58">
            <v>734700</v>
          </cell>
          <cell r="G58" t="str">
            <v>29.04.2015</v>
          </cell>
          <cell r="H58" t="str">
            <v>24.03.2015</v>
          </cell>
          <cell r="I58" t="str">
            <v>26.05.2016</v>
          </cell>
        </row>
        <row r="59">
          <cell r="C59" t="str">
            <v>890399047_FV_21206</v>
          </cell>
          <cell r="D59">
            <v>1220920807</v>
          </cell>
          <cell r="E59">
            <v>4800011264</v>
          </cell>
          <cell r="F59">
            <v>166900</v>
          </cell>
          <cell r="G59" t="str">
            <v>01.09.2015</v>
          </cell>
          <cell r="H59" t="str">
            <v>12.05.2015</v>
          </cell>
          <cell r="I59" t="str">
            <v>18.12.2015</v>
          </cell>
        </row>
        <row r="60">
          <cell r="C60" t="str">
            <v>890399047_FV_21267</v>
          </cell>
          <cell r="D60">
            <v>1220870058</v>
          </cell>
          <cell r="E60">
            <v>2200366862</v>
          </cell>
          <cell r="F60">
            <v>2398400</v>
          </cell>
          <cell r="G60" t="str">
            <v>30.05.2015</v>
          </cell>
          <cell r="H60" t="str">
            <v>12.05.2015</v>
          </cell>
          <cell r="I60" t="str">
            <v>28.04.2016</v>
          </cell>
        </row>
        <row r="61">
          <cell r="C61" t="str">
            <v>890399047_FV_21269</v>
          </cell>
          <cell r="D61">
            <v>1220920808</v>
          </cell>
          <cell r="E61">
            <v>4800011264</v>
          </cell>
          <cell r="F61">
            <v>249100</v>
          </cell>
          <cell r="G61" t="str">
            <v>01.09.2015</v>
          </cell>
          <cell r="H61" t="str">
            <v>12.05.2015</v>
          </cell>
          <cell r="I61" t="str">
            <v>18.12.2015</v>
          </cell>
        </row>
        <row r="62">
          <cell r="C62" t="str">
            <v>890399047_FV_21355</v>
          </cell>
          <cell r="D62">
            <v>1220887148</v>
          </cell>
          <cell r="E62">
            <v>2200366862</v>
          </cell>
          <cell r="F62">
            <v>1735900</v>
          </cell>
          <cell r="G62" t="str">
            <v>29.06.2015</v>
          </cell>
          <cell r="H62" t="str">
            <v>17.06.2015</v>
          </cell>
          <cell r="I62" t="str">
            <v>28.04.2016</v>
          </cell>
        </row>
        <row r="63">
          <cell r="C63" t="str">
            <v>890399047_FV_21356</v>
          </cell>
          <cell r="D63">
            <v>1220921368</v>
          </cell>
          <cell r="E63">
            <v>4800012816</v>
          </cell>
          <cell r="F63">
            <v>288400</v>
          </cell>
          <cell r="G63" t="str">
            <v>01.09.2015</v>
          </cell>
          <cell r="H63" t="str">
            <v>17.06.2015</v>
          </cell>
          <cell r="I63" t="str">
            <v>30.03.2016</v>
          </cell>
        </row>
        <row r="64">
          <cell r="C64" t="str">
            <v>890399047_FV_21404</v>
          </cell>
          <cell r="D64">
            <v>1220899648</v>
          </cell>
          <cell r="E64">
            <v>2200366862</v>
          </cell>
          <cell r="F64">
            <v>1266400</v>
          </cell>
          <cell r="G64" t="str">
            <v>23.07.2015</v>
          </cell>
          <cell r="H64" t="str">
            <v>10.07.2015</v>
          </cell>
          <cell r="I64" t="str">
            <v>28.04.2016</v>
          </cell>
        </row>
        <row r="65">
          <cell r="C65" t="str">
            <v>890399047_FV_21508</v>
          </cell>
          <cell r="D65">
            <v>1220924021</v>
          </cell>
          <cell r="E65">
            <v>2200366862</v>
          </cell>
          <cell r="F65">
            <v>42300</v>
          </cell>
          <cell r="G65" t="str">
            <v>17.09.2015</v>
          </cell>
          <cell r="H65" t="str">
            <v>04.09.2015</v>
          </cell>
          <cell r="I65" t="str">
            <v>28.04.2016</v>
          </cell>
        </row>
        <row r="66">
          <cell r="C66" t="str">
            <v>890399047_FV_21509</v>
          </cell>
          <cell r="D66">
            <v>1220923077</v>
          </cell>
          <cell r="E66">
            <v>2200366862</v>
          </cell>
          <cell r="F66">
            <v>1269900</v>
          </cell>
          <cell r="G66" t="str">
            <v>17.09.2015</v>
          </cell>
          <cell r="H66" t="str">
            <v>04.09.2015</v>
          </cell>
          <cell r="I66" t="str">
            <v>28.04.2016</v>
          </cell>
        </row>
        <row r="67">
          <cell r="C67" t="str">
            <v>890399047_FV_21545</v>
          </cell>
          <cell r="D67">
            <v>1220959958</v>
          </cell>
          <cell r="E67">
            <v>4800013394</v>
          </cell>
          <cell r="F67">
            <v>573300</v>
          </cell>
          <cell r="G67" t="str">
            <v>23.12.2015</v>
          </cell>
          <cell r="H67" t="str">
            <v>09.09.2015</v>
          </cell>
          <cell r="I67" t="str">
            <v>04.05.2016</v>
          </cell>
        </row>
        <row r="68">
          <cell r="C68" t="str">
            <v>890399047_FV_21546</v>
          </cell>
          <cell r="D68">
            <v>1220934825</v>
          </cell>
          <cell r="E68">
            <v>2200366862</v>
          </cell>
          <cell r="F68">
            <v>2379400</v>
          </cell>
          <cell r="G68" t="str">
            <v>30.10.2015</v>
          </cell>
          <cell r="H68" t="str">
            <v>09.09.2015</v>
          </cell>
          <cell r="I68" t="str">
            <v>28.04.2016</v>
          </cell>
        </row>
        <row r="69">
          <cell r="C69" t="str">
            <v>890399047_FV_21665</v>
          </cell>
          <cell r="D69">
            <v>1220938376</v>
          </cell>
          <cell r="E69">
            <v>4800012816</v>
          </cell>
          <cell r="F69">
            <v>228900</v>
          </cell>
          <cell r="G69" t="str">
            <v>12.11.2015</v>
          </cell>
          <cell r="H69" t="str">
            <v>06.11.2015</v>
          </cell>
          <cell r="I69" t="str">
            <v>30.03.2016</v>
          </cell>
        </row>
        <row r="70">
          <cell r="C70" t="str">
            <v>890399047_FV_21666</v>
          </cell>
          <cell r="D70">
            <v>1220946775</v>
          </cell>
          <cell r="E70">
            <v>2200366862</v>
          </cell>
          <cell r="F70">
            <v>1152800</v>
          </cell>
          <cell r="G70" t="str">
            <v>19.11.2015</v>
          </cell>
          <cell r="H70" t="str">
            <v>06.11.2015</v>
          </cell>
          <cell r="I70" t="str">
            <v>28.04.2016</v>
          </cell>
        </row>
        <row r="71">
          <cell r="C71" t="str">
            <v>890399047_FV_21691</v>
          </cell>
          <cell r="D71">
            <v>1220964935</v>
          </cell>
          <cell r="E71">
            <v>4800012816</v>
          </cell>
          <cell r="F71">
            <v>1011000</v>
          </cell>
          <cell r="G71" t="str">
            <v>14.01.2016</v>
          </cell>
          <cell r="H71" t="str">
            <v>13.01.2016</v>
          </cell>
          <cell r="I71" t="str">
            <v>30.03.2016</v>
          </cell>
        </row>
        <row r="72">
          <cell r="C72" t="str">
            <v>890399047_FV_21692</v>
          </cell>
          <cell r="D72">
            <v>1220945305</v>
          </cell>
          <cell r="E72">
            <v>2200366862</v>
          </cell>
          <cell r="F72">
            <v>951400</v>
          </cell>
          <cell r="G72" t="str">
            <v>28.11.2015</v>
          </cell>
          <cell r="H72" t="str">
            <v>13.11.2015</v>
          </cell>
          <cell r="I72" t="str">
            <v>28.04.2016</v>
          </cell>
        </row>
        <row r="73">
          <cell r="C73" t="str">
            <v>890399047_FV_21755</v>
          </cell>
          <cell r="D73">
            <v>1220964025</v>
          </cell>
          <cell r="E73">
            <v>2200366862</v>
          </cell>
          <cell r="F73">
            <v>1061300</v>
          </cell>
          <cell r="G73" t="str">
            <v>30.12.2015</v>
          </cell>
          <cell r="H73" t="str">
            <v>10.12.2015</v>
          </cell>
          <cell r="I73" t="str">
            <v>28.04.2016</v>
          </cell>
        </row>
        <row r="74">
          <cell r="C74" t="str">
            <v>890399047_FV_21815</v>
          </cell>
          <cell r="D74">
            <v>1220972252</v>
          </cell>
          <cell r="E74">
            <v>4800012816</v>
          </cell>
          <cell r="F74">
            <v>380000</v>
          </cell>
          <cell r="G74" t="str">
            <v>22.01.2016</v>
          </cell>
          <cell r="H74" t="str">
            <v>14.01.2016</v>
          </cell>
          <cell r="I74" t="str">
            <v>30.03.2016</v>
          </cell>
        </row>
        <row r="75">
          <cell r="C75" t="str">
            <v>890399047_FV_21835</v>
          </cell>
          <cell r="D75">
            <v>1220969529</v>
          </cell>
          <cell r="E75">
            <v>2200366862</v>
          </cell>
          <cell r="F75">
            <v>740900</v>
          </cell>
          <cell r="G75" t="str">
            <v>19.01.2016</v>
          </cell>
          <cell r="H75" t="str">
            <v>08.01.2016</v>
          </cell>
          <cell r="I75" t="str">
            <v>28.04.2016</v>
          </cell>
        </row>
        <row r="76">
          <cell r="C76" t="str">
            <v>890399047_FV_21884</v>
          </cell>
          <cell r="D76">
            <v>1220982162</v>
          </cell>
          <cell r="E76">
            <v>4800012816</v>
          </cell>
          <cell r="F76">
            <v>245800</v>
          </cell>
          <cell r="G76" t="str">
            <v>18.02.2016</v>
          </cell>
          <cell r="H76" t="str">
            <v>12.02.2016</v>
          </cell>
          <cell r="I76" t="str">
            <v>30.03.2016</v>
          </cell>
        </row>
        <row r="77">
          <cell r="C77" t="str">
            <v>890399047_FV_21885</v>
          </cell>
          <cell r="D77">
            <v>1220977891</v>
          </cell>
          <cell r="E77">
            <v>4800014175</v>
          </cell>
          <cell r="F77">
            <v>600300</v>
          </cell>
          <cell r="G77" t="str">
            <v>17.02.2016</v>
          </cell>
          <cell r="H77" t="str">
            <v>12.02.2016</v>
          </cell>
          <cell r="I77" t="str">
            <v>24.06.2016</v>
          </cell>
        </row>
        <row r="78">
          <cell r="C78" t="str">
            <v>890399047_FV_21954</v>
          </cell>
          <cell r="D78">
            <v>1220992486</v>
          </cell>
          <cell r="E78">
            <v>4800013394</v>
          </cell>
          <cell r="F78">
            <v>89200</v>
          </cell>
          <cell r="G78" t="str">
            <v>29.03.2016</v>
          </cell>
          <cell r="H78" t="str">
            <v>11.03.2016</v>
          </cell>
          <cell r="I78" t="str">
            <v>04.05.2016</v>
          </cell>
        </row>
        <row r="79">
          <cell r="C79" t="str">
            <v>890399047_FV_21955</v>
          </cell>
          <cell r="D79">
            <v>1220991831</v>
          </cell>
          <cell r="E79">
            <v>4800014175</v>
          </cell>
          <cell r="F79">
            <v>1464500</v>
          </cell>
          <cell r="G79" t="str">
            <v>23.03.2016</v>
          </cell>
          <cell r="H79" t="str">
            <v>11.03.2016</v>
          </cell>
          <cell r="I79" t="str">
            <v>24.06.2016</v>
          </cell>
        </row>
        <row r="80">
          <cell r="C80" t="str">
            <v>890399047_FV_22322</v>
          </cell>
          <cell r="D80">
            <v>1221057519</v>
          </cell>
          <cell r="E80">
            <v>4800016311</v>
          </cell>
          <cell r="F80">
            <v>64300</v>
          </cell>
          <cell r="G80" t="str">
            <v>15.09.2016</v>
          </cell>
          <cell r="H80" t="str">
            <v>11.08.2016</v>
          </cell>
          <cell r="I80" t="str">
            <v>29.10.2016</v>
          </cell>
        </row>
        <row r="81">
          <cell r="C81" t="str">
            <v>890399047_FVM_732</v>
          </cell>
          <cell r="D81">
            <v>1221280227</v>
          </cell>
          <cell r="E81">
            <v>4800027915</v>
          </cell>
          <cell r="F81">
            <v>48000</v>
          </cell>
          <cell r="G81" t="str">
            <v>15.02.2018</v>
          </cell>
          <cell r="H81" t="str">
            <v>12.02.2018</v>
          </cell>
          <cell r="I81" t="str">
            <v>10.05.2018</v>
          </cell>
        </row>
        <row r="82">
          <cell r="C82" t="str">
            <v>890399047_FVM_5739</v>
          </cell>
          <cell r="D82">
            <v>1221280228</v>
          </cell>
          <cell r="E82">
            <v>4800027915</v>
          </cell>
          <cell r="F82">
            <v>158500</v>
          </cell>
          <cell r="G82" t="str">
            <v>15.02.2018</v>
          </cell>
          <cell r="H82" t="str">
            <v>12.02.2018</v>
          </cell>
          <cell r="I82" t="str">
            <v>10.05.2018</v>
          </cell>
        </row>
        <row r="83">
          <cell r="C83" t="str">
            <v>890399047_FVM_7791</v>
          </cell>
          <cell r="D83">
            <v>1221280229</v>
          </cell>
          <cell r="E83">
            <v>4800027915</v>
          </cell>
          <cell r="F83">
            <v>93100</v>
          </cell>
          <cell r="G83" t="str">
            <v>15.02.2018</v>
          </cell>
          <cell r="H83" t="str">
            <v>12.02.2018</v>
          </cell>
          <cell r="I83" t="str">
            <v>10.05.2018</v>
          </cell>
        </row>
        <row r="84">
          <cell r="C84" t="str">
            <v>890399047_FVM_8391</v>
          </cell>
          <cell r="D84">
            <v>1221294564</v>
          </cell>
          <cell r="E84">
            <v>4800027915</v>
          </cell>
          <cell r="F84">
            <v>327400</v>
          </cell>
          <cell r="G84" t="str">
            <v>12.03.2018</v>
          </cell>
          <cell r="H84" t="str">
            <v>06.03.2018</v>
          </cell>
          <cell r="I84" t="str">
            <v>10.05.2018</v>
          </cell>
        </row>
        <row r="85">
          <cell r="C85" t="str">
            <v>890399047_FVM_8726</v>
          </cell>
          <cell r="D85">
            <v>1221294565</v>
          </cell>
          <cell r="E85">
            <v>4800027915</v>
          </cell>
          <cell r="F85">
            <v>97100</v>
          </cell>
          <cell r="G85" t="str">
            <v>12.03.2018</v>
          </cell>
          <cell r="H85" t="str">
            <v>06.03.2018</v>
          </cell>
          <cell r="I85" t="str">
            <v>10.05.2018</v>
          </cell>
        </row>
        <row r="86">
          <cell r="C86" t="str">
            <v>890399047_FVM_9557</v>
          </cell>
          <cell r="D86">
            <v>1221294566</v>
          </cell>
          <cell r="E86">
            <v>4800027915</v>
          </cell>
          <cell r="F86">
            <v>118000</v>
          </cell>
          <cell r="G86" t="str">
            <v>12.03.2018</v>
          </cell>
          <cell r="H86" t="str">
            <v>06.03.2018</v>
          </cell>
          <cell r="I86" t="str">
            <v>10.05.2018</v>
          </cell>
        </row>
        <row r="87">
          <cell r="C87" t="str">
            <v>890399047_FVM_10112</v>
          </cell>
          <cell r="D87">
            <v>1221294567</v>
          </cell>
          <cell r="E87">
            <v>4800027915</v>
          </cell>
          <cell r="F87">
            <v>122300</v>
          </cell>
          <cell r="G87" t="str">
            <v>12.03.2018</v>
          </cell>
          <cell r="H87" t="str">
            <v>06.03.2018</v>
          </cell>
          <cell r="I87" t="str">
            <v>10.05.2018</v>
          </cell>
        </row>
        <row r="88">
          <cell r="C88" t="str">
            <v>890399047_FVM_10349</v>
          </cell>
          <cell r="D88">
            <v>1221297257</v>
          </cell>
          <cell r="E88">
            <v>2200499297</v>
          </cell>
          <cell r="F88">
            <v>165300</v>
          </cell>
          <cell r="G88" t="str">
            <v>15.03.2018</v>
          </cell>
          <cell r="H88" t="str">
            <v>09.03.2018</v>
          </cell>
          <cell r="I88" t="str">
            <v>22.03.2018</v>
          </cell>
        </row>
        <row r="89">
          <cell r="C89" t="str">
            <v>890399047_FVM_11556</v>
          </cell>
          <cell r="D89">
            <v>1221303327</v>
          </cell>
          <cell r="E89">
            <v>4800027915</v>
          </cell>
          <cell r="F89">
            <v>50800</v>
          </cell>
          <cell r="G89" t="str">
            <v>24.03.2018</v>
          </cell>
          <cell r="H89" t="str">
            <v>06.03.2018</v>
          </cell>
          <cell r="I89" t="str">
            <v>10.05.2018</v>
          </cell>
        </row>
        <row r="90">
          <cell r="C90" t="str">
            <v>890399047_FVM_14818</v>
          </cell>
          <cell r="D90">
            <v>1221307238</v>
          </cell>
          <cell r="E90">
            <v>4800027915</v>
          </cell>
          <cell r="F90">
            <v>93100</v>
          </cell>
          <cell r="G90" t="str">
            <v>10.04.2018</v>
          </cell>
          <cell r="H90" t="str">
            <v>03.04.2018</v>
          </cell>
          <cell r="I90" t="str">
            <v>10.05.2018</v>
          </cell>
        </row>
        <row r="91">
          <cell r="C91" t="str">
            <v>890399047_FVM_15610</v>
          </cell>
          <cell r="D91">
            <v>1221294568</v>
          </cell>
          <cell r="E91">
            <v>4800027915</v>
          </cell>
          <cell r="F91">
            <v>181900</v>
          </cell>
          <cell r="G91" t="str">
            <v>12.03.2018</v>
          </cell>
          <cell r="H91" t="str">
            <v>06.03.2018</v>
          </cell>
          <cell r="I91" t="str">
            <v>10.05.2018</v>
          </cell>
        </row>
        <row r="92">
          <cell r="C92" t="str">
            <v>890399047_FVM_17575</v>
          </cell>
          <cell r="D92">
            <v>1221309396</v>
          </cell>
          <cell r="E92">
            <v>4800027915</v>
          </cell>
          <cell r="F92">
            <v>77600</v>
          </cell>
          <cell r="G92" t="str">
            <v>13.04.2018</v>
          </cell>
          <cell r="H92" t="str">
            <v>10.04.2018</v>
          </cell>
          <cell r="I92" t="str">
            <v>10.05.2018</v>
          </cell>
        </row>
        <row r="93">
          <cell r="C93" t="str">
            <v>890399047_FVM_21086</v>
          </cell>
          <cell r="D93">
            <v>1221309397</v>
          </cell>
          <cell r="E93">
            <v>4800027915</v>
          </cell>
          <cell r="F93">
            <v>231600</v>
          </cell>
          <cell r="G93" t="str">
            <v>13.04.2018</v>
          </cell>
          <cell r="H93" t="str">
            <v>10.04.2018</v>
          </cell>
          <cell r="I93" t="str">
            <v>10.05.2018</v>
          </cell>
        </row>
        <row r="94">
          <cell r="C94" t="str">
            <v>890399047_FVM_26899</v>
          </cell>
          <cell r="D94">
            <v>1221307237</v>
          </cell>
          <cell r="E94">
            <v>4800027915</v>
          </cell>
          <cell r="F94">
            <v>183400</v>
          </cell>
          <cell r="G94" t="str">
            <v>10.04.2018</v>
          </cell>
          <cell r="H94" t="str">
            <v>03.04.2018</v>
          </cell>
          <cell r="I94" t="str">
            <v>10.05.2018</v>
          </cell>
        </row>
        <row r="95">
          <cell r="C95" t="str">
            <v>890399047_FVM_29212</v>
          </cell>
          <cell r="D95">
            <v>1221328816</v>
          </cell>
          <cell r="E95">
            <v>4800028263</v>
          </cell>
          <cell r="F95">
            <v>401032</v>
          </cell>
          <cell r="G95" t="str">
            <v>28.05.2018</v>
          </cell>
          <cell r="H95" t="str">
            <v>09.05.2018</v>
          </cell>
          <cell r="I95" t="str">
            <v>14.06.2018</v>
          </cell>
        </row>
        <row r="96">
          <cell r="C96" t="str">
            <v>890399047_FVM_31569</v>
          </cell>
          <cell r="D96">
            <v>1221328817</v>
          </cell>
          <cell r="E96">
            <v>4800028263</v>
          </cell>
          <cell r="F96">
            <v>469600</v>
          </cell>
          <cell r="G96" t="str">
            <v>28.05.2018</v>
          </cell>
          <cell r="H96" t="str">
            <v>09.05.2018</v>
          </cell>
          <cell r="I96" t="str">
            <v>14.06.2018</v>
          </cell>
        </row>
        <row r="97">
          <cell r="C97" t="str">
            <v>890399047_FVM_32229</v>
          </cell>
          <cell r="D97">
            <v>1221328818</v>
          </cell>
          <cell r="E97">
            <v>4800028263</v>
          </cell>
          <cell r="F97">
            <v>60500</v>
          </cell>
          <cell r="G97" t="str">
            <v>28.05.2018</v>
          </cell>
          <cell r="H97" t="str">
            <v>09.05.2018</v>
          </cell>
          <cell r="I97" t="str">
            <v>14.06.2018</v>
          </cell>
        </row>
        <row r="98">
          <cell r="C98" t="str">
            <v>890399047_FVM_33309</v>
          </cell>
          <cell r="D98">
            <v>1221328819</v>
          </cell>
          <cell r="E98">
            <v>4800028263</v>
          </cell>
          <cell r="F98">
            <v>95900</v>
          </cell>
          <cell r="G98" t="str">
            <v>28.05.2018</v>
          </cell>
          <cell r="H98" t="str">
            <v>09.05.2018</v>
          </cell>
          <cell r="I98" t="str">
            <v>14.06.2018</v>
          </cell>
        </row>
        <row r="99">
          <cell r="C99" t="str">
            <v>890399047_FVM_34609</v>
          </cell>
          <cell r="D99">
            <v>1221328917</v>
          </cell>
          <cell r="E99">
            <v>4800028164</v>
          </cell>
          <cell r="F99">
            <v>171700</v>
          </cell>
          <cell r="G99" t="str">
            <v>28.05.2018</v>
          </cell>
          <cell r="H99" t="str">
            <v>09.05.2018</v>
          </cell>
          <cell r="I99" t="str">
            <v>01.06.2018</v>
          </cell>
        </row>
        <row r="100">
          <cell r="C100" t="str">
            <v>890399047_FVM_36906</v>
          </cell>
          <cell r="D100">
            <v>1221328820</v>
          </cell>
          <cell r="E100">
            <v>4800028263</v>
          </cell>
          <cell r="F100">
            <v>258200</v>
          </cell>
          <cell r="G100" t="str">
            <v>28.05.2018</v>
          </cell>
          <cell r="H100" t="str">
            <v>09.05.2018</v>
          </cell>
          <cell r="I100" t="str">
            <v>14.06.2018</v>
          </cell>
        </row>
        <row r="101">
          <cell r="C101" t="str">
            <v>890399047_FVM_40117</v>
          </cell>
          <cell r="D101">
            <v>1221328821</v>
          </cell>
          <cell r="E101">
            <v>4800028263</v>
          </cell>
          <cell r="F101">
            <v>171300</v>
          </cell>
          <cell r="G101" t="str">
            <v>28.05.2018</v>
          </cell>
          <cell r="H101" t="str">
            <v>09.05.2018</v>
          </cell>
          <cell r="I101" t="str">
            <v>14.06.2018</v>
          </cell>
        </row>
        <row r="102">
          <cell r="C102" t="str">
            <v>890399047_FVM_40137</v>
          </cell>
          <cell r="D102">
            <v>1221330508</v>
          </cell>
          <cell r="E102">
            <v>4800028819</v>
          </cell>
          <cell r="F102">
            <v>208300</v>
          </cell>
          <cell r="G102" t="str">
            <v>12.06.2018</v>
          </cell>
          <cell r="H102" t="str">
            <v>06.06.2018</v>
          </cell>
          <cell r="I102" t="str">
            <v>31.07.2018</v>
          </cell>
        </row>
        <row r="103">
          <cell r="C103" t="str">
            <v>890399047_FVM_41411</v>
          </cell>
          <cell r="D103">
            <v>1221330509</v>
          </cell>
          <cell r="E103">
            <v>4800028819</v>
          </cell>
          <cell r="F103">
            <v>96100</v>
          </cell>
          <cell r="G103" t="str">
            <v>12.06.2018</v>
          </cell>
          <cell r="H103" t="str">
            <v>06.06.2018</v>
          </cell>
          <cell r="I103" t="str">
            <v>31.07.2018</v>
          </cell>
        </row>
        <row r="104">
          <cell r="C104" t="str">
            <v>890399047_FVM_43344</v>
          </cell>
          <cell r="D104">
            <v>1221330510</v>
          </cell>
          <cell r="E104">
            <v>4800028819</v>
          </cell>
          <cell r="F104">
            <v>105500</v>
          </cell>
          <cell r="G104" t="str">
            <v>12.06.2018</v>
          </cell>
          <cell r="H104" t="str">
            <v>06.06.2018</v>
          </cell>
          <cell r="I104" t="str">
            <v>31.07.2018</v>
          </cell>
        </row>
        <row r="105">
          <cell r="C105" t="str">
            <v>890399047_FVM_43350</v>
          </cell>
          <cell r="D105">
            <v>1221330511</v>
          </cell>
          <cell r="E105">
            <v>4800028819</v>
          </cell>
          <cell r="F105">
            <v>70500</v>
          </cell>
          <cell r="G105" t="str">
            <v>12.06.2018</v>
          </cell>
          <cell r="H105" t="str">
            <v>06.06.2018</v>
          </cell>
          <cell r="I105" t="str">
            <v>31.07.2018</v>
          </cell>
        </row>
        <row r="106">
          <cell r="C106" t="str">
            <v>890399047_FVM_45898</v>
          </cell>
          <cell r="D106">
            <v>1221330512</v>
          </cell>
          <cell r="E106">
            <v>4800028819</v>
          </cell>
          <cell r="F106">
            <v>156100</v>
          </cell>
          <cell r="G106" t="str">
            <v>12.06.2018</v>
          </cell>
          <cell r="H106" t="str">
            <v>06.06.2018</v>
          </cell>
          <cell r="I106" t="str">
            <v>31.07.2018</v>
          </cell>
        </row>
        <row r="107">
          <cell r="C107" t="str">
            <v>890399047_FVM_47507</v>
          </cell>
          <cell r="D107">
            <v>1221330513</v>
          </cell>
          <cell r="E107">
            <v>4800028819</v>
          </cell>
          <cell r="F107">
            <v>62700</v>
          </cell>
          <cell r="G107" t="str">
            <v>12.06.2018</v>
          </cell>
          <cell r="H107" t="str">
            <v>06.06.2018</v>
          </cell>
          <cell r="I107" t="str">
            <v>31.07.2018</v>
          </cell>
        </row>
        <row r="108">
          <cell r="C108" t="str">
            <v>890399047_FVM_47541</v>
          </cell>
          <cell r="D108">
            <v>1221330514</v>
          </cell>
          <cell r="E108">
            <v>4800028819</v>
          </cell>
          <cell r="F108">
            <v>57400</v>
          </cell>
          <cell r="G108" t="str">
            <v>12.06.2018</v>
          </cell>
          <cell r="H108" t="str">
            <v>06.06.2018</v>
          </cell>
          <cell r="I108" t="str">
            <v>31.07.2018</v>
          </cell>
        </row>
        <row r="109">
          <cell r="C109" t="str">
            <v>890399047_FVM_50151</v>
          </cell>
          <cell r="D109">
            <v>1221330515</v>
          </cell>
          <cell r="E109">
            <v>4800028819</v>
          </cell>
          <cell r="F109">
            <v>67500</v>
          </cell>
          <cell r="G109" t="str">
            <v>12.06.2018</v>
          </cell>
          <cell r="H109" t="str">
            <v>06.06.2018</v>
          </cell>
          <cell r="I109" t="str">
            <v>31.07.2018</v>
          </cell>
        </row>
        <row r="110">
          <cell r="C110" t="str">
            <v>890399047_FVM_51782</v>
          </cell>
          <cell r="D110">
            <v>1221345094</v>
          </cell>
          <cell r="E110">
            <v>4800028819</v>
          </cell>
          <cell r="F110">
            <v>213100</v>
          </cell>
          <cell r="G110" t="str">
            <v>16.07.2018</v>
          </cell>
          <cell r="H110" t="str">
            <v>10.07.2018</v>
          </cell>
          <cell r="I110" t="str">
            <v>31.07.2018</v>
          </cell>
        </row>
        <row r="111">
          <cell r="C111" t="str">
            <v>890399047_FVM_55504</v>
          </cell>
          <cell r="D111">
            <v>1221345095</v>
          </cell>
          <cell r="E111">
            <v>4800028819</v>
          </cell>
          <cell r="F111">
            <v>1533460</v>
          </cell>
          <cell r="G111" t="str">
            <v>16.07.2018</v>
          </cell>
          <cell r="H111" t="str">
            <v>10.07.2018</v>
          </cell>
          <cell r="I111" t="str">
            <v>31.07.2018</v>
          </cell>
        </row>
        <row r="112">
          <cell r="C112" t="str">
            <v>890399047_FVM_56012</v>
          </cell>
          <cell r="D112">
            <v>1221345096</v>
          </cell>
          <cell r="E112">
            <v>4800028819</v>
          </cell>
          <cell r="F112">
            <v>110100</v>
          </cell>
          <cell r="G112" t="str">
            <v>16.07.2018</v>
          </cell>
          <cell r="H112" t="str">
            <v>10.07.2018</v>
          </cell>
          <cell r="I112" t="str">
            <v>31.07.2018</v>
          </cell>
        </row>
        <row r="113">
          <cell r="C113" t="str">
            <v>890399047_FVM_56056</v>
          </cell>
          <cell r="D113">
            <v>1221345097</v>
          </cell>
          <cell r="E113">
            <v>4800028819</v>
          </cell>
          <cell r="F113">
            <v>110100</v>
          </cell>
          <cell r="G113" t="str">
            <v>16.07.2018</v>
          </cell>
          <cell r="H113" t="str">
            <v>10.07.2018</v>
          </cell>
          <cell r="I113" t="str">
            <v>31.07.2018</v>
          </cell>
        </row>
        <row r="114">
          <cell r="C114" t="str">
            <v>890399047_FVM_57205</v>
          </cell>
          <cell r="D114">
            <v>1221345092</v>
          </cell>
          <cell r="E114">
            <v>4800028819</v>
          </cell>
          <cell r="F114">
            <v>50800</v>
          </cell>
          <cell r="G114" t="str">
            <v>16.07.2018</v>
          </cell>
          <cell r="H114" t="str">
            <v>10.07.2018</v>
          </cell>
          <cell r="I114" t="str">
            <v>31.07.2018</v>
          </cell>
        </row>
        <row r="115">
          <cell r="C115" t="str">
            <v>890399047_FVM_59704</v>
          </cell>
          <cell r="D115">
            <v>1221345093</v>
          </cell>
          <cell r="E115">
            <v>4800028819</v>
          </cell>
          <cell r="F115">
            <v>68200</v>
          </cell>
          <cell r="G115" t="str">
            <v>16.07.2018</v>
          </cell>
          <cell r="H115" t="str">
            <v>10.07.2018</v>
          </cell>
          <cell r="I115" t="str">
            <v>31.07.2018</v>
          </cell>
        </row>
        <row r="116">
          <cell r="C116" t="str">
            <v>890399047_FVM_59781</v>
          </cell>
          <cell r="D116">
            <v>1221349876</v>
          </cell>
          <cell r="E116">
            <v>4800029071</v>
          </cell>
          <cell r="F116">
            <v>190200</v>
          </cell>
          <cell r="G116" t="str">
            <v>27.07.2018</v>
          </cell>
          <cell r="H116" t="str">
            <v>10.07.2018</v>
          </cell>
          <cell r="I116" t="str">
            <v>24.08.2018</v>
          </cell>
        </row>
        <row r="117">
          <cell r="C117" t="str">
            <v>890399047_FVM_63117</v>
          </cell>
          <cell r="D117">
            <v>1221351283</v>
          </cell>
          <cell r="E117">
            <v>4800029071</v>
          </cell>
          <cell r="F117">
            <v>119200</v>
          </cell>
          <cell r="G117" t="str">
            <v>09.08.2018</v>
          </cell>
          <cell r="H117" t="str">
            <v>03.08.2018</v>
          </cell>
          <cell r="I117" t="str">
            <v>24.08.2018</v>
          </cell>
        </row>
        <row r="118">
          <cell r="C118" t="str">
            <v>890399047_FVM_63583</v>
          </cell>
          <cell r="D118">
            <v>1221351284</v>
          </cell>
          <cell r="E118">
            <v>4800029071</v>
          </cell>
          <cell r="F118">
            <v>165400</v>
          </cell>
          <cell r="G118" t="str">
            <v>09.08.2018</v>
          </cell>
          <cell r="H118" t="str">
            <v>03.08.2018</v>
          </cell>
          <cell r="I118" t="str">
            <v>24.08.2018</v>
          </cell>
        </row>
        <row r="119">
          <cell r="C119" t="str">
            <v>890399047_FVM_64511</v>
          </cell>
          <cell r="D119">
            <v>1221351280</v>
          </cell>
          <cell r="E119">
            <v>4800029071</v>
          </cell>
          <cell r="F119">
            <v>418420</v>
          </cell>
          <cell r="G119" t="str">
            <v>09.08.2018</v>
          </cell>
          <cell r="H119" t="str">
            <v>03.08.2018</v>
          </cell>
          <cell r="I119" t="str">
            <v>24.08.2018</v>
          </cell>
        </row>
        <row r="120">
          <cell r="C120" t="str">
            <v>890399047_FVM_64686</v>
          </cell>
          <cell r="D120">
            <v>1221352050</v>
          </cell>
          <cell r="E120">
            <v>4800029071</v>
          </cell>
          <cell r="F120">
            <v>229100</v>
          </cell>
          <cell r="G120" t="str">
            <v>10.08.2018</v>
          </cell>
          <cell r="H120" t="str">
            <v>03.08.2018</v>
          </cell>
          <cell r="I120" t="str">
            <v>24.08.2018</v>
          </cell>
        </row>
        <row r="121">
          <cell r="C121" t="str">
            <v>890399047_FVM_67753</v>
          </cell>
          <cell r="D121">
            <v>1221351281</v>
          </cell>
          <cell r="E121">
            <v>4800029071</v>
          </cell>
          <cell r="F121">
            <v>467300</v>
          </cell>
          <cell r="G121" t="str">
            <v>09.08.2018</v>
          </cell>
          <cell r="H121" t="str">
            <v>03.08.2018</v>
          </cell>
          <cell r="I121" t="str">
            <v>24.08.2018</v>
          </cell>
        </row>
        <row r="122">
          <cell r="C122" t="str">
            <v>890399047_FVM_74084</v>
          </cell>
          <cell r="D122">
            <v>1221351282</v>
          </cell>
          <cell r="E122">
            <v>4800029071</v>
          </cell>
          <cell r="F122">
            <v>51800</v>
          </cell>
          <cell r="G122" t="str">
            <v>09.08.2018</v>
          </cell>
          <cell r="H122" t="str">
            <v>03.08.2018</v>
          </cell>
          <cell r="I122" t="str">
            <v>24.08.2018</v>
          </cell>
        </row>
        <row r="123">
          <cell r="C123" t="str">
            <v>890399047_FVM_75376</v>
          </cell>
          <cell r="D123">
            <v>1221360692</v>
          </cell>
          <cell r="E123">
            <v>4800029480</v>
          </cell>
          <cell r="F123">
            <v>201000</v>
          </cell>
          <cell r="G123" t="str">
            <v>11.09.2018</v>
          </cell>
          <cell r="H123" t="str">
            <v>07.09.2018</v>
          </cell>
          <cell r="I123" t="str">
            <v>28.09.2018</v>
          </cell>
        </row>
        <row r="124">
          <cell r="C124" t="str">
            <v>890399047_FVM_75931</v>
          </cell>
          <cell r="D124">
            <v>1221361478</v>
          </cell>
          <cell r="E124">
            <v>4800029480</v>
          </cell>
          <cell r="F124">
            <v>77100</v>
          </cell>
          <cell r="G124" t="str">
            <v>12.09.2018</v>
          </cell>
          <cell r="H124" t="str">
            <v>07.09.2018</v>
          </cell>
          <cell r="I124" t="str">
            <v>28.09.2018</v>
          </cell>
        </row>
        <row r="125">
          <cell r="C125" t="str">
            <v>890399047_FVM_76002</v>
          </cell>
          <cell r="D125">
            <v>1221361479</v>
          </cell>
          <cell r="E125">
            <v>4800029480</v>
          </cell>
          <cell r="F125">
            <v>182400</v>
          </cell>
          <cell r="G125" t="str">
            <v>12.09.2018</v>
          </cell>
          <cell r="H125" t="str">
            <v>07.09.2018</v>
          </cell>
          <cell r="I125" t="str">
            <v>28.09.2018</v>
          </cell>
        </row>
        <row r="126">
          <cell r="C126" t="str">
            <v>890399047_FVM_77583</v>
          </cell>
          <cell r="D126">
            <v>1221361480</v>
          </cell>
          <cell r="E126">
            <v>4800029480</v>
          </cell>
          <cell r="F126">
            <v>234700</v>
          </cell>
          <cell r="G126" t="str">
            <v>12.09.2018</v>
          </cell>
          <cell r="H126" t="str">
            <v>07.09.2018</v>
          </cell>
          <cell r="I126" t="str">
            <v>28.09.2018</v>
          </cell>
        </row>
        <row r="127">
          <cell r="C127" t="str">
            <v>890399047_FVM_81821</v>
          </cell>
          <cell r="D127">
            <v>1221361481</v>
          </cell>
          <cell r="E127">
            <v>4800029480</v>
          </cell>
          <cell r="F127">
            <v>160000</v>
          </cell>
          <cell r="G127" t="str">
            <v>12.09.2018</v>
          </cell>
          <cell r="H127" t="str">
            <v>07.09.2018</v>
          </cell>
          <cell r="I127" t="str">
            <v>28.09.2018</v>
          </cell>
        </row>
        <row r="128">
          <cell r="C128" t="str">
            <v>890399047_FVM_82311</v>
          </cell>
          <cell r="D128">
            <v>1221361482</v>
          </cell>
          <cell r="E128">
            <v>4800029480</v>
          </cell>
          <cell r="F128">
            <v>108100</v>
          </cell>
          <cell r="G128" t="str">
            <v>12.09.2018</v>
          </cell>
          <cell r="H128" t="str">
            <v>07.09.2018</v>
          </cell>
          <cell r="I128" t="str">
            <v>28.09.2018</v>
          </cell>
        </row>
        <row r="129">
          <cell r="C129" t="str">
            <v>890399047_FVM_83500</v>
          </cell>
          <cell r="D129">
            <v>1221361483</v>
          </cell>
          <cell r="E129">
            <v>4800029480</v>
          </cell>
          <cell r="F129">
            <v>108100</v>
          </cell>
          <cell r="G129" t="str">
            <v>12.09.2018</v>
          </cell>
          <cell r="H129" t="str">
            <v>07.09.2018</v>
          </cell>
          <cell r="I129" t="str">
            <v>28.09.2018</v>
          </cell>
        </row>
        <row r="130">
          <cell r="C130" t="str">
            <v>890399047_FVM_83663</v>
          </cell>
          <cell r="D130">
            <v>1221361484</v>
          </cell>
          <cell r="E130">
            <v>4800029480</v>
          </cell>
          <cell r="F130">
            <v>66400</v>
          </cell>
          <cell r="G130" t="str">
            <v>12.09.2018</v>
          </cell>
          <cell r="H130" t="str">
            <v>07.09.2018</v>
          </cell>
          <cell r="I130" t="str">
            <v>28.09.2018</v>
          </cell>
        </row>
        <row r="131">
          <cell r="C131" t="str">
            <v>890399047_FVM_92705</v>
          </cell>
          <cell r="D131">
            <v>1221369739</v>
          </cell>
          <cell r="E131">
            <v>4800029680</v>
          </cell>
          <cell r="F131">
            <v>3464700</v>
          </cell>
          <cell r="G131" t="str">
            <v>10.10.2018</v>
          </cell>
          <cell r="H131" t="str">
            <v>03.10.2018</v>
          </cell>
          <cell r="I131" t="str">
            <v>31.10.2018</v>
          </cell>
        </row>
        <row r="132">
          <cell r="C132" t="str">
            <v>890399047_FVM_103378</v>
          </cell>
          <cell r="D132">
            <v>1221380666</v>
          </cell>
          <cell r="E132">
            <v>4800030385</v>
          </cell>
          <cell r="F132">
            <v>50800</v>
          </cell>
          <cell r="G132" t="str">
            <v>21.11.2018</v>
          </cell>
          <cell r="H132" t="str">
            <v>08.11.2018</v>
          </cell>
          <cell r="I132" t="str">
            <v>30.12.2018</v>
          </cell>
        </row>
        <row r="133">
          <cell r="C133" t="str">
            <v>890399047_FVM_106830</v>
          </cell>
          <cell r="D133">
            <v>1221380667</v>
          </cell>
          <cell r="E133">
            <v>4800030385</v>
          </cell>
          <cell r="F133">
            <v>50800</v>
          </cell>
          <cell r="G133" t="str">
            <v>21.11.2018</v>
          </cell>
          <cell r="H133" t="str">
            <v>08.11.2018</v>
          </cell>
          <cell r="I133" t="str">
            <v>30.12.2018</v>
          </cell>
        </row>
        <row r="134">
          <cell r="C134" t="str">
            <v>890399047_FVM_106997</v>
          </cell>
          <cell r="D134">
            <v>1221380668</v>
          </cell>
          <cell r="E134">
            <v>4800030385</v>
          </cell>
          <cell r="F134">
            <v>151265</v>
          </cell>
          <cell r="G134" t="str">
            <v>21.11.2018</v>
          </cell>
          <cell r="H134" t="str">
            <v>08.11.2018</v>
          </cell>
          <cell r="I134" t="str">
            <v>30.12.2018</v>
          </cell>
        </row>
        <row r="135">
          <cell r="C135" t="str">
            <v>890399047_FVM_107002</v>
          </cell>
          <cell r="D135">
            <v>1221380669</v>
          </cell>
          <cell r="E135">
            <v>4800030385</v>
          </cell>
          <cell r="F135">
            <v>309840</v>
          </cell>
          <cell r="G135" t="str">
            <v>21.11.2018</v>
          </cell>
          <cell r="H135" t="str">
            <v>08.11.2018</v>
          </cell>
          <cell r="I135" t="str">
            <v>30.12.2018</v>
          </cell>
        </row>
        <row r="136">
          <cell r="C136" t="str">
            <v>890399047_FVM_110317</v>
          </cell>
          <cell r="D136">
            <v>1221388872</v>
          </cell>
          <cell r="E136">
            <v>4800030385</v>
          </cell>
          <cell r="F136">
            <v>95900</v>
          </cell>
          <cell r="G136" t="str">
            <v>17.12.2018</v>
          </cell>
          <cell r="H136" t="str">
            <v>04.12.2018</v>
          </cell>
          <cell r="I136" t="str">
            <v>30.12.2018</v>
          </cell>
        </row>
        <row r="137">
          <cell r="C137" t="str">
            <v>890399047_FVM_111054</v>
          </cell>
          <cell r="D137">
            <v>1221388873</v>
          </cell>
          <cell r="E137">
            <v>4800030385</v>
          </cell>
          <cell r="F137">
            <v>325100</v>
          </cell>
          <cell r="G137" t="str">
            <v>17.12.2018</v>
          </cell>
          <cell r="H137" t="str">
            <v>04.12.2018</v>
          </cell>
          <cell r="I137" t="str">
            <v>30.12.2018</v>
          </cell>
        </row>
        <row r="138">
          <cell r="C138" t="str">
            <v>890399047_FVM_112812</v>
          </cell>
          <cell r="D138">
            <v>1221388874</v>
          </cell>
          <cell r="E138">
            <v>4800030385</v>
          </cell>
          <cell r="F138">
            <v>94843</v>
          </cell>
          <cell r="G138" t="str">
            <v>17.12.2018</v>
          </cell>
          <cell r="H138" t="str">
            <v>04.12.2018</v>
          </cell>
          <cell r="I138" t="str">
            <v>30.12.2018</v>
          </cell>
        </row>
        <row r="139">
          <cell r="C139" t="str">
            <v>890399047_FVM_113695</v>
          </cell>
          <cell r="D139">
            <v>1221388875</v>
          </cell>
          <cell r="E139">
            <v>4800030385</v>
          </cell>
          <cell r="F139">
            <v>123928</v>
          </cell>
          <cell r="G139" t="str">
            <v>17.12.2018</v>
          </cell>
          <cell r="H139" t="str">
            <v>04.12.2018</v>
          </cell>
          <cell r="I139" t="str">
            <v>30.12.2018</v>
          </cell>
        </row>
        <row r="140">
          <cell r="C140" t="str">
            <v>890399047_FVM_116730</v>
          </cell>
          <cell r="D140">
            <v>1221388876</v>
          </cell>
          <cell r="E140">
            <v>4800030385</v>
          </cell>
          <cell r="F140">
            <v>231734</v>
          </cell>
          <cell r="G140" t="str">
            <v>17.12.2018</v>
          </cell>
          <cell r="H140" t="str">
            <v>04.12.2018</v>
          </cell>
          <cell r="I140" t="str">
            <v>30.12.2018</v>
          </cell>
        </row>
        <row r="141">
          <cell r="C141" t="str">
            <v>890399047_FVM_119574</v>
          </cell>
          <cell r="D141">
            <v>1221390781</v>
          </cell>
          <cell r="E141">
            <v>4800030385</v>
          </cell>
          <cell r="F141">
            <v>50800</v>
          </cell>
          <cell r="G141" t="str">
            <v>18.12.2018</v>
          </cell>
          <cell r="H141" t="str">
            <v>04.12.2018</v>
          </cell>
          <cell r="I141" t="str">
            <v>30.12.2018</v>
          </cell>
        </row>
        <row r="142">
          <cell r="C142" t="str">
            <v>890399047_FVM_120541</v>
          </cell>
          <cell r="D142">
            <v>1221396166</v>
          </cell>
          <cell r="E142">
            <v>4800032772</v>
          </cell>
          <cell r="F142">
            <v>94900</v>
          </cell>
          <cell r="G142" t="str">
            <v>14.01.2019</v>
          </cell>
          <cell r="H142" t="str">
            <v>09.01.2019</v>
          </cell>
          <cell r="I142" t="str">
            <v>21.06.2019</v>
          </cell>
        </row>
        <row r="143">
          <cell r="C143" t="str">
            <v>890399047_FVM_122264</v>
          </cell>
          <cell r="D143">
            <v>1221396167</v>
          </cell>
          <cell r="E143">
            <v>4800032772</v>
          </cell>
          <cell r="F143">
            <v>323800</v>
          </cell>
          <cell r="G143" t="str">
            <v>14.01.2019</v>
          </cell>
          <cell r="H143" t="str">
            <v>09.01.2019</v>
          </cell>
          <cell r="I143" t="str">
            <v>21.06.2019</v>
          </cell>
        </row>
        <row r="144">
          <cell r="C144" t="str">
            <v>890399047_FVM_122774</v>
          </cell>
          <cell r="D144">
            <v>1221396168</v>
          </cell>
          <cell r="E144">
            <v>4800032772</v>
          </cell>
          <cell r="F144">
            <v>51584</v>
          </cell>
          <cell r="G144" t="str">
            <v>14.01.2019</v>
          </cell>
          <cell r="H144" t="str">
            <v>09.01.2019</v>
          </cell>
          <cell r="I144" t="str">
            <v>21.06.2019</v>
          </cell>
        </row>
        <row r="145">
          <cell r="C145" t="str">
            <v>890399047_FVM_123531</v>
          </cell>
          <cell r="D145">
            <v>1221396418</v>
          </cell>
          <cell r="E145">
            <v>4800032831</v>
          </cell>
          <cell r="F145">
            <v>451610</v>
          </cell>
          <cell r="G145" t="str">
            <v>15.01.2019</v>
          </cell>
          <cell r="H145" t="str">
            <v>09.01.2019</v>
          </cell>
          <cell r="I145" t="str">
            <v>28.06.2019</v>
          </cell>
        </row>
        <row r="146">
          <cell r="C146" t="str">
            <v>890399047_FVM_124044</v>
          </cell>
          <cell r="D146">
            <v>1221396169</v>
          </cell>
          <cell r="E146">
            <v>4800032772</v>
          </cell>
          <cell r="F146">
            <v>51200</v>
          </cell>
          <cell r="G146" t="str">
            <v>14.01.2019</v>
          </cell>
          <cell r="H146" t="str">
            <v>09.01.2019</v>
          </cell>
          <cell r="I146" t="str">
            <v>21.06.2019</v>
          </cell>
        </row>
        <row r="147">
          <cell r="C147" t="str">
            <v>890399047_FVM_124227</v>
          </cell>
          <cell r="D147">
            <v>1221396419</v>
          </cell>
          <cell r="E147">
            <v>4800032831</v>
          </cell>
          <cell r="F147">
            <v>156550</v>
          </cell>
          <cell r="G147" t="str">
            <v>15.01.2019</v>
          </cell>
          <cell r="H147" t="str">
            <v>09.01.2019</v>
          </cell>
          <cell r="I147" t="str">
            <v>28.06.2019</v>
          </cell>
        </row>
        <row r="148">
          <cell r="C148" t="str">
            <v>890399047_FVM_126021</v>
          </cell>
          <cell r="D148">
            <v>1221405963</v>
          </cell>
          <cell r="E148">
            <v>4800032772</v>
          </cell>
          <cell r="F148">
            <v>147668</v>
          </cell>
          <cell r="G148" t="str">
            <v>21.02.2019</v>
          </cell>
          <cell r="H148" t="str">
            <v>11.02.2019</v>
          </cell>
          <cell r="I148" t="str">
            <v>21.06.2019</v>
          </cell>
        </row>
        <row r="149">
          <cell r="C149" t="str">
            <v>890399047_FVM_126641</v>
          </cell>
          <cell r="D149">
            <v>1221405964</v>
          </cell>
          <cell r="E149">
            <v>4800032772</v>
          </cell>
          <cell r="F149">
            <v>258800</v>
          </cell>
          <cell r="G149" t="str">
            <v>21.02.2019</v>
          </cell>
          <cell r="H149" t="str">
            <v>11.02.2019</v>
          </cell>
          <cell r="I149" t="str">
            <v>21.06.2019</v>
          </cell>
        </row>
        <row r="150">
          <cell r="C150" t="str">
            <v>890399047_FVM_129931</v>
          </cell>
          <cell r="D150">
            <v>1221405965</v>
          </cell>
          <cell r="E150">
            <v>4800032772</v>
          </cell>
          <cell r="F150">
            <v>212100</v>
          </cell>
          <cell r="G150" t="str">
            <v>21.02.2019</v>
          </cell>
          <cell r="H150" t="str">
            <v>11.02.2019</v>
          </cell>
          <cell r="I150" t="str">
            <v>21.06.2019</v>
          </cell>
        </row>
        <row r="151">
          <cell r="C151" t="str">
            <v>890399047_FVM_132335</v>
          </cell>
          <cell r="D151">
            <v>1221405966</v>
          </cell>
          <cell r="E151">
            <v>4800032772</v>
          </cell>
          <cell r="F151">
            <v>123228</v>
          </cell>
          <cell r="G151" t="str">
            <v>21.02.2019</v>
          </cell>
          <cell r="H151" t="str">
            <v>11.02.2019</v>
          </cell>
          <cell r="I151" t="str">
            <v>21.06.2019</v>
          </cell>
        </row>
        <row r="152">
          <cell r="C152" t="str">
            <v>890399047_FVM_133986</v>
          </cell>
          <cell r="D152">
            <v>1221405967</v>
          </cell>
          <cell r="E152">
            <v>4800032772</v>
          </cell>
          <cell r="F152">
            <v>2498363</v>
          </cell>
          <cell r="G152" t="str">
            <v>21.02.2019</v>
          </cell>
          <cell r="H152" t="str">
            <v>11.02.2019</v>
          </cell>
          <cell r="I152" t="str">
            <v>21.06.2019</v>
          </cell>
        </row>
        <row r="153">
          <cell r="C153" t="str">
            <v>890399047_FVM_138455</v>
          </cell>
          <cell r="D153">
            <v>1221412121</v>
          </cell>
          <cell r="E153">
            <v>4800032772</v>
          </cell>
          <cell r="F153">
            <v>194800</v>
          </cell>
          <cell r="G153" t="str">
            <v>01.04.2019</v>
          </cell>
          <cell r="H153" t="str">
            <v>08.03.2019</v>
          </cell>
          <cell r="I153" t="str">
            <v>21.06.2019</v>
          </cell>
        </row>
        <row r="154">
          <cell r="C154" t="str">
            <v>890399047_FVM_138458</v>
          </cell>
          <cell r="D154">
            <v>1221412122</v>
          </cell>
          <cell r="E154">
            <v>4800032772</v>
          </cell>
          <cell r="F154">
            <v>109000</v>
          </cell>
          <cell r="G154" t="str">
            <v>01.04.2019</v>
          </cell>
          <cell r="H154" t="str">
            <v>08.03.2019</v>
          </cell>
          <cell r="I154" t="str">
            <v>21.06.2019</v>
          </cell>
        </row>
        <row r="155">
          <cell r="C155" t="str">
            <v>890399047_FVM_138495</v>
          </cell>
          <cell r="D155">
            <v>1221412123</v>
          </cell>
          <cell r="E155">
            <v>4800032772</v>
          </cell>
          <cell r="F155">
            <v>140134</v>
          </cell>
          <cell r="G155" t="str">
            <v>01.04.2019</v>
          </cell>
          <cell r="H155" t="str">
            <v>08.03.2019</v>
          </cell>
          <cell r="I155" t="str">
            <v>21.06.2019</v>
          </cell>
        </row>
        <row r="156">
          <cell r="C156" t="str">
            <v>890399047_FVM_139952</v>
          </cell>
          <cell r="D156">
            <v>1221412124</v>
          </cell>
          <cell r="E156">
            <v>4800032772</v>
          </cell>
          <cell r="F156">
            <v>264500</v>
          </cell>
          <cell r="G156" t="str">
            <v>01.04.2019</v>
          </cell>
          <cell r="H156" t="str">
            <v>08.03.2019</v>
          </cell>
          <cell r="I156" t="str">
            <v>21.06.2019</v>
          </cell>
        </row>
        <row r="157">
          <cell r="C157" t="str">
            <v>890399047_FVM_148111</v>
          </cell>
          <cell r="D157">
            <v>1221419002</v>
          </cell>
          <cell r="E157">
            <v>4800032772</v>
          </cell>
          <cell r="F157">
            <v>121920</v>
          </cell>
          <cell r="G157" t="str">
            <v>03.05.2019</v>
          </cell>
          <cell r="H157" t="str">
            <v>04.04.2019</v>
          </cell>
          <cell r="I157" t="str">
            <v>21.06.2019</v>
          </cell>
        </row>
        <row r="158">
          <cell r="C158" t="str">
            <v>890399047_FVM_149268</v>
          </cell>
          <cell r="D158">
            <v>1221418997</v>
          </cell>
          <cell r="E158">
            <v>4800032772</v>
          </cell>
          <cell r="F158">
            <v>286418</v>
          </cell>
          <cell r="G158" t="str">
            <v>03.05.2019</v>
          </cell>
          <cell r="H158" t="str">
            <v>04.04.2019</v>
          </cell>
          <cell r="I158" t="str">
            <v>21.06.2019</v>
          </cell>
        </row>
        <row r="159">
          <cell r="C159" t="str">
            <v>890399047_FVM_149744</v>
          </cell>
          <cell r="D159">
            <v>1221423018</v>
          </cell>
          <cell r="E159">
            <v>4800032772</v>
          </cell>
          <cell r="F159">
            <v>9366818</v>
          </cell>
          <cell r="G159" t="str">
            <v>03.05.2019</v>
          </cell>
          <cell r="H159" t="str">
            <v>08.04.2019</v>
          </cell>
          <cell r="I159" t="str">
            <v>21.06.2019</v>
          </cell>
        </row>
        <row r="160">
          <cell r="C160" t="str">
            <v>890399047_FVM_150830</v>
          </cell>
          <cell r="D160">
            <v>1221418998</v>
          </cell>
          <cell r="E160">
            <v>4800032772</v>
          </cell>
          <cell r="F160">
            <v>50800</v>
          </cell>
          <cell r="G160" t="str">
            <v>03.05.2019</v>
          </cell>
          <cell r="H160" t="str">
            <v>04.04.2019</v>
          </cell>
          <cell r="I160" t="str">
            <v>21.06.2019</v>
          </cell>
        </row>
        <row r="161">
          <cell r="C161" t="str">
            <v>890399047_FVM_151798</v>
          </cell>
          <cell r="D161">
            <v>1221418999</v>
          </cell>
          <cell r="E161">
            <v>4800032772</v>
          </cell>
          <cell r="F161">
            <v>50800</v>
          </cell>
          <cell r="G161" t="str">
            <v>03.05.2019</v>
          </cell>
          <cell r="H161" t="str">
            <v>04.04.2019</v>
          </cell>
          <cell r="I161" t="str">
            <v>21.06.2019</v>
          </cell>
        </row>
        <row r="162">
          <cell r="C162" t="str">
            <v>890399047_FVM_154879</v>
          </cell>
          <cell r="D162">
            <v>1221419000</v>
          </cell>
          <cell r="E162">
            <v>4800032772</v>
          </cell>
          <cell r="F162">
            <v>50800</v>
          </cell>
          <cell r="G162" t="str">
            <v>03.05.2019</v>
          </cell>
          <cell r="H162" t="str">
            <v>04.04.2019</v>
          </cell>
          <cell r="I162" t="str">
            <v>21.06.2019</v>
          </cell>
        </row>
        <row r="163">
          <cell r="C163" t="str">
            <v>890399047_FVM_155146</v>
          </cell>
          <cell r="D163">
            <v>1221419001</v>
          </cell>
          <cell r="E163">
            <v>4800032772</v>
          </cell>
          <cell r="F163">
            <v>102280</v>
          </cell>
          <cell r="G163" t="str">
            <v>03.05.2019</v>
          </cell>
          <cell r="H163" t="str">
            <v>04.04.2019</v>
          </cell>
          <cell r="I163" t="str">
            <v>21.06.2019</v>
          </cell>
        </row>
        <row r="164">
          <cell r="C164" t="str">
            <v>890399047_FVM_157528</v>
          </cell>
          <cell r="D164">
            <v>1221425052</v>
          </cell>
          <cell r="E164">
            <v>4800032772</v>
          </cell>
          <cell r="F164">
            <v>50800</v>
          </cell>
          <cell r="G164" t="str">
            <v>04.06.2019</v>
          </cell>
          <cell r="H164" t="str">
            <v>10.05.2019</v>
          </cell>
          <cell r="I164" t="str">
            <v>21.06.2019</v>
          </cell>
        </row>
        <row r="165">
          <cell r="C165" t="str">
            <v>890399047_FVM_159673</v>
          </cell>
          <cell r="D165">
            <v>1221425053</v>
          </cell>
          <cell r="E165">
            <v>4800032772</v>
          </cell>
          <cell r="F165">
            <v>250304</v>
          </cell>
          <cell r="G165" t="str">
            <v>04.06.2019</v>
          </cell>
          <cell r="H165" t="str">
            <v>10.05.2019</v>
          </cell>
          <cell r="I165" t="str">
            <v>21.06.2019</v>
          </cell>
        </row>
        <row r="166">
          <cell r="C166" t="str">
            <v>890399047_FVM_165833</v>
          </cell>
          <cell r="D166">
            <v>1221438369</v>
          </cell>
          <cell r="E166">
            <v>2200693519</v>
          </cell>
          <cell r="F166">
            <v>50800</v>
          </cell>
          <cell r="G166" t="str">
            <v>03.07.2019</v>
          </cell>
          <cell r="H166" t="str">
            <v>05.06.2019</v>
          </cell>
          <cell r="I166" t="str">
            <v>02.08.2019</v>
          </cell>
        </row>
        <row r="167">
          <cell r="C167" t="str">
            <v>890399047_FVM_165995</v>
          </cell>
          <cell r="D167">
            <v>1221438370</v>
          </cell>
          <cell r="E167">
            <v>2200693519</v>
          </cell>
          <cell r="F167">
            <v>106772</v>
          </cell>
          <cell r="G167" t="str">
            <v>03.07.2019</v>
          </cell>
          <cell r="H167" t="str">
            <v>05.06.2019</v>
          </cell>
          <cell r="I167" t="str">
            <v>02.08.2019</v>
          </cell>
        </row>
        <row r="168">
          <cell r="C168" t="str">
            <v>890399047_FVM_168517</v>
          </cell>
          <cell r="D168">
            <v>1221439135</v>
          </cell>
          <cell r="E168">
            <v>2200693519</v>
          </cell>
          <cell r="F168">
            <v>236274</v>
          </cell>
          <cell r="G168" t="str">
            <v>03.07.2019</v>
          </cell>
          <cell r="H168" t="str">
            <v>05.06.2019</v>
          </cell>
          <cell r="I168" t="str">
            <v>02.08.2019</v>
          </cell>
        </row>
        <row r="169">
          <cell r="C169" t="str">
            <v>890399047_FVM_178234</v>
          </cell>
          <cell r="D169">
            <v>1221445460</v>
          </cell>
          <cell r="E169">
            <v>4800033726</v>
          </cell>
          <cell r="F169">
            <v>171436</v>
          </cell>
          <cell r="G169" t="str">
            <v>05.08.2019</v>
          </cell>
          <cell r="H169" t="str">
            <v>05.07.2019</v>
          </cell>
          <cell r="I169" t="str">
            <v>27.08.2019</v>
          </cell>
        </row>
        <row r="170">
          <cell r="C170" t="str">
            <v>890399047_FVM_183262</v>
          </cell>
          <cell r="D170">
            <v>1221445461</v>
          </cell>
          <cell r="E170">
            <v>4800033726</v>
          </cell>
          <cell r="F170">
            <v>63684</v>
          </cell>
          <cell r="G170" t="str">
            <v>05.08.2019</v>
          </cell>
          <cell r="H170" t="str">
            <v>05.07.2019</v>
          </cell>
          <cell r="I170" t="str">
            <v>27.08.2019</v>
          </cell>
        </row>
        <row r="171">
          <cell r="C171" t="str">
            <v>890399047_FVM_183497</v>
          </cell>
          <cell r="D171">
            <v>1221445462</v>
          </cell>
          <cell r="E171">
            <v>4800033726</v>
          </cell>
          <cell r="F171">
            <v>294700</v>
          </cell>
          <cell r="G171" t="str">
            <v>05.08.2019</v>
          </cell>
          <cell r="H171" t="str">
            <v>05.07.2019</v>
          </cell>
          <cell r="I171" t="str">
            <v>27.08.2019</v>
          </cell>
        </row>
        <row r="172">
          <cell r="C172" t="str">
            <v>890399047_FVM_188262</v>
          </cell>
          <cell r="D172">
            <v>1221474751</v>
          </cell>
          <cell r="E172">
            <v>4800036170</v>
          </cell>
          <cell r="F172">
            <v>50800</v>
          </cell>
          <cell r="G172" t="str">
            <v>03.09.2019</v>
          </cell>
          <cell r="H172" t="str">
            <v>12.08.2019</v>
          </cell>
          <cell r="I172" t="str">
            <v>30.01.2020</v>
          </cell>
        </row>
        <row r="173">
          <cell r="C173" t="str">
            <v>890399047_FVM_200997</v>
          </cell>
          <cell r="D173">
            <v>1221490230</v>
          </cell>
          <cell r="E173">
            <v>4800036170</v>
          </cell>
          <cell r="F173">
            <v>91500</v>
          </cell>
          <cell r="G173" t="str">
            <v>02.10.2019</v>
          </cell>
          <cell r="H173" t="str">
            <v>12.09.2019</v>
          </cell>
          <cell r="I173" t="str">
            <v>30.01.2020</v>
          </cell>
        </row>
        <row r="174">
          <cell r="C174" t="str">
            <v>890399047_FVM_201004</v>
          </cell>
          <cell r="D174">
            <v>1221490231</v>
          </cell>
          <cell r="E174">
            <v>4800036170</v>
          </cell>
          <cell r="F174">
            <v>180100</v>
          </cell>
          <cell r="G174" t="str">
            <v>02.10.2019</v>
          </cell>
          <cell r="H174" t="str">
            <v>12.09.2019</v>
          </cell>
          <cell r="I174" t="str">
            <v>30.01.2020</v>
          </cell>
        </row>
        <row r="175">
          <cell r="C175" t="str">
            <v>890399047_FVM_202108</v>
          </cell>
          <cell r="D175">
            <v>1221490232</v>
          </cell>
          <cell r="E175">
            <v>4800036170</v>
          </cell>
          <cell r="F175">
            <v>168997</v>
          </cell>
          <cell r="G175" t="str">
            <v>02.10.2019</v>
          </cell>
          <cell r="H175" t="str">
            <v>12.09.2019</v>
          </cell>
          <cell r="I175" t="str">
            <v>30.01.2020</v>
          </cell>
        </row>
        <row r="176">
          <cell r="C176" t="str">
            <v>890399047_FVM_202129</v>
          </cell>
          <cell r="D176">
            <v>1221490233</v>
          </cell>
          <cell r="E176">
            <v>4800036170</v>
          </cell>
          <cell r="F176">
            <v>111481</v>
          </cell>
          <cell r="G176" t="str">
            <v>02.10.2019</v>
          </cell>
          <cell r="H176" t="str">
            <v>12.09.2019</v>
          </cell>
          <cell r="I176" t="str">
            <v>30.01.2020</v>
          </cell>
        </row>
        <row r="177">
          <cell r="C177" t="str">
            <v>890399047_FVM_202617</v>
          </cell>
          <cell r="D177">
            <v>1221490234</v>
          </cell>
          <cell r="E177">
            <v>4800036170</v>
          </cell>
          <cell r="F177">
            <v>135720</v>
          </cell>
          <cell r="G177" t="str">
            <v>02.10.2019</v>
          </cell>
          <cell r="H177" t="str">
            <v>12.09.2019</v>
          </cell>
          <cell r="I177" t="str">
            <v>30.01.2020</v>
          </cell>
        </row>
        <row r="178">
          <cell r="C178" t="str">
            <v>890399047_FVM_203900</v>
          </cell>
          <cell r="D178">
            <v>1221490235</v>
          </cell>
          <cell r="E178">
            <v>4800036170</v>
          </cell>
          <cell r="F178">
            <v>793780</v>
          </cell>
          <cell r="G178" t="str">
            <v>02.10.2019</v>
          </cell>
          <cell r="H178" t="str">
            <v>12.09.2019</v>
          </cell>
          <cell r="I178" t="str">
            <v>30.01.2020</v>
          </cell>
        </row>
        <row r="179">
          <cell r="C179" t="str">
            <v>890399047_FVM_207124</v>
          </cell>
          <cell r="D179">
            <v>1221490236</v>
          </cell>
          <cell r="E179">
            <v>4800036170</v>
          </cell>
          <cell r="F179">
            <v>59100</v>
          </cell>
          <cell r="G179" t="str">
            <v>02.10.2019</v>
          </cell>
          <cell r="H179" t="str">
            <v>12.09.2019</v>
          </cell>
          <cell r="I179" t="str">
            <v>30.01.2020</v>
          </cell>
        </row>
        <row r="180">
          <cell r="C180" t="str">
            <v>890399047_FVM_213911</v>
          </cell>
          <cell r="D180">
            <v>1221490237</v>
          </cell>
          <cell r="E180">
            <v>4800036170</v>
          </cell>
          <cell r="F180">
            <v>60200</v>
          </cell>
          <cell r="G180" t="str">
            <v>02.10.2019</v>
          </cell>
          <cell r="H180" t="str">
            <v>12.09.2019</v>
          </cell>
          <cell r="I180" t="str">
            <v>30.01.2020</v>
          </cell>
        </row>
        <row r="181">
          <cell r="C181" t="str">
            <v>890399047_FVM_219305</v>
          </cell>
          <cell r="D181">
            <v>1221504946</v>
          </cell>
          <cell r="E181">
            <v>4800036170</v>
          </cell>
          <cell r="F181">
            <v>208900</v>
          </cell>
          <cell r="G181" t="str">
            <v>01.11.2019</v>
          </cell>
          <cell r="H181" t="str">
            <v>04.10.2019</v>
          </cell>
          <cell r="I181" t="str">
            <v>30.01.2020</v>
          </cell>
        </row>
        <row r="182">
          <cell r="C182" t="str">
            <v>890399047_FVM_220616</v>
          </cell>
          <cell r="D182">
            <v>1221504947</v>
          </cell>
          <cell r="E182">
            <v>4800036170</v>
          </cell>
          <cell r="F182">
            <v>547273</v>
          </cell>
          <cell r="G182" t="str">
            <v>01.11.2019</v>
          </cell>
          <cell r="H182" t="str">
            <v>04.10.2019</v>
          </cell>
          <cell r="I182" t="str">
            <v>30.01.2020</v>
          </cell>
        </row>
        <row r="183">
          <cell r="C183" t="str">
            <v>890399047_FVM_225822</v>
          </cell>
          <cell r="D183">
            <v>1221525796</v>
          </cell>
          <cell r="E183">
            <v>4800036170</v>
          </cell>
          <cell r="F183">
            <v>151800</v>
          </cell>
          <cell r="G183" t="str">
            <v>02.12.2019</v>
          </cell>
          <cell r="H183" t="str">
            <v>12.11.2019</v>
          </cell>
          <cell r="I183" t="str">
            <v>30.01.2020</v>
          </cell>
        </row>
        <row r="184">
          <cell r="C184" t="str">
            <v>890399047_FVM_229639</v>
          </cell>
          <cell r="D184">
            <v>1221525797</v>
          </cell>
          <cell r="E184">
            <v>4800036170</v>
          </cell>
          <cell r="F184">
            <v>177871</v>
          </cell>
          <cell r="G184" t="str">
            <v>02.12.2019</v>
          </cell>
          <cell r="H184" t="str">
            <v>12.11.2019</v>
          </cell>
          <cell r="I184" t="str">
            <v>30.01.2020</v>
          </cell>
        </row>
        <row r="185">
          <cell r="C185" t="str">
            <v>890399047_FVM_235835</v>
          </cell>
          <cell r="D185">
            <v>1221525798</v>
          </cell>
          <cell r="E185">
            <v>4800036170</v>
          </cell>
          <cell r="F185">
            <v>253140</v>
          </cell>
          <cell r="G185" t="str">
            <v>02.12.2019</v>
          </cell>
          <cell r="H185" t="str">
            <v>12.11.2019</v>
          </cell>
          <cell r="I185" t="str">
            <v>30.01.2020</v>
          </cell>
        </row>
        <row r="186">
          <cell r="C186" t="str">
            <v>890399047_FVM_236866</v>
          </cell>
          <cell r="D186">
            <v>1221525799</v>
          </cell>
          <cell r="E186">
            <v>4800036170</v>
          </cell>
          <cell r="F186">
            <v>251700</v>
          </cell>
          <cell r="G186" t="str">
            <v>02.12.2019</v>
          </cell>
          <cell r="H186" t="str">
            <v>12.11.2019</v>
          </cell>
          <cell r="I186" t="str">
            <v>30.01.2020</v>
          </cell>
        </row>
        <row r="187">
          <cell r="C187" t="str">
            <v>890399047_FVM_238567</v>
          </cell>
          <cell r="D187">
            <v>1221534503</v>
          </cell>
          <cell r="E187">
            <v>4800036170</v>
          </cell>
          <cell r="F187">
            <v>153574</v>
          </cell>
          <cell r="G187" t="str">
            <v>03.01.2020</v>
          </cell>
          <cell r="H187" t="str">
            <v>10.12.2019</v>
          </cell>
          <cell r="I187" t="str">
            <v>30.01.2020</v>
          </cell>
        </row>
        <row r="188">
          <cell r="C188" t="str">
            <v>890399047_FVM_240189</v>
          </cell>
          <cell r="D188">
            <v>1221534504</v>
          </cell>
          <cell r="E188">
            <v>4800036170</v>
          </cell>
          <cell r="F188">
            <v>532557</v>
          </cell>
          <cell r="G188" t="str">
            <v>03.01.2020</v>
          </cell>
          <cell r="H188" t="str">
            <v>10.12.2019</v>
          </cell>
          <cell r="I188" t="str">
            <v>30.01.2020</v>
          </cell>
        </row>
        <row r="189">
          <cell r="C189" t="str">
            <v>890399047_FVM_257134</v>
          </cell>
          <cell r="D189">
            <v>1221552080</v>
          </cell>
          <cell r="E189">
            <v>4800037629</v>
          </cell>
          <cell r="F189">
            <v>196752</v>
          </cell>
          <cell r="G189" t="str">
            <v>06.03.2020</v>
          </cell>
          <cell r="H189" t="str">
            <v>05.02.2020</v>
          </cell>
          <cell r="I189" t="str">
            <v>28.04.2020</v>
          </cell>
        </row>
        <row r="190">
          <cell r="C190" t="str">
            <v>890399047_FVM_258212</v>
          </cell>
          <cell r="D190">
            <v>1221547935</v>
          </cell>
          <cell r="E190">
            <v>4800037629</v>
          </cell>
          <cell r="F190">
            <v>95900</v>
          </cell>
          <cell r="G190" t="str">
            <v>05.02.2020</v>
          </cell>
          <cell r="H190" t="str">
            <v>10.01.2020</v>
          </cell>
          <cell r="I190" t="str">
            <v>28.04.2020</v>
          </cell>
        </row>
        <row r="191">
          <cell r="C191" t="str">
            <v>890399047_FVM_258214</v>
          </cell>
          <cell r="D191">
            <v>1221547936</v>
          </cell>
          <cell r="E191">
            <v>4800037629</v>
          </cell>
          <cell r="F191">
            <v>103700</v>
          </cell>
          <cell r="G191" t="str">
            <v>05.02.2020</v>
          </cell>
          <cell r="H191" t="str">
            <v>10.01.2020</v>
          </cell>
          <cell r="I191" t="str">
            <v>28.04.2020</v>
          </cell>
        </row>
        <row r="192">
          <cell r="C192" t="str">
            <v>890399047_FVM_258221</v>
          </cell>
          <cell r="D192">
            <v>1221547937</v>
          </cell>
          <cell r="E192">
            <v>4800037629</v>
          </cell>
          <cell r="F192">
            <v>219634</v>
          </cell>
          <cell r="G192" t="str">
            <v>05.02.2020</v>
          </cell>
          <cell r="H192" t="str">
            <v>10.01.2020</v>
          </cell>
          <cell r="I192" t="str">
            <v>28.04.2020</v>
          </cell>
        </row>
        <row r="193">
          <cell r="C193" t="str">
            <v>890399047_FVM_258232</v>
          </cell>
          <cell r="D193">
            <v>1221547938</v>
          </cell>
          <cell r="E193">
            <v>4800037629</v>
          </cell>
          <cell r="F193">
            <v>183200</v>
          </cell>
          <cell r="G193" t="str">
            <v>05.02.2020</v>
          </cell>
          <cell r="H193" t="str">
            <v>10.01.2020</v>
          </cell>
          <cell r="I193" t="str">
            <v>28.04.2020</v>
          </cell>
        </row>
        <row r="194">
          <cell r="C194" t="str">
            <v>890399047_FVM_258365</v>
          </cell>
          <cell r="D194">
            <v>1221552081</v>
          </cell>
          <cell r="E194">
            <v>4800037629</v>
          </cell>
          <cell r="F194">
            <v>208731</v>
          </cell>
          <cell r="G194" t="str">
            <v>06.03.2020</v>
          </cell>
          <cell r="H194" t="str">
            <v>05.02.2020</v>
          </cell>
          <cell r="I194" t="str">
            <v>28.04.2020</v>
          </cell>
        </row>
        <row r="195">
          <cell r="C195" t="str">
            <v>890399047_FVM_258644</v>
          </cell>
          <cell r="D195">
            <v>1221552082</v>
          </cell>
          <cell r="E195">
            <v>4800037629</v>
          </cell>
          <cell r="F195">
            <v>343420</v>
          </cell>
          <cell r="G195" t="str">
            <v>06.03.2020</v>
          </cell>
          <cell r="H195" t="str">
            <v>05.02.2020</v>
          </cell>
          <cell r="I195" t="str">
            <v>28.04.2020</v>
          </cell>
        </row>
        <row r="196">
          <cell r="C196" t="str">
            <v>890399047_FVM_259283</v>
          </cell>
          <cell r="D196">
            <v>1221552083</v>
          </cell>
          <cell r="E196">
            <v>4800037629</v>
          </cell>
          <cell r="F196">
            <v>564600</v>
          </cell>
          <cell r="G196" t="str">
            <v>06.03.2020</v>
          </cell>
          <cell r="H196" t="str">
            <v>05.02.2020</v>
          </cell>
          <cell r="I196" t="str">
            <v>28.04.2020</v>
          </cell>
        </row>
        <row r="197">
          <cell r="C197" t="str">
            <v>890399047_FVM_264309</v>
          </cell>
          <cell r="D197">
            <v>1221552084</v>
          </cell>
          <cell r="E197">
            <v>4800037629</v>
          </cell>
          <cell r="F197">
            <v>138886</v>
          </cell>
          <cell r="G197" t="str">
            <v>06.03.2020</v>
          </cell>
          <cell r="H197" t="str">
            <v>05.02.2020</v>
          </cell>
          <cell r="I197" t="str">
            <v>28.04.2020</v>
          </cell>
        </row>
        <row r="198">
          <cell r="C198" t="str">
            <v>890399047_FVM_265918</v>
          </cell>
          <cell r="D198">
            <v>1221550033</v>
          </cell>
          <cell r="E198">
            <v>4800037635</v>
          </cell>
          <cell r="F198">
            <v>106800</v>
          </cell>
          <cell r="G198" t="str">
            <v>13.02.2020</v>
          </cell>
          <cell r="H198" t="str">
            <v>05.02.2020</v>
          </cell>
          <cell r="I198" t="str">
            <v>28.04.2020</v>
          </cell>
        </row>
        <row r="199">
          <cell r="C199" t="str">
            <v>890399047_FVM_265944</v>
          </cell>
          <cell r="D199">
            <v>1221550034</v>
          </cell>
          <cell r="E199">
            <v>4800037635</v>
          </cell>
          <cell r="F199">
            <v>163400</v>
          </cell>
          <cell r="G199" t="str">
            <v>13.02.2020</v>
          </cell>
          <cell r="H199" t="str">
            <v>05.02.2020</v>
          </cell>
          <cell r="I199" t="str">
            <v>28.04.2020</v>
          </cell>
        </row>
        <row r="200">
          <cell r="C200" t="str">
            <v>890399047_FVM_291916</v>
          </cell>
          <cell r="D200">
            <v>1221607112</v>
          </cell>
          <cell r="E200">
            <v>4800042034</v>
          </cell>
          <cell r="F200">
            <v>338300</v>
          </cell>
          <cell r="G200" t="str">
            <v>01.09.2020</v>
          </cell>
          <cell r="H200" t="str">
            <v>16.08.2020</v>
          </cell>
          <cell r="I200" t="str">
            <v>29.10.2020</v>
          </cell>
        </row>
        <row r="201">
          <cell r="C201" t="str">
            <v>890399047_FVM_295144</v>
          </cell>
          <cell r="D201">
            <v>1221615418</v>
          </cell>
          <cell r="E201">
            <v>4800042034</v>
          </cell>
          <cell r="F201">
            <v>813525</v>
          </cell>
          <cell r="G201" t="str">
            <v>01.10.2020</v>
          </cell>
          <cell r="H201" t="str">
            <v>04.09.2020</v>
          </cell>
          <cell r="I201" t="str">
            <v>29.10.2020</v>
          </cell>
        </row>
        <row r="202">
          <cell r="C202" t="str">
            <v>890399047__</v>
          </cell>
          <cell r="D202">
            <v>4800028164</v>
          </cell>
          <cell r="E202">
            <v>4800028164</v>
          </cell>
          <cell r="F202">
            <v>171700</v>
          </cell>
          <cell r="G202" t="str">
            <v>01.06.2018</v>
          </cell>
          <cell r="H202" t="str">
            <v>01.06.2018</v>
          </cell>
          <cell r="I202" t="str">
            <v>01.06.2018</v>
          </cell>
        </row>
        <row r="203">
          <cell r="C203" t="str">
            <v>890399047__</v>
          </cell>
          <cell r="D203">
            <v>8000126123</v>
          </cell>
          <cell r="E203">
            <v>4800049831</v>
          </cell>
          <cell r="F203">
            <v>80832</v>
          </cell>
          <cell r="G203" t="str">
            <v>20.08.2021</v>
          </cell>
          <cell r="H203" t="str">
            <v>20.08.2021</v>
          </cell>
          <cell r="I203" t="str">
            <v>31.08.2021</v>
          </cell>
        </row>
        <row r="204">
          <cell r="C204" t="str">
            <v>890399047__</v>
          </cell>
          <cell r="D204">
            <v>8000127224</v>
          </cell>
          <cell r="E204">
            <v>4800053644</v>
          </cell>
          <cell r="F204">
            <v>60000</v>
          </cell>
          <cell r="G204" t="str">
            <v>22.02.2022</v>
          </cell>
          <cell r="H204" t="str">
            <v>23.02.2022</v>
          </cell>
          <cell r="I204" t="str">
            <v>28.02.2022</v>
          </cell>
        </row>
        <row r="205">
          <cell r="C205" t="str">
            <v>890399047__</v>
          </cell>
          <cell r="D205">
            <v>1700082537</v>
          </cell>
          <cell r="E205">
            <v>1700082537</v>
          </cell>
          <cell r="F205">
            <v>1145650</v>
          </cell>
          <cell r="G205" t="str">
            <v>31.03.2018</v>
          </cell>
          <cell r="H205" t="str">
            <v>04.04.2018</v>
          </cell>
          <cell r="I205" t="str">
            <v>31.03.2018</v>
          </cell>
        </row>
        <row r="206">
          <cell r="C206" t="str">
            <v>890399047_OS_1811317</v>
          </cell>
          <cell r="D206">
            <v>1221213593</v>
          </cell>
          <cell r="E206">
            <v>2200480585</v>
          </cell>
          <cell r="F206">
            <v>185500</v>
          </cell>
          <cell r="G206" t="str">
            <v>28.08.2017</v>
          </cell>
          <cell r="H206" t="str">
            <v>24.08.2017</v>
          </cell>
          <cell r="I206" t="str">
            <v>07.12.2017</v>
          </cell>
        </row>
        <row r="207">
          <cell r="C207" t="str">
            <v>890399047_OS_1812663</v>
          </cell>
          <cell r="D207">
            <v>1221208145</v>
          </cell>
          <cell r="E207">
            <v>2200485267</v>
          </cell>
          <cell r="F207">
            <v>147800</v>
          </cell>
          <cell r="G207" t="str">
            <v>22.08.2017</v>
          </cell>
          <cell r="H207" t="str">
            <v>11.08.2017</v>
          </cell>
          <cell r="I207" t="str">
            <v>27.12.2017</v>
          </cell>
        </row>
        <row r="208">
          <cell r="C208" t="str">
            <v>890399047_OS_1823441</v>
          </cell>
          <cell r="D208">
            <v>1221002392</v>
          </cell>
          <cell r="E208">
            <v>4800015250</v>
          </cell>
          <cell r="F208">
            <v>45300</v>
          </cell>
          <cell r="G208" t="str">
            <v>20.04.2016</v>
          </cell>
          <cell r="H208" t="str">
            <v>18.04.2016</v>
          </cell>
          <cell r="I208" t="str">
            <v>29.08.2016</v>
          </cell>
        </row>
        <row r="209">
          <cell r="C209" t="str">
            <v>890399047_OS_1823673</v>
          </cell>
          <cell r="D209">
            <v>1221002393</v>
          </cell>
          <cell r="E209">
            <v>4800015250</v>
          </cell>
          <cell r="F209">
            <v>275200</v>
          </cell>
          <cell r="G209" t="str">
            <v>20.04.2016</v>
          </cell>
          <cell r="H209" t="str">
            <v>18.04.2016</v>
          </cell>
          <cell r="I209" t="str">
            <v>29.08.2016</v>
          </cell>
        </row>
        <row r="210">
          <cell r="C210" t="str">
            <v>890399047_OS_1824773</v>
          </cell>
          <cell r="D210">
            <v>1221002394</v>
          </cell>
          <cell r="E210">
            <v>4800015250</v>
          </cell>
          <cell r="F210">
            <v>581000</v>
          </cell>
          <cell r="G210" t="str">
            <v>20.04.2016</v>
          </cell>
          <cell r="H210" t="str">
            <v>18.04.2016</v>
          </cell>
          <cell r="I210" t="str">
            <v>29.08.2016</v>
          </cell>
        </row>
        <row r="211">
          <cell r="C211" t="str">
            <v>890399047_OS_1826687</v>
          </cell>
          <cell r="D211">
            <v>1221002395</v>
          </cell>
          <cell r="E211">
            <v>4800015250</v>
          </cell>
          <cell r="F211">
            <v>496100</v>
          </cell>
          <cell r="G211" t="str">
            <v>20.04.2016</v>
          </cell>
          <cell r="H211" t="str">
            <v>18.04.2016</v>
          </cell>
          <cell r="I211" t="str">
            <v>29.08.2016</v>
          </cell>
        </row>
        <row r="212">
          <cell r="C212" t="str">
            <v>890399047_OS_1826877</v>
          </cell>
          <cell r="D212">
            <v>1221002396</v>
          </cell>
          <cell r="E212">
            <v>4800015250</v>
          </cell>
          <cell r="F212">
            <v>130700</v>
          </cell>
          <cell r="G212" t="str">
            <v>20.04.2016</v>
          </cell>
          <cell r="H212" t="str">
            <v>18.04.2016</v>
          </cell>
          <cell r="I212" t="str">
            <v>29.08.2016</v>
          </cell>
        </row>
        <row r="213">
          <cell r="C213" t="str">
            <v>890399047_OS_1828378</v>
          </cell>
          <cell r="D213">
            <v>1221002397</v>
          </cell>
          <cell r="E213">
            <v>4800015250</v>
          </cell>
          <cell r="F213">
            <v>146600</v>
          </cell>
          <cell r="G213" t="str">
            <v>20.04.2016</v>
          </cell>
          <cell r="H213" t="str">
            <v>18.04.2016</v>
          </cell>
          <cell r="I213" t="str">
            <v>29.08.2016</v>
          </cell>
        </row>
        <row r="214">
          <cell r="C214" t="str">
            <v>890399047_OS_1828637</v>
          </cell>
          <cell r="D214">
            <v>1221002398</v>
          </cell>
          <cell r="E214">
            <v>4800015250</v>
          </cell>
          <cell r="F214">
            <v>100900</v>
          </cell>
          <cell r="G214" t="str">
            <v>20.04.2016</v>
          </cell>
          <cell r="H214" t="str">
            <v>18.04.2016</v>
          </cell>
          <cell r="I214" t="str">
            <v>29.08.2016</v>
          </cell>
        </row>
        <row r="215">
          <cell r="C215" t="str">
            <v>890399047_OS_1828674</v>
          </cell>
          <cell r="D215">
            <v>1221002399</v>
          </cell>
          <cell r="E215">
            <v>4800015250</v>
          </cell>
          <cell r="F215">
            <v>61700</v>
          </cell>
          <cell r="G215" t="str">
            <v>20.04.2016</v>
          </cell>
          <cell r="H215" t="str">
            <v>18.04.2016</v>
          </cell>
          <cell r="I215" t="str">
            <v>29.08.2016</v>
          </cell>
        </row>
        <row r="216">
          <cell r="C216" t="str">
            <v>890399047_OS_1830754</v>
          </cell>
          <cell r="D216">
            <v>1221010961</v>
          </cell>
          <cell r="E216">
            <v>4800017142</v>
          </cell>
          <cell r="F216">
            <v>45300</v>
          </cell>
          <cell r="G216" t="str">
            <v>24.05.2016</v>
          </cell>
          <cell r="H216" t="str">
            <v>18.05.2016</v>
          </cell>
          <cell r="I216" t="str">
            <v>14.12.2016</v>
          </cell>
        </row>
        <row r="217">
          <cell r="C217" t="str">
            <v>890399047_OS_1832202</v>
          </cell>
          <cell r="D217">
            <v>1221010962</v>
          </cell>
          <cell r="E217">
            <v>4800017142</v>
          </cell>
          <cell r="F217">
            <v>167800</v>
          </cell>
          <cell r="G217" t="str">
            <v>24.05.2016</v>
          </cell>
          <cell r="H217" t="str">
            <v>18.05.2016</v>
          </cell>
          <cell r="I217" t="str">
            <v>14.12.2016</v>
          </cell>
        </row>
        <row r="218">
          <cell r="C218" t="str">
            <v>890399047_OS_1834987</v>
          </cell>
          <cell r="D218">
            <v>1221010963</v>
          </cell>
          <cell r="E218">
            <v>4800017142</v>
          </cell>
          <cell r="F218">
            <v>83200</v>
          </cell>
          <cell r="G218" t="str">
            <v>24.05.2016</v>
          </cell>
          <cell r="H218" t="str">
            <v>18.05.2016</v>
          </cell>
          <cell r="I218" t="str">
            <v>14.12.2016</v>
          </cell>
        </row>
        <row r="219">
          <cell r="C219" t="str">
            <v>890399047_OS_1836420</v>
          </cell>
          <cell r="D219">
            <v>1221010958</v>
          </cell>
          <cell r="E219">
            <v>4800017142</v>
          </cell>
          <cell r="F219">
            <v>153800</v>
          </cell>
          <cell r="G219" t="str">
            <v>24.05.2016</v>
          </cell>
          <cell r="H219" t="str">
            <v>18.05.2016</v>
          </cell>
          <cell r="I219" t="str">
            <v>14.12.2016</v>
          </cell>
        </row>
        <row r="220">
          <cell r="C220" t="str">
            <v>890399047_OS_1836452</v>
          </cell>
          <cell r="D220">
            <v>1221013630</v>
          </cell>
          <cell r="E220">
            <v>4800014200</v>
          </cell>
          <cell r="F220">
            <v>154900</v>
          </cell>
          <cell r="G220" t="str">
            <v>27.05.2016</v>
          </cell>
          <cell r="H220" t="str">
            <v>18.05.2016</v>
          </cell>
          <cell r="I220" t="str">
            <v>28.06.2016</v>
          </cell>
        </row>
        <row r="221">
          <cell r="C221" t="str">
            <v>890399047_OS_1836452</v>
          </cell>
          <cell r="D221">
            <v>1221013539</v>
          </cell>
          <cell r="E221">
            <v>1221013599</v>
          </cell>
          <cell r="F221">
            <v>154900</v>
          </cell>
          <cell r="G221" t="str">
            <v>27.05.2016</v>
          </cell>
          <cell r="H221" t="str">
            <v>18.05.2016</v>
          </cell>
          <cell r="I221" t="str">
            <v>27.05.2016</v>
          </cell>
        </row>
        <row r="222">
          <cell r="C222" t="str">
            <v>890399047_OS_1836452</v>
          </cell>
          <cell r="D222">
            <v>1221013599</v>
          </cell>
          <cell r="E222">
            <v>1221013599</v>
          </cell>
          <cell r="F222">
            <v>154900</v>
          </cell>
          <cell r="G222" t="str">
            <v>27.05.2016</v>
          </cell>
          <cell r="H222" t="str">
            <v>18.05.2016</v>
          </cell>
          <cell r="I222" t="str">
            <v>27.05.2016</v>
          </cell>
        </row>
        <row r="223">
          <cell r="C223" t="str">
            <v>890399047_OS_1837853</v>
          </cell>
          <cell r="D223">
            <v>1221010959</v>
          </cell>
          <cell r="E223">
            <v>4800017142</v>
          </cell>
          <cell r="F223">
            <v>156400</v>
          </cell>
          <cell r="G223" t="str">
            <v>24.05.2016</v>
          </cell>
          <cell r="H223" t="str">
            <v>18.05.2016</v>
          </cell>
          <cell r="I223" t="str">
            <v>14.12.2016</v>
          </cell>
        </row>
        <row r="224">
          <cell r="C224" t="str">
            <v>890399047_OS_1838180</v>
          </cell>
          <cell r="D224">
            <v>1221010960</v>
          </cell>
          <cell r="E224">
            <v>4800017142</v>
          </cell>
          <cell r="F224">
            <v>65300</v>
          </cell>
          <cell r="G224" t="str">
            <v>24.05.2016</v>
          </cell>
          <cell r="H224" t="str">
            <v>18.05.2016</v>
          </cell>
          <cell r="I224" t="str">
            <v>14.12.2016</v>
          </cell>
        </row>
        <row r="225">
          <cell r="C225" t="str">
            <v>890399047_OS_1838187</v>
          </cell>
          <cell r="D225">
            <v>1221013631</v>
          </cell>
          <cell r="E225">
            <v>4800014200</v>
          </cell>
          <cell r="F225">
            <v>278000</v>
          </cell>
          <cell r="G225" t="str">
            <v>27.05.2016</v>
          </cell>
          <cell r="H225" t="str">
            <v>18.05.2016</v>
          </cell>
          <cell r="I225" t="str">
            <v>28.06.2016</v>
          </cell>
        </row>
        <row r="226">
          <cell r="C226" t="str">
            <v>890399047_OS_1838187</v>
          </cell>
          <cell r="D226">
            <v>1221013540</v>
          </cell>
          <cell r="E226">
            <v>1221013600</v>
          </cell>
          <cell r="F226">
            <v>278000</v>
          </cell>
          <cell r="G226" t="str">
            <v>27.05.2016</v>
          </cell>
          <cell r="H226" t="str">
            <v>18.05.2016</v>
          </cell>
          <cell r="I226" t="str">
            <v>27.05.2016</v>
          </cell>
        </row>
        <row r="227">
          <cell r="C227" t="str">
            <v>890399047_OS_1838187</v>
          </cell>
          <cell r="D227">
            <v>1221013600</v>
          </cell>
          <cell r="E227">
            <v>1221013600</v>
          </cell>
          <cell r="F227">
            <v>278000</v>
          </cell>
          <cell r="G227" t="str">
            <v>27.05.2016</v>
          </cell>
          <cell r="H227" t="str">
            <v>18.05.2016</v>
          </cell>
          <cell r="I227" t="str">
            <v>27.05.2016</v>
          </cell>
        </row>
        <row r="228">
          <cell r="C228" t="str">
            <v>890399047_OS_1838627</v>
          </cell>
          <cell r="D228">
            <v>1221013632</v>
          </cell>
          <cell r="E228">
            <v>4800014200</v>
          </cell>
          <cell r="F228">
            <v>165300</v>
          </cell>
          <cell r="G228" t="str">
            <v>27.05.2016</v>
          </cell>
          <cell r="H228" t="str">
            <v>18.05.2016</v>
          </cell>
          <cell r="I228" t="str">
            <v>28.06.2016</v>
          </cell>
        </row>
        <row r="229">
          <cell r="C229" t="str">
            <v>890399047_OS_1838627</v>
          </cell>
          <cell r="D229">
            <v>1221013541</v>
          </cell>
          <cell r="E229">
            <v>1221013601</v>
          </cell>
          <cell r="F229">
            <v>165300</v>
          </cell>
          <cell r="G229" t="str">
            <v>27.05.2016</v>
          </cell>
          <cell r="H229" t="str">
            <v>18.05.2016</v>
          </cell>
          <cell r="I229" t="str">
            <v>27.05.2016</v>
          </cell>
        </row>
        <row r="230">
          <cell r="C230" t="str">
            <v>890399047_OS_1838627</v>
          </cell>
          <cell r="D230">
            <v>1221013601</v>
          </cell>
          <cell r="E230">
            <v>1221013601</v>
          </cell>
          <cell r="F230">
            <v>165300</v>
          </cell>
          <cell r="G230" t="str">
            <v>27.05.2016</v>
          </cell>
          <cell r="H230" t="str">
            <v>18.05.2016</v>
          </cell>
          <cell r="I230" t="str">
            <v>27.05.2016</v>
          </cell>
        </row>
        <row r="231">
          <cell r="C231" t="str">
            <v>890399047_OS_1838919</v>
          </cell>
          <cell r="D231">
            <v>1221015128</v>
          </cell>
          <cell r="E231">
            <v>2200389416</v>
          </cell>
          <cell r="F231">
            <v>133400</v>
          </cell>
          <cell r="G231" t="str">
            <v>15.06.2016</v>
          </cell>
          <cell r="H231" t="str">
            <v>09.06.2016</v>
          </cell>
          <cell r="I231" t="str">
            <v>30.08.2016</v>
          </cell>
        </row>
        <row r="232">
          <cell r="C232" t="str">
            <v>890399047_OS_1840370</v>
          </cell>
          <cell r="D232">
            <v>1221015129</v>
          </cell>
          <cell r="E232">
            <v>2200389416</v>
          </cell>
          <cell r="F232">
            <v>143400</v>
          </cell>
          <cell r="G232" t="str">
            <v>15.06.2016</v>
          </cell>
          <cell r="H232" t="str">
            <v>09.06.2016</v>
          </cell>
          <cell r="I232" t="str">
            <v>30.08.2016</v>
          </cell>
        </row>
        <row r="233">
          <cell r="C233" t="str">
            <v>890399047_OS_1840412</v>
          </cell>
          <cell r="D233">
            <v>1221015130</v>
          </cell>
          <cell r="E233">
            <v>2200389416</v>
          </cell>
          <cell r="F233">
            <v>213100</v>
          </cell>
          <cell r="G233" t="str">
            <v>15.06.2016</v>
          </cell>
          <cell r="H233" t="str">
            <v>09.06.2016</v>
          </cell>
          <cell r="I233" t="str">
            <v>30.08.2016</v>
          </cell>
        </row>
        <row r="234">
          <cell r="C234" t="str">
            <v>890399047_OS_1840724</v>
          </cell>
          <cell r="D234">
            <v>1221015122</v>
          </cell>
          <cell r="E234">
            <v>2200389416</v>
          </cell>
          <cell r="F234">
            <v>158500</v>
          </cell>
          <cell r="G234" t="str">
            <v>15.06.2016</v>
          </cell>
          <cell r="H234" t="str">
            <v>09.06.2016</v>
          </cell>
          <cell r="I234" t="str">
            <v>30.08.2016</v>
          </cell>
        </row>
        <row r="235">
          <cell r="C235" t="str">
            <v>890399047_OS_1840926</v>
          </cell>
          <cell r="D235">
            <v>1221015123</v>
          </cell>
          <cell r="E235">
            <v>2200389416</v>
          </cell>
          <cell r="F235">
            <v>434600</v>
          </cell>
          <cell r="G235" t="str">
            <v>15.06.2016</v>
          </cell>
          <cell r="H235" t="str">
            <v>09.06.2016</v>
          </cell>
          <cell r="I235" t="str">
            <v>30.08.2016</v>
          </cell>
        </row>
        <row r="236">
          <cell r="C236" t="str">
            <v>890399047_OS_1840927</v>
          </cell>
          <cell r="D236">
            <v>1221015124</v>
          </cell>
          <cell r="E236">
            <v>2200389416</v>
          </cell>
          <cell r="F236">
            <v>187900</v>
          </cell>
          <cell r="G236" t="str">
            <v>15.06.2016</v>
          </cell>
          <cell r="H236" t="str">
            <v>09.06.2016</v>
          </cell>
          <cell r="I236" t="str">
            <v>30.08.2016</v>
          </cell>
        </row>
        <row r="237">
          <cell r="C237" t="str">
            <v>890399047_OS_1841276</v>
          </cell>
          <cell r="D237">
            <v>1221015125</v>
          </cell>
          <cell r="E237">
            <v>2200389416</v>
          </cell>
          <cell r="F237">
            <v>187900</v>
          </cell>
          <cell r="G237" t="str">
            <v>15.06.2016</v>
          </cell>
          <cell r="H237" t="str">
            <v>09.06.2016</v>
          </cell>
          <cell r="I237" t="str">
            <v>30.08.2016</v>
          </cell>
        </row>
        <row r="238">
          <cell r="C238" t="str">
            <v>890399047_OS_1842302</v>
          </cell>
          <cell r="D238">
            <v>1221015126</v>
          </cell>
          <cell r="E238">
            <v>2200389416</v>
          </cell>
          <cell r="F238">
            <v>89200</v>
          </cell>
          <cell r="G238" t="str">
            <v>15.06.2016</v>
          </cell>
          <cell r="H238" t="str">
            <v>09.06.2016</v>
          </cell>
          <cell r="I238" t="str">
            <v>30.08.2016</v>
          </cell>
        </row>
        <row r="239">
          <cell r="C239" t="str">
            <v>890399047_OS_1842380</v>
          </cell>
          <cell r="D239">
            <v>1221015127</v>
          </cell>
          <cell r="E239">
            <v>2200389416</v>
          </cell>
          <cell r="F239">
            <v>45700</v>
          </cell>
          <cell r="G239" t="str">
            <v>15.06.2016</v>
          </cell>
          <cell r="H239" t="str">
            <v>09.06.2016</v>
          </cell>
          <cell r="I239" t="str">
            <v>30.08.2016</v>
          </cell>
        </row>
        <row r="240">
          <cell r="C240" t="str">
            <v>890399047_OS_1842805</v>
          </cell>
          <cell r="D240">
            <v>1221027679</v>
          </cell>
          <cell r="E240">
            <v>4800014717</v>
          </cell>
          <cell r="F240">
            <v>45300</v>
          </cell>
          <cell r="G240" t="str">
            <v>29.06.2016</v>
          </cell>
          <cell r="H240" t="str">
            <v>09.06.2016</v>
          </cell>
          <cell r="I240" t="str">
            <v>29.07.2016</v>
          </cell>
        </row>
        <row r="241">
          <cell r="C241" t="str">
            <v>890399047_OS_1844936</v>
          </cell>
          <cell r="D241">
            <v>1221027627</v>
          </cell>
          <cell r="E241">
            <v>2200389416</v>
          </cell>
          <cell r="F241">
            <v>309700</v>
          </cell>
          <cell r="G241" t="str">
            <v>29.06.2016</v>
          </cell>
          <cell r="H241" t="str">
            <v>13.06.2016</v>
          </cell>
          <cell r="I241" t="str">
            <v>30.08.2016</v>
          </cell>
        </row>
        <row r="242">
          <cell r="C242" t="str">
            <v>890399047_OS_1846991</v>
          </cell>
          <cell r="D242">
            <v>1221027680</v>
          </cell>
          <cell r="E242">
            <v>4800014717</v>
          </cell>
          <cell r="F242">
            <v>441900</v>
          </cell>
          <cell r="G242" t="str">
            <v>29.06.2016</v>
          </cell>
          <cell r="H242" t="str">
            <v>09.06.2016</v>
          </cell>
          <cell r="I242" t="str">
            <v>29.07.2016</v>
          </cell>
        </row>
        <row r="243">
          <cell r="C243" t="str">
            <v>890399047_OS_1848156</v>
          </cell>
          <cell r="D243">
            <v>1221033755</v>
          </cell>
          <cell r="E243">
            <v>2200389416</v>
          </cell>
          <cell r="F243">
            <v>202200</v>
          </cell>
          <cell r="G243" t="str">
            <v>27.07.2016</v>
          </cell>
          <cell r="H243" t="str">
            <v>15.07.2016</v>
          </cell>
          <cell r="I243" t="str">
            <v>30.08.2016</v>
          </cell>
        </row>
        <row r="244">
          <cell r="C244" t="str">
            <v>890399047_OS_1848416</v>
          </cell>
          <cell r="D244">
            <v>1221047990</v>
          </cell>
          <cell r="E244">
            <v>4800015719</v>
          </cell>
          <cell r="F244">
            <v>305500</v>
          </cell>
          <cell r="G244" t="str">
            <v>19.08.2016</v>
          </cell>
          <cell r="H244" t="str">
            <v>15.07.2016</v>
          </cell>
          <cell r="I244" t="str">
            <v>27.09.2016</v>
          </cell>
        </row>
        <row r="245">
          <cell r="C245" t="str">
            <v>890399047_OS_1848496</v>
          </cell>
          <cell r="D245">
            <v>1221033756</v>
          </cell>
          <cell r="E245">
            <v>2200389416</v>
          </cell>
          <cell r="F245">
            <v>76900</v>
          </cell>
          <cell r="G245" t="str">
            <v>27.07.2016</v>
          </cell>
          <cell r="H245" t="str">
            <v>15.07.2016</v>
          </cell>
          <cell r="I245" t="str">
            <v>30.08.2016</v>
          </cell>
        </row>
        <row r="246">
          <cell r="C246" t="str">
            <v>890399047_OS_1848513</v>
          </cell>
          <cell r="D246">
            <v>1221033757</v>
          </cell>
          <cell r="E246">
            <v>2200389416</v>
          </cell>
          <cell r="F246">
            <v>160100</v>
          </cell>
          <cell r="G246" t="str">
            <v>27.07.2016</v>
          </cell>
          <cell r="H246" t="str">
            <v>15.07.2016</v>
          </cell>
          <cell r="I246" t="str">
            <v>30.08.2016</v>
          </cell>
        </row>
        <row r="247">
          <cell r="C247" t="str">
            <v>890399047_OS_1849181</v>
          </cell>
          <cell r="D247">
            <v>1221033758</v>
          </cell>
          <cell r="E247">
            <v>2200389416</v>
          </cell>
          <cell r="F247">
            <v>55400</v>
          </cell>
          <cell r="G247" t="str">
            <v>27.07.2016</v>
          </cell>
          <cell r="H247" t="str">
            <v>15.07.2016</v>
          </cell>
          <cell r="I247" t="str">
            <v>30.08.2016</v>
          </cell>
        </row>
        <row r="248">
          <cell r="C248" t="str">
            <v>890399047_OS_1849457</v>
          </cell>
          <cell r="D248">
            <v>1221033759</v>
          </cell>
          <cell r="E248">
            <v>2200389416</v>
          </cell>
          <cell r="F248">
            <v>199300</v>
          </cell>
          <cell r="G248" t="str">
            <v>27.07.2016</v>
          </cell>
          <cell r="H248" t="str">
            <v>15.07.2016</v>
          </cell>
          <cell r="I248" t="str">
            <v>30.08.2016</v>
          </cell>
        </row>
        <row r="249">
          <cell r="C249" t="str">
            <v>890399047_OS_1851718</v>
          </cell>
          <cell r="D249">
            <v>1221033749</v>
          </cell>
          <cell r="E249">
            <v>2200389416</v>
          </cell>
          <cell r="F249">
            <v>384100</v>
          </cell>
          <cell r="G249" t="str">
            <v>27.07.2016</v>
          </cell>
          <cell r="H249" t="str">
            <v>15.07.2016</v>
          </cell>
          <cell r="I249" t="str">
            <v>30.08.2016</v>
          </cell>
        </row>
        <row r="250">
          <cell r="C250" t="str">
            <v>890399047_OS_1853129</v>
          </cell>
          <cell r="D250">
            <v>1221033750</v>
          </cell>
          <cell r="E250">
            <v>2200389416</v>
          </cell>
          <cell r="F250">
            <v>177300</v>
          </cell>
          <cell r="G250" t="str">
            <v>27.07.2016</v>
          </cell>
          <cell r="H250" t="str">
            <v>15.07.2016</v>
          </cell>
          <cell r="I250" t="str">
            <v>30.08.2016</v>
          </cell>
        </row>
        <row r="251">
          <cell r="C251" t="str">
            <v>890399047_OS_1853392</v>
          </cell>
          <cell r="D251">
            <v>1221033751</v>
          </cell>
          <cell r="E251">
            <v>2200389416</v>
          </cell>
          <cell r="F251">
            <v>45300</v>
          </cell>
          <cell r="G251" t="str">
            <v>27.07.2016</v>
          </cell>
          <cell r="H251" t="str">
            <v>15.07.2016</v>
          </cell>
          <cell r="I251" t="str">
            <v>30.08.2016</v>
          </cell>
        </row>
        <row r="252">
          <cell r="C252" t="str">
            <v>890399047_OS_1853560</v>
          </cell>
          <cell r="D252">
            <v>1221033752</v>
          </cell>
          <cell r="E252">
            <v>2200389416</v>
          </cell>
          <cell r="F252">
            <v>190800</v>
          </cell>
          <cell r="G252" t="str">
            <v>27.07.2016</v>
          </cell>
          <cell r="H252" t="str">
            <v>15.07.2016</v>
          </cell>
          <cell r="I252" t="str">
            <v>30.08.2016</v>
          </cell>
        </row>
        <row r="253">
          <cell r="C253" t="str">
            <v>890399047_OS_1853957</v>
          </cell>
          <cell r="D253">
            <v>1221033753</v>
          </cell>
          <cell r="E253">
            <v>2200389416</v>
          </cell>
          <cell r="F253">
            <v>226400</v>
          </cell>
          <cell r="G253" t="str">
            <v>27.07.2016</v>
          </cell>
          <cell r="H253" t="str">
            <v>15.07.2016</v>
          </cell>
          <cell r="I253" t="str">
            <v>30.08.2016</v>
          </cell>
        </row>
        <row r="254">
          <cell r="C254" t="str">
            <v>890399047_OS_1855259</v>
          </cell>
          <cell r="D254">
            <v>1221033754</v>
          </cell>
          <cell r="E254">
            <v>2200389416</v>
          </cell>
          <cell r="F254">
            <v>309900</v>
          </cell>
          <cell r="G254" t="str">
            <v>27.07.2016</v>
          </cell>
          <cell r="H254" t="str">
            <v>15.07.2016</v>
          </cell>
          <cell r="I254" t="str">
            <v>30.08.2016</v>
          </cell>
        </row>
        <row r="255">
          <cell r="C255" t="str">
            <v>890399047_OS_1858045</v>
          </cell>
          <cell r="D255">
            <v>1221061570</v>
          </cell>
          <cell r="E255">
            <v>4800017672</v>
          </cell>
          <cell r="F255">
            <v>260600</v>
          </cell>
          <cell r="G255" t="str">
            <v>01.09.2016</v>
          </cell>
          <cell r="H255" t="str">
            <v>01.09.2016</v>
          </cell>
          <cell r="I255" t="str">
            <v>03.01.2017</v>
          </cell>
        </row>
        <row r="256">
          <cell r="C256" t="str">
            <v>890399047_OS_1859825</v>
          </cell>
          <cell r="D256">
            <v>1221061571</v>
          </cell>
          <cell r="E256">
            <v>4800017672</v>
          </cell>
          <cell r="F256">
            <v>232300</v>
          </cell>
          <cell r="G256" t="str">
            <v>01.09.2016</v>
          </cell>
          <cell r="H256" t="str">
            <v>01.09.2016</v>
          </cell>
          <cell r="I256" t="str">
            <v>03.01.2017</v>
          </cell>
        </row>
        <row r="257">
          <cell r="C257" t="str">
            <v>890399047_OS_1860492</v>
          </cell>
          <cell r="D257">
            <v>1221061572</v>
          </cell>
          <cell r="E257">
            <v>4800017672</v>
          </cell>
          <cell r="F257">
            <v>414300</v>
          </cell>
          <cell r="G257" t="str">
            <v>01.09.2016</v>
          </cell>
          <cell r="H257" t="str">
            <v>01.09.2016</v>
          </cell>
          <cell r="I257" t="str">
            <v>03.01.2017</v>
          </cell>
        </row>
        <row r="258">
          <cell r="C258" t="str">
            <v>890399047_OS_1862946</v>
          </cell>
          <cell r="D258">
            <v>1221061573</v>
          </cell>
          <cell r="E258">
            <v>4800017672</v>
          </cell>
          <cell r="F258">
            <v>158800</v>
          </cell>
          <cell r="G258" t="str">
            <v>01.09.2016</v>
          </cell>
          <cell r="H258" t="str">
            <v>01.09.2016</v>
          </cell>
          <cell r="I258" t="str">
            <v>03.01.2017</v>
          </cell>
        </row>
        <row r="259">
          <cell r="C259" t="str">
            <v>890399047_OS_1863058</v>
          </cell>
          <cell r="D259">
            <v>1221061574</v>
          </cell>
          <cell r="E259">
            <v>4800017672</v>
          </cell>
          <cell r="F259">
            <v>45300</v>
          </cell>
          <cell r="G259" t="str">
            <v>01.09.2016</v>
          </cell>
          <cell r="H259" t="str">
            <v>01.09.2016</v>
          </cell>
          <cell r="I259" t="str">
            <v>03.01.2017</v>
          </cell>
        </row>
        <row r="260">
          <cell r="C260" t="str">
            <v>890399047_OS_1863961</v>
          </cell>
          <cell r="D260">
            <v>1221063463</v>
          </cell>
          <cell r="E260">
            <v>4800017672</v>
          </cell>
          <cell r="F260">
            <v>46400</v>
          </cell>
          <cell r="G260" t="str">
            <v>26.09.2016</v>
          </cell>
          <cell r="H260" t="str">
            <v>14.09.2016</v>
          </cell>
          <cell r="I260" t="str">
            <v>03.01.2017</v>
          </cell>
        </row>
        <row r="261">
          <cell r="C261" t="str">
            <v>890399047_OS_1865247</v>
          </cell>
          <cell r="D261">
            <v>1221063464</v>
          </cell>
          <cell r="E261">
            <v>4800017672</v>
          </cell>
          <cell r="F261">
            <v>174200</v>
          </cell>
          <cell r="G261" t="str">
            <v>26.09.2016</v>
          </cell>
          <cell r="H261" t="str">
            <v>14.09.2016</v>
          </cell>
          <cell r="I261" t="str">
            <v>03.01.2017</v>
          </cell>
        </row>
        <row r="262">
          <cell r="C262" t="str">
            <v>890399047_OS_1865733</v>
          </cell>
          <cell r="D262">
            <v>1221063465</v>
          </cell>
          <cell r="E262">
            <v>4800017672</v>
          </cell>
          <cell r="F262">
            <v>147500</v>
          </cell>
          <cell r="G262" t="str">
            <v>26.09.2016</v>
          </cell>
          <cell r="H262" t="str">
            <v>14.09.2016</v>
          </cell>
          <cell r="I262" t="str">
            <v>03.01.2017</v>
          </cell>
        </row>
        <row r="263">
          <cell r="C263" t="str">
            <v>890399047_OS_1866893</v>
          </cell>
          <cell r="D263">
            <v>1221063466</v>
          </cell>
          <cell r="E263">
            <v>4800017672</v>
          </cell>
          <cell r="F263">
            <v>259900</v>
          </cell>
          <cell r="G263" t="str">
            <v>26.09.2016</v>
          </cell>
          <cell r="H263" t="str">
            <v>14.09.2016</v>
          </cell>
          <cell r="I263" t="str">
            <v>03.01.2017</v>
          </cell>
        </row>
        <row r="264">
          <cell r="C264" t="str">
            <v>890399047_OS_1869109</v>
          </cell>
          <cell r="D264">
            <v>1221063467</v>
          </cell>
          <cell r="E264">
            <v>4800017672</v>
          </cell>
          <cell r="F264">
            <v>138100</v>
          </cell>
          <cell r="G264" t="str">
            <v>26.09.2016</v>
          </cell>
          <cell r="H264" t="str">
            <v>14.09.2016</v>
          </cell>
          <cell r="I264" t="str">
            <v>03.01.2017</v>
          </cell>
        </row>
        <row r="265">
          <cell r="C265" t="str">
            <v>890399047_OS_1869151</v>
          </cell>
          <cell r="D265">
            <v>1221063468</v>
          </cell>
          <cell r="E265">
            <v>4800017672</v>
          </cell>
          <cell r="F265">
            <v>57600</v>
          </cell>
          <cell r="G265" t="str">
            <v>26.09.2016</v>
          </cell>
          <cell r="H265" t="str">
            <v>14.09.2016</v>
          </cell>
          <cell r="I265" t="str">
            <v>03.01.2017</v>
          </cell>
        </row>
        <row r="266">
          <cell r="C266" t="str">
            <v>890399047_OS_1869649</v>
          </cell>
          <cell r="D266">
            <v>1221059653</v>
          </cell>
          <cell r="E266">
            <v>4800016311</v>
          </cell>
          <cell r="F266">
            <v>46400</v>
          </cell>
          <cell r="G266" t="str">
            <v>23.09.2016</v>
          </cell>
          <cell r="H266" t="str">
            <v>14.09.2016</v>
          </cell>
          <cell r="I266" t="str">
            <v>29.10.2016</v>
          </cell>
        </row>
        <row r="267">
          <cell r="C267" t="str">
            <v>890399047_OS_1871232</v>
          </cell>
          <cell r="D267">
            <v>1221063469</v>
          </cell>
          <cell r="E267">
            <v>4800017672</v>
          </cell>
          <cell r="F267">
            <v>275000</v>
          </cell>
          <cell r="G267" t="str">
            <v>26.09.2016</v>
          </cell>
          <cell r="H267" t="str">
            <v>14.09.2016</v>
          </cell>
          <cell r="I267" t="str">
            <v>03.01.2017</v>
          </cell>
        </row>
        <row r="268">
          <cell r="C268" t="str">
            <v>890399047_OS_1872081</v>
          </cell>
          <cell r="D268">
            <v>1221063470</v>
          </cell>
          <cell r="E268">
            <v>4800017672</v>
          </cell>
          <cell r="F268">
            <v>134500</v>
          </cell>
          <cell r="G268" t="str">
            <v>26.09.2016</v>
          </cell>
          <cell r="H268" t="str">
            <v>14.09.2016</v>
          </cell>
          <cell r="I268" t="str">
            <v>03.01.2017</v>
          </cell>
        </row>
        <row r="269">
          <cell r="C269" t="str">
            <v>890399047_OS_1875328</v>
          </cell>
          <cell r="D269">
            <v>1221079655</v>
          </cell>
          <cell r="E269">
            <v>4800018585</v>
          </cell>
          <cell r="F269">
            <v>468000</v>
          </cell>
          <cell r="G269" t="str">
            <v>27.10.2016</v>
          </cell>
          <cell r="H269" t="str">
            <v>07.10.2016</v>
          </cell>
          <cell r="I269" t="str">
            <v>27.02.2017</v>
          </cell>
        </row>
        <row r="270">
          <cell r="C270" t="str">
            <v>890399047_OS_1875331</v>
          </cell>
          <cell r="D270">
            <v>1221079661</v>
          </cell>
          <cell r="E270">
            <v>4800018585</v>
          </cell>
          <cell r="F270">
            <v>277900</v>
          </cell>
          <cell r="G270" t="str">
            <v>27.10.2016</v>
          </cell>
          <cell r="H270" t="str">
            <v>07.10.2016</v>
          </cell>
          <cell r="I270" t="str">
            <v>27.02.2017</v>
          </cell>
        </row>
        <row r="271">
          <cell r="C271" t="str">
            <v>890399047_OS_1875962</v>
          </cell>
          <cell r="D271">
            <v>1221079656</v>
          </cell>
          <cell r="E271">
            <v>4800018585</v>
          </cell>
          <cell r="F271">
            <v>2352600</v>
          </cell>
          <cell r="G271" t="str">
            <v>27.10.2016</v>
          </cell>
          <cell r="H271" t="str">
            <v>07.10.2016</v>
          </cell>
          <cell r="I271" t="str">
            <v>27.02.2017</v>
          </cell>
        </row>
        <row r="272">
          <cell r="C272" t="str">
            <v>890399047_OS_1877623</v>
          </cell>
          <cell r="D272">
            <v>1221079662</v>
          </cell>
          <cell r="E272">
            <v>4800018585</v>
          </cell>
          <cell r="F272">
            <v>82400</v>
          </cell>
          <cell r="G272" t="str">
            <v>27.10.2016</v>
          </cell>
          <cell r="H272" t="str">
            <v>07.10.2016</v>
          </cell>
          <cell r="I272" t="str">
            <v>27.02.2017</v>
          </cell>
        </row>
        <row r="273">
          <cell r="C273" t="str">
            <v>890399047_OS_1877673</v>
          </cell>
          <cell r="D273">
            <v>1221079657</v>
          </cell>
          <cell r="E273">
            <v>4800018585</v>
          </cell>
          <cell r="F273">
            <v>131300</v>
          </cell>
          <cell r="G273" t="str">
            <v>27.10.2016</v>
          </cell>
          <cell r="H273" t="str">
            <v>07.10.2016</v>
          </cell>
          <cell r="I273" t="str">
            <v>27.02.2017</v>
          </cell>
        </row>
        <row r="274">
          <cell r="C274" t="str">
            <v>890399047_OS_1878046</v>
          </cell>
          <cell r="D274">
            <v>1221079658</v>
          </cell>
          <cell r="E274">
            <v>4800018585</v>
          </cell>
          <cell r="F274">
            <v>47800</v>
          </cell>
          <cell r="G274" t="str">
            <v>27.10.2016</v>
          </cell>
          <cell r="H274" t="str">
            <v>07.10.2016</v>
          </cell>
          <cell r="I274" t="str">
            <v>27.02.2017</v>
          </cell>
        </row>
        <row r="275">
          <cell r="C275" t="str">
            <v>890399047_OS_1878705</v>
          </cell>
          <cell r="D275">
            <v>1221079659</v>
          </cell>
          <cell r="E275">
            <v>4800018585</v>
          </cell>
          <cell r="F275">
            <v>83520</v>
          </cell>
          <cell r="G275" t="str">
            <v>27.10.2016</v>
          </cell>
          <cell r="H275" t="str">
            <v>07.10.2016</v>
          </cell>
          <cell r="I275" t="str">
            <v>27.02.2017</v>
          </cell>
        </row>
        <row r="276">
          <cell r="C276" t="str">
            <v>890399047_OS_1878705</v>
          </cell>
          <cell r="D276">
            <v>1902630577</v>
          </cell>
          <cell r="E276">
            <v>4800016981</v>
          </cell>
          <cell r="F276">
            <v>55680</v>
          </cell>
          <cell r="G276" t="str">
            <v>27.10.2016</v>
          </cell>
          <cell r="H276" t="str">
            <v>07.10.2016</v>
          </cell>
          <cell r="I276" t="str">
            <v>01.12.2016</v>
          </cell>
        </row>
        <row r="277">
          <cell r="C277" t="str">
            <v>890399047_OS_1879564</v>
          </cell>
          <cell r="D277">
            <v>1221079660</v>
          </cell>
          <cell r="E277">
            <v>4800018585</v>
          </cell>
          <cell r="F277">
            <v>177200</v>
          </cell>
          <cell r="G277" t="str">
            <v>27.10.2016</v>
          </cell>
          <cell r="H277" t="str">
            <v>07.10.2016</v>
          </cell>
          <cell r="I277" t="str">
            <v>27.02.2017</v>
          </cell>
        </row>
        <row r="278">
          <cell r="C278" t="str">
            <v>890399047_OS_1883467</v>
          </cell>
          <cell r="D278">
            <v>1221093437</v>
          </cell>
          <cell r="E278">
            <v>4800018585</v>
          </cell>
          <cell r="F278">
            <v>69400</v>
          </cell>
          <cell r="G278" t="str">
            <v>13.12.2016</v>
          </cell>
          <cell r="H278" t="str">
            <v>08.11.2016</v>
          </cell>
          <cell r="I278" t="str">
            <v>27.02.2017</v>
          </cell>
        </row>
        <row r="279">
          <cell r="C279" t="str">
            <v>890399047_OS_1883861</v>
          </cell>
          <cell r="D279">
            <v>1221093438</v>
          </cell>
          <cell r="E279">
            <v>4800018585</v>
          </cell>
          <cell r="F279">
            <v>214500</v>
          </cell>
          <cell r="G279" t="str">
            <v>13.12.2016</v>
          </cell>
          <cell r="H279" t="str">
            <v>08.11.2016</v>
          </cell>
          <cell r="I279" t="str">
            <v>27.02.2017</v>
          </cell>
        </row>
        <row r="280">
          <cell r="C280" t="str">
            <v>890399047_OS_1885398</v>
          </cell>
          <cell r="D280">
            <v>1221093439</v>
          </cell>
          <cell r="E280">
            <v>4800018585</v>
          </cell>
          <cell r="F280">
            <v>45300</v>
          </cell>
          <cell r="G280" t="str">
            <v>13.12.2016</v>
          </cell>
          <cell r="H280" t="str">
            <v>08.11.2016</v>
          </cell>
          <cell r="I280" t="str">
            <v>27.02.2017</v>
          </cell>
        </row>
        <row r="281">
          <cell r="C281" t="str">
            <v>890399047_OS_1886471</v>
          </cell>
          <cell r="D281">
            <v>1221093440</v>
          </cell>
          <cell r="E281">
            <v>4800018585</v>
          </cell>
          <cell r="F281">
            <v>51500</v>
          </cell>
          <cell r="G281" t="str">
            <v>13.12.2016</v>
          </cell>
          <cell r="H281" t="str">
            <v>08.11.2016</v>
          </cell>
          <cell r="I281" t="str">
            <v>27.02.2017</v>
          </cell>
        </row>
        <row r="282">
          <cell r="C282" t="str">
            <v>890399047_OS_1886474</v>
          </cell>
          <cell r="D282">
            <v>1221093441</v>
          </cell>
          <cell r="E282">
            <v>4800018585</v>
          </cell>
          <cell r="F282">
            <v>156000</v>
          </cell>
          <cell r="G282" t="str">
            <v>13.12.2016</v>
          </cell>
          <cell r="H282" t="str">
            <v>08.11.2016</v>
          </cell>
          <cell r="I282" t="str">
            <v>27.02.2017</v>
          </cell>
        </row>
        <row r="283">
          <cell r="C283" t="str">
            <v>890399047_OS_1886722</v>
          </cell>
          <cell r="D283">
            <v>1221093442</v>
          </cell>
          <cell r="E283">
            <v>4800018585</v>
          </cell>
          <cell r="F283">
            <v>157900</v>
          </cell>
          <cell r="G283" t="str">
            <v>13.12.2016</v>
          </cell>
          <cell r="H283" t="str">
            <v>08.11.2016</v>
          </cell>
          <cell r="I283" t="str">
            <v>27.02.2017</v>
          </cell>
        </row>
        <row r="284">
          <cell r="C284" t="str">
            <v>890399047_OS_1887286</v>
          </cell>
          <cell r="D284">
            <v>1221093436</v>
          </cell>
          <cell r="E284">
            <v>4800018585</v>
          </cell>
          <cell r="F284">
            <v>185700</v>
          </cell>
          <cell r="G284" t="str">
            <v>13.12.2016</v>
          </cell>
          <cell r="H284" t="str">
            <v>08.11.2016</v>
          </cell>
          <cell r="I284" t="str">
            <v>27.02.2017</v>
          </cell>
        </row>
        <row r="285">
          <cell r="C285" t="str">
            <v>890399047_OS_1888370</v>
          </cell>
          <cell r="D285">
            <v>1221093443</v>
          </cell>
          <cell r="E285">
            <v>4800018585</v>
          </cell>
          <cell r="F285">
            <v>45300</v>
          </cell>
          <cell r="G285" t="str">
            <v>13.12.2016</v>
          </cell>
          <cell r="H285" t="str">
            <v>08.11.2016</v>
          </cell>
          <cell r="I285" t="str">
            <v>27.02.2017</v>
          </cell>
        </row>
        <row r="286">
          <cell r="C286" t="str">
            <v>890399047_OS_1889446</v>
          </cell>
          <cell r="D286">
            <v>1221106019</v>
          </cell>
          <cell r="E286">
            <v>4800022053</v>
          </cell>
          <cell r="F286">
            <v>3271000</v>
          </cell>
          <cell r="G286" t="str">
            <v>10.01.2017</v>
          </cell>
          <cell r="H286" t="str">
            <v>07.12.2016</v>
          </cell>
          <cell r="I286" t="str">
            <v>17.07.2017</v>
          </cell>
        </row>
        <row r="287">
          <cell r="C287" t="str">
            <v>890399047_OS_1892795</v>
          </cell>
          <cell r="D287">
            <v>1221106020</v>
          </cell>
          <cell r="E287">
            <v>4800022053</v>
          </cell>
          <cell r="F287">
            <v>89200</v>
          </cell>
          <cell r="G287" t="str">
            <v>10.01.2017</v>
          </cell>
          <cell r="H287" t="str">
            <v>07.12.2016</v>
          </cell>
          <cell r="I287" t="str">
            <v>17.07.2017</v>
          </cell>
        </row>
        <row r="288">
          <cell r="C288" t="str">
            <v>890399047_OS_1893199</v>
          </cell>
          <cell r="D288">
            <v>1221106021</v>
          </cell>
          <cell r="E288">
            <v>4800022053</v>
          </cell>
          <cell r="F288">
            <v>205600</v>
          </cell>
          <cell r="G288" t="str">
            <v>10.01.2017</v>
          </cell>
          <cell r="H288" t="str">
            <v>07.12.2016</v>
          </cell>
          <cell r="I288" t="str">
            <v>17.07.2017</v>
          </cell>
        </row>
        <row r="289">
          <cell r="C289" t="str">
            <v>890399047_OS_1894146</v>
          </cell>
          <cell r="D289">
            <v>1221106316</v>
          </cell>
          <cell r="E289">
            <v>4800018592</v>
          </cell>
          <cell r="F289">
            <v>99100</v>
          </cell>
          <cell r="G289" t="str">
            <v>19.01.2017</v>
          </cell>
          <cell r="H289" t="str">
            <v>07.12.2016</v>
          </cell>
          <cell r="I289" t="str">
            <v>28.02.2017</v>
          </cell>
        </row>
        <row r="290">
          <cell r="C290" t="str">
            <v>890399047_OS_1898546</v>
          </cell>
          <cell r="D290">
            <v>1902793082</v>
          </cell>
          <cell r="E290">
            <v>2200485267</v>
          </cell>
          <cell r="F290">
            <v>559700</v>
          </cell>
          <cell r="G290" t="str">
            <v>09.08.2017</v>
          </cell>
          <cell r="H290" t="str">
            <v>09.05.2017</v>
          </cell>
          <cell r="I290" t="str">
            <v>27.12.2017</v>
          </cell>
        </row>
        <row r="291">
          <cell r="C291" t="str">
            <v>890399047_OS_1898911</v>
          </cell>
          <cell r="D291">
            <v>1221106111</v>
          </cell>
          <cell r="E291">
            <v>4800022053</v>
          </cell>
          <cell r="F291">
            <v>45300</v>
          </cell>
          <cell r="G291" t="str">
            <v>13.01.2017</v>
          </cell>
          <cell r="H291" t="str">
            <v>10.01.2017</v>
          </cell>
          <cell r="I291" t="str">
            <v>17.07.2017</v>
          </cell>
        </row>
        <row r="292">
          <cell r="C292" t="str">
            <v>890399047_OS_1898972</v>
          </cell>
          <cell r="D292">
            <v>1221106112</v>
          </cell>
          <cell r="E292">
            <v>4800020130</v>
          </cell>
          <cell r="F292">
            <v>84100</v>
          </cell>
          <cell r="G292" t="str">
            <v>13.01.2017</v>
          </cell>
          <cell r="H292" t="str">
            <v>10.01.2017</v>
          </cell>
          <cell r="I292" t="str">
            <v>31.05.2017</v>
          </cell>
        </row>
        <row r="293">
          <cell r="C293" t="str">
            <v>890399047_OS_1900233</v>
          </cell>
          <cell r="D293">
            <v>1221106113</v>
          </cell>
          <cell r="E293">
            <v>4800020130</v>
          </cell>
          <cell r="F293">
            <v>129800</v>
          </cell>
          <cell r="G293" t="str">
            <v>13.01.2017</v>
          </cell>
          <cell r="H293" t="str">
            <v>10.01.2017</v>
          </cell>
          <cell r="I293" t="str">
            <v>31.05.2017</v>
          </cell>
        </row>
        <row r="294">
          <cell r="C294" t="str">
            <v>890399047_OS_1900927</v>
          </cell>
          <cell r="D294">
            <v>1221106114</v>
          </cell>
          <cell r="E294">
            <v>4800020130</v>
          </cell>
          <cell r="F294">
            <v>235900</v>
          </cell>
          <cell r="G294" t="str">
            <v>13.01.2017</v>
          </cell>
          <cell r="H294" t="str">
            <v>10.01.2017</v>
          </cell>
          <cell r="I294" t="str">
            <v>31.05.2017</v>
          </cell>
        </row>
        <row r="295">
          <cell r="C295" t="str">
            <v>890399047_OS_1901220</v>
          </cell>
          <cell r="D295">
            <v>1221106115</v>
          </cell>
          <cell r="E295">
            <v>4800020130</v>
          </cell>
          <cell r="F295">
            <v>501200</v>
          </cell>
          <cell r="G295" t="str">
            <v>13.01.2017</v>
          </cell>
          <cell r="H295" t="str">
            <v>10.01.2017</v>
          </cell>
          <cell r="I295" t="str">
            <v>31.05.2017</v>
          </cell>
        </row>
        <row r="296">
          <cell r="C296" t="str">
            <v>890399047_OS_1905407</v>
          </cell>
          <cell r="D296">
            <v>1221130386</v>
          </cell>
          <cell r="E296">
            <v>4800020130</v>
          </cell>
          <cell r="F296">
            <v>48400</v>
          </cell>
          <cell r="G296" t="str">
            <v>27.02.2017</v>
          </cell>
          <cell r="H296" t="str">
            <v>09.02.2017</v>
          </cell>
          <cell r="I296" t="str">
            <v>31.05.2017</v>
          </cell>
        </row>
        <row r="297">
          <cell r="C297" t="str">
            <v>890399047_OS_1905492</v>
          </cell>
          <cell r="D297">
            <v>1221130387</v>
          </cell>
          <cell r="E297">
            <v>4800020130</v>
          </cell>
          <cell r="F297">
            <v>133200</v>
          </cell>
          <cell r="G297" t="str">
            <v>27.02.2017</v>
          </cell>
          <cell r="H297" t="str">
            <v>09.02.2017</v>
          </cell>
          <cell r="I297" t="str">
            <v>31.05.2017</v>
          </cell>
        </row>
        <row r="298">
          <cell r="C298" t="str">
            <v>890399047_OS_1910342</v>
          </cell>
          <cell r="D298">
            <v>1221130388</v>
          </cell>
          <cell r="E298">
            <v>4800020130</v>
          </cell>
          <cell r="F298">
            <v>1344500</v>
          </cell>
          <cell r="G298" t="str">
            <v>27.02.2017</v>
          </cell>
          <cell r="H298" t="str">
            <v>09.02.2017</v>
          </cell>
          <cell r="I298" t="str">
            <v>31.05.2017</v>
          </cell>
        </row>
        <row r="299">
          <cell r="C299" t="str">
            <v>890399047_OS_1911000</v>
          </cell>
          <cell r="D299">
            <v>1221130389</v>
          </cell>
          <cell r="E299">
            <v>4800020130</v>
          </cell>
          <cell r="F299">
            <v>438400</v>
          </cell>
          <cell r="G299" t="str">
            <v>27.02.2017</v>
          </cell>
          <cell r="H299" t="str">
            <v>09.02.2017</v>
          </cell>
          <cell r="I299" t="str">
            <v>31.05.2017</v>
          </cell>
        </row>
        <row r="300">
          <cell r="C300" t="str">
            <v>890399047_OS_1912272</v>
          </cell>
          <cell r="D300">
            <v>1221130390</v>
          </cell>
          <cell r="E300">
            <v>4800020130</v>
          </cell>
          <cell r="F300">
            <v>264200</v>
          </cell>
          <cell r="G300" t="str">
            <v>27.02.2017</v>
          </cell>
          <cell r="H300" t="str">
            <v>09.02.2017</v>
          </cell>
          <cell r="I300" t="str">
            <v>31.05.2017</v>
          </cell>
        </row>
        <row r="301">
          <cell r="C301" t="str">
            <v>890399047_OS_1912434</v>
          </cell>
          <cell r="D301">
            <v>1221130391</v>
          </cell>
          <cell r="E301">
            <v>4800020130</v>
          </cell>
          <cell r="F301">
            <v>287100</v>
          </cell>
          <cell r="G301" t="str">
            <v>27.02.2017</v>
          </cell>
          <cell r="H301" t="str">
            <v>09.02.2017</v>
          </cell>
          <cell r="I301" t="str">
            <v>31.05.2017</v>
          </cell>
        </row>
        <row r="302">
          <cell r="C302" t="str">
            <v>890399047_OS_1913072</v>
          </cell>
          <cell r="D302">
            <v>1221130392</v>
          </cell>
          <cell r="E302">
            <v>4800020130</v>
          </cell>
          <cell r="F302">
            <v>96800</v>
          </cell>
          <cell r="G302" t="str">
            <v>27.02.2017</v>
          </cell>
          <cell r="H302" t="str">
            <v>09.02.2017</v>
          </cell>
          <cell r="I302" t="str">
            <v>31.05.2017</v>
          </cell>
        </row>
        <row r="303">
          <cell r="C303" t="str">
            <v>890399047_OS_1915356</v>
          </cell>
          <cell r="D303">
            <v>1221142242</v>
          </cell>
          <cell r="E303">
            <v>4800023005</v>
          </cell>
          <cell r="F303">
            <v>89400</v>
          </cell>
          <cell r="G303" t="str">
            <v>28.03.2017</v>
          </cell>
          <cell r="H303" t="str">
            <v>10.03.2017</v>
          </cell>
          <cell r="I303" t="str">
            <v>30.08.2017</v>
          </cell>
        </row>
        <row r="304">
          <cell r="C304" t="str">
            <v>890399047_OS_1918694</v>
          </cell>
          <cell r="D304">
            <v>1221142243</v>
          </cell>
          <cell r="E304">
            <v>4800023005</v>
          </cell>
          <cell r="F304">
            <v>179100</v>
          </cell>
          <cell r="G304" t="str">
            <v>28.03.2017</v>
          </cell>
          <cell r="H304" t="str">
            <v>10.03.2017</v>
          </cell>
          <cell r="I304" t="str">
            <v>30.08.2017</v>
          </cell>
        </row>
        <row r="305">
          <cell r="C305" t="str">
            <v>890399047_OS_1920357</v>
          </cell>
          <cell r="D305">
            <v>1221142244</v>
          </cell>
          <cell r="E305">
            <v>4800023005</v>
          </cell>
          <cell r="F305">
            <v>322500</v>
          </cell>
          <cell r="G305" t="str">
            <v>28.03.2017</v>
          </cell>
          <cell r="H305" t="str">
            <v>10.03.2017</v>
          </cell>
          <cell r="I305" t="str">
            <v>30.08.2017</v>
          </cell>
        </row>
        <row r="306">
          <cell r="C306" t="str">
            <v>890399047_OS_1924816</v>
          </cell>
          <cell r="D306">
            <v>1221155125</v>
          </cell>
          <cell r="E306">
            <v>4800023005</v>
          </cell>
          <cell r="F306">
            <v>76700</v>
          </cell>
          <cell r="G306" t="str">
            <v>25.04.2017</v>
          </cell>
          <cell r="H306" t="str">
            <v>11.04.2017</v>
          </cell>
          <cell r="I306" t="str">
            <v>30.08.2017</v>
          </cell>
        </row>
        <row r="307">
          <cell r="C307" t="str">
            <v>890399047_OS_1925568</v>
          </cell>
          <cell r="D307">
            <v>1221159437</v>
          </cell>
          <cell r="E307">
            <v>2200480585</v>
          </cell>
          <cell r="F307">
            <v>177500</v>
          </cell>
          <cell r="G307" t="str">
            <v>28.04.2017</v>
          </cell>
          <cell r="H307" t="str">
            <v>11.04.2017</v>
          </cell>
          <cell r="I307" t="str">
            <v>07.12.2017</v>
          </cell>
        </row>
        <row r="308">
          <cell r="C308" t="str">
            <v>890399047_OS_1929681</v>
          </cell>
          <cell r="D308">
            <v>1221155126</v>
          </cell>
          <cell r="E308">
            <v>4800023005</v>
          </cell>
          <cell r="F308">
            <v>622600</v>
          </cell>
          <cell r="G308" t="str">
            <v>25.04.2017</v>
          </cell>
          <cell r="H308" t="str">
            <v>11.04.2017</v>
          </cell>
          <cell r="I308" t="str">
            <v>30.08.2017</v>
          </cell>
        </row>
        <row r="309">
          <cell r="C309" t="str">
            <v>890399047_OS_1931670</v>
          </cell>
          <cell r="D309">
            <v>1221155127</v>
          </cell>
          <cell r="E309">
            <v>4800023005</v>
          </cell>
          <cell r="F309">
            <v>457300</v>
          </cell>
          <cell r="G309" t="str">
            <v>25.04.2017</v>
          </cell>
          <cell r="H309" t="str">
            <v>11.04.2017</v>
          </cell>
          <cell r="I309" t="str">
            <v>30.08.2017</v>
          </cell>
        </row>
        <row r="310">
          <cell r="C310" t="str">
            <v>890399047_OS_1931675</v>
          </cell>
          <cell r="D310">
            <v>1221155128</v>
          </cell>
          <cell r="E310">
            <v>4800023005</v>
          </cell>
          <cell r="F310">
            <v>144800</v>
          </cell>
          <cell r="G310" t="str">
            <v>25.04.2017</v>
          </cell>
          <cell r="H310" t="str">
            <v>11.04.2017</v>
          </cell>
          <cell r="I310" t="str">
            <v>30.08.2017</v>
          </cell>
        </row>
        <row r="311">
          <cell r="C311" t="str">
            <v>890399047_OS_1931719</v>
          </cell>
          <cell r="D311">
            <v>1221155129</v>
          </cell>
          <cell r="E311">
            <v>4800023005</v>
          </cell>
          <cell r="F311">
            <v>118000</v>
          </cell>
          <cell r="G311" t="str">
            <v>25.04.2017</v>
          </cell>
          <cell r="H311" t="str">
            <v>11.04.2017</v>
          </cell>
          <cell r="I311" t="str">
            <v>30.08.2017</v>
          </cell>
        </row>
        <row r="312">
          <cell r="C312" t="str">
            <v>890399047_OS_1932264</v>
          </cell>
          <cell r="D312">
            <v>1221155130</v>
          </cell>
          <cell r="E312">
            <v>4800023005</v>
          </cell>
          <cell r="F312">
            <v>196500</v>
          </cell>
          <cell r="G312" t="str">
            <v>25.04.2017</v>
          </cell>
          <cell r="H312" t="str">
            <v>11.04.2017</v>
          </cell>
          <cell r="I312" t="str">
            <v>30.08.2017</v>
          </cell>
        </row>
        <row r="313">
          <cell r="C313" t="str">
            <v>890399047_OS_1932272</v>
          </cell>
          <cell r="D313">
            <v>1221155131</v>
          </cell>
          <cell r="E313">
            <v>4800023005</v>
          </cell>
          <cell r="F313">
            <v>462000</v>
          </cell>
          <cell r="G313" t="str">
            <v>25.04.2017</v>
          </cell>
          <cell r="H313" t="str">
            <v>11.04.2017</v>
          </cell>
          <cell r="I313" t="str">
            <v>30.08.2017</v>
          </cell>
        </row>
        <row r="314">
          <cell r="C314" t="str">
            <v>890399047_OS_1932711</v>
          </cell>
          <cell r="D314">
            <v>1221155132</v>
          </cell>
          <cell r="E314">
            <v>4800023005</v>
          </cell>
          <cell r="F314">
            <v>149900</v>
          </cell>
          <cell r="G314" t="str">
            <v>25.04.2017</v>
          </cell>
          <cell r="H314" t="str">
            <v>11.04.2017</v>
          </cell>
          <cell r="I314" t="str">
            <v>30.08.2017</v>
          </cell>
        </row>
        <row r="315">
          <cell r="C315" t="str">
            <v>890399047_OS_1933237</v>
          </cell>
          <cell r="D315">
            <v>1221155124</v>
          </cell>
          <cell r="E315">
            <v>4800023005</v>
          </cell>
          <cell r="F315">
            <v>191600</v>
          </cell>
          <cell r="G315" t="str">
            <v>25.04.2017</v>
          </cell>
          <cell r="H315" t="str">
            <v>11.04.2017</v>
          </cell>
          <cell r="I315" t="str">
            <v>30.08.2017</v>
          </cell>
        </row>
        <row r="316">
          <cell r="C316" t="str">
            <v>890399047_OS_1934580</v>
          </cell>
          <cell r="D316">
            <v>1221173652</v>
          </cell>
          <cell r="E316">
            <v>4800023005</v>
          </cell>
          <cell r="F316">
            <v>165700</v>
          </cell>
          <cell r="G316" t="str">
            <v>02.06.2017</v>
          </cell>
          <cell r="H316" t="str">
            <v>10.05.2017</v>
          </cell>
          <cell r="I316" t="str">
            <v>30.08.2017</v>
          </cell>
        </row>
        <row r="317">
          <cell r="C317" t="str">
            <v>890399047_OS_1937580</v>
          </cell>
          <cell r="D317">
            <v>1221172673</v>
          </cell>
          <cell r="E317">
            <v>4800023005</v>
          </cell>
          <cell r="F317">
            <v>167700</v>
          </cell>
          <cell r="G317" t="str">
            <v>28.05.2017</v>
          </cell>
          <cell r="H317" t="str">
            <v>10.05.2017</v>
          </cell>
          <cell r="I317" t="str">
            <v>30.08.2017</v>
          </cell>
        </row>
        <row r="318">
          <cell r="C318" t="str">
            <v>890399047_OS_1938018</v>
          </cell>
          <cell r="D318">
            <v>1221172674</v>
          </cell>
          <cell r="E318">
            <v>4800023005</v>
          </cell>
          <cell r="F318">
            <v>156200</v>
          </cell>
          <cell r="G318" t="str">
            <v>28.05.2017</v>
          </cell>
          <cell r="H318" t="str">
            <v>10.05.2017</v>
          </cell>
          <cell r="I318" t="str">
            <v>30.08.2017</v>
          </cell>
        </row>
        <row r="319">
          <cell r="C319" t="str">
            <v>890399047_OS_1938249</v>
          </cell>
          <cell r="D319">
            <v>1221172675</v>
          </cell>
          <cell r="E319">
            <v>4800023005</v>
          </cell>
          <cell r="F319">
            <v>41600</v>
          </cell>
          <cell r="G319" t="str">
            <v>28.05.2017</v>
          </cell>
          <cell r="H319" t="str">
            <v>10.05.2017</v>
          </cell>
          <cell r="I319" t="str">
            <v>30.08.2017</v>
          </cell>
        </row>
        <row r="320">
          <cell r="C320" t="str">
            <v>890399047_OS_1940989</v>
          </cell>
          <cell r="D320">
            <v>1221172676</v>
          </cell>
          <cell r="E320">
            <v>4800023005</v>
          </cell>
          <cell r="F320">
            <v>283200</v>
          </cell>
          <cell r="G320" t="str">
            <v>28.05.2017</v>
          </cell>
          <cell r="H320" t="str">
            <v>10.05.2017</v>
          </cell>
          <cell r="I320" t="str">
            <v>30.08.2017</v>
          </cell>
        </row>
        <row r="321">
          <cell r="C321" t="str">
            <v>890399047_OS_1945024</v>
          </cell>
          <cell r="D321">
            <v>1221195475</v>
          </cell>
          <cell r="E321">
            <v>2200485267</v>
          </cell>
          <cell r="F321">
            <v>209900</v>
          </cell>
          <cell r="G321" t="str">
            <v>24.07.2017</v>
          </cell>
          <cell r="H321" t="str">
            <v>05.07.2017</v>
          </cell>
          <cell r="I321" t="str">
            <v>27.12.2017</v>
          </cell>
        </row>
        <row r="322">
          <cell r="C322" t="str">
            <v>890399047_OS_1948201</v>
          </cell>
          <cell r="D322">
            <v>1221195476</v>
          </cell>
          <cell r="E322">
            <v>2200485267</v>
          </cell>
          <cell r="F322">
            <v>41600</v>
          </cell>
          <cell r="G322" t="str">
            <v>24.07.2017</v>
          </cell>
          <cell r="H322" t="str">
            <v>05.07.2017</v>
          </cell>
          <cell r="I322" t="str">
            <v>27.12.2017</v>
          </cell>
        </row>
        <row r="323">
          <cell r="C323" t="str">
            <v>890399047_OS_1949945</v>
          </cell>
          <cell r="D323">
            <v>1221195477</v>
          </cell>
          <cell r="E323">
            <v>2200485267</v>
          </cell>
          <cell r="F323">
            <v>464900</v>
          </cell>
          <cell r="G323" t="str">
            <v>24.07.2017</v>
          </cell>
          <cell r="H323" t="str">
            <v>05.07.2017</v>
          </cell>
          <cell r="I323" t="str">
            <v>27.12.2017</v>
          </cell>
        </row>
        <row r="324">
          <cell r="C324" t="str">
            <v>890399047_OS_1950590</v>
          </cell>
          <cell r="D324">
            <v>1221195478</v>
          </cell>
          <cell r="E324">
            <v>2200485267</v>
          </cell>
          <cell r="F324">
            <v>289500</v>
          </cell>
          <cell r="G324" t="str">
            <v>24.07.2017</v>
          </cell>
          <cell r="H324" t="str">
            <v>05.07.2017</v>
          </cell>
          <cell r="I324" t="str">
            <v>27.12.2017</v>
          </cell>
        </row>
        <row r="325">
          <cell r="C325" t="str">
            <v>890399047_OS_1951666</v>
          </cell>
          <cell r="D325">
            <v>1221195479</v>
          </cell>
          <cell r="E325">
            <v>2200485267</v>
          </cell>
          <cell r="F325">
            <v>259400</v>
          </cell>
          <cell r="G325" t="str">
            <v>24.07.2017</v>
          </cell>
          <cell r="H325" t="str">
            <v>05.07.2017</v>
          </cell>
          <cell r="I325" t="str">
            <v>27.12.2017</v>
          </cell>
        </row>
        <row r="326">
          <cell r="C326" t="str">
            <v>890399047_OS_1951667</v>
          </cell>
          <cell r="D326">
            <v>1221195480</v>
          </cell>
          <cell r="E326">
            <v>2200485267</v>
          </cell>
          <cell r="F326">
            <v>41600</v>
          </cell>
          <cell r="G326" t="str">
            <v>24.07.2017</v>
          </cell>
          <cell r="H326" t="str">
            <v>05.07.2017</v>
          </cell>
          <cell r="I326" t="str">
            <v>27.12.2017</v>
          </cell>
        </row>
        <row r="327">
          <cell r="C327" t="str">
            <v>890399047_OS_1951676</v>
          </cell>
          <cell r="D327">
            <v>1221195481</v>
          </cell>
          <cell r="E327">
            <v>2200485267</v>
          </cell>
          <cell r="F327">
            <v>68500</v>
          </cell>
          <cell r="G327" t="str">
            <v>24.07.2017</v>
          </cell>
          <cell r="H327" t="str">
            <v>05.07.2017</v>
          </cell>
          <cell r="I327" t="str">
            <v>27.12.2017</v>
          </cell>
        </row>
        <row r="328">
          <cell r="C328" t="str">
            <v>890399047_OS_1953464</v>
          </cell>
          <cell r="D328">
            <v>1221195482</v>
          </cell>
          <cell r="E328">
            <v>2200485267</v>
          </cell>
          <cell r="F328">
            <v>41600</v>
          </cell>
          <cell r="G328" t="str">
            <v>24.07.2017</v>
          </cell>
          <cell r="H328" t="str">
            <v>05.07.2017</v>
          </cell>
          <cell r="I328" t="str">
            <v>27.12.2017</v>
          </cell>
        </row>
        <row r="329">
          <cell r="C329" t="str">
            <v>890399047_OS_1955568</v>
          </cell>
          <cell r="D329">
            <v>1221256108</v>
          </cell>
          <cell r="E329">
            <v>4800027512</v>
          </cell>
          <cell r="F329">
            <v>242700</v>
          </cell>
          <cell r="G329" t="str">
            <v>14.12.2017</v>
          </cell>
          <cell r="H329" t="str">
            <v>05.12.2017</v>
          </cell>
          <cell r="I329" t="str">
            <v>18.04.2018</v>
          </cell>
        </row>
        <row r="330">
          <cell r="C330" t="str">
            <v>890399047_OS_1961387</v>
          </cell>
          <cell r="D330">
            <v>1221256113</v>
          </cell>
          <cell r="E330">
            <v>4800027512</v>
          </cell>
          <cell r="F330">
            <v>289300</v>
          </cell>
          <cell r="G330" t="str">
            <v>14.12.2017</v>
          </cell>
          <cell r="H330" t="str">
            <v>05.12.2017</v>
          </cell>
          <cell r="I330" t="str">
            <v>18.04.2018</v>
          </cell>
        </row>
        <row r="331">
          <cell r="C331" t="str">
            <v>890399047_OS_1963562</v>
          </cell>
          <cell r="D331">
            <v>1221256114</v>
          </cell>
          <cell r="E331">
            <v>4800027512</v>
          </cell>
          <cell r="F331">
            <v>498800</v>
          </cell>
          <cell r="G331" t="str">
            <v>14.12.2017</v>
          </cell>
          <cell r="H331" t="str">
            <v>05.12.2017</v>
          </cell>
          <cell r="I331" t="str">
            <v>18.04.2018</v>
          </cell>
        </row>
        <row r="332">
          <cell r="C332" t="str">
            <v>890399047_OS_1964903</v>
          </cell>
          <cell r="D332">
            <v>1221256115</v>
          </cell>
          <cell r="E332">
            <v>4800027512</v>
          </cell>
          <cell r="F332">
            <v>187600</v>
          </cell>
          <cell r="G332" t="str">
            <v>14.12.2017</v>
          </cell>
          <cell r="H332" t="str">
            <v>05.12.2017</v>
          </cell>
          <cell r="I332" t="str">
            <v>18.04.2018</v>
          </cell>
        </row>
        <row r="333">
          <cell r="C333" t="str">
            <v>890399047_OS_1965951</v>
          </cell>
          <cell r="D333">
            <v>1221256116</v>
          </cell>
          <cell r="E333">
            <v>4800027512</v>
          </cell>
          <cell r="F333">
            <v>147000</v>
          </cell>
          <cell r="G333" t="str">
            <v>14.12.2017</v>
          </cell>
          <cell r="H333" t="str">
            <v>05.12.2017</v>
          </cell>
          <cell r="I333" t="str">
            <v>18.04.2018</v>
          </cell>
        </row>
        <row r="334">
          <cell r="C334" t="str">
            <v>890399047_OS_1973819</v>
          </cell>
          <cell r="D334">
            <v>1221204062</v>
          </cell>
          <cell r="E334">
            <v>2200485267</v>
          </cell>
          <cell r="F334">
            <v>345000</v>
          </cell>
          <cell r="G334" t="str">
            <v>14.08.2017</v>
          </cell>
          <cell r="H334" t="str">
            <v>09.08.2017</v>
          </cell>
          <cell r="I334" t="str">
            <v>27.12.2017</v>
          </cell>
        </row>
        <row r="335">
          <cell r="C335" t="str">
            <v>890399047_OS_1976829</v>
          </cell>
          <cell r="D335">
            <v>1221204063</v>
          </cell>
          <cell r="E335">
            <v>2200485267</v>
          </cell>
          <cell r="F335">
            <v>239500</v>
          </cell>
          <cell r="G335" t="str">
            <v>14.08.2017</v>
          </cell>
          <cell r="H335" t="str">
            <v>09.08.2017</v>
          </cell>
          <cell r="I335" t="str">
            <v>27.12.2017</v>
          </cell>
        </row>
        <row r="336">
          <cell r="C336" t="str">
            <v>890399047_OS_1976864</v>
          </cell>
          <cell r="D336">
            <v>1221204064</v>
          </cell>
          <cell r="E336">
            <v>2200485267</v>
          </cell>
          <cell r="F336">
            <v>281500</v>
          </cell>
          <cell r="G336" t="str">
            <v>14.08.2017</v>
          </cell>
          <cell r="H336" t="str">
            <v>09.08.2017</v>
          </cell>
          <cell r="I336" t="str">
            <v>27.12.2017</v>
          </cell>
        </row>
        <row r="337">
          <cell r="C337" t="str">
            <v>890399047_OS_1978043</v>
          </cell>
          <cell r="D337">
            <v>1221228379</v>
          </cell>
          <cell r="E337">
            <v>2200485267</v>
          </cell>
          <cell r="F337">
            <v>81700</v>
          </cell>
          <cell r="G337" t="str">
            <v>29.09.2017</v>
          </cell>
          <cell r="H337" t="str">
            <v>21.09.2017</v>
          </cell>
          <cell r="I337" t="str">
            <v>27.12.2017</v>
          </cell>
        </row>
        <row r="338">
          <cell r="C338" t="str">
            <v>890399047_OS_1980421</v>
          </cell>
          <cell r="D338">
            <v>1221216800</v>
          </cell>
          <cell r="E338">
            <v>2200485267</v>
          </cell>
          <cell r="F338">
            <v>51200</v>
          </cell>
          <cell r="G338" t="str">
            <v>15.09.2017</v>
          </cell>
          <cell r="H338" t="str">
            <v>08.09.2017</v>
          </cell>
          <cell r="I338" t="str">
            <v>27.12.2017</v>
          </cell>
        </row>
        <row r="339">
          <cell r="C339" t="str">
            <v>890399047_OS_1981748</v>
          </cell>
          <cell r="D339">
            <v>1221216801</v>
          </cell>
          <cell r="E339">
            <v>2200485267</v>
          </cell>
          <cell r="F339">
            <v>208600</v>
          </cell>
          <cell r="G339" t="str">
            <v>15.09.2017</v>
          </cell>
          <cell r="H339" t="str">
            <v>08.09.2017</v>
          </cell>
          <cell r="I339" t="str">
            <v>27.12.2017</v>
          </cell>
        </row>
        <row r="340">
          <cell r="C340" t="str">
            <v>890399047_OS_1983670</v>
          </cell>
          <cell r="D340">
            <v>1221216802</v>
          </cell>
          <cell r="E340">
            <v>2200485267</v>
          </cell>
          <cell r="F340">
            <v>374400</v>
          </cell>
          <cell r="G340" t="str">
            <v>15.09.2017</v>
          </cell>
          <cell r="H340" t="str">
            <v>08.09.2017</v>
          </cell>
          <cell r="I340" t="str">
            <v>27.12.2017</v>
          </cell>
        </row>
        <row r="341">
          <cell r="C341" t="str">
            <v>890399047_OS_1985267</v>
          </cell>
          <cell r="D341">
            <v>1221216803</v>
          </cell>
          <cell r="E341">
            <v>2200485267</v>
          </cell>
          <cell r="F341">
            <v>95500</v>
          </cell>
          <cell r="G341" t="str">
            <v>15.09.2017</v>
          </cell>
          <cell r="H341" t="str">
            <v>08.09.2017</v>
          </cell>
          <cell r="I341" t="str">
            <v>27.12.2017</v>
          </cell>
        </row>
        <row r="342">
          <cell r="C342" t="str">
            <v>890399047_OS_1992767</v>
          </cell>
          <cell r="D342">
            <v>1221233895</v>
          </cell>
          <cell r="E342">
            <v>2200488286</v>
          </cell>
          <cell r="F342">
            <v>190700</v>
          </cell>
          <cell r="G342" t="str">
            <v>24.10.2017</v>
          </cell>
          <cell r="H342" t="str">
            <v>06.10.2017</v>
          </cell>
          <cell r="I342" t="str">
            <v>26.01.2018</v>
          </cell>
        </row>
        <row r="343">
          <cell r="C343" t="str">
            <v>890399047_OS_1995396</v>
          </cell>
          <cell r="D343">
            <v>1221233896</v>
          </cell>
          <cell r="E343">
            <v>2200488286</v>
          </cell>
          <cell r="F343">
            <v>130900</v>
          </cell>
          <cell r="G343" t="str">
            <v>24.10.2017</v>
          </cell>
          <cell r="H343" t="str">
            <v>06.10.2017</v>
          </cell>
          <cell r="I343" t="str">
            <v>26.01.2018</v>
          </cell>
        </row>
        <row r="344">
          <cell r="C344" t="str">
            <v>890399047_OS_1998316</v>
          </cell>
          <cell r="D344">
            <v>1221233897</v>
          </cell>
          <cell r="E344">
            <v>2200488286</v>
          </cell>
          <cell r="F344">
            <v>226500</v>
          </cell>
          <cell r="G344" t="str">
            <v>24.10.2017</v>
          </cell>
          <cell r="H344" t="str">
            <v>06.10.2017</v>
          </cell>
          <cell r="I344" t="str">
            <v>26.01.2018</v>
          </cell>
        </row>
        <row r="345">
          <cell r="C345" t="str">
            <v>890399047_OS_2008071</v>
          </cell>
          <cell r="D345">
            <v>1221245795</v>
          </cell>
          <cell r="E345">
            <v>2200480585</v>
          </cell>
          <cell r="F345">
            <v>224400</v>
          </cell>
          <cell r="G345" t="str">
            <v>20.11.2017</v>
          </cell>
          <cell r="H345" t="str">
            <v>10.11.2017</v>
          </cell>
          <cell r="I345" t="str">
            <v>07.12.2017</v>
          </cell>
        </row>
        <row r="346">
          <cell r="C346" t="str">
            <v>890399047_OS_2011507</v>
          </cell>
          <cell r="D346">
            <v>1221256117</v>
          </cell>
          <cell r="E346">
            <v>4800027512</v>
          </cell>
          <cell r="F346">
            <v>48600</v>
          </cell>
          <cell r="G346" t="str">
            <v>14.12.2017</v>
          </cell>
          <cell r="H346" t="str">
            <v>05.12.2017</v>
          </cell>
          <cell r="I346" t="str">
            <v>18.04.2018</v>
          </cell>
        </row>
        <row r="347">
          <cell r="C347" t="str">
            <v>890399047_OS_2018754</v>
          </cell>
          <cell r="D347">
            <v>1221256109</v>
          </cell>
          <cell r="E347">
            <v>4800027512</v>
          </cell>
          <cell r="F347">
            <v>49600</v>
          </cell>
          <cell r="G347" t="str">
            <v>14.12.2017</v>
          </cell>
          <cell r="H347" t="str">
            <v>05.12.2017</v>
          </cell>
          <cell r="I347" t="str">
            <v>18.04.2018</v>
          </cell>
        </row>
        <row r="348">
          <cell r="C348" t="str">
            <v>890399047_OS_2018802</v>
          </cell>
          <cell r="D348">
            <v>1221256110</v>
          </cell>
          <cell r="E348">
            <v>4800027512</v>
          </cell>
          <cell r="F348">
            <v>162300</v>
          </cell>
          <cell r="G348" t="str">
            <v>14.12.2017</v>
          </cell>
          <cell r="H348" t="str">
            <v>05.12.2017</v>
          </cell>
          <cell r="I348" t="str">
            <v>18.04.2018</v>
          </cell>
        </row>
        <row r="349">
          <cell r="C349" t="str">
            <v>890399047_OS_2024629</v>
          </cell>
          <cell r="D349">
            <v>1221256111</v>
          </cell>
          <cell r="E349">
            <v>4800027512</v>
          </cell>
          <cell r="F349">
            <v>250600</v>
          </cell>
          <cell r="G349" t="str">
            <v>14.12.2017</v>
          </cell>
          <cell r="H349" t="str">
            <v>05.12.2017</v>
          </cell>
          <cell r="I349" t="str">
            <v>18.04.2018</v>
          </cell>
        </row>
        <row r="350">
          <cell r="C350" t="str">
            <v>890399047_OS_2025280</v>
          </cell>
          <cell r="D350">
            <v>1221256112</v>
          </cell>
          <cell r="E350">
            <v>4800027512</v>
          </cell>
          <cell r="F350">
            <v>147800</v>
          </cell>
          <cell r="G350" t="str">
            <v>14.12.2017</v>
          </cell>
          <cell r="H350" t="str">
            <v>05.12.2017</v>
          </cell>
          <cell r="I350" t="str">
            <v>18.04.2018</v>
          </cell>
        </row>
        <row r="351">
          <cell r="C351" t="str">
            <v>890399047_OS_2026802</v>
          </cell>
          <cell r="D351">
            <v>1221268804</v>
          </cell>
          <cell r="E351">
            <v>4800027512</v>
          </cell>
          <cell r="F351">
            <v>160400</v>
          </cell>
          <cell r="G351" t="str">
            <v>16.01.2018</v>
          </cell>
          <cell r="H351" t="str">
            <v>05.01.2018</v>
          </cell>
          <cell r="I351" t="str">
            <v>18.04.2018</v>
          </cell>
        </row>
        <row r="352">
          <cell r="C352" t="str">
            <v>890399047_OS_2029245</v>
          </cell>
          <cell r="D352">
            <v>1221268800</v>
          </cell>
          <cell r="E352">
            <v>4800027512</v>
          </cell>
          <cell r="F352">
            <v>62200</v>
          </cell>
          <cell r="G352" t="str">
            <v>16.01.2018</v>
          </cell>
          <cell r="H352" t="str">
            <v>05.01.2018</v>
          </cell>
          <cell r="I352" t="str">
            <v>18.04.2018</v>
          </cell>
        </row>
        <row r="353">
          <cell r="C353" t="str">
            <v>890399047_OS_2029911</v>
          </cell>
          <cell r="D353">
            <v>1221268801</v>
          </cell>
          <cell r="E353">
            <v>4800027512</v>
          </cell>
          <cell r="F353">
            <v>143400</v>
          </cell>
          <cell r="G353" t="str">
            <v>16.01.2018</v>
          </cell>
          <cell r="H353" t="str">
            <v>05.01.2018</v>
          </cell>
          <cell r="I353" t="str">
            <v>18.04.2018</v>
          </cell>
        </row>
        <row r="354">
          <cell r="C354" t="str">
            <v>890399047_OS_2030323</v>
          </cell>
          <cell r="D354">
            <v>1221268802</v>
          </cell>
          <cell r="E354">
            <v>4800027512</v>
          </cell>
          <cell r="F354">
            <v>118000</v>
          </cell>
          <cell r="G354" t="str">
            <v>16.01.2018</v>
          </cell>
          <cell r="H354" t="str">
            <v>05.01.2018</v>
          </cell>
          <cell r="I354" t="str">
            <v>18.04.2018</v>
          </cell>
        </row>
        <row r="355">
          <cell r="C355" t="str">
            <v>890399047_OS_2031971</v>
          </cell>
          <cell r="D355">
            <v>1221268803</v>
          </cell>
          <cell r="E355">
            <v>4800027512</v>
          </cell>
          <cell r="F355">
            <v>295500</v>
          </cell>
          <cell r="G355" t="str">
            <v>16.01.2018</v>
          </cell>
          <cell r="H355" t="str">
            <v>05.01.2018</v>
          </cell>
          <cell r="I355" t="str">
            <v>18.04.2018</v>
          </cell>
        </row>
        <row r="356">
          <cell r="C356" t="str">
            <v>890399047__</v>
          </cell>
          <cell r="D356">
            <v>1220618348</v>
          </cell>
          <cell r="E356">
            <v>4800005798</v>
          </cell>
          <cell r="F356">
            <v>3292200</v>
          </cell>
          <cell r="G356" t="str">
            <v>15.07.2014</v>
          </cell>
          <cell r="H356" t="str">
            <v>15.07.2014</v>
          </cell>
          <cell r="I356" t="str">
            <v>15.07.2014</v>
          </cell>
        </row>
        <row r="357">
          <cell r="C357" t="str">
            <v>890399047__</v>
          </cell>
          <cell r="D357">
            <v>1220556342</v>
          </cell>
          <cell r="E357">
            <v>4800004809</v>
          </cell>
          <cell r="F357">
            <v>3543082</v>
          </cell>
          <cell r="G357" t="str">
            <v>12.05.2014</v>
          </cell>
          <cell r="H357" t="str">
            <v>11.04.2014</v>
          </cell>
          <cell r="I357" t="str">
            <v>12.05.2014</v>
          </cell>
        </row>
        <row r="358">
          <cell r="C358" t="str">
            <v>890399047__</v>
          </cell>
          <cell r="D358">
            <v>8000112790</v>
          </cell>
          <cell r="E358">
            <v>8000112792</v>
          </cell>
          <cell r="F358">
            <v>1837500</v>
          </cell>
          <cell r="G358" t="str">
            <v>30.09.2016</v>
          </cell>
          <cell r="H358" t="str">
            <v>03.10.2016</v>
          </cell>
          <cell r="I358" t="str">
            <v>30.09.2016</v>
          </cell>
        </row>
        <row r="359">
          <cell r="C359" t="str">
            <v>890399047__</v>
          </cell>
          <cell r="D359">
            <v>8000112792</v>
          </cell>
          <cell r="E359">
            <v>8000112792</v>
          </cell>
          <cell r="F359">
            <v>1837500</v>
          </cell>
          <cell r="G359" t="str">
            <v>30.09.2016</v>
          </cell>
          <cell r="H359" t="str">
            <v>03.10.2016</v>
          </cell>
          <cell r="I359" t="str">
            <v>30.09.2016</v>
          </cell>
        </row>
        <row r="360">
          <cell r="C360" t="str">
            <v>890399047__</v>
          </cell>
          <cell r="D360">
            <v>8000112790</v>
          </cell>
          <cell r="E360">
            <v>8000112792</v>
          </cell>
          <cell r="F360">
            <v>598200</v>
          </cell>
          <cell r="G360" t="str">
            <v>30.09.2016</v>
          </cell>
          <cell r="H360" t="str">
            <v>03.10.2016</v>
          </cell>
          <cell r="I360" t="str">
            <v>30.09.2016</v>
          </cell>
        </row>
        <row r="361">
          <cell r="C361" t="str">
            <v>890399047__</v>
          </cell>
          <cell r="D361">
            <v>8000112792</v>
          </cell>
          <cell r="E361">
            <v>8000112792</v>
          </cell>
          <cell r="F361">
            <v>598200</v>
          </cell>
          <cell r="G361" t="str">
            <v>30.09.2016</v>
          </cell>
          <cell r="H361" t="str">
            <v>03.10.2016</v>
          </cell>
          <cell r="I361" t="str">
            <v>30.09.2016</v>
          </cell>
        </row>
        <row r="362">
          <cell r="C362" t="str">
            <v>890399047__</v>
          </cell>
          <cell r="D362">
            <v>8000125479</v>
          </cell>
          <cell r="E362">
            <v>4800046862</v>
          </cell>
          <cell r="F362">
            <v>9524526</v>
          </cell>
          <cell r="G362" t="str">
            <v>13.04.2021</v>
          </cell>
          <cell r="H362" t="str">
            <v>13.04.2021</v>
          </cell>
          <cell r="I362" t="str">
            <v>14.04.2021</v>
          </cell>
        </row>
        <row r="363">
          <cell r="C363" t="str">
            <v>890399047__</v>
          </cell>
          <cell r="D363">
            <v>8000126775</v>
          </cell>
          <cell r="E363">
            <v>4800051975</v>
          </cell>
          <cell r="F363">
            <v>1156842</v>
          </cell>
          <cell r="G363" t="str">
            <v>15.12.2021</v>
          </cell>
          <cell r="H363" t="str">
            <v>16.12.2021</v>
          </cell>
          <cell r="I363" t="str">
            <v>17.12.2021</v>
          </cell>
        </row>
        <row r="364">
          <cell r="C364" t="str">
            <v>890399047__</v>
          </cell>
          <cell r="D364">
            <v>8100089037</v>
          </cell>
          <cell r="E364">
            <v>4800013394</v>
          </cell>
          <cell r="F364">
            <v>662500</v>
          </cell>
          <cell r="G364" t="str">
            <v>04.05.2016</v>
          </cell>
          <cell r="H364" t="str">
            <v>04.05.2016</v>
          </cell>
          <cell r="I364" t="str">
            <v>04.05.2016</v>
          </cell>
        </row>
        <row r="365">
          <cell r="C365" t="str">
            <v>890399047__</v>
          </cell>
          <cell r="D365">
            <v>5700069467</v>
          </cell>
          <cell r="E365">
            <v>4800014321</v>
          </cell>
          <cell r="F365">
            <v>561263</v>
          </cell>
          <cell r="G365" t="str">
            <v>07.06.2016</v>
          </cell>
          <cell r="H365" t="str">
            <v>07.06.2016</v>
          </cell>
          <cell r="I365" t="str">
            <v>30.06.2016</v>
          </cell>
        </row>
        <row r="366">
          <cell r="C366" t="str">
            <v>890399047__</v>
          </cell>
          <cell r="D366">
            <v>8000110103</v>
          </cell>
          <cell r="E366">
            <v>4800012816</v>
          </cell>
          <cell r="F366">
            <v>2154100</v>
          </cell>
          <cell r="G366" t="str">
            <v>30.03.2016</v>
          </cell>
          <cell r="H366" t="str">
            <v>30.03.2016</v>
          </cell>
          <cell r="I366" t="str">
            <v>30.03.2016</v>
          </cell>
        </row>
        <row r="367">
          <cell r="C367" t="str">
            <v>890399047__</v>
          </cell>
          <cell r="D367">
            <v>8000116518</v>
          </cell>
          <cell r="E367">
            <v>4800020130</v>
          </cell>
          <cell r="F367">
            <v>3563600</v>
          </cell>
          <cell r="G367" t="str">
            <v>31.05.2017</v>
          </cell>
          <cell r="H367" t="str">
            <v>31.05.2017</v>
          </cell>
          <cell r="I367" t="str">
            <v>31.05.2017</v>
          </cell>
        </row>
        <row r="368">
          <cell r="C368" t="str">
            <v>890399047__</v>
          </cell>
          <cell r="D368">
            <v>8000112312</v>
          </cell>
          <cell r="E368">
            <v>4800015250</v>
          </cell>
          <cell r="F368">
            <v>1837500</v>
          </cell>
          <cell r="G368" t="str">
            <v>29.08.2016</v>
          </cell>
          <cell r="H368" t="str">
            <v>29.08.2016</v>
          </cell>
          <cell r="I368" t="str">
            <v>29.08.2016</v>
          </cell>
        </row>
        <row r="369">
          <cell r="C369" t="str">
            <v>890399047__</v>
          </cell>
          <cell r="D369">
            <v>8000112720</v>
          </cell>
          <cell r="E369">
            <v>4800015719</v>
          </cell>
          <cell r="F369">
            <v>305500</v>
          </cell>
          <cell r="G369" t="str">
            <v>27.09.2016</v>
          </cell>
          <cell r="H369" t="str">
            <v>27.09.2016</v>
          </cell>
          <cell r="I369" t="str">
            <v>27.09.2016</v>
          </cell>
        </row>
        <row r="370">
          <cell r="C370" t="str">
            <v>890399047__</v>
          </cell>
          <cell r="D370">
            <v>8000111808</v>
          </cell>
          <cell r="E370">
            <v>4800014717</v>
          </cell>
          <cell r="F370">
            <v>487200</v>
          </cell>
          <cell r="G370" t="str">
            <v>29.07.2016</v>
          </cell>
          <cell r="H370" t="str">
            <v>29.07.2016</v>
          </cell>
          <cell r="I370" t="str">
            <v>29.07.2016</v>
          </cell>
        </row>
        <row r="371">
          <cell r="C371" t="str">
            <v>890399047__</v>
          </cell>
          <cell r="D371">
            <v>8000111343</v>
          </cell>
          <cell r="E371">
            <v>4800014175</v>
          </cell>
          <cell r="F371">
            <v>2064800</v>
          </cell>
          <cell r="G371" t="str">
            <v>24.06.2016</v>
          </cell>
          <cell r="H371" t="str">
            <v>24.06.2016</v>
          </cell>
          <cell r="I371" t="str">
            <v>24.06.2016</v>
          </cell>
        </row>
        <row r="372">
          <cell r="C372" t="str">
            <v>890399047__</v>
          </cell>
          <cell r="D372">
            <v>8000111384</v>
          </cell>
          <cell r="E372">
            <v>4800014200</v>
          </cell>
          <cell r="F372">
            <v>598200</v>
          </cell>
          <cell r="G372" t="str">
            <v>28.06.2016</v>
          </cell>
          <cell r="H372" t="str">
            <v>28.06.2016</v>
          </cell>
          <cell r="I372" t="str">
            <v>28.06.2016</v>
          </cell>
        </row>
        <row r="373">
          <cell r="C373" t="str">
            <v>890399047__</v>
          </cell>
          <cell r="D373">
            <v>8000114330</v>
          </cell>
          <cell r="E373">
            <v>8000114334</v>
          </cell>
          <cell r="F373">
            <v>2344500</v>
          </cell>
          <cell r="G373" t="str">
            <v>03.01.2017</v>
          </cell>
          <cell r="H373" t="str">
            <v>03.01.2017</v>
          </cell>
          <cell r="I373" t="str">
            <v>03.01.2017</v>
          </cell>
        </row>
        <row r="374">
          <cell r="C374" t="str">
            <v>890399047__</v>
          </cell>
          <cell r="D374">
            <v>8000114334</v>
          </cell>
          <cell r="E374">
            <v>8000114334</v>
          </cell>
          <cell r="F374">
            <v>2344500</v>
          </cell>
          <cell r="G374" t="str">
            <v>03.01.2017</v>
          </cell>
          <cell r="H374" t="str">
            <v>03.01.2017</v>
          </cell>
          <cell r="I374" t="str">
            <v>03.01.2017</v>
          </cell>
        </row>
        <row r="375">
          <cell r="C375" t="str">
            <v>890399047__</v>
          </cell>
          <cell r="D375">
            <v>8000114335</v>
          </cell>
          <cell r="E375">
            <v>4800017672</v>
          </cell>
          <cell r="F375">
            <v>2344500</v>
          </cell>
          <cell r="G375" t="str">
            <v>03.01.2017</v>
          </cell>
          <cell r="H375" t="str">
            <v>03.01.2017</v>
          </cell>
          <cell r="I375" t="str">
            <v>03.01.2017</v>
          </cell>
        </row>
        <row r="376">
          <cell r="C376" t="str">
            <v>890399047__</v>
          </cell>
          <cell r="D376">
            <v>8000117182</v>
          </cell>
          <cell r="E376">
            <v>4800022053</v>
          </cell>
          <cell r="F376">
            <v>3611100</v>
          </cell>
          <cell r="G376" t="str">
            <v>17.07.2017</v>
          </cell>
          <cell r="H376" t="str">
            <v>17.07.2017</v>
          </cell>
          <cell r="I376" t="str">
            <v>17.07.2017</v>
          </cell>
        </row>
        <row r="377">
          <cell r="C377" t="str">
            <v>890399047__</v>
          </cell>
          <cell r="D377">
            <v>8000115155</v>
          </cell>
          <cell r="E377">
            <v>4800018585</v>
          </cell>
          <cell r="F377">
            <v>4546320</v>
          </cell>
          <cell r="G377" t="str">
            <v>24.02.2017</v>
          </cell>
          <cell r="H377" t="str">
            <v>24.02.2017</v>
          </cell>
          <cell r="I377" t="str">
            <v>27.02.2017</v>
          </cell>
        </row>
        <row r="378">
          <cell r="C378" t="str">
            <v>890399047__</v>
          </cell>
          <cell r="D378">
            <v>8000115176</v>
          </cell>
          <cell r="E378">
            <v>4800018592</v>
          </cell>
          <cell r="F378">
            <v>99100</v>
          </cell>
          <cell r="G378" t="str">
            <v>28.02.2017</v>
          </cell>
          <cell r="H378" t="str">
            <v>28.02.2017</v>
          </cell>
          <cell r="I378" t="str">
            <v>28.02.2017</v>
          </cell>
        </row>
        <row r="379">
          <cell r="C379" t="str">
            <v>890399047__</v>
          </cell>
          <cell r="D379">
            <v>8000117786</v>
          </cell>
          <cell r="E379">
            <v>8000117788</v>
          </cell>
          <cell r="F379">
            <v>3824800</v>
          </cell>
          <cell r="G379" t="str">
            <v>30.08.2017</v>
          </cell>
          <cell r="H379" t="str">
            <v>30.08.2017</v>
          </cell>
          <cell r="I379" t="str">
            <v>30.08.2017</v>
          </cell>
        </row>
        <row r="380">
          <cell r="C380" t="str">
            <v>890399047__</v>
          </cell>
          <cell r="D380">
            <v>8000117788</v>
          </cell>
          <cell r="E380">
            <v>8000117788</v>
          </cell>
          <cell r="F380">
            <v>3824800</v>
          </cell>
          <cell r="G380" t="str">
            <v>30.08.2017</v>
          </cell>
          <cell r="H380" t="str">
            <v>30.08.2017</v>
          </cell>
          <cell r="I380" t="str">
            <v>30.08.2017</v>
          </cell>
        </row>
        <row r="381">
          <cell r="C381" t="str">
            <v>890399047__</v>
          </cell>
          <cell r="D381">
            <v>8000117789</v>
          </cell>
          <cell r="E381">
            <v>4800023005</v>
          </cell>
          <cell r="F381">
            <v>3824800</v>
          </cell>
          <cell r="G381" t="str">
            <v>30.08.2017</v>
          </cell>
          <cell r="H381" t="str">
            <v>30.08.2017</v>
          </cell>
          <cell r="I381" t="str">
            <v>30.08.2017</v>
          </cell>
        </row>
        <row r="382">
          <cell r="C382" t="str">
            <v>890399047__</v>
          </cell>
          <cell r="D382">
            <v>8000113276</v>
          </cell>
          <cell r="E382">
            <v>4800016311</v>
          </cell>
          <cell r="F382">
            <v>110700</v>
          </cell>
          <cell r="G382" t="str">
            <v>29.10.2016</v>
          </cell>
          <cell r="H382" t="str">
            <v>29.10.2016</v>
          </cell>
          <cell r="I382" t="str">
            <v>29.10.2016</v>
          </cell>
        </row>
        <row r="383">
          <cell r="C383" t="str">
            <v>890399047__</v>
          </cell>
          <cell r="D383">
            <v>8000114008</v>
          </cell>
          <cell r="E383">
            <v>8000114009</v>
          </cell>
          <cell r="F383">
            <v>671800</v>
          </cell>
          <cell r="G383" t="str">
            <v>14.12.2016</v>
          </cell>
          <cell r="H383" t="str">
            <v>14.12.2016</v>
          </cell>
          <cell r="I383" t="str">
            <v>14.12.2016</v>
          </cell>
        </row>
        <row r="384">
          <cell r="C384" t="str">
            <v>890399047__</v>
          </cell>
          <cell r="D384">
            <v>8000114009</v>
          </cell>
          <cell r="E384">
            <v>8000114009</v>
          </cell>
          <cell r="F384">
            <v>671800</v>
          </cell>
          <cell r="G384" t="str">
            <v>14.12.2016</v>
          </cell>
          <cell r="H384" t="str">
            <v>14.12.2016</v>
          </cell>
          <cell r="I384" t="str">
            <v>14.12.2016</v>
          </cell>
        </row>
        <row r="385">
          <cell r="C385" t="str">
            <v>890399047__</v>
          </cell>
          <cell r="D385">
            <v>8000114003</v>
          </cell>
          <cell r="E385">
            <v>8000114007</v>
          </cell>
          <cell r="F385">
            <v>671800</v>
          </cell>
          <cell r="G385" t="str">
            <v>13.12.2016</v>
          </cell>
          <cell r="H385" t="str">
            <v>13.12.2016</v>
          </cell>
          <cell r="I385" t="str">
            <v>13.12.2016</v>
          </cell>
        </row>
        <row r="386">
          <cell r="C386" t="str">
            <v>890399047__</v>
          </cell>
          <cell r="D386">
            <v>8000114007</v>
          </cell>
          <cell r="E386">
            <v>8000114007</v>
          </cell>
          <cell r="F386">
            <v>671800</v>
          </cell>
          <cell r="G386" t="str">
            <v>13.12.2016</v>
          </cell>
          <cell r="H386" t="str">
            <v>13.12.2016</v>
          </cell>
          <cell r="I386" t="str">
            <v>13.12.2016</v>
          </cell>
        </row>
        <row r="387">
          <cell r="C387" t="str">
            <v>890399047__</v>
          </cell>
          <cell r="D387">
            <v>8000114010</v>
          </cell>
          <cell r="E387">
            <v>4800017142</v>
          </cell>
          <cell r="F387">
            <v>671800</v>
          </cell>
          <cell r="G387" t="str">
            <v>14.12.2016</v>
          </cell>
          <cell r="H387" t="str">
            <v>14.12.2016</v>
          </cell>
          <cell r="I387" t="str">
            <v>14.12.2016</v>
          </cell>
        </row>
        <row r="388">
          <cell r="C388" t="str">
            <v>890399047__</v>
          </cell>
          <cell r="D388">
            <v>8000113795</v>
          </cell>
          <cell r="E388">
            <v>4800016981</v>
          </cell>
          <cell r="F388">
            <v>55680</v>
          </cell>
          <cell r="G388" t="str">
            <v>30.11.2016</v>
          </cell>
          <cell r="H388" t="str">
            <v>30.11.2016</v>
          </cell>
          <cell r="I388" t="str">
            <v>01.12.2016</v>
          </cell>
        </row>
        <row r="389">
          <cell r="C389" t="str">
            <v>890399047__</v>
          </cell>
          <cell r="D389">
            <v>8000123688</v>
          </cell>
          <cell r="E389">
            <v>4800037635</v>
          </cell>
          <cell r="F389">
            <v>270200</v>
          </cell>
          <cell r="G389" t="str">
            <v>27.04.2020</v>
          </cell>
          <cell r="H389" t="str">
            <v>28.04.2020</v>
          </cell>
          <cell r="I389" t="str">
            <v>28.04.2020</v>
          </cell>
        </row>
        <row r="390">
          <cell r="C390" t="str">
            <v>890399047__</v>
          </cell>
          <cell r="D390">
            <v>8000123679</v>
          </cell>
          <cell r="E390">
            <v>4800037629</v>
          </cell>
          <cell r="F390">
            <v>2054823</v>
          </cell>
          <cell r="G390" t="str">
            <v>27.04.2020</v>
          </cell>
          <cell r="H390" t="str">
            <v>28.04.2020</v>
          </cell>
          <cell r="I390" t="str">
            <v>28.04.2020</v>
          </cell>
        </row>
        <row r="391">
          <cell r="C391" t="str">
            <v>890399047__</v>
          </cell>
          <cell r="D391">
            <v>8000126831</v>
          </cell>
          <cell r="E391">
            <v>4800052342</v>
          </cell>
          <cell r="F391">
            <v>15254920</v>
          </cell>
          <cell r="G391" t="str">
            <v>03.01.2022</v>
          </cell>
          <cell r="H391" t="str">
            <v>03.01.2022</v>
          </cell>
          <cell r="I391" t="str">
            <v>03.01.2022</v>
          </cell>
        </row>
        <row r="392">
          <cell r="C392" t="str">
            <v>890399047__</v>
          </cell>
          <cell r="D392">
            <v>8000124544</v>
          </cell>
          <cell r="E392">
            <v>4800042034</v>
          </cell>
          <cell r="F392">
            <v>1151825</v>
          </cell>
          <cell r="G392" t="str">
            <v>27.10.2020</v>
          </cell>
          <cell r="H392" t="str">
            <v>27.10.2020</v>
          </cell>
          <cell r="I392" t="str">
            <v>29.10.2020</v>
          </cell>
        </row>
        <row r="393">
          <cell r="C393" t="str">
            <v>890399047__</v>
          </cell>
          <cell r="D393">
            <v>8000121260</v>
          </cell>
          <cell r="E393">
            <v>4800029680</v>
          </cell>
          <cell r="F393">
            <v>3464700</v>
          </cell>
          <cell r="G393" t="str">
            <v>30.10.2018</v>
          </cell>
          <cell r="H393" t="str">
            <v>30.10.2018</v>
          </cell>
          <cell r="I393" t="str">
            <v>31.10.2018</v>
          </cell>
        </row>
        <row r="394">
          <cell r="C394" t="str">
            <v>890399047__</v>
          </cell>
          <cell r="D394">
            <v>8000110054</v>
          </cell>
          <cell r="E394">
            <v>4800012760</v>
          </cell>
          <cell r="F394">
            <v>1181500</v>
          </cell>
          <cell r="G394" t="str">
            <v>18.03.2016</v>
          </cell>
          <cell r="H394" t="str">
            <v>18.03.2016</v>
          </cell>
          <cell r="I394" t="str">
            <v>18.03.2016</v>
          </cell>
        </row>
        <row r="395">
          <cell r="C395" t="str">
            <v>890399047__</v>
          </cell>
          <cell r="D395">
            <v>8000122707</v>
          </cell>
          <cell r="E395">
            <v>4800033726</v>
          </cell>
          <cell r="F395">
            <v>529820</v>
          </cell>
          <cell r="G395" t="str">
            <v>26.08.2019</v>
          </cell>
          <cell r="H395" t="str">
            <v>26.08.2019</v>
          </cell>
          <cell r="I395" t="str">
            <v>27.08.2019</v>
          </cell>
        </row>
        <row r="396">
          <cell r="C396" t="str">
            <v>890399047__</v>
          </cell>
          <cell r="D396">
            <v>8000122471</v>
          </cell>
          <cell r="E396">
            <v>4800032831</v>
          </cell>
          <cell r="F396">
            <v>608160</v>
          </cell>
          <cell r="G396" t="str">
            <v>27.06.2019</v>
          </cell>
          <cell r="H396" t="str">
            <v>27.06.2019</v>
          </cell>
          <cell r="I396" t="str">
            <v>28.06.2019</v>
          </cell>
        </row>
        <row r="397">
          <cell r="C397" t="str">
            <v>890399047__</v>
          </cell>
          <cell r="D397">
            <v>8000108776</v>
          </cell>
          <cell r="E397">
            <v>4800011264</v>
          </cell>
          <cell r="F397">
            <v>416000</v>
          </cell>
          <cell r="G397" t="str">
            <v>18.12.2015</v>
          </cell>
          <cell r="H397" t="str">
            <v>18.12.2015</v>
          </cell>
          <cell r="I397" t="str">
            <v>18.12.2015</v>
          </cell>
        </row>
        <row r="398">
          <cell r="C398" t="str">
            <v>890399047__</v>
          </cell>
          <cell r="D398">
            <v>8000123316</v>
          </cell>
          <cell r="E398">
            <v>4800036170</v>
          </cell>
          <cell r="F398">
            <v>3928493</v>
          </cell>
          <cell r="G398" t="str">
            <v>30.01.2020</v>
          </cell>
          <cell r="H398" t="str">
            <v>30.01.2020</v>
          </cell>
          <cell r="I398" t="str">
            <v>30.01.2020</v>
          </cell>
        </row>
        <row r="399">
          <cell r="C399" t="str">
            <v>890399047__</v>
          </cell>
          <cell r="D399">
            <v>8000122448</v>
          </cell>
          <cell r="E399">
            <v>4800032772</v>
          </cell>
          <cell r="F399">
            <v>14801017</v>
          </cell>
          <cell r="G399" t="str">
            <v>20.06.2019</v>
          </cell>
          <cell r="H399" t="str">
            <v>20.06.2019</v>
          </cell>
          <cell r="I399" t="str">
            <v>21.06.2019</v>
          </cell>
        </row>
        <row r="400">
          <cell r="C400" t="str">
            <v>890399047__</v>
          </cell>
          <cell r="D400">
            <v>8000120653</v>
          </cell>
          <cell r="E400">
            <v>4800028819</v>
          </cell>
          <cell r="F400">
            <v>2909860</v>
          </cell>
          <cell r="G400" t="str">
            <v>31.07.2018</v>
          </cell>
          <cell r="H400" t="str">
            <v>31.07.2018</v>
          </cell>
          <cell r="I400" t="str">
            <v>31.07.2018</v>
          </cell>
        </row>
        <row r="401">
          <cell r="C401" t="str">
            <v>890399047__</v>
          </cell>
          <cell r="D401">
            <v>4800029071</v>
          </cell>
          <cell r="E401">
            <v>4800029071</v>
          </cell>
          <cell r="F401">
            <v>0</v>
          </cell>
          <cell r="G401" t="str">
            <v>24.08.2018</v>
          </cell>
          <cell r="H401" t="str">
            <v>24.08.2018</v>
          </cell>
          <cell r="I401" t="str">
            <v>24.08.2018</v>
          </cell>
        </row>
        <row r="402">
          <cell r="C402" t="str">
            <v>890399047__</v>
          </cell>
          <cell r="D402">
            <v>8000120786</v>
          </cell>
          <cell r="E402">
            <v>4800029071</v>
          </cell>
          <cell r="F402">
            <v>1641420</v>
          </cell>
          <cell r="G402" t="str">
            <v>24.08.2018</v>
          </cell>
          <cell r="H402" t="str">
            <v>24.08.2018</v>
          </cell>
          <cell r="I402" t="str">
            <v>24.08.2018</v>
          </cell>
        </row>
        <row r="403">
          <cell r="C403" t="str">
            <v>890399047__</v>
          </cell>
          <cell r="D403">
            <v>8000121678</v>
          </cell>
          <cell r="E403">
            <v>4800030385</v>
          </cell>
          <cell r="F403">
            <v>1485010</v>
          </cell>
          <cell r="G403" t="str">
            <v>28.12.2018</v>
          </cell>
          <cell r="H403" t="str">
            <v>03.01.2019</v>
          </cell>
          <cell r="I403" t="str">
            <v>30.12.2018</v>
          </cell>
        </row>
        <row r="404">
          <cell r="C404" t="str">
            <v>890399047__</v>
          </cell>
          <cell r="D404">
            <v>8000121095</v>
          </cell>
          <cell r="E404">
            <v>4800029480</v>
          </cell>
          <cell r="F404">
            <v>1137800</v>
          </cell>
          <cell r="G404" t="str">
            <v>28.09.2018</v>
          </cell>
          <cell r="H404" t="str">
            <v>28.09.2018</v>
          </cell>
          <cell r="I404" t="str">
            <v>28.09.2018</v>
          </cell>
        </row>
        <row r="405">
          <cell r="C405" t="str">
            <v>890399047__</v>
          </cell>
          <cell r="D405">
            <v>8000120306</v>
          </cell>
          <cell r="E405">
            <v>4800028263</v>
          </cell>
          <cell r="F405">
            <v>1456532</v>
          </cell>
          <cell r="G405" t="str">
            <v>14.06.2018</v>
          </cell>
          <cell r="H405" t="str">
            <v>14.06.2018</v>
          </cell>
          <cell r="I405" t="str">
            <v>14.06.2018</v>
          </cell>
        </row>
        <row r="406">
          <cell r="C406" t="str">
            <v>890399047__</v>
          </cell>
          <cell r="D406">
            <v>4800028164</v>
          </cell>
          <cell r="E406">
            <v>4800028164</v>
          </cell>
          <cell r="F406">
            <v>171700</v>
          </cell>
          <cell r="G406" t="str">
            <v>01.06.2018</v>
          </cell>
          <cell r="H406" t="str">
            <v>01.06.2018</v>
          </cell>
          <cell r="I406" t="str">
            <v>01.06.2018</v>
          </cell>
        </row>
        <row r="407">
          <cell r="C407" t="str">
            <v>890399047__</v>
          </cell>
          <cell r="D407">
            <v>8000120201</v>
          </cell>
          <cell r="E407">
            <v>4800028164</v>
          </cell>
          <cell r="F407">
            <v>171700</v>
          </cell>
          <cell r="G407" t="str">
            <v>30.05.2018</v>
          </cell>
          <cell r="H407" t="str">
            <v>29.05.2018</v>
          </cell>
          <cell r="I407" t="str">
            <v>01.06.2018</v>
          </cell>
        </row>
        <row r="408">
          <cell r="C408" t="str">
            <v>890399047__</v>
          </cell>
          <cell r="D408">
            <v>8000120084</v>
          </cell>
          <cell r="E408">
            <v>4800027915</v>
          </cell>
          <cell r="F408">
            <v>1473600</v>
          </cell>
          <cell r="G408" t="str">
            <v>09.05.2018</v>
          </cell>
          <cell r="H408" t="str">
            <v>09.05.2018</v>
          </cell>
          <cell r="I408" t="str">
            <v>10.05.2018</v>
          </cell>
        </row>
        <row r="409">
          <cell r="C409" t="str">
            <v>890399047__</v>
          </cell>
          <cell r="D409">
            <v>8000120084</v>
          </cell>
          <cell r="E409">
            <v>4800027915</v>
          </cell>
          <cell r="F409">
            <v>309200</v>
          </cell>
          <cell r="G409" t="str">
            <v>09.05.2018</v>
          </cell>
          <cell r="H409" t="str">
            <v>09.05.2018</v>
          </cell>
          <cell r="I409" t="str">
            <v>10.05.2018</v>
          </cell>
        </row>
        <row r="410">
          <cell r="C410" t="str">
            <v>890399047__</v>
          </cell>
          <cell r="D410">
            <v>4800030385</v>
          </cell>
          <cell r="E410">
            <v>4800030385</v>
          </cell>
          <cell r="F410">
            <v>0</v>
          </cell>
          <cell r="G410" t="str">
            <v>30.12.2018</v>
          </cell>
          <cell r="H410" t="str">
            <v>30.12.2018</v>
          </cell>
          <cell r="I410" t="str">
            <v>30.12.2018</v>
          </cell>
        </row>
        <row r="411">
          <cell r="C411" t="str">
            <v>890399047__</v>
          </cell>
          <cell r="D411">
            <v>4800029680</v>
          </cell>
          <cell r="E411">
            <v>4800029680</v>
          </cell>
          <cell r="F411">
            <v>0</v>
          </cell>
          <cell r="G411" t="str">
            <v>31.10.2018</v>
          </cell>
          <cell r="H411" t="str">
            <v>31.10.2018</v>
          </cell>
          <cell r="I411" t="str">
            <v>31.10.2018</v>
          </cell>
        </row>
        <row r="412">
          <cell r="C412" t="str">
            <v>890399047__</v>
          </cell>
          <cell r="D412">
            <v>8000119903</v>
          </cell>
          <cell r="E412">
            <v>4800027512</v>
          </cell>
          <cell r="F412">
            <v>2803800</v>
          </cell>
          <cell r="G412" t="str">
            <v>18.04.2018</v>
          </cell>
          <cell r="H412" t="str">
            <v>18.04.2018</v>
          </cell>
          <cell r="I412" t="str">
            <v>18.04.2018</v>
          </cell>
        </row>
        <row r="413">
          <cell r="C413" t="str">
            <v>890399047__</v>
          </cell>
          <cell r="D413">
            <v>8000107039</v>
          </cell>
          <cell r="E413">
            <v>4800008682</v>
          </cell>
          <cell r="F413">
            <v>7333900</v>
          </cell>
          <cell r="G413" t="str">
            <v>17.06.2015</v>
          </cell>
          <cell r="H413" t="str">
            <v>17.06.2015</v>
          </cell>
          <cell r="I413" t="str">
            <v>17.06.2015</v>
          </cell>
        </row>
        <row r="414">
          <cell r="C414" t="str">
            <v>890399047__</v>
          </cell>
          <cell r="D414">
            <v>1903107596</v>
          </cell>
          <cell r="E414">
            <v>2200519057</v>
          </cell>
          <cell r="F414">
            <v>156805</v>
          </cell>
          <cell r="G414" t="str">
            <v>31.05.2018</v>
          </cell>
          <cell r="H414" t="str">
            <v>06.06.2018</v>
          </cell>
          <cell r="I414" t="str">
            <v>26.06.2018</v>
          </cell>
        </row>
        <row r="415">
          <cell r="C415" t="str">
            <v>890399047__</v>
          </cell>
          <cell r="D415">
            <v>1902645480</v>
          </cell>
          <cell r="E415">
            <v>2200409696</v>
          </cell>
          <cell r="F415">
            <v>17479122</v>
          </cell>
          <cell r="G415" t="str">
            <v>28.11.2016</v>
          </cell>
          <cell r="H415" t="str">
            <v>29.11.2016</v>
          </cell>
          <cell r="I415" t="str">
            <v>30.11.2016</v>
          </cell>
        </row>
        <row r="416">
          <cell r="C416" t="str">
            <v>890399047__</v>
          </cell>
          <cell r="D416">
            <v>1800184828</v>
          </cell>
          <cell r="E416">
            <v>123369818</v>
          </cell>
          <cell r="F416">
            <v>174616</v>
          </cell>
          <cell r="G416" t="str">
            <v>20.08.2013</v>
          </cell>
          <cell r="H416" t="str">
            <v>20.08.2013</v>
          </cell>
          <cell r="I416" t="str">
            <v>20.08.2013</v>
          </cell>
        </row>
        <row r="417">
          <cell r="C417" t="str">
            <v>890399047__</v>
          </cell>
          <cell r="D417">
            <v>1902536463</v>
          </cell>
          <cell r="E417">
            <v>2200373440</v>
          </cell>
          <cell r="F417">
            <v>19085870</v>
          </cell>
          <cell r="G417" t="str">
            <v>30.04.2016</v>
          </cell>
          <cell r="H417" t="str">
            <v>11.05.2016</v>
          </cell>
          <cell r="I417" t="str">
            <v>08.06.2016</v>
          </cell>
        </row>
        <row r="418">
          <cell r="C418" t="str">
            <v>890399047__</v>
          </cell>
          <cell r="D418">
            <v>1902349483</v>
          </cell>
          <cell r="E418">
            <v>2200293384</v>
          </cell>
          <cell r="F418">
            <v>4352581</v>
          </cell>
          <cell r="G418" t="str">
            <v>24.03.2015</v>
          </cell>
          <cell r="H418" t="str">
            <v>24.03.2015</v>
          </cell>
          <cell r="I418" t="str">
            <v>25.03.2015</v>
          </cell>
        </row>
        <row r="419">
          <cell r="C419" t="str">
            <v>890399047__</v>
          </cell>
          <cell r="D419">
            <v>4800013394</v>
          </cell>
          <cell r="E419">
            <v>4800013394</v>
          </cell>
          <cell r="F419">
            <v>0</v>
          </cell>
          <cell r="G419" t="str">
            <v>04.05.2016</v>
          </cell>
          <cell r="H419" t="str">
            <v>04.05.2016</v>
          </cell>
          <cell r="I419" t="str">
            <v>04.05.2016</v>
          </cell>
        </row>
        <row r="420">
          <cell r="C420" t="str">
            <v>890399047__</v>
          </cell>
          <cell r="D420">
            <v>4800053644</v>
          </cell>
          <cell r="E420">
            <v>4800053644</v>
          </cell>
          <cell r="F420">
            <v>60000</v>
          </cell>
          <cell r="G420" t="str">
            <v>28.02.2022</v>
          </cell>
          <cell r="H420" t="str">
            <v>28.02.2022</v>
          </cell>
          <cell r="I420" t="str">
            <v>28.02.2022</v>
          </cell>
        </row>
        <row r="421">
          <cell r="C421" t="str">
            <v>890399047__</v>
          </cell>
          <cell r="D421">
            <v>4800052342</v>
          </cell>
          <cell r="E421">
            <v>4800052342</v>
          </cell>
          <cell r="F421">
            <v>0</v>
          </cell>
          <cell r="G421" t="str">
            <v>03.01.2022</v>
          </cell>
          <cell r="H421" t="str">
            <v>03.01.2022</v>
          </cell>
          <cell r="I421" t="str">
            <v>03.01.2022</v>
          </cell>
        </row>
        <row r="422">
          <cell r="C422" t="str">
            <v>890399047__</v>
          </cell>
          <cell r="D422">
            <v>4800051975</v>
          </cell>
          <cell r="E422">
            <v>4800051975</v>
          </cell>
          <cell r="F422">
            <v>0</v>
          </cell>
          <cell r="G422" t="str">
            <v>17.12.2021</v>
          </cell>
          <cell r="H422" t="str">
            <v>17.12.2021</v>
          </cell>
          <cell r="I422" t="str">
            <v>17.12.2021</v>
          </cell>
        </row>
        <row r="423">
          <cell r="C423" t="str">
            <v>890399047__</v>
          </cell>
          <cell r="D423">
            <v>4800049831</v>
          </cell>
          <cell r="E423">
            <v>4800049831</v>
          </cell>
          <cell r="F423">
            <v>80832</v>
          </cell>
          <cell r="G423" t="str">
            <v>31.08.2021</v>
          </cell>
          <cell r="H423" t="str">
            <v>31.08.2021</v>
          </cell>
          <cell r="I423" t="str">
            <v>31.08.2021</v>
          </cell>
        </row>
        <row r="424">
          <cell r="C424" t="str">
            <v>890399047__</v>
          </cell>
          <cell r="D424">
            <v>4800049831</v>
          </cell>
          <cell r="E424">
            <v>4800049831</v>
          </cell>
          <cell r="F424">
            <v>80832</v>
          </cell>
          <cell r="G424" t="str">
            <v>31.08.2021</v>
          </cell>
          <cell r="H424" t="str">
            <v>31.08.2021</v>
          </cell>
          <cell r="I424" t="str">
            <v>31.08.2021</v>
          </cell>
        </row>
        <row r="425">
          <cell r="C425" t="str">
            <v>890399047__</v>
          </cell>
          <cell r="D425">
            <v>4800046862</v>
          </cell>
          <cell r="E425">
            <v>4800046862</v>
          </cell>
          <cell r="F425">
            <v>0</v>
          </cell>
          <cell r="G425" t="str">
            <v>14.04.2021</v>
          </cell>
          <cell r="H425" t="str">
            <v>14.04.2021</v>
          </cell>
          <cell r="I425" t="str">
            <v>14.04.2021</v>
          </cell>
        </row>
        <row r="426">
          <cell r="C426" t="str">
            <v>890399047__</v>
          </cell>
          <cell r="D426">
            <v>4800042482</v>
          </cell>
          <cell r="E426">
            <v>4800042482</v>
          </cell>
          <cell r="F426">
            <v>0</v>
          </cell>
          <cell r="G426" t="str">
            <v>30.10.2020</v>
          </cell>
          <cell r="H426" t="str">
            <v>30.10.2020</v>
          </cell>
          <cell r="I426" t="str">
            <v>30.10.2020</v>
          </cell>
        </row>
        <row r="427">
          <cell r="C427" t="str">
            <v>890399047__</v>
          </cell>
          <cell r="D427">
            <v>4800042034</v>
          </cell>
          <cell r="E427">
            <v>4800042034</v>
          </cell>
          <cell r="F427">
            <v>0</v>
          </cell>
          <cell r="G427" t="str">
            <v>29.10.2020</v>
          </cell>
          <cell r="H427" t="str">
            <v>29.10.2020</v>
          </cell>
          <cell r="I427" t="str">
            <v>29.10.2020</v>
          </cell>
        </row>
        <row r="428">
          <cell r="C428" t="str">
            <v>890399047__</v>
          </cell>
          <cell r="D428">
            <v>4800041103</v>
          </cell>
          <cell r="E428">
            <v>4800041103</v>
          </cell>
          <cell r="F428">
            <v>0</v>
          </cell>
          <cell r="G428" t="str">
            <v>29.09.2020</v>
          </cell>
          <cell r="H428" t="str">
            <v>29.09.2020</v>
          </cell>
          <cell r="I428" t="str">
            <v>29.09.2020</v>
          </cell>
        </row>
        <row r="429">
          <cell r="C429" t="str">
            <v>890399047__</v>
          </cell>
          <cell r="D429">
            <v>4800037635</v>
          </cell>
          <cell r="E429">
            <v>4800037635</v>
          </cell>
          <cell r="F429">
            <v>0</v>
          </cell>
          <cell r="G429" t="str">
            <v>28.04.2020</v>
          </cell>
          <cell r="H429" t="str">
            <v>28.04.2020</v>
          </cell>
          <cell r="I429" t="str">
            <v>28.04.2020</v>
          </cell>
        </row>
        <row r="430">
          <cell r="C430" t="str">
            <v>890399047__</v>
          </cell>
          <cell r="D430">
            <v>4800037629</v>
          </cell>
          <cell r="E430">
            <v>4800037629</v>
          </cell>
          <cell r="F430">
            <v>0</v>
          </cell>
          <cell r="G430" t="str">
            <v>28.04.2020</v>
          </cell>
          <cell r="H430" t="str">
            <v>28.04.2020</v>
          </cell>
          <cell r="I430" t="str">
            <v>28.04.2020</v>
          </cell>
        </row>
        <row r="431">
          <cell r="C431" t="str">
            <v>890399047__</v>
          </cell>
          <cell r="D431">
            <v>4800036170</v>
          </cell>
          <cell r="E431">
            <v>4800036170</v>
          </cell>
          <cell r="F431">
            <v>0</v>
          </cell>
          <cell r="G431" t="str">
            <v>30.01.2020</v>
          </cell>
          <cell r="H431" t="str">
            <v>30.01.2020</v>
          </cell>
          <cell r="I431" t="str">
            <v>30.01.2020</v>
          </cell>
        </row>
        <row r="432">
          <cell r="C432" t="str">
            <v>890399047__</v>
          </cell>
          <cell r="D432">
            <v>4800033726</v>
          </cell>
          <cell r="E432">
            <v>4800033726</v>
          </cell>
          <cell r="F432">
            <v>0</v>
          </cell>
          <cell r="G432" t="str">
            <v>27.08.2019</v>
          </cell>
          <cell r="H432" t="str">
            <v>27.08.2019</v>
          </cell>
          <cell r="I432" t="str">
            <v>27.08.2019</v>
          </cell>
        </row>
        <row r="433">
          <cell r="C433" t="str">
            <v>890399047__</v>
          </cell>
          <cell r="D433">
            <v>4800032831</v>
          </cell>
          <cell r="E433">
            <v>4800032831</v>
          </cell>
          <cell r="F433">
            <v>0</v>
          </cell>
          <cell r="G433" t="str">
            <v>28.06.2019</v>
          </cell>
          <cell r="H433" t="str">
            <v>28.06.2019</v>
          </cell>
          <cell r="I433" t="str">
            <v>28.06.2019</v>
          </cell>
        </row>
        <row r="434">
          <cell r="C434" t="str">
            <v>890399047__</v>
          </cell>
          <cell r="D434">
            <v>4800032772</v>
          </cell>
          <cell r="E434">
            <v>4800032772</v>
          </cell>
          <cell r="F434">
            <v>0</v>
          </cell>
          <cell r="G434" t="str">
            <v>21.06.2019</v>
          </cell>
          <cell r="H434" t="str">
            <v>21.06.2019</v>
          </cell>
          <cell r="I434" t="str">
            <v>21.06.2019</v>
          </cell>
        </row>
        <row r="435">
          <cell r="C435" t="str">
            <v>890399047__</v>
          </cell>
          <cell r="D435">
            <v>4800032178</v>
          </cell>
          <cell r="E435">
            <v>4800032178</v>
          </cell>
          <cell r="F435">
            <v>0</v>
          </cell>
          <cell r="G435" t="str">
            <v>30.04.2019</v>
          </cell>
          <cell r="H435" t="str">
            <v>30.04.2019</v>
          </cell>
          <cell r="I435" t="str">
            <v>30.04.2019</v>
          </cell>
        </row>
        <row r="436">
          <cell r="C436" t="str">
            <v>890399047__</v>
          </cell>
          <cell r="D436">
            <v>4800029480</v>
          </cell>
          <cell r="E436">
            <v>4800029480</v>
          </cell>
          <cell r="F436">
            <v>0</v>
          </cell>
          <cell r="G436" t="str">
            <v>28.09.2018</v>
          </cell>
          <cell r="H436" t="str">
            <v>28.09.2018</v>
          </cell>
          <cell r="I436" t="str">
            <v>28.09.2018</v>
          </cell>
        </row>
        <row r="437">
          <cell r="C437" t="str">
            <v>890399047__</v>
          </cell>
          <cell r="D437">
            <v>4800028263</v>
          </cell>
          <cell r="E437">
            <v>4800028263</v>
          </cell>
          <cell r="F437">
            <v>0</v>
          </cell>
          <cell r="G437" t="str">
            <v>14.06.2018</v>
          </cell>
          <cell r="H437" t="str">
            <v>14.06.2018</v>
          </cell>
          <cell r="I437" t="str">
            <v>14.06.2018</v>
          </cell>
        </row>
        <row r="438">
          <cell r="C438" t="str">
            <v>890399047__</v>
          </cell>
          <cell r="D438">
            <v>4800027915</v>
          </cell>
          <cell r="E438">
            <v>4800027915</v>
          </cell>
          <cell r="F438">
            <v>0</v>
          </cell>
          <cell r="G438" t="str">
            <v>10.05.2018</v>
          </cell>
          <cell r="H438" t="str">
            <v>10.05.2018</v>
          </cell>
          <cell r="I438" t="str">
            <v>10.05.2018</v>
          </cell>
        </row>
        <row r="439">
          <cell r="C439" t="str">
            <v>890399047__</v>
          </cell>
          <cell r="D439">
            <v>4800027512</v>
          </cell>
          <cell r="E439">
            <v>4800027512</v>
          </cell>
          <cell r="F439">
            <v>0</v>
          </cell>
          <cell r="G439" t="str">
            <v>18.04.2018</v>
          </cell>
          <cell r="H439" t="str">
            <v>18.04.2018</v>
          </cell>
          <cell r="I439" t="str">
            <v>18.04.2018</v>
          </cell>
        </row>
        <row r="440">
          <cell r="C440" t="str">
            <v>890399047__</v>
          </cell>
          <cell r="D440">
            <v>4800023005</v>
          </cell>
          <cell r="E440">
            <v>4800023005</v>
          </cell>
          <cell r="F440">
            <v>0</v>
          </cell>
          <cell r="G440" t="str">
            <v>30.08.2017</v>
          </cell>
          <cell r="H440" t="str">
            <v>30.08.2017</v>
          </cell>
          <cell r="I440" t="str">
            <v>30.08.2017</v>
          </cell>
        </row>
        <row r="441">
          <cell r="C441" t="str">
            <v>890399047__</v>
          </cell>
          <cell r="D441">
            <v>4800022053</v>
          </cell>
          <cell r="E441">
            <v>4800022053</v>
          </cell>
          <cell r="F441">
            <v>0</v>
          </cell>
          <cell r="G441" t="str">
            <v>17.07.2017</v>
          </cell>
          <cell r="H441" t="str">
            <v>17.07.2017</v>
          </cell>
          <cell r="I441" t="str">
            <v>17.07.2017</v>
          </cell>
        </row>
        <row r="442">
          <cell r="C442" t="str">
            <v>890399047__</v>
          </cell>
          <cell r="D442">
            <v>4800020130</v>
          </cell>
          <cell r="E442">
            <v>4800020130</v>
          </cell>
          <cell r="F442">
            <v>0</v>
          </cell>
          <cell r="G442" t="str">
            <v>31.05.2017</v>
          </cell>
          <cell r="H442" t="str">
            <v>31.05.2017</v>
          </cell>
          <cell r="I442" t="str">
            <v>31.05.2017</v>
          </cell>
        </row>
        <row r="443">
          <cell r="C443" t="str">
            <v>890399047__</v>
          </cell>
          <cell r="D443">
            <v>4800018592</v>
          </cell>
          <cell r="E443">
            <v>4800018592</v>
          </cell>
          <cell r="F443">
            <v>0</v>
          </cell>
          <cell r="G443" t="str">
            <v>28.02.2017</v>
          </cell>
          <cell r="H443" t="str">
            <v>28.02.2017</v>
          </cell>
          <cell r="I443" t="str">
            <v>28.02.2017</v>
          </cell>
        </row>
        <row r="444">
          <cell r="C444" t="str">
            <v>890399047__</v>
          </cell>
          <cell r="D444">
            <v>4800018585</v>
          </cell>
          <cell r="E444">
            <v>4800018585</v>
          </cell>
          <cell r="F444">
            <v>0</v>
          </cell>
          <cell r="G444" t="str">
            <v>27.02.2017</v>
          </cell>
          <cell r="H444" t="str">
            <v>27.02.2017</v>
          </cell>
          <cell r="I444" t="str">
            <v>27.02.2017</v>
          </cell>
        </row>
        <row r="445">
          <cell r="C445" t="str">
            <v>890399047__</v>
          </cell>
          <cell r="D445">
            <v>4800017672</v>
          </cell>
          <cell r="E445">
            <v>4800017672</v>
          </cell>
          <cell r="F445">
            <v>0</v>
          </cell>
          <cell r="G445" t="str">
            <v>03.01.2017</v>
          </cell>
          <cell r="H445" t="str">
            <v>03.01.2017</v>
          </cell>
          <cell r="I445" t="str">
            <v>03.01.2017</v>
          </cell>
        </row>
        <row r="446">
          <cell r="C446" t="str">
            <v>890399047__</v>
          </cell>
          <cell r="D446">
            <v>4800017612</v>
          </cell>
          <cell r="E446">
            <v>4800017613</v>
          </cell>
          <cell r="F446">
            <v>0</v>
          </cell>
          <cell r="G446" t="str">
            <v>03.01.2017</v>
          </cell>
          <cell r="H446" t="str">
            <v>03.01.2017</v>
          </cell>
          <cell r="I446" t="str">
            <v>03.01.2017</v>
          </cell>
        </row>
        <row r="447">
          <cell r="C447" t="str">
            <v>890399047__</v>
          </cell>
          <cell r="D447">
            <v>4800017613</v>
          </cell>
          <cell r="E447">
            <v>4800017613</v>
          </cell>
          <cell r="F447">
            <v>0</v>
          </cell>
          <cell r="G447" t="str">
            <v>03.01.2017</v>
          </cell>
          <cell r="H447" t="str">
            <v>03.01.2017</v>
          </cell>
          <cell r="I447" t="str">
            <v>03.01.2017</v>
          </cell>
        </row>
        <row r="448">
          <cell r="C448" t="str">
            <v>890399047__</v>
          </cell>
          <cell r="D448">
            <v>4800017142</v>
          </cell>
          <cell r="E448">
            <v>4800017142</v>
          </cell>
          <cell r="F448">
            <v>0</v>
          </cell>
          <cell r="G448" t="str">
            <v>14.12.2016</v>
          </cell>
          <cell r="H448" t="str">
            <v>14.12.2016</v>
          </cell>
          <cell r="I448" t="str">
            <v>14.12.2016</v>
          </cell>
        </row>
        <row r="449">
          <cell r="C449" t="str">
            <v>890399047__</v>
          </cell>
          <cell r="D449">
            <v>4800016981</v>
          </cell>
          <cell r="E449">
            <v>4800016981</v>
          </cell>
          <cell r="F449">
            <v>0</v>
          </cell>
          <cell r="G449" t="str">
            <v>01.12.2016</v>
          </cell>
          <cell r="H449" t="str">
            <v>01.12.2016</v>
          </cell>
          <cell r="I449" t="str">
            <v>01.12.2016</v>
          </cell>
        </row>
        <row r="450">
          <cell r="C450" t="str">
            <v>890399047__</v>
          </cell>
          <cell r="D450">
            <v>4800016311</v>
          </cell>
          <cell r="E450">
            <v>4800016311</v>
          </cell>
          <cell r="F450">
            <v>0</v>
          </cell>
          <cell r="G450" t="str">
            <v>29.10.2016</v>
          </cell>
          <cell r="H450" t="str">
            <v>29.10.2016</v>
          </cell>
          <cell r="I450" t="str">
            <v>29.10.2016</v>
          </cell>
        </row>
        <row r="451">
          <cell r="C451" t="str">
            <v>890399047__</v>
          </cell>
          <cell r="D451">
            <v>4800015719</v>
          </cell>
          <cell r="E451">
            <v>4800015719</v>
          </cell>
          <cell r="F451">
            <v>0</v>
          </cell>
          <cell r="G451" t="str">
            <v>27.09.2016</v>
          </cell>
          <cell r="H451" t="str">
            <v>27.09.2016</v>
          </cell>
          <cell r="I451" t="str">
            <v>27.09.2016</v>
          </cell>
        </row>
        <row r="452">
          <cell r="C452" t="str">
            <v>890399047__</v>
          </cell>
          <cell r="D452">
            <v>4800015250</v>
          </cell>
          <cell r="E452">
            <v>4800015250</v>
          </cell>
          <cell r="F452">
            <v>0</v>
          </cell>
          <cell r="G452" t="str">
            <v>29.08.2016</v>
          </cell>
          <cell r="H452" t="str">
            <v>29.08.2016</v>
          </cell>
          <cell r="I452" t="str">
            <v>29.08.2016</v>
          </cell>
        </row>
        <row r="453">
          <cell r="C453" t="str">
            <v>890399047__</v>
          </cell>
          <cell r="D453">
            <v>4800014717</v>
          </cell>
          <cell r="E453">
            <v>4800014717</v>
          </cell>
          <cell r="F453">
            <v>0</v>
          </cell>
          <cell r="G453" t="str">
            <v>29.07.2016</v>
          </cell>
          <cell r="H453" t="str">
            <v>29.07.2016</v>
          </cell>
          <cell r="I453" t="str">
            <v>29.07.2016</v>
          </cell>
        </row>
        <row r="454">
          <cell r="C454" t="str">
            <v>890399047__</v>
          </cell>
          <cell r="D454">
            <v>4800014321</v>
          </cell>
          <cell r="E454">
            <v>4800014321</v>
          </cell>
          <cell r="F454">
            <v>561263</v>
          </cell>
          <cell r="G454" t="str">
            <v>30.06.2016</v>
          </cell>
          <cell r="H454" t="str">
            <v>30.06.2016</v>
          </cell>
          <cell r="I454" t="str">
            <v>30.06.2016</v>
          </cell>
        </row>
        <row r="455">
          <cell r="C455" t="str">
            <v>890399047__</v>
          </cell>
          <cell r="D455">
            <v>4800014321</v>
          </cell>
          <cell r="E455">
            <v>4800014321</v>
          </cell>
          <cell r="F455">
            <v>561263</v>
          </cell>
          <cell r="G455" t="str">
            <v>30.06.2016</v>
          </cell>
          <cell r="H455" t="str">
            <v>30.06.2016</v>
          </cell>
          <cell r="I455" t="str">
            <v>30.06.2016</v>
          </cell>
        </row>
        <row r="456">
          <cell r="C456" t="str">
            <v>890399047__</v>
          </cell>
          <cell r="D456">
            <v>4800014200</v>
          </cell>
          <cell r="E456">
            <v>4800014200</v>
          </cell>
          <cell r="F456">
            <v>598200</v>
          </cell>
          <cell r="G456" t="str">
            <v>28.06.2016</v>
          </cell>
          <cell r="H456" t="str">
            <v>28.06.2016</v>
          </cell>
          <cell r="I456" t="str">
            <v>28.06.2016</v>
          </cell>
        </row>
        <row r="457">
          <cell r="C457" t="str">
            <v>890399047__</v>
          </cell>
          <cell r="D457">
            <v>4800014200</v>
          </cell>
          <cell r="E457">
            <v>4800014200</v>
          </cell>
          <cell r="F457">
            <v>598200</v>
          </cell>
          <cell r="G457" t="str">
            <v>28.06.2016</v>
          </cell>
          <cell r="H457" t="str">
            <v>28.06.2016</v>
          </cell>
          <cell r="I457" t="str">
            <v>28.06.2016</v>
          </cell>
        </row>
        <row r="458">
          <cell r="C458" t="str">
            <v>890399047__</v>
          </cell>
          <cell r="D458">
            <v>4800014175</v>
          </cell>
          <cell r="E458">
            <v>4800014175</v>
          </cell>
          <cell r="F458">
            <v>0</v>
          </cell>
          <cell r="G458" t="str">
            <v>24.06.2016</v>
          </cell>
          <cell r="H458" t="str">
            <v>24.06.2016</v>
          </cell>
          <cell r="I458" t="str">
            <v>24.06.2016</v>
          </cell>
        </row>
        <row r="459">
          <cell r="C459" t="str">
            <v>890399047__</v>
          </cell>
          <cell r="D459">
            <v>4800012816</v>
          </cell>
          <cell r="E459">
            <v>4800012816</v>
          </cell>
          <cell r="F459">
            <v>0</v>
          </cell>
          <cell r="G459" t="str">
            <v>30.03.2016</v>
          </cell>
          <cell r="H459" t="str">
            <v>30.03.2016</v>
          </cell>
          <cell r="I459" t="str">
            <v>30.03.2016</v>
          </cell>
        </row>
        <row r="460">
          <cell r="C460" t="str">
            <v>890399047__</v>
          </cell>
          <cell r="D460">
            <v>4800012760</v>
          </cell>
          <cell r="E460">
            <v>4800012760</v>
          </cell>
          <cell r="F460">
            <v>0</v>
          </cell>
          <cell r="G460" t="str">
            <v>18.03.2016</v>
          </cell>
          <cell r="H460" t="str">
            <v>18.03.2016</v>
          </cell>
          <cell r="I460" t="str">
            <v>18.03.2016</v>
          </cell>
        </row>
        <row r="461">
          <cell r="C461" t="str">
            <v>890399047__</v>
          </cell>
          <cell r="D461">
            <v>4800011264</v>
          </cell>
          <cell r="E461">
            <v>4800011264</v>
          </cell>
          <cell r="F461">
            <v>0</v>
          </cell>
          <cell r="G461" t="str">
            <v>18.12.2015</v>
          </cell>
          <cell r="H461" t="str">
            <v>18.12.2015</v>
          </cell>
          <cell r="I461" t="str">
            <v>18.12.2015</v>
          </cell>
        </row>
        <row r="462">
          <cell r="C462" t="str">
            <v>890399047__</v>
          </cell>
          <cell r="D462">
            <v>4800008682</v>
          </cell>
          <cell r="E462">
            <v>4800008682</v>
          </cell>
          <cell r="F462">
            <v>0</v>
          </cell>
          <cell r="G462" t="str">
            <v>17.06.2015</v>
          </cell>
          <cell r="H462" t="str">
            <v>17.06.2015</v>
          </cell>
          <cell r="I462" t="str">
            <v>17.06.2015</v>
          </cell>
        </row>
        <row r="463">
          <cell r="C463" t="str">
            <v>890399047__</v>
          </cell>
          <cell r="D463">
            <v>4800005798</v>
          </cell>
          <cell r="E463">
            <v>4800005798</v>
          </cell>
          <cell r="F463">
            <v>3292200</v>
          </cell>
          <cell r="G463" t="str">
            <v>15.07.2014</v>
          </cell>
          <cell r="H463" t="str">
            <v>15.07.2014</v>
          </cell>
          <cell r="I463" t="str">
            <v>15.07.2014</v>
          </cell>
        </row>
        <row r="464">
          <cell r="C464" t="str">
            <v>890399047__</v>
          </cell>
          <cell r="D464">
            <v>4800005798</v>
          </cell>
          <cell r="E464">
            <v>4800005798</v>
          </cell>
          <cell r="F464">
            <v>3292200</v>
          </cell>
          <cell r="G464" t="str">
            <v>15.07.2014</v>
          </cell>
          <cell r="H464" t="str">
            <v>15.07.2014</v>
          </cell>
          <cell r="I464" t="str">
            <v>15.07.2014</v>
          </cell>
        </row>
        <row r="465">
          <cell r="C465" t="str">
            <v>890399047__</v>
          </cell>
          <cell r="D465">
            <v>4800004809</v>
          </cell>
          <cell r="E465">
            <v>4800004809</v>
          </cell>
          <cell r="F465">
            <v>3543082</v>
          </cell>
          <cell r="G465" t="str">
            <v>12.05.2014</v>
          </cell>
          <cell r="H465" t="str">
            <v>12.05.2014</v>
          </cell>
          <cell r="I465" t="str">
            <v>12.05.2014</v>
          </cell>
        </row>
        <row r="466">
          <cell r="C466" t="str">
            <v>890399047__</v>
          </cell>
          <cell r="D466">
            <v>4800004809</v>
          </cell>
          <cell r="E466">
            <v>4800004809</v>
          </cell>
          <cell r="F466">
            <v>3543082</v>
          </cell>
          <cell r="G466" t="str">
            <v>12.05.2014</v>
          </cell>
          <cell r="H466" t="str">
            <v>12.05.2014</v>
          </cell>
          <cell r="I466" t="str">
            <v>12.05.2014</v>
          </cell>
        </row>
        <row r="467">
          <cell r="C467" t="str">
            <v>890399047__</v>
          </cell>
          <cell r="D467">
            <v>2201213134</v>
          </cell>
          <cell r="E467">
            <v>2201213134</v>
          </cell>
          <cell r="F467">
            <v>237067</v>
          </cell>
          <cell r="G467" t="str">
            <v>05.04.2022</v>
          </cell>
          <cell r="H467" t="str">
            <v>05.04.2022</v>
          </cell>
          <cell r="I467" t="str">
            <v>05.04.2022</v>
          </cell>
        </row>
        <row r="468">
          <cell r="C468" t="str">
            <v>890399047__</v>
          </cell>
          <cell r="D468">
            <v>2201212766</v>
          </cell>
          <cell r="E468">
            <v>2201212915</v>
          </cell>
          <cell r="F468">
            <v>237067</v>
          </cell>
          <cell r="G468" t="str">
            <v>04.04.2022</v>
          </cell>
          <cell r="H468" t="str">
            <v>04.04.2022</v>
          </cell>
          <cell r="I468" t="str">
            <v>04.04.2022</v>
          </cell>
        </row>
        <row r="469">
          <cell r="C469" t="str">
            <v>890399047__</v>
          </cell>
          <cell r="D469">
            <v>2201212915</v>
          </cell>
          <cell r="E469">
            <v>2201212915</v>
          </cell>
          <cell r="F469">
            <v>237067</v>
          </cell>
          <cell r="G469" t="str">
            <v>04.04.2022</v>
          </cell>
          <cell r="H469" t="str">
            <v>04.04.2022</v>
          </cell>
          <cell r="I469" t="str">
            <v>04.04.2022</v>
          </cell>
        </row>
        <row r="470">
          <cell r="C470" t="str">
            <v>890399047__</v>
          </cell>
          <cell r="D470">
            <v>2200693519</v>
          </cell>
          <cell r="E470">
            <v>2200693519</v>
          </cell>
          <cell r="F470">
            <v>393846</v>
          </cell>
          <cell r="G470" t="str">
            <v>02.08.2019</v>
          </cell>
          <cell r="H470" t="str">
            <v>02.08.2019</v>
          </cell>
          <cell r="I470" t="str">
            <v>02.08.2019</v>
          </cell>
        </row>
        <row r="471">
          <cell r="C471" t="str">
            <v>890399047__</v>
          </cell>
          <cell r="D471">
            <v>2200519057</v>
          </cell>
          <cell r="E471">
            <v>2200519057</v>
          </cell>
          <cell r="F471">
            <v>156805</v>
          </cell>
          <cell r="G471" t="str">
            <v>26.06.2018</v>
          </cell>
          <cell r="H471" t="str">
            <v>26.06.2018</v>
          </cell>
          <cell r="I471" t="str">
            <v>26.06.2018</v>
          </cell>
        </row>
        <row r="472">
          <cell r="C472" t="str">
            <v>890399047__</v>
          </cell>
          <cell r="D472">
            <v>2200518999</v>
          </cell>
          <cell r="E472">
            <v>2200518999</v>
          </cell>
          <cell r="F472">
            <v>8205867</v>
          </cell>
          <cell r="G472" t="str">
            <v>25.06.2018</v>
          </cell>
          <cell r="H472" t="str">
            <v>25.06.2018</v>
          </cell>
          <cell r="I472" t="str">
            <v>25.06.2018</v>
          </cell>
        </row>
        <row r="473">
          <cell r="C473" t="str">
            <v>890399047__</v>
          </cell>
          <cell r="D473">
            <v>2200499297</v>
          </cell>
          <cell r="E473">
            <v>2200499297</v>
          </cell>
          <cell r="F473">
            <v>165300</v>
          </cell>
          <cell r="G473" t="str">
            <v>22.03.2018</v>
          </cell>
          <cell r="H473" t="str">
            <v>22.03.2018</v>
          </cell>
          <cell r="I473" t="str">
            <v>22.03.2018</v>
          </cell>
        </row>
        <row r="474">
          <cell r="C474" t="str">
            <v>890399047__</v>
          </cell>
          <cell r="D474">
            <v>2200488286</v>
          </cell>
          <cell r="E474">
            <v>2200488286</v>
          </cell>
          <cell r="F474">
            <v>548100</v>
          </cell>
          <cell r="G474" t="str">
            <v>26.01.2018</v>
          </cell>
          <cell r="H474" t="str">
            <v>26.01.2018</v>
          </cell>
          <cell r="I474" t="str">
            <v>26.01.2018</v>
          </cell>
        </row>
        <row r="475">
          <cell r="C475" t="str">
            <v>890399047__</v>
          </cell>
          <cell r="D475">
            <v>2200485267</v>
          </cell>
          <cell r="E475">
            <v>2200485267</v>
          </cell>
          <cell r="F475">
            <v>3801900</v>
          </cell>
          <cell r="G475" t="str">
            <v>27.12.2017</v>
          </cell>
          <cell r="H475" t="str">
            <v>27.12.2017</v>
          </cell>
          <cell r="I475" t="str">
            <v>27.12.2017</v>
          </cell>
        </row>
        <row r="476">
          <cell r="C476" t="str">
            <v>890399047__</v>
          </cell>
          <cell r="D476">
            <v>2200480585</v>
          </cell>
          <cell r="E476">
            <v>2200480585</v>
          </cell>
          <cell r="F476">
            <v>587400</v>
          </cell>
          <cell r="G476" t="str">
            <v>07.12.2017</v>
          </cell>
          <cell r="H476" t="str">
            <v>07.12.2017</v>
          </cell>
          <cell r="I476" t="str">
            <v>07.12.2017</v>
          </cell>
        </row>
        <row r="477">
          <cell r="C477" t="str">
            <v>890399047__</v>
          </cell>
          <cell r="D477">
            <v>2200442492</v>
          </cell>
          <cell r="E477">
            <v>2200442492</v>
          </cell>
          <cell r="F477">
            <v>735000</v>
          </cell>
          <cell r="G477" t="str">
            <v>23.05.2017</v>
          </cell>
          <cell r="H477" t="str">
            <v>23.05.2017</v>
          </cell>
          <cell r="I477" t="str">
            <v>23.05.2017</v>
          </cell>
        </row>
        <row r="478">
          <cell r="C478" t="str">
            <v>890399047__</v>
          </cell>
          <cell r="D478">
            <v>2200436178</v>
          </cell>
          <cell r="E478">
            <v>2200436178</v>
          </cell>
          <cell r="F478">
            <v>203382</v>
          </cell>
          <cell r="G478" t="str">
            <v>17.04.2017</v>
          </cell>
          <cell r="H478" t="str">
            <v>17.04.2017</v>
          </cell>
          <cell r="I478" t="str">
            <v>17.04.2017</v>
          </cell>
        </row>
        <row r="479">
          <cell r="C479" t="str">
            <v>890399047__</v>
          </cell>
          <cell r="D479">
            <v>2200424219</v>
          </cell>
          <cell r="E479">
            <v>2200424219</v>
          </cell>
          <cell r="F479">
            <v>881375</v>
          </cell>
          <cell r="G479" t="str">
            <v>14.02.2017</v>
          </cell>
          <cell r="H479" t="str">
            <v>14.02.2017</v>
          </cell>
          <cell r="I479" t="str">
            <v>14.02.2017</v>
          </cell>
        </row>
        <row r="480">
          <cell r="C480" t="str">
            <v>890399047__</v>
          </cell>
          <cell r="D480">
            <v>2200409696</v>
          </cell>
          <cell r="E480">
            <v>2200409696</v>
          </cell>
          <cell r="F480">
            <v>17479122</v>
          </cell>
          <cell r="G480" t="str">
            <v>30.11.2016</v>
          </cell>
          <cell r="H480" t="str">
            <v>30.11.2016</v>
          </cell>
          <cell r="I480" t="str">
            <v>30.11.2016</v>
          </cell>
        </row>
        <row r="481">
          <cell r="C481" t="str">
            <v>890399047__</v>
          </cell>
          <cell r="D481">
            <v>2200389416</v>
          </cell>
          <cell r="E481">
            <v>2200389416</v>
          </cell>
          <cell r="F481">
            <v>3931100</v>
          </cell>
          <cell r="G481" t="str">
            <v>30.08.2016</v>
          </cell>
          <cell r="H481" t="str">
            <v>30.08.2016</v>
          </cell>
          <cell r="I481" t="str">
            <v>30.08.2016</v>
          </cell>
        </row>
        <row r="482">
          <cell r="C482" t="str">
            <v>890399047__</v>
          </cell>
          <cell r="D482">
            <v>2200373440</v>
          </cell>
          <cell r="E482">
            <v>2200373440</v>
          </cell>
          <cell r="F482">
            <v>19085870</v>
          </cell>
          <cell r="G482" t="str">
            <v>08.06.2016</v>
          </cell>
          <cell r="H482" t="str">
            <v>08.06.2016</v>
          </cell>
          <cell r="I482" t="str">
            <v>08.06.2016</v>
          </cell>
        </row>
        <row r="483">
          <cell r="C483" t="str">
            <v>890399047__</v>
          </cell>
          <cell r="D483">
            <v>2200372816</v>
          </cell>
          <cell r="E483">
            <v>2200372816</v>
          </cell>
          <cell r="F483">
            <v>734700</v>
          </cell>
          <cell r="G483" t="str">
            <v>26.05.2016</v>
          </cell>
          <cell r="H483" t="str">
            <v>26.05.2016</v>
          </cell>
          <cell r="I483" t="str">
            <v>26.05.2016</v>
          </cell>
        </row>
        <row r="484">
          <cell r="C484" t="str">
            <v>890399047__</v>
          </cell>
          <cell r="D484">
            <v>2200366862</v>
          </cell>
          <cell r="E484">
            <v>2200366862</v>
          </cell>
          <cell r="F484">
            <v>12998700</v>
          </cell>
          <cell r="G484" t="str">
            <v>28.04.2016</v>
          </cell>
          <cell r="H484" t="str">
            <v>28.04.2016</v>
          </cell>
          <cell r="I484" t="str">
            <v>28.04.2016</v>
          </cell>
        </row>
        <row r="485">
          <cell r="C485" t="str">
            <v>890399047__</v>
          </cell>
          <cell r="D485">
            <v>2200357596</v>
          </cell>
          <cell r="E485">
            <v>2200361455</v>
          </cell>
          <cell r="F485">
            <v>2154100</v>
          </cell>
          <cell r="G485" t="str">
            <v>16.03.2016</v>
          </cell>
          <cell r="H485" t="str">
            <v>16.03.2016</v>
          </cell>
          <cell r="I485" t="str">
            <v>16.03.2016</v>
          </cell>
        </row>
        <row r="486">
          <cell r="C486" t="str">
            <v>890399047__</v>
          </cell>
          <cell r="D486">
            <v>2200361455</v>
          </cell>
          <cell r="E486">
            <v>2200361455</v>
          </cell>
          <cell r="F486">
            <v>2154100</v>
          </cell>
          <cell r="G486" t="str">
            <v>16.03.2016</v>
          </cell>
          <cell r="H486" t="str">
            <v>16.03.2016</v>
          </cell>
          <cell r="I486" t="str">
            <v>16.03.2016</v>
          </cell>
        </row>
        <row r="487">
          <cell r="C487" t="str">
            <v>890399047__</v>
          </cell>
          <cell r="D487">
            <v>2200357414</v>
          </cell>
          <cell r="E487">
            <v>2200357414</v>
          </cell>
          <cell r="F487">
            <v>46978</v>
          </cell>
          <cell r="G487" t="str">
            <v>15.03.2016</v>
          </cell>
          <cell r="H487" t="str">
            <v>15.03.2016</v>
          </cell>
          <cell r="I487" t="str">
            <v>15.03.2016</v>
          </cell>
        </row>
        <row r="488">
          <cell r="C488" t="str">
            <v>890399047__</v>
          </cell>
          <cell r="D488">
            <v>2200357228</v>
          </cell>
          <cell r="E488">
            <v>2200357228</v>
          </cell>
          <cell r="F488">
            <v>1918225</v>
          </cell>
          <cell r="G488" t="str">
            <v>14.03.2016</v>
          </cell>
          <cell r="H488" t="str">
            <v>14.03.2016</v>
          </cell>
          <cell r="I488" t="str">
            <v>14.03.2016</v>
          </cell>
        </row>
        <row r="489">
          <cell r="C489" t="str">
            <v>890399047__</v>
          </cell>
          <cell r="D489">
            <v>2200319248</v>
          </cell>
          <cell r="E489">
            <v>2200319248</v>
          </cell>
          <cell r="F489">
            <v>3886027</v>
          </cell>
          <cell r="G489" t="str">
            <v>19.08.2015</v>
          </cell>
          <cell r="H489" t="str">
            <v>19.08.2015</v>
          </cell>
          <cell r="I489" t="str">
            <v>19.08.2015</v>
          </cell>
        </row>
        <row r="490">
          <cell r="C490" t="str">
            <v>890399047__</v>
          </cell>
          <cell r="D490">
            <v>2200293384</v>
          </cell>
          <cell r="E490">
            <v>2200293384</v>
          </cell>
          <cell r="F490">
            <v>4352581</v>
          </cell>
          <cell r="G490" t="str">
            <v>25.03.2015</v>
          </cell>
          <cell r="H490" t="str">
            <v>25.03.2015</v>
          </cell>
          <cell r="I490" t="str">
            <v>25.03.2015</v>
          </cell>
        </row>
        <row r="491">
          <cell r="C491" t="str">
            <v>890399047__</v>
          </cell>
          <cell r="D491">
            <v>2200262705</v>
          </cell>
          <cell r="E491">
            <v>2200262705</v>
          </cell>
          <cell r="F491">
            <v>6058242</v>
          </cell>
          <cell r="G491" t="str">
            <v>01.09.2014</v>
          </cell>
          <cell r="H491" t="str">
            <v>01.09.2014</v>
          </cell>
          <cell r="I491" t="str">
            <v>01.09.2014</v>
          </cell>
        </row>
        <row r="492">
          <cell r="C492" t="str">
            <v>890399047__</v>
          </cell>
          <cell r="D492">
            <v>2200210446</v>
          </cell>
          <cell r="E492">
            <v>2200210446</v>
          </cell>
          <cell r="F492">
            <v>384000</v>
          </cell>
          <cell r="G492" t="str">
            <v>29.10.2013</v>
          </cell>
          <cell r="H492" t="str">
            <v>29.10.2013</v>
          </cell>
          <cell r="I492" t="str">
            <v>29.10.2013</v>
          </cell>
        </row>
        <row r="493">
          <cell r="C493" t="str">
            <v>890399047__</v>
          </cell>
          <cell r="D493">
            <v>2200205525</v>
          </cell>
          <cell r="E493">
            <v>2200205525</v>
          </cell>
          <cell r="F493">
            <v>224600</v>
          </cell>
          <cell r="G493" t="str">
            <v>01.10.2013</v>
          </cell>
          <cell r="H493" t="str">
            <v>01.10.2013</v>
          </cell>
          <cell r="I493" t="str">
            <v>01.10.2013</v>
          </cell>
        </row>
        <row r="494">
          <cell r="C494" t="str">
            <v>890399047__</v>
          </cell>
          <cell r="D494">
            <v>2200199493</v>
          </cell>
          <cell r="E494">
            <v>2200199493</v>
          </cell>
          <cell r="F494">
            <v>319900</v>
          </cell>
          <cell r="G494" t="str">
            <v>29.08.2013</v>
          </cell>
          <cell r="H494" t="str">
            <v>29.08.2013</v>
          </cell>
          <cell r="I494" t="str">
            <v>29.08.2013</v>
          </cell>
        </row>
        <row r="495">
          <cell r="C495" t="str">
            <v>890399047__</v>
          </cell>
          <cell r="D495">
            <v>2200188457</v>
          </cell>
          <cell r="E495">
            <v>2200188457</v>
          </cell>
          <cell r="F495">
            <v>1149950</v>
          </cell>
          <cell r="G495" t="str">
            <v>10.07.2013</v>
          </cell>
          <cell r="H495" t="str">
            <v>10.07.2013</v>
          </cell>
          <cell r="I495" t="str">
            <v>10.07.2013</v>
          </cell>
        </row>
        <row r="496">
          <cell r="C496" t="str">
            <v>890399047__</v>
          </cell>
          <cell r="D496">
            <v>2200187398</v>
          </cell>
          <cell r="E496">
            <v>2200187398</v>
          </cell>
          <cell r="F496">
            <v>367675</v>
          </cell>
          <cell r="G496" t="str">
            <v>02.07.2013</v>
          </cell>
          <cell r="H496" t="str">
            <v>02.07.2013</v>
          </cell>
          <cell r="I496" t="str">
            <v>02.07.2013</v>
          </cell>
        </row>
        <row r="497">
          <cell r="C497" t="str">
            <v>890399047__</v>
          </cell>
          <cell r="D497">
            <v>2200186710</v>
          </cell>
          <cell r="E497">
            <v>2200186710</v>
          </cell>
          <cell r="F497">
            <v>756750</v>
          </cell>
          <cell r="G497" t="str">
            <v>24.06.2013</v>
          </cell>
          <cell r="H497" t="str">
            <v>24.06.2013</v>
          </cell>
          <cell r="I497" t="str">
            <v>24.06.2013</v>
          </cell>
        </row>
        <row r="498">
          <cell r="C498" t="str">
            <v>890399047__</v>
          </cell>
          <cell r="D498">
            <v>2200183360</v>
          </cell>
          <cell r="E498">
            <v>2200186312</v>
          </cell>
          <cell r="F498">
            <v>756750</v>
          </cell>
          <cell r="G498" t="str">
            <v>23.05.2013</v>
          </cell>
          <cell r="H498" t="str">
            <v>23.05.2013</v>
          </cell>
          <cell r="I498" t="str">
            <v>19.06.2013</v>
          </cell>
        </row>
        <row r="499">
          <cell r="C499" t="str">
            <v>890399047__</v>
          </cell>
          <cell r="D499">
            <v>2200186312</v>
          </cell>
          <cell r="E499">
            <v>2200186312</v>
          </cell>
          <cell r="F499">
            <v>756750</v>
          </cell>
          <cell r="G499" t="str">
            <v>19.06.2013</v>
          </cell>
          <cell r="H499" t="str">
            <v>23.05.2013</v>
          </cell>
          <cell r="I499" t="str">
            <v>19.06.2013</v>
          </cell>
        </row>
        <row r="500">
          <cell r="C500" t="str">
            <v>890399047__</v>
          </cell>
          <cell r="D500">
            <v>2200179358</v>
          </cell>
          <cell r="E500">
            <v>2200179358</v>
          </cell>
          <cell r="F500">
            <v>667300</v>
          </cell>
          <cell r="G500" t="str">
            <v>15.04.2013</v>
          </cell>
          <cell r="H500" t="str">
            <v>15.04.2013</v>
          </cell>
          <cell r="I500" t="str">
            <v>15.04.2013</v>
          </cell>
        </row>
        <row r="501">
          <cell r="C501" t="str">
            <v>890399047__</v>
          </cell>
          <cell r="D501">
            <v>2200178123</v>
          </cell>
          <cell r="E501">
            <v>2200178123</v>
          </cell>
          <cell r="F501">
            <v>743700</v>
          </cell>
          <cell r="G501" t="str">
            <v>05.04.2013</v>
          </cell>
          <cell r="H501" t="str">
            <v>05.04.2013</v>
          </cell>
          <cell r="I501" t="str">
            <v>05.04.2013</v>
          </cell>
        </row>
        <row r="502">
          <cell r="C502" t="str">
            <v>890399047__</v>
          </cell>
          <cell r="D502">
            <v>2200174658</v>
          </cell>
          <cell r="E502">
            <v>2200174658</v>
          </cell>
          <cell r="F502">
            <v>469925</v>
          </cell>
          <cell r="G502" t="str">
            <v>26.02.2013</v>
          </cell>
          <cell r="H502" t="str">
            <v>26.02.2013</v>
          </cell>
          <cell r="I502" t="str">
            <v>26.02.2013</v>
          </cell>
        </row>
        <row r="503">
          <cell r="C503" t="str">
            <v>890399047__</v>
          </cell>
          <cell r="D503">
            <v>2200171335</v>
          </cell>
          <cell r="E503">
            <v>2200171335</v>
          </cell>
          <cell r="F503">
            <v>600750</v>
          </cell>
          <cell r="G503" t="str">
            <v>29.01.2013</v>
          </cell>
          <cell r="H503" t="str">
            <v>29.01.2013</v>
          </cell>
          <cell r="I503" t="str">
            <v>29.01.2013</v>
          </cell>
        </row>
        <row r="504">
          <cell r="C504" t="str">
            <v>890399047__</v>
          </cell>
          <cell r="D504">
            <v>2200168016</v>
          </cell>
          <cell r="E504">
            <v>2200168016</v>
          </cell>
          <cell r="F504">
            <v>802575</v>
          </cell>
          <cell r="G504" t="str">
            <v>04.01.2013</v>
          </cell>
          <cell r="H504" t="str">
            <v>04.01.2013</v>
          </cell>
          <cell r="I504" t="str">
            <v>04.01.2013</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733.573164699075" createdVersion="5" refreshedVersion="5" minRefreshableVersion="3" recordCount="221">
  <cacheSource type="worksheet">
    <worksheetSource ref="A2:AO223" sheet="ESTADO DE CADA FACTURA"/>
  </cacheSource>
  <cacheFields count="41">
    <cacheField name="NIT IPS" numFmtId="0">
      <sharedItems containsSemiMixedTypes="0" containsString="0" containsNumber="1" containsInteger="1" minValue="890399047" maxValue="890399047"/>
    </cacheField>
    <cacheField name=" ENTIDAD" numFmtId="0">
      <sharedItems/>
    </cacheField>
    <cacheField name="Prefijo Factura" numFmtId="0">
      <sharedItems/>
    </cacheField>
    <cacheField name="NUMERO FACTURA" numFmtId="0">
      <sharedItems containsSemiMixedTypes="0" containsString="0" containsNumber="1" containsInteger="1" minValue="1327" maxValue="20190740"/>
    </cacheField>
    <cacheField name="FACTURA" numFmtId="0">
      <sharedItems/>
    </cacheField>
    <cacheField name="LLAVE" numFmtId="0">
      <sharedItems/>
    </cacheField>
    <cacheField name="PREFIJO SASS" numFmtId="0">
      <sharedItems/>
    </cacheField>
    <cacheField name="NUMERO FACT SASSS" numFmtId="0">
      <sharedItems containsString="0" containsBlank="1" containsNumber="1" containsInteger="1" minValue="1327" maxValue="296087"/>
    </cacheField>
    <cacheField name="DOC CONTABLE" numFmtId="0">
      <sharedItems containsSemiMixedTypes="0" containsString="0" containsNumber="1" containsInteger="1" minValue="0" maxValue="1221706642"/>
    </cacheField>
    <cacheField name="FECHA FACT IPS" numFmtId="14">
      <sharedItems containsSemiMixedTypes="0" containsNonDate="0" containsDate="1" containsString="0" minDate="2013-09-29T00:00:00" maxDate="2022-03-24T00:00:00"/>
    </cacheField>
    <cacheField name="VALOR FACT IPS" numFmtId="164">
      <sharedItems containsSemiMixedTypes="0" containsString="0" containsNumber="1" containsInteger="1" minValue="14895" maxValue="71433259"/>
    </cacheField>
    <cacheField name="SALDO FACT IPS" numFmtId="164">
      <sharedItems containsSemiMixedTypes="0" containsString="0" containsNumber="1" containsInteger="1" minValue="0" maxValue="70181471"/>
    </cacheField>
    <cacheField name="OBSERVACION SASS" numFmtId="0">
      <sharedItems/>
    </cacheField>
    <cacheField name="ESTADO EPS" numFmtId="0">
      <sharedItems count="5">
        <s v="FACTURA CANCELADA"/>
        <s v="FACTURA PENDIENTE PROGRAMACIÓN DE PAGO"/>
        <s v="FACTURA NO RADICADA"/>
        <s v="FACTURA DEVUELTA"/>
        <s v="FACTURA PENDIENTE PROGRAMACIÓN DE PAGO -GLOSA POR CONCILIAR"/>
      </sharedItems>
    </cacheField>
    <cacheField name="P. ABIERTAS - IMPORTE" numFmtId="164">
      <sharedItems containsString="0" containsBlank="1" containsNumber="1" containsInteger="1" minValue="59700" maxValue="57726635"/>
    </cacheField>
    <cacheField name="VALOR VAGLO" numFmtId="164">
      <sharedItems containsSemiMixedTypes="0" containsString="0" containsNumber="1" containsInteger="1" minValue="0" maxValue="39116720"/>
    </cacheField>
    <cacheField name="ESTADO VAGLO" numFmtId="0">
      <sharedItems containsBlank="1"/>
    </cacheField>
    <cacheField name="FUERA DE CIERRE" numFmtId="0">
      <sharedItems/>
    </cacheField>
    <cacheField name="VALIDACION ALFA FACT" numFmtId="0">
      <sharedItems/>
    </cacheField>
    <cacheField name="VALOR RADICADO FACT" numFmtId="164">
      <sharedItems containsSemiMixedTypes="0" containsString="0" containsNumber="1" containsInteger="1" minValue="0" maxValue="71433259"/>
    </cacheField>
    <cacheField name="VALOR NOTA CREDITO" numFmtId="164">
      <sharedItems containsSemiMixedTypes="0" containsString="0" containsNumber="1" containsInteger="1" minValue="0" maxValue="0"/>
    </cacheField>
    <cacheField name="VALOR NOTA DEBITO" numFmtId="43">
      <sharedItems containsSemiMixedTypes="0" containsString="0" containsNumber="1" containsInteger="1" minValue="0" maxValue="0"/>
    </cacheField>
    <cacheField name="VALOR DESCCOMERCIAL" numFmtId="43">
      <sharedItems containsSemiMixedTypes="0" containsString="0" containsNumber="1" containsInteger="1" minValue="0" maxValue="0"/>
    </cacheField>
    <cacheField name="VALOR CRUZADO SASS" numFmtId="164">
      <sharedItems containsSemiMixedTypes="0" containsString="0" containsNumber="1" containsInteger="1" minValue="0" maxValue="70181471"/>
    </cacheField>
    <cacheField name="SALDO SASS" numFmtId="164">
      <sharedItems containsSemiMixedTypes="0" containsString="0" containsNumber="1" containsInteger="1" minValue="0" maxValue="39116720"/>
    </cacheField>
    <cacheField name="VALOR CANCELADO SAP" numFmtId="164">
      <sharedItems containsString="0" containsBlank="1" containsNumber="1" containsInteger="1" minValue="59100" maxValue="9524526"/>
    </cacheField>
    <cacheField name="DOC COMPENSACION SAP" numFmtId="0">
      <sharedItems containsString="0" containsBlank="1" containsNumber="1" containsInteger="1" minValue="2200366862" maxValue="4800053644"/>
    </cacheField>
    <cacheField name="FECHA COMPENSACION SAP" numFmtId="0">
      <sharedItems containsBlank="1"/>
    </cacheField>
    <cacheField name="VALOR CANCELADO SAP2" numFmtId="164">
      <sharedItems containsSemiMixedTypes="0" containsString="0" containsNumber="1" containsInteger="1" minValue="0" maxValue="9524526"/>
    </cacheField>
    <cacheField name="RETENCION" numFmtId="164">
      <sharedItems containsSemiMixedTypes="0" containsString="0" containsNumber="1" containsInteger="1" minValue="0" maxValue="0"/>
    </cacheField>
    <cacheField name="DOC COMPENSACION SAP2" numFmtId="0">
      <sharedItems containsString="0" containsBlank="1" containsNumber="1" containsInteger="1" minValue="2200366862" maxValue="4800046862"/>
    </cacheField>
    <cacheField name="FECHA COMPENSACION SAP2" numFmtId="0">
      <sharedItems containsNonDate="0" containsDate="1" containsString="0" containsBlank="1" minDate="2014-05-12T00:00:00" maxDate="2021-04-15T00:00:00"/>
    </cacheField>
    <cacheField name="VALOR TRANFERENCIA" numFmtId="0">
      <sharedItems containsSemiMixedTypes="0" containsString="0" containsNumber="1" containsInteger="1" minValue="0" maxValue="12998700"/>
    </cacheField>
    <cacheField name="VALOR GLOSA ACEPTDA" numFmtId="164">
      <sharedItems containsSemiMixedTypes="0" containsString="0" containsNumber="1" containsInteger="1" minValue="0" maxValue="2534700"/>
    </cacheField>
    <cacheField name="VALOR GLOSA DV" numFmtId="164">
      <sharedItems containsSemiMixedTypes="0" containsString="0" containsNumber="1" containsInteger="1" minValue="0" maxValue="39116720"/>
    </cacheField>
    <cacheField name="OBSERVACION GLOSA DV" numFmtId="0">
      <sharedItems containsBlank="1" longText="1"/>
    </cacheField>
    <cacheField name="FECHA RAD IPS" numFmtId="14">
      <sharedItems containsSemiMixedTypes="0" containsNonDate="0" containsDate="1" containsString="0" minDate="2013-09-29T00:00:00" maxDate="2022-03-24T00:00:00"/>
    </cacheField>
    <cacheField name="ULTIMO ESTADO FACT" numFmtId="0">
      <sharedItems containsString="0" containsBlank="1" containsNumber="1" containsInteger="1" minValue="2" maxValue="9"/>
    </cacheField>
    <cacheField name="NUMERO INGRESO FACT" numFmtId="0">
      <sharedItems containsSemiMixedTypes="0" containsString="0" containsNumber="1" containsInteger="1" minValue="0" maxValue="3"/>
    </cacheField>
    <cacheField name="F RAD SASS" numFmtId="0">
      <sharedItems containsMixedTypes="1" containsNumber="1" containsInteger="1" minValue="20150512" maxValue="20220416"/>
    </cacheField>
    <cacheField name="VALOR REPORTADO CRICULAR 030" numFmtId="164">
      <sharedItems containsSemiMixedTypes="0" containsString="0" containsNumber="1" containsInteger="1" minValue="0" maxValue="7143325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21">
  <r>
    <n v="890399047"/>
    <s v="HOSPITAL MARIO CORREA RENGIFO"/>
    <s v="FV"/>
    <n v="20024"/>
    <s v="FV_20024"/>
    <s v="890399047_FV_20024"/>
    <s v="FV"/>
    <n v="20024"/>
    <n v="1220448683"/>
    <d v="2013-09-29T00:00:00"/>
    <n v="1617500"/>
    <n v="0"/>
    <s v="NULL"/>
    <x v="0"/>
    <m/>
    <n v="0"/>
    <m/>
    <s v="No cruza"/>
    <s v="OK"/>
    <n v="1617500"/>
    <n v="0"/>
    <n v="0"/>
    <n v="0"/>
    <n v="1065141"/>
    <n v="0"/>
    <n v="1065141"/>
    <n v="4800004809"/>
    <s v="12.05.2014"/>
    <n v="1065141"/>
    <n v="0"/>
    <n v="4800004809"/>
    <d v="2014-05-12T00:00:00"/>
    <n v="3543082"/>
    <n v="552359"/>
    <n v="0"/>
    <m/>
    <d v="2013-09-29T00:00:00"/>
    <n v="2"/>
    <n v="3"/>
    <n v="20170502"/>
    <n v="1617500"/>
  </r>
  <r>
    <n v="890399047"/>
    <s v="HOSPITAL MARIO CORREA RENGIFO"/>
    <s v="FV"/>
    <n v="20885"/>
    <s v="FV_20885"/>
    <s v="890399047_FV_20885"/>
    <s v="FV"/>
    <n v="20885"/>
    <n v="1220741829"/>
    <d v="2014-10-30T00:00:00"/>
    <n v="937900"/>
    <n v="0"/>
    <s v="NULL"/>
    <x v="0"/>
    <m/>
    <n v="0"/>
    <m/>
    <s v="No cruza"/>
    <s v="OK"/>
    <n v="937900"/>
    <n v="0"/>
    <n v="0"/>
    <n v="0"/>
    <n v="874900"/>
    <n v="0"/>
    <n v="874900"/>
    <n v="4800008682"/>
    <s v="17.06.2015"/>
    <n v="874900"/>
    <n v="0"/>
    <n v="4800008682"/>
    <d v="2015-06-17T00:00:00"/>
    <n v="7333900"/>
    <n v="63000"/>
    <n v="0"/>
    <m/>
    <d v="2014-10-30T00:00:00"/>
    <n v="2"/>
    <n v="2"/>
    <n v="20170502"/>
    <n v="937900"/>
  </r>
  <r>
    <n v="890399047"/>
    <s v="HOSPITAL MARIO CORREA RENGIFO"/>
    <s v="FV"/>
    <n v="21267"/>
    <s v="FV_21267"/>
    <s v="890399047_FV_21267"/>
    <s v="FV"/>
    <n v="21267"/>
    <n v="1220870058"/>
    <d v="2015-04-29T00:00:00"/>
    <n v="2654300"/>
    <n v="0"/>
    <s v="NULL"/>
    <x v="0"/>
    <m/>
    <n v="0"/>
    <m/>
    <s v="No cruza"/>
    <s v="OK"/>
    <n v="2654300"/>
    <n v="0"/>
    <n v="0"/>
    <n v="0"/>
    <n v="2398400"/>
    <n v="0"/>
    <n v="2398400"/>
    <n v="2200366862"/>
    <s v="28.04.2016"/>
    <n v="2398400"/>
    <n v="0"/>
    <n v="2200366862"/>
    <d v="2016-04-28T00:00:00"/>
    <n v="12998700"/>
    <n v="255900"/>
    <n v="0"/>
    <m/>
    <d v="2015-04-29T00:00:00"/>
    <n v="2"/>
    <n v="2"/>
    <n v="20170502"/>
    <n v="2654300"/>
  </r>
  <r>
    <n v="890399047"/>
    <s v="HOSPITAL MARIO CORREA RENGIFO"/>
    <s v="FV"/>
    <n v="21269"/>
    <s v="FV_21269"/>
    <s v="890399047_FV_21269"/>
    <s v="FV"/>
    <n v="21269"/>
    <n v="1220920808"/>
    <d v="2015-04-29T00:00:00"/>
    <n v="249100"/>
    <n v="0"/>
    <s v="NULL"/>
    <x v="0"/>
    <m/>
    <n v="0"/>
    <m/>
    <s v="No cruza"/>
    <s v="OK"/>
    <n v="249100"/>
    <n v="0"/>
    <n v="0"/>
    <n v="0"/>
    <n v="249100"/>
    <n v="0"/>
    <n v="249100"/>
    <n v="4800011264"/>
    <s v="18.12.2015"/>
    <n v="249100"/>
    <n v="0"/>
    <n v="4800011264"/>
    <d v="2015-12-18T00:00:00"/>
    <n v="416000"/>
    <n v="0"/>
    <n v="0"/>
    <m/>
    <d v="2015-04-29T00:00:00"/>
    <n v="2"/>
    <n v="1"/>
    <n v="20150512"/>
    <n v="249100"/>
  </r>
  <r>
    <n v="890399047"/>
    <s v="HOSPITAL MARIO CORREA RENGIFO"/>
    <s v="FV"/>
    <n v="21403"/>
    <s v="FV_21403"/>
    <s v="890399047_FV_21403"/>
    <s v="FV"/>
    <n v="21403"/>
    <n v="0"/>
    <d v="2015-06-29T00:00:00"/>
    <n v="123800"/>
    <n v="123800"/>
    <s v="B)Factura sin saldo ERP"/>
    <x v="1"/>
    <m/>
    <n v="0"/>
    <m/>
    <s v="No cruza"/>
    <s v="OK"/>
    <n v="123800"/>
    <n v="0"/>
    <n v="0"/>
    <n v="0"/>
    <n v="123800"/>
    <n v="0"/>
    <m/>
    <m/>
    <m/>
    <n v="0"/>
    <n v="0"/>
    <m/>
    <m/>
    <n v="0"/>
    <n v="0"/>
    <n v="0"/>
    <m/>
    <d v="2015-06-29T00:00:00"/>
    <n v="2"/>
    <n v="1"/>
    <n v="20150710"/>
    <n v="123800"/>
  </r>
  <r>
    <n v="890399047"/>
    <s v="HOSPITAL MARIO CORREA RENGIFO"/>
    <s v="FV"/>
    <n v="21509"/>
    <s v="FV_21509"/>
    <s v="890399047_FV_21509"/>
    <s v="FV"/>
    <n v="21509"/>
    <n v="1220923077"/>
    <d v="2015-07-30T00:00:00"/>
    <n v="1371000"/>
    <n v="0"/>
    <s v="NULL"/>
    <x v="0"/>
    <m/>
    <n v="0"/>
    <m/>
    <s v="No cruza"/>
    <s v="OK"/>
    <n v="1371000"/>
    <n v="0"/>
    <n v="0"/>
    <n v="0"/>
    <n v="1269900"/>
    <n v="0"/>
    <n v="1269900"/>
    <n v="2200366862"/>
    <s v="28.04.2016"/>
    <n v="1269900"/>
    <n v="0"/>
    <n v="2200366862"/>
    <d v="2016-04-28T00:00:00"/>
    <n v="12998700"/>
    <n v="101100"/>
    <n v="0"/>
    <m/>
    <d v="2015-07-30T00:00:00"/>
    <n v="2"/>
    <n v="2"/>
    <n v="20180123"/>
    <n v="1371000"/>
  </r>
  <r>
    <n v="890399047"/>
    <s v="HOSPITAL MARIO CORREA RENGIFO"/>
    <s v="FV"/>
    <n v="21545"/>
    <s v="FV_21545"/>
    <s v="890399047_FV_21545"/>
    <s v="FV"/>
    <n v="21545"/>
    <n v="1220959958"/>
    <d v="2015-08-30T00:00:00"/>
    <n v="573300"/>
    <n v="0"/>
    <s v="NULL"/>
    <x v="0"/>
    <m/>
    <n v="0"/>
    <m/>
    <s v="No cruza"/>
    <s v="OK"/>
    <n v="573300"/>
    <n v="0"/>
    <n v="0"/>
    <n v="0"/>
    <n v="573300"/>
    <n v="0"/>
    <n v="573300"/>
    <n v="4800013394"/>
    <s v="04.05.2016"/>
    <n v="573300"/>
    <n v="0"/>
    <n v="4800013394"/>
    <d v="2016-05-04T00:00:00"/>
    <n v="662500"/>
    <n v="0"/>
    <n v="0"/>
    <m/>
    <d v="2015-08-30T00:00:00"/>
    <n v="2"/>
    <n v="1"/>
    <n v="20150909"/>
    <n v="573300"/>
  </r>
  <r>
    <n v="890399047"/>
    <s v="HOSPITAL MARIO CORREA RENGIFO"/>
    <s v="FV"/>
    <n v="21546"/>
    <s v="FV_21546"/>
    <s v="890399047_FV_21546"/>
    <s v="FV"/>
    <n v="21546"/>
    <n v="1220934825"/>
    <d v="2015-08-30T00:00:00"/>
    <n v="2476000"/>
    <n v="0"/>
    <s v="NULL"/>
    <x v="0"/>
    <m/>
    <n v="0"/>
    <m/>
    <s v="No cruza"/>
    <s v="OK"/>
    <n v="2476000"/>
    <n v="0"/>
    <n v="0"/>
    <n v="0"/>
    <n v="2379400"/>
    <n v="0"/>
    <n v="2379400"/>
    <n v="2200366862"/>
    <s v="28.04.2016"/>
    <n v="2379400"/>
    <n v="0"/>
    <n v="2200366862"/>
    <d v="2016-04-28T00:00:00"/>
    <n v="12998700"/>
    <n v="96600"/>
    <n v="0"/>
    <m/>
    <d v="2015-08-30T00:00:00"/>
    <n v="2"/>
    <n v="2"/>
    <n v="20170502"/>
    <n v="2476000"/>
  </r>
  <r>
    <n v="890399047"/>
    <s v="HOSPITAL MARIO CORREA RENGIFO"/>
    <s v="FV"/>
    <n v="21755"/>
    <s v="FV_21755"/>
    <s v="890399047_FV_21755"/>
    <s v="FV"/>
    <n v="21755"/>
    <n v="1220964025"/>
    <d v="2015-11-29T00:00:00"/>
    <n v="1695400"/>
    <n v="0"/>
    <s v="NULL"/>
    <x v="0"/>
    <m/>
    <n v="0"/>
    <m/>
    <s v="No cruza"/>
    <s v="OK"/>
    <n v="1695400"/>
    <n v="0"/>
    <n v="0"/>
    <n v="0"/>
    <n v="1061300"/>
    <n v="0"/>
    <n v="1061300"/>
    <n v="2200366862"/>
    <s v="28.04.2016"/>
    <n v="1061300"/>
    <n v="0"/>
    <n v="2200366862"/>
    <d v="2016-04-28T00:00:00"/>
    <n v="12998700"/>
    <n v="634100"/>
    <n v="0"/>
    <m/>
    <d v="2015-11-29T00:00:00"/>
    <n v="2"/>
    <n v="2"/>
    <n v="20180419"/>
    <n v="1695400"/>
  </r>
  <r>
    <n v="890399047"/>
    <s v="HOSPITAL MARIO CORREA RENGIFO"/>
    <s v="FV"/>
    <n v="21884"/>
    <s v="FV_21884"/>
    <s v="890399047_FV_21884"/>
    <s v="FV"/>
    <n v="21884"/>
    <n v="1220982162"/>
    <d v="2016-01-30T00:00:00"/>
    <n v="322100"/>
    <n v="0"/>
    <s v="NULL"/>
    <x v="0"/>
    <m/>
    <n v="0"/>
    <m/>
    <s v="No cruza"/>
    <s v="OK"/>
    <n v="322100"/>
    <n v="0"/>
    <n v="0"/>
    <n v="0"/>
    <n v="245800"/>
    <n v="0"/>
    <n v="245800"/>
    <n v="4800012816"/>
    <s v="30.03.2016"/>
    <n v="245800"/>
    <n v="0"/>
    <n v="4800012816"/>
    <d v="2016-03-30T00:00:00"/>
    <n v="2154100"/>
    <n v="76300"/>
    <n v="0"/>
    <m/>
    <d v="2016-01-30T00:00:00"/>
    <n v="2"/>
    <n v="2"/>
    <n v="20170502"/>
    <n v="322100"/>
  </r>
  <r>
    <n v="890399047"/>
    <s v="HOSPITAL MARIO CORREA RENGIFO"/>
    <s v="FV"/>
    <n v="21885"/>
    <s v="FV_21885"/>
    <s v="890399047_FV_21885"/>
    <s v="FV"/>
    <n v="21885"/>
    <n v="1220977891"/>
    <d v="2016-01-30T00:00:00"/>
    <n v="933600"/>
    <n v="0"/>
    <s v="NULL"/>
    <x v="0"/>
    <m/>
    <n v="0"/>
    <m/>
    <s v="No cruza"/>
    <s v="OK"/>
    <n v="933600"/>
    <n v="0"/>
    <n v="0"/>
    <n v="0"/>
    <n v="600300"/>
    <n v="0"/>
    <n v="600300"/>
    <n v="4800014175"/>
    <s v="24.06.2016"/>
    <n v="600300"/>
    <n v="0"/>
    <n v="4800014175"/>
    <d v="2016-06-24T00:00:00"/>
    <n v="2064800"/>
    <n v="333300"/>
    <n v="0"/>
    <m/>
    <d v="2016-01-30T00:00:00"/>
    <n v="2"/>
    <n v="2"/>
    <n v="20181011"/>
    <n v="933600"/>
  </r>
  <r>
    <n v="890399047"/>
    <s v="HOSPITAL MARIO CORREA RENGIFO"/>
    <s v="FV"/>
    <n v="21954"/>
    <s v="FV_21954"/>
    <s v="890399047_FV_21954"/>
    <s v="FV"/>
    <n v="21954"/>
    <n v="1220992486"/>
    <d v="2016-02-28T00:00:00"/>
    <n v="89200"/>
    <n v="0"/>
    <s v="NULL"/>
    <x v="0"/>
    <m/>
    <n v="0"/>
    <m/>
    <s v="No cruza"/>
    <s v="OK"/>
    <n v="89200"/>
    <n v="0"/>
    <n v="0"/>
    <n v="0"/>
    <n v="89200"/>
    <n v="0"/>
    <n v="89200"/>
    <n v="4800013394"/>
    <s v="04.05.2016"/>
    <n v="89200"/>
    <n v="0"/>
    <n v="4800013394"/>
    <d v="2016-05-04T00:00:00"/>
    <n v="662500"/>
    <n v="0"/>
    <n v="0"/>
    <m/>
    <d v="2016-02-28T00:00:00"/>
    <n v="2"/>
    <n v="1"/>
    <n v="20160311"/>
    <n v="89200"/>
  </r>
  <r>
    <n v="890399047"/>
    <s v="HOSPITAL MARIO CORREA RENGIFO"/>
    <s v="FV"/>
    <n v="21955"/>
    <s v="FV_21955"/>
    <s v="890399047_FV_21955"/>
    <s v="FV"/>
    <n v="21955"/>
    <n v="1220991831"/>
    <d v="2016-02-28T00:00:00"/>
    <n v="1581100"/>
    <n v="0"/>
    <s v="NULL"/>
    <x v="0"/>
    <m/>
    <n v="0"/>
    <m/>
    <s v="No cruza"/>
    <s v="OK"/>
    <n v="1581100"/>
    <n v="0"/>
    <n v="0"/>
    <n v="0"/>
    <n v="1464500"/>
    <n v="0"/>
    <n v="1464500"/>
    <n v="4800014175"/>
    <s v="24.06.2016"/>
    <n v="1464500"/>
    <n v="0"/>
    <n v="4800014175"/>
    <d v="2016-06-24T00:00:00"/>
    <n v="2064800"/>
    <n v="116600"/>
    <n v="0"/>
    <m/>
    <d v="2016-02-28T00:00:00"/>
    <n v="2"/>
    <n v="2"/>
    <n v="20170502"/>
    <n v="1581100"/>
  </r>
  <r>
    <n v="890399047"/>
    <s v="HOSPITAL MARIO CORREA RENGIFO"/>
    <s v="FV"/>
    <n v="22048"/>
    <s v="FV_22048"/>
    <s v="890399047_FV_22048"/>
    <s v="NULL"/>
    <m/>
    <n v="0"/>
    <d v="2016-03-30T00:00:00"/>
    <n v="6107800"/>
    <n v="6107800"/>
    <s v="A)Factura no radicada en ERP"/>
    <x v="2"/>
    <m/>
    <n v="0"/>
    <m/>
    <s v="No cruza"/>
    <s v="no_cruza"/>
    <n v="0"/>
    <n v="0"/>
    <n v="0"/>
    <n v="0"/>
    <n v="0"/>
    <n v="0"/>
    <m/>
    <m/>
    <m/>
    <n v="0"/>
    <n v="0"/>
    <m/>
    <m/>
    <n v="0"/>
    <n v="0"/>
    <n v="0"/>
    <m/>
    <d v="2016-03-30T00:00:00"/>
    <m/>
    <n v="0"/>
    <s v=" "/>
    <n v="0"/>
  </r>
  <r>
    <n v="890399047"/>
    <s v="HOSPITAL MARIO CORREA RENGIFO"/>
    <s v="FV"/>
    <n v="22096"/>
    <s v="FV_22096"/>
    <s v="890399047_FV_22096"/>
    <s v="NULL"/>
    <m/>
    <n v="0"/>
    <d v="2016-04-29T00:00:00"/>
    <n v="598200"/>
    <n v="598200"/>
    <s v="A)Factura no radicada en ERP"/>
    <x v="2"/>
    <m/>
    <n v="0"/>
    <m/>
    <s v="No cruza"/>
    <s v="no_cruza"/>
    <n v="0"/>
    <n v="0"/>
    <n v="0"/>
    <n v="0"/>
    <n v="0"/>
    <n v="0"/>
    <m/>
    <m/>
    <m/>
    <n v="0"/>
    <n v="0"/>
    <m/>
    <m/>
    <n v="0"/>
    <n v="0"/>
    <n v="0"/>
    <m/>
    <d v="2016-04-29T00:00:00"/>
    <m/>
    <n v="0"/>
    <s v=" "/>
    <n v="0"/>
  </r>
  <r>
    <n v="890399047"/>
    <s v="HOSPITAL MARIO CORREA RENGIFO"/>
    <s v="FV"/>
    <n v="22097"/>
    <s v="FV_22097"/>
    <s v="890399047_FV_22097"/>
    <s v="NULL"/>
    <m/>
    <n v="0"/>
    <d v="2016-04-29T00:00:00"/>
    <n v="717100"/>
    <n v="717100"/>
    <s v="A)Factura no radicada en ERP"/>
    <x v="2"/>
    <m/>
    <n v="0"/>
    <m/>
    <s v="No cruza"/>
    <s v="no_cruza"/>
    <n v="0"/>
    <n v="0"/>
    <n v="0"/>
    <n v="0"/>
    <n v="0"/>
    <n v="0"/>
    <m/>
    <m/>
    <m/>
    <n v="0"/>
    <n v="0"/>
    <m/>
    <m/>
    <n v="0"/>
    <n v="0"/>
    <n v="0"/>
    <m/>
    <d v="2016-04-29T00:00:00"/>
    <m/>
    <n v="0"/>
    <s v=" "/>
    <n v="0"/>
  </r>
  <r>
    <n v="890399047"/>
    <s v="HOSPITAL MARIO CORREA RENGIFO"/>
    <s v="FV"/>
    <n v="22143"/>
    <s v="FV_22143"/>
    <s v="890399047_FV_22143"/>
    <s v="NULL"/>
    <m/>
    <n v="0"/>
    <d v="2016-05-30T00:00:00"/>
    <n v="297300"/>
    <n v="297300"/>
    <s v="A)Factura no radicada en ERP"/>
    <x v="2"/>
    <m/>
    <n v="0"/>
    <m/>
    <s v="No cruza"/>
    <s v="no_cruza"/>
    <n v="0"/>
    <n v="0"/>
    <n v="0"/>
    <n v="0"/>
    <n v="0"/>
    <n v="0"/>
    <m/>
    <m/>
    <m/>
    <n v="0"/>
    <n v="0"/>
    <m/>
    <m/>
    <n v="0"/>
    <n v="0"/>
    <n v="0"/>
    <m/>
    <d v="2016-05-30T00:00:00"/>
    <m/>
    <n v="0"/>
    <s v=" "/>
    <n v="0"/>
  </r>
  <r>
    <n v="890399047"/>
    <s v="HOSPITAL MARIO CORREA RENGIFO"/>
    <s v="FV"/>
    <n v="22144"/>
    <s v="FV_22144"/>
    <s v="890399047_FV_22144"/>
    <s v="NULL"/>
    <m/>
    <n v="0"/>
    <d v="2016-05-30T00:00:00"/>
    <n v="187900"/>
    <n v="187900"/>
    <s v="A)Factura no radicada en ERP"/>
    <x v="2"/>
    <m/>
    <n v="0"/>
    <m/>
    <s v="No cruza"/>
    <s v="no_cruza"/>
    <n v="0"/>
    <n v="0"/>
    <n v="0"/>
    <n v="0"/>
    <n v="0"/>
    <n v="0"/>
    <m/>
    <m/>
    <m/>
    <n v="0"/>
    <n v="0"/>
    <m/>
    <m/>
    <n v="0"/>
    <n v="0"/>
    <n v="0"/>
    <m/>
    <d v="2016-05-30T00:00:00"/>
    <m/>
    <n v="0"/>
    <s v=" "/>
    <n v="0"/>
  </r>
  <r>
    <n v="890399047"/>
    <s v="HOSPITAL MARIO CORREA RENGIFO"/>
    <s v="FV"/>
    <n v="22234"/>
    <s v="FV_22234"/>
    <s v="890399047_FV_22234"/>
    <s v="NULL"/>
    <m/>
    <n v="0"/>
    <d v="2016-06-29T00:00:00"/>
    <n v="176900"/>
    <n v="176900"/>
    <s v="A)Factura no radicada en ERP"/>
    <x v="2"/>
    <m/>
    <n v="0"/>
    <m/>
    <s v="No cruza"/>
    <s v="no_cruza"/>
    <n v="0"/>
    <n v="0"/>
    <n v="0"/>
    <n v="0"/>
    <n v="0"/>
    <n v="0"/>
    <m/>
    <m/>
    <m/>
    <n v="0"/>
    <n v="0"/>
    <m/>
    <m/>
    <n v="0"/>
    <n v="0"/>
    <n v="0"/>
    <m/>
    <d v="2016-06-29T00:00:00"/>
    <m/>
    <n v="0"/>
    <s v=" "/>
    <n v="0"/>
  </r>
  <r>
    <n v="890399047"/>
    <s v="HOSPITAL MARIO CORREA RENGIFO"/>
    <s v="FV"/>
    <n v="22301"/>
    <s v="FV_22301"/>
    <s v="890399047_FV_22301"/>
    <s v="NULL"/>
    <m/>
    <n v="0"/>
    <d v="2016-06-29T00:00:00"/>
    <n v="305500"/>
    <n v="305500"/>
    <s v="A)Factura no radicada en ERP"/>
    <x v="2"/>
    <m/>
    <n v="0"/>
    <m/>
    <s v="No cruza"/>
    <s v="no_cruza"/>
    <n v="0"/>
    <n v="0"/>
    <n v="0"/>
    <n v="0"/>
    <n v="0"/>
    <n v="0"/>
    <m/>
    <m/>
    <m/>
    <n v="0"/>
    <n v="0"/>
    <m/>
    <m/>
    <n v="0"/>
    <n v="0"/>
    <n v="0"/>
    <m/>
    <d v="2016-06-29T00:00:00"/>
    <m/>
    <n v="0"/>
    <s v=" "/>
    <n v="0"/>
  </r>
  <r>
    <n v="890399047"/>
    <s v="HOSPITAL MARIO CORREA RENGIFO"/>
    <s v="FV"/>
    <n v="22321"/>
    <s v="FV_22321"/>
    <s v="890399047_FV_22321"/>
    <s v="NULL"/>
    <m/>
    <n v="0"/>
    <d v="2016-07-30T00:00:00"/>
    <n v="1111300"/>
    <n v="1111300"/>
    <s v="A)Factura no radicada en ERP"/>
    <x v="2"/>
    <m/>
    <n v="0"/>
    <m/>
    <s v="No cruza"/>
    <s v="no_cruza"/>
    <n v="0"/>
    <n v="0"/>
    <n v="0"/>
    <n v="0"/>
    <n v="0"/>
    <n v="0"/>
    <m/>
    <m/>
    <m/>
    <n v="0"/>
    <n v="0"/>
    <m/>
    <m/>
    <n v="0"/>
    <n v="0"/>
    <n v="0"/>
    <m/>
    <d v="2016-07-30T00:00:00"/>
    <m/>
    <n v="0"/>
    <s v=" "/>
    <n v="0"/>
  </r>
  <r>
    <n v="890399047"/>
    <s v="HOSPITAL MARIO CORREA RENGIFO"/>
    <s v="FV"/>
    <n v="22322"/>
    <s v="FV_22322"/>
    <s v="890399047_FV_22322"/>
    <s v="FV"/>
    <n v="22322"/>
    <n v="1221057519"/>
    <d v="2016-07-30T00:00:00"/>
    <n v="64300"/>
    <n v="0"/>
    <s v="NULL"/>
    <x v="0"/>
    <m/>
    <n v="0"/>
    <m/>
    <s v="No cruza"/>
    <s v="OK"/>
    <n v="64300"/>
    <n v="0"/>
    <n v="0"/>
    <n v="0"/>
    <n v="64300"/>
    <n v="0"/>
    <n v="64300"/>
    <n v="4800016311"/>
    <s v="29.10.2016"/>
    <n v="64300"/>
    <n v="0"/>
    <n v="4800016311"/>
    <d v="2016-10-29T00:00:00"/>
    <n v="110700"/>
    <n v="0"/>
    <n v="0"/>
    <m/>
    <d v="2016-07-30T00:00:00"/>
    <n v="2"/>
    <n v="1"/>
    <n v="20160811"/>
    <n v="64300"/>
  </r>
  <r>
    <n v="890399047"/>
    <s v="HOSPITAL MARIO CORREA RENGIFO"/>
    <s v="FV"/>
    <n v="22430"/>
    <s v="FV_22430"/>
    <s v="890399047_FV_22430"/>
    <s v="NULL"/>
    <m/>
    <n v="0"/>
    <d v="2016-08-30T00:00:00"/>
    <n v="46400"/>
    <n v="46400"/>
    <s v="A)Factura no radicada en ERP"/>
    <x v="2"/>
    <m/>
    <n v="0"/>
    <m/>
    <s v="No cruza"/>
    <s v="no_cruza"/>
    <n v="0"/>
    <n v="0"/>
    <n v="0"/>
    <n v="0"/>
    <n v="0"/>
    <n v="0"/>
    <m/>
    <m/>
    <m/>
    <n v="0"/>
    <n v="0"/>
    <m/>
    <m/>
    <n v="0"/>
    <n v="0"/>
    <n v="0"/>
    <m/>
    <d v="2016-08-30T00:00:00"/>
    <m/>
    <n v="0"/>
    <s v=" "/>
    <n v="0"/>
  </r>
  <r>
    <n v="890399047"/>
    <s v="HOSPITAL MARIO CORREA RENGIFO"/>
    <s v="FV"/>
    <n v="22436"/>
    <s v="FV_22436"/>
    <s v="890399047_FV_22436"/>
    <s v="NULL"/>
    <m/>
    <n v="0"/>
    <d v="2016-08-30T00:00:00"/>
    <n v="1233200"/>
    <n v="1233200"/>
    <s v="A)Factura no radicada en ERP"/>
    <x v="2"/>
    <m/>
    <n v="0"/>
    <m/>
    <s v="No cruza"/>
    <s v="no_cruza"/>
    <n v="0"/>
    <n v="0"/>
    <n v="0"/>
    <n v="0"/>
    <n v="0"/>
    <n v="0"/>
    <m/>
    <m/>
    <m/>
    <n v="0"/>
    <n v="0"/>
    <m/>
    <m/>
    <n v="0"/>
    <n v="0"/>
    <n v="0"/>
    <m/>
    <d v="2016-08-30T00:00:00"/>
    <m/>
    <n v="0"/>
    <s v=" "/>
    <n v="0"/>
  </r>
  <r>
    <n v="890399047"/>
    <s v="HOSPITAL MARIO CORREA RENGIFO"/>
    <s v="FV"/>
    <n v="22473"/>
    <s v="FV_22473"/>
    <s v="890399047_FV_22473"/>
    <s v="NULL"/>
    <m/>
    <n v="0"/>
    <d v="2016-09-29T00:00:00"/>
    <n v="2352600"/>
    <n v="2352600"/>
    <s v="A)Factura no radicada en ERP"/>
    <x v="2"/>
    <m/>
    <n v="0"/>
    <m/>
    <s v="No cruza"/>
    <s v="no_cruza"/>
    <n v="0"/>
    <n v="0"/>
    <n v="0"/>
    <n v="0"/>
    <n v="0"/>
    <n v="0"/>
    <m/>
    <m/>
    <m/>
    <n v="0"/>
    <n v="0"/>
    <m/>
    <m/>
    <n v="0"/>
    <n v="0"/>
    <n v="0"/>
    <m/>
    <d v="2016-09-29T00:00:00"/>
    <m/>
    <n v="0"/>
    <s v=" "/>
    <n v="0"/>
  </r>
  <r>
    <n v="890399047"/>
    <s v="HOSPITAL MARIO CORREA RENGIFO"/>
    <s v="FV"/>
    <n v="22475"/>
    <s v="FV_22475"/>
    <s v="890399047_FV_22475"/>
    <s v="NULL"/>
    <m/>
    <n v="0"/>
    <d v="2016-09-29T00:00:00"/>
    <n v="1323800"/>
    <n v="1323800"/>
    <s v="A)Factura no radicada en ERP"/>
    <x v="2"/>
    <m/>
    <n v="0"/>
    <m/>
    <s v="No cruza"/>
    <s v="no_cruza"/>
    <n v="0"/>
    <n v="0"/>
    <n v="0"/>
    <n v="0"/>
    <n v="0"/>
    <n v="0"/>
    <m/>
    <m/>
    <m/>
    <n v="0"/>
    <n v="0"/>
    <m/>
    <m/>
    <n v="0"/>
    <n v="0"/>
    <n v="0"/>
    <m/>
    <d v="2016-09-29T00:00:00"/>
    <m/>
    <n v="0"/>
    <s v=" "/>
    <n v="0"/>
  </r>
  <r>
    <n v="890399047"/>
    <s v="HOSPITAL MARIO CORREA RENGIFO"/>
    <s v="FV"/>
    <n v="22576"/>
    <s v="FV_22576"/>
    <s v="890399047_FV_22576"/>
    <s v="NULL"/>
    <m/>
    <n v="0"/>
    <d v="2016-10-30T00:00:00"/>
    <n v="925600"/>
    <n v="925600"/>
    <s v="A)Factura no radicada en ERP"/>
    <x v="2"/>
    <m/>
    <n v="0"/>
    <m/>
    <s v="No cruza"/>
    <s v="no_cruza"/>
    <n v="0"/>
    <n v="0"/>
    <n v="0"/>
    <n v="0"/>
    <n v="0"/>
    <n v="0"/>
    <m/>
    <m/>
    <m/>
    <n v="0"/>
    <n v="0"/>
    <m/>
    <m/>
    <n v="0"/>
    <n v="0"/>
    <n v="0"/>
    <m/>
    <d v="2016-10-30T00:00:00"/>
    <m/>
    <n v="0"/>
    <s v=" "/>
    <n v="0"/>
  </r>
  <r>
    <n v="890399047"/>
    <s v="HOSPITAL MARIO CORREA RENGIFO"/>
    <s v="FV"/>
    <n v="22666"/>
    <s v="FV_22666"/>
    <s v="890399047_FV_22666"/>
    <s v="NULL"/>
    <m/>
    <n v="0"/>
    <d v="2016-11-29T00:00:00"/>
    <n v="99100"/>
    <n v="99100"/>
    <s v="A)Factura no radicada en ERP"/>
    <x v="2"/>
    <m/>
    <n v="0"/>
    <m/>
    <s v="No cruza"/>
    <s v="no_cruza"/>
    <n v="0"/>
    <n v="0"/>
    <n v="0"/>
    <n v="0"/>
    <n v="0"/>
    <n v="0"/>
    <m/>
    <m/>
    <m/>
    <n v="0"/>
    <n v="0"/>
    <m/>
    <m/>
    <n v="0"/>
    <n v="0"/>
    <n v="0"/>
    <m/>
    <d v="2016-11-29T00:00:00"/>
    <m/>
    <n v="0"/>
    <s v=" "/>
    <n v="0"/>
  </r>
  <r>
    <n v="890399047"/>
    <s v="HOSPITAL MARIO CORREA RENGIFO"/>
    <s v="FV"/>
    <n v="22667"/>
    <s v="FV_22667"/>
    <s v="890399047_FV_22667"/>
    <s v="NULL"/>
    <m/>
    <n v="0"/>
    <d v="2016-11-29T00:00:00"/>
    <n v="294800"/>
    <n v="294800"/>
    <s v="A)Factura no radicada en ERP"/>
    <x v="2"/>
    <m/>
    <n v="0"/>
    <m/>
    <s v="No cruza"/>
    <s v="no_cruza"/>
    <n v="0"/>
    <n v="0"/>
    <n v="0"/>
    <n v="0"/>
    <n v="0"/>
    <n v="0"/>
    <m/>
    <m/>
    <m/>
    <n v="0"/>
    <n v="0"/>
    <m/>
    <m/>
    <n v="0"/>
    <n v="0"/>
    <n v="0"/>
    <m/>
    <d v="2016-11-29T00:00:00"/>
    <m/>
    <n v="0"/>
    <s v=" "/>
    <n v="0"/>
  </r>
  <r>
    <n v="890399047"/>
    <s v="HOSPITAL MARIO CORREA RENGIFO"/>
    <s v="FV"/>
    <n v="22668"/>
    <s v="FV_22668"/>
    <s v="890399047_FV_22668"/>
    <s v="NULL"/>
    <m/>
    <n v="0"/>
    <d v="2016-11-29T00:00:00"/>
    <n v="3271000"/>
    <n v="3271000"/>
    <s v="A)Factura no radicada en ERP"/>
    <x v="2"/>
    <m/>
    <n v="0"/>
    <m/>
    <s v="No cruza"/>
    <s v="no_cruza"/>
    <n v="0"/>
    <n v="0"/>
    <n v="0"/>
    <n v="0"/>
    <n v="0"/>
    <n v="0"/>
    <m/>
    <m/>
    <m/>
    <n v="0"/>
    <n v="0"/>
    <m/>
    <m/>
    <n v="0"/>
    <n v="0"/>
    <n v="0"/>
    <m/>
    <d v="2016-11-29T00:00:00"/>
    <m/>
    <n v="0"/>
    <s v=" "/>
    <n v="0"/>
  </r>
  <r>
    <n v="890399047"/>
    <s v="HOSPITAL MARIO CORREA RENGIFO"/>
    <s v="FV"/>
    <n v="22770"/>
    <s v="FV_22770"/>
    <s v="890399047_FV_22770"/>
    <s v="NULL"/>
    <m/>
    <n v="0"/>
    <d v="2016-12-28T00:00:00"/>
    <n v="2352600"/>
    <n v="2352600"/>
    <s v="A)Factura no radicada en ERP"/>
    <x v="2"/>
    <m/>
    <n v="0"/>
    <m/>
    <s v="No cruza"/>
    <s v="no_cruza"/>
    <n v="0"/>
    <n v="0"/>
    <n v="0"/>
    <n v="0"/>
    <n v="0"/>
    <n v="0"/>
    <m/>
    <m/>
    <m/>
    <n v="0"/>
    <n v="0"/>
    <m/>
    <m/>
    <n v="0"/>
    <n v="0"/>
    <n v="0"/>
    <m/>
    <d v="2016-12-28T00:00:00"/>
    <m/>
    <n v="0"/>
    <s v=" "/>
    <n v="0"/>
  </r>
  <r>
    <n v="890399047"/>
    <s v="HOSPITAL MARIO CORREA RENGIFO"/>
    <s v="FV"/>
    <n v="22771"/>
    <s v="FV_22771"/>
    <s v="890399047_FV_22771"/>
    <s v="NULL"/>
    <m/>
    <n v="0"/>
    <d v="2016-12-28T00:00:00"/>
    <n v="996300"/>
    <n v="996300"/>
    <s v="A)Factura no radicada en ERP"/>
    <x v="2"/>
    <m/>
    <n v="0"/>
    <m/>
    <s v="No cruza"/>
    <s v="no_cruza"/>
    <n v="0"/>
    <n v="0"/>
    <n v="0"/>
    <n v="0"/>
    <n v="0"/>
    <n v="0"/>
    <m/>
    <m/>
    <m/>
    <n v="0"/>
    <n v="0"/>
    <m/>
    <m/>
    <n v="0"/>
    <n v="0"/>
    <n v="0"/>
    <m/>
    <d v="2016-12-28T00:00:00"/>
    <m/>
    <n v="0"/>
    <s v=" "/>
    <n v="0"/>
  </r>
  <r>
    <n v="890399047"/>
    <s v="HOSPITAL MARIO CORREA RENGIFO"/>
    <s v="FV"/>
    <n v="22867"/>
    <s v="FV_22867"/>
    <s v="890399047_FV_22867"/>
    <s v="NULL"/>
    <m/>
    <n v="0"/>
    <d v="2017-01-30T00:00:00"/>
    <n v="2817300"/>
    <n v="2817300"/>
    <s v="A)Factura no radicada en ERP"/>
    <x v="2"/>
    <m/>
    <n v="0"/>
    <m/>
    <s v="No cruza"/>
    <s v="no_cruza"/>
    <n v="0"/>
    <n v="0"/>
    <n v="0"/>
    <n v="0"/>
    <n v="0"/>
    <n v="0"/>
    <m/>
    <m/>
    <m/>
    <n v="0"/>
    <n v="0"/>
    <m/>
    <m/>
    <n v="0"/>
    <n v="0"/>
    <n v="0"/>
    <m/>
    <d v="2017-01-30T00:00:00"/>
    <m/>
    <n v="0"/>
    <s v=" "/>
    <n v="0"/>
  </r>
  <r>
    <n v="890399047"/>
    <s v="HOSPITAL MARIO CORREA RENGIFO"/>
    <s v="FV"/>
    <n v="22961"/>
    <s v="FV_22961"/>
    <s v="890399047_FV_22961"/>
    <s v="NULL"/>
    <m/>
    <n v="0"/>
    <d v="2017-02-27T00:00:00"/>
    <n v="591000"/>
    <n v="591000"/>
    <s v="A)Factura no radicada en ERP"/>
    <x v="2"/>
    <m/>
    <n v="0"/>
    <m/>
    <s v="No cruza"/>
    <s v="no_cruza"/>
    <n v="0"/>
    <n v="0"/>
    <n v="0"/>
    <n v="0"/>
    <n v="0"/>
    <n v="0"/>
    <m/>
    <m/>
    <m/>
    <n v="0"/>
    <n v="0"/>
    <m/>
    <m/>
    <n v="0"/>
    <n v="0"/>
    <n v="0"/>
    <m/>
    <d v="2017-02-27T00:00:00"/>
    <m/>
    <n v="0"/>
    <s v=" "/>
    <n v="0"/>
  </r>
  <r>
    <n v="890399047"/>
    <s v="HOSPITAL MARIO CORREA RENGIFO"/>
    <s v="FV"/>
    <n v="23043"/>
    <s v="FV_23043"/>
    <s v="890399047_FV_23043"/>
    <s v="NULL"/>
    <m/>
    <n v="0"/>
    <d v="2017-03-30T00:00:00"/>
    <n v="2686300"/>
    <n v="2686300"/>
    <s v="A)Factura no radicada en ERP"/>
    <x v="2"/>
    <m/>
    <n v="0"/>
    <m/>
    <s v="No cruza"/>
    <s v="no_cruza"/>
    <n v="0"/>
    <n v="0"/>
    <n v="0"/>
    <n v="0"/>
    <n v="0"/>
    <n v="0"/>
    <m/>
    <m/>
    <m/>
    <n v="0"/>
    <n v="0"/>
    <m/>
    <m/>
    <n v="0"/>
    <n v="0"/>
    <n v="0"/>
    <m/>
    <d v="2017-03-30T00:00:00"/>
    <m/>
    <n v="0"/>
    <s v=" "/>
    <n v="0"/>
  </r>
  <r>
    <n v="890399047"/>
    <s v="HOSPITAL MARIO CORREA RENGIFO"/>
    <s v="FV"/>
    <n v="23132"/>
    <s v="FV_23132"/>
    <s v="890399047_FV_23132"/>
    <s v="NULL"/>
    <m/>
    <n v="0"/>
    <d v="2017-04-29T00:00:00"/>
    <n v="2521800"/>
    <n v="2521800"/>
    <s v="A)Factura no radicada en ERP"/>
    <x v="2"/>
    <m/>
    <n v="0"/>
    <m/>
    <s v="No cruza"/>
    <s v="no_cruza"/>
    <n v="0"/>
    <n v="0"/>
    <n v="0"/>
    <n v="0"/>
    <n v="0"/>
    <n v="0"/>
    <m/>
    <m/>
    <m/>
    <n v="0"/>
    <n v="0"/>
    <m/>
    <m/>
    <n v="0"/>
    <n v="0"/>
    <n v="0"/>
    <m/>
    <d v="2017-04-29T00:00:00"/>
    <m/>
    <n v="0"/>
    <s v=" "/>
    <n v="0"/>
  </r>
  <r>
    <n v="890399047"/>
    <s v="HOSPITAL MARIO CORREA RENGIFO"/>
    <s v="FV"/>
    <n v="23213"/>
    <s v="FV_23213"/>
    <s v="890399047_FV_23213"/>
    <s v="NULL"/>
    <m/>
    <n v="0"/>
    <d v="2017-05-30T00:00:00"/>
    <n v="275100"/>
    <n v="275100"/>
    <s v="A)Factura no radicada en ERP"/>
    <x v="2"/>
    <m/>
    <n v="0"/>
    <m/>
    <s v="No cruza"/>
    <s v="no_cruza"/>
    <n v="0"/>
    <n v="0"/>
    <n v="0"/>
    <n v="0"/>
    <n v="0"/>
    <n v="0"/>
    <m/>
    <m/>
    <m/>
    <n v="0"/>
    <n v="0"/>
    <m/>
    <m/>
    <n v="0"/>
    <n v="0"/>
    <n v="0"/>
    <m/>
    <d v="2017-05-30T00:00:00"/>
    <m/>
    <n v="0"/>
    <s v=" "/>
    <n v="0"/>
  </r>
  <r>
    <n v="890399047"/>
    <s v="HOSPITAL MARIO CORREA RENGIFO"/>
    <s v="FV"/>
    <n v="23317"/>
    <s v="FV_23317"/>
    <s v="890399047_FV_23317"/>
    <s v="NULL"/>
    <m/>
    <n v="0"/>
    <d v="2017-06-29T00:00:00"/>
    <n v="1365400"/>
    <n v="1365400"/>
    <s v="A)Factura no radicada en ERP"/>
    <x v="2"/>
    <m/>
    <n v="0"/>
    <m/>
    <s v="No cruza"/>
    <s v="no_cruza"/>
    <n v="0"/>
    <n v="0"/>
    <n v="0"/>
    <n v="0"/>
    <n v="0"/>
    <n v="0"/>
    <m/>
    <m/>
    <m/>
    <n v="0"/>
    <n v="0"/>
    <m/>
    <m/>
    <n v="0"/>
    <n v="0"/>
    <n v="0"/>
    <m/>
    <d v="2017-06-29T00:00:00"/>
    <m/>
    <n v="0"/>
    <s v=" "/>
    <n v="0"/>
  </r>
  <r>
    <n v="890399047"/>
    <s v="HOSPITAL MARIO CORREA RENGIFO"/>
    <s v="FV"/>
    <n v="23485"/>
    <s v="FV_23485"/>
    <s v="890399047_FV_23485"/>
    <s v="NULL"/>
    <m/>
    <n v="0"/>
    <d v="2017-08-30T00:00:00"/>
    <n v="1856400"/>
    <n v="1856400"/>
    <s v="A)Factura no radicada en ERP"/>
    <x v="2"/>
    <m/>
    <n v="0"/>
    <m/>
    <s v="No cruza"/>
    <s v="no_cruza"/>
    <n v="0"/>
    <n v="0"/>
    <n v="0"/>
    <n v="0"/>
    <n v="0"/>
    <n v="0"/>
    <m/>
    <m/>
    <m/>
    <n v="0"/>
    <n v="0"/>
    <m/>
    <m/>
    <n v="0"/>
    <n v="0"/>
    <n v="0"/>
    <m/>
    <d v="2017-08-30T00:00:00"/>
    <m/>
    <n v="0"/>
    <s v=" "/>
    <n v="0"/>
  </r>
  <r>
    <n v="890399047"/>
    <s v="HOSPITAL MARIO CORREA RENGIFO"/>
    <s v="FV"/>
    <n v="20180422"/>
    <s v="FV_20180422"/>
    <s v="890399047_FV_20180422"/>
    <s v="NULL"/>
    <m/>
    <n v="0"/>
    <d v="2018-04-29T00:00:00"/>
    <n v="222565"/>
    <n v="222565"/>
    <s v="A)Factura no radicada en ERP"/>
    <x v="2"/>
    <m/>
    <n v="0"/>
    <m/>
    <s v="No cruza"/>
    <s v="no_cruza"/>
    <n v="0"/>
    <n v="0"/>
    <n v="0"/>
    <n v="0"/>
    <n v="0"/>
    <n v="0"/>
    <m/>
    <m/>
    <m/>
    <n v="0"/>
    <n v="0"/>
    <m/>
    <m/>
    <n v="0"/>
    <n v="0"/>
    <n v="0"/>
    <m/>
    <d v="2018-04-29T00:00:00"/>
    <m/>
    <n v="0"/>
    <s v=" "/>
    <n v="0"/>
  </r>
  <r>
    <n v="890399047"/>
    <s v="HOSPITAL MARIO CORREA RENGIFO"/>
    <s v="FV"/>
    <n v="20180423"/>
    <s v="FV_20180423"/>
    <s v="890399047_FV_20180423"/>
    <s v="NULL"/>
    <m/>
    <n v="0"/>
    <d v="2018-04-29T00:00:00"/>
    <n v="14895"/>
    <n v="14895"/>
    <s v="A)Factura no radicada en ERP"/>
    <x v="2"/>
    <m/>
    <n v="0"/>
    <m/>
    <s v="No cruza"/>
    <s v="no_cruza"/>
    <n v="0"/>
    <n v="0"/>
    <n v="0"/>
    <n v="0"/>
    <n v="0"/>
    <n v="0"/>
    <m/>
    <m/>
    <m/>
    <n v="0"/>
    <n v="0"/>
    <m/>
    <m/>
    <n v="0"/>
    <n v="0"/>
    <n v="0"/>
    <m/>
    <d v="2018-04-29T00:00:00"/>
    <m/>
    <n v="0"/>
    <s v=" "/>
    <n v="0"/>
  </r>
  <r>
    <n v="890399047"/>
    <s v="HOSPITAL MARIO CORREA RENGIFO"/>
    <s v="FV"/>
    <n v="20180532"/>
    <s v="FV_20180532"/>
    <s v="890399047_FV_20180532"/>
    <s v="NULL"/>
    <m/>
    <n v="0"/>
    <d v="2018-05-29T00:00:00"/>
    <n v="824100"/>
    <n v="824100"/>
    <s v="A)Factura no radicada en ERP"/>
    <x v="2"/>
    <m/>
    <n v="0"/>
    <m/>
    <s v="No cruza"/>
    <s v="no_cruza"/>
    <n v="0"/>
    <n v="0"/>
    <n v="0"/>
    <n v="0"/>
    <n v="0"/>
    <n v="0"/>
    <m/>
    <m/>
    <m/>
    <n v="0"/>
    <n v="0"/>
    <m/>
    <m/>
    <n v="0"/>
    <n v="0"/>
    <n v="0"/>
    <m/>
    <d v="2018-05-29T00:00:00"/>
    <m/>
    <n v="0"/>
    <s v=" "/>
    <n v="0"/>
  </r>
  <r>
    <n v="890399047"/>
    <s v="HOSPITAL MARIO CORREA RENGIFO"/>
    <s v="FV"/>
    <n v="20180638"/>
    <s v="FV_20180638"/>
    <s v="890399047_FV_20180638"/>
    <s v="NULL"/>
    <m/>
    <n v="0"/>
    <d v="2018-06-29T00:00:00"/>
    <n v="2085760"/>
    <n v="2085760"/>
    <s v="A)Factura no radicada en ERP"/>
    <x v="2"/>
    <m/>
    <n v="0"/>
    <m/>
    <s v="No cruza"/>
    <s v="no_cruza"/>
    <n v="0"/>
    <n v="0"/>
    <n v="0"/>
    <n v="0"/>
    <n v="0"/>
    <n v="0"/>
    <m/>
    <m/>
    <m/>
    <n v="0"/>
    <n v="0"/>
    <m/>
    <m/>
    <n v="0"/>
    <n v="0"/>
    <n v="0"/>
    <m/>
    <d v="2018-06-29T00:00:00"/>
    <m/>
    <n v="0"/>
    <s v=" "/>
    <n v="0"/>
  </r>
  <r>
    <n v="890399047"/>
    <s v="HOSPITAL MARIO CORREA RENGIFO"/>
    <s v="FV"/>
    <n v="20180639"/>
    <s v="FV_20180639"/>
    <s v="890399047_FV_20180639"/>
    <s v="NULL"/>
    <m/>
    <n v="0"/>
    <d v="2018-06-29T00:00:00"/>
    <n v="190200"/>
    <n v="190200"/>
    <s v="A)Factura no radicada en ERP"/>
    <x v="2"/>
    <m/>
    <n v="0"/>
    <m/>
    <s v="No cruza"/>
    <s v="no_cruza"/>
    <n v="0"/>
    <n v="0"/>
    <n v="0"/>
    <n v="0"/>
    <n v="0"/>
    <n v="0"/>
    <m/>
    <m/>
    <m/>
    <n v="0"/>
    <n v="0"/>
    <m/>
    <m/>
    <n v="0"/>
    <n v="0"/>
    <n v="0"/>
    <m/>
    <d v="2018-06-29T00:00:00"/>
    <m/>
    <n v="0"/>
    <s v=" "/>
    <n v="0"/>
  </r>
  <r>
    <n v="890399047"/>
    <s v="HOSPITAL MARIO CORREA RENGIFO"/>
    <s v="FV"/>
    <n v="20180734"/>
    <s v="FV_20180734"/>
    <s v="890399047_FV_20180734"/>
    <s v="NULL"/>
    <m/>
    <n v="0"/>
    <d v="2018-07-30T00:00:00"/>
    <n v="2908920"/>
    <n v="2908920"/>
    <s v="A)Factura no radicada en ERP"/>
    <x v="2"/>
    <m/>
    <n v="0"/>
    <m/>
    <s v="No cruza"/>
    <s v="no_cruza"/>
    <n v="0"/>
    <n v="0"/>
    <n v="0"/>
    <n v="0"/>
    <n v="0"/>
    <n v="0"/>
    <m/>
    <m/>
    <m/>
    <n v="0"/>
    <n v="0"/>
    <m/>
    <m/>
    <n v="0"/>
    <n v="0"/>
    <n v="0"/>
    <m/>
    <d v="2018-07-30T00:00:00"/>
    <m/>
    <n v="0"/>
    <s v=" "/>
    <n v="0"/>
  </r>
  <r>
    <n v="890399047"/>
    <s v="HOSPITAL MARIO CORREA RENGIFO"/>
    <s v="FV"/>
    <n v="20180735"/>
    <s v="FV_20180735"/>
    <s v="890399047_FV_20180735"/>
    <s v="NULL"/>
    <m/>
    <n v="0"/>
    <d v="2018-07-30T00:00:00"/>
    <n v="229100"/>
    <n v="229100"/>
    <s v="A)Factura no radicada en ERP"/>
    <x v="2"/>
    <m/>
    <n v="0"/>
    <m/>
    <s v="No cruza"/>
    <s v="no_cruza"/>
    <n v="0"/>
    <n v="0"/>
    <n v="0"/>
    <n v="0"/>
    <n v="0"/>
    <n v="0"/>
    <m/>
    <m/>
    <m/>
    <n v="0"/>
    <n v="0"/>
    <m/>
    <m/>
    <n v="0"/>
    <n v="0"/>
    <n v="0"/>
    <m/>
    <d v="2018-07-30T00:00:00"/>
    <m/>
    <n v="0"/>
    <s v=" "/>
    <n v="0"/>
  </r>
  <r>
    <n v="890399047"/>
    <s v="HOSPITAL MARIO CORREA RENGIFO"/>
    <s v="FV"/>
    <n v="20180822"/>
    <s v="FV_20180822"/>
    <s v="890399047_FV_20180822"/>
    <s v="NULL"/>
    <m/>
    <n v="0"/>
    <d v="2018-08-30T00:00:00"/>
    <n v="1097983"/>
    <n v="1097983"/>
    <s v="A)Factura no radicada en ERP"/>
    <x v="2"/>
    <m/>
    <n v="0"/>
    <m/>
    <s v="No cruza"/>
    <s v="no_cruza"/>
    <n v="0"/>
    <n v="0"/>
    <n v="0"/>
    <n v="0"/>
    <n v="0"/>
    <n v="0"/>
    <m/>
    <m/>
    <m/>
    <n v="0"/>
    <n v="0"/>
    <m/>
    <m/>
    <n v="0"/>
    <n v="0"/>
    <n v="0"/>
    <m/>
    <d v="2018-08-30T00:00:00"/>
    <m/>
    <n v="0"/>
    <s v=" "/>
    <n v="0"/>
  </r>
  <r>
    <n v="890399047"/>
    <s v="HOSPITAL MARIO CORREA RENGIFO"/>
    <s v="FV"/>
    <n v="20180823"/>
    <s v="FV_20180823"/>
    <s v="890399047_FV_20180823"/>
    <s v="NULL"/>
    <m/>
    <n v="0"/>
    <d v="2018-08-30T00:00:00"/>
    <n v="201000"/>
    <n v="201000"/>
    <s v="A)Factura no radicada en ERP"/>
    <x v="2"/>
    <m/>
    <n v="0"/>
    <m/>
    <s v="No cruza"/>
    <s v="no_cruza"/>
    <n v="0"/>
    <n v="0"/>
    <n v="0"/>
    <n v="0"/>
    <n v="0"/>
    <n v="0"/>
    <m/>
    <m/>
    <m/>
    <n v="0"/>
    <n v="0"/>
    <m/>
    <m/>
    <n v="0"/>
    <n v="0"/>
    <n v="0"/>
    <m/>
    <d v="2018-08-30T00:00:00"/>
    <m/>
    <n v="0"/>
    <s v=" "/>
    <n v="0"/>
  </r>
  <r>
    <n v="890399047"/>
    <s v="HOSPITAL MARIO CORREA RENGIFO"/>
    <s v="FV"/>
    <n v="20180929"/>
    <s v="FV_20180929"/>
    <s v="890399047_FV_20180929"/>
    <s v="NULL"/>
    <m/>
    <n v="0"/>
    <d v="2018-09-29T00:00:00"/>
    <n v="3464700"/>
    <n v="3464700"/>
    <s v="A)Factura no radicada en ERP"/>
    <x v="2"/>
    <m/>
    <n v="0"/>
    <m/>
    <s v="No cruza"/>
    <s v="no_cruza"/>
    <n v="0"/>
    <n v="0"/>
    <n v="0"/>
    <n v="0"/>
    <n v="0"/>
    <n v="0"/>
    <m/>
    <m/>
    <m/>
    <n v="0"/>
    <n v="0"/>
    <m/>
    <m/>
    <n v="0"/>
    <n v="0"/>
    <n v="0"/>
    <m/>
    <d v="2018-09-29T00:00:00"/>
    <m/>
    <n v="0"/>
    <s v=" "/>
    <n v="0"/>
  </r>
  <r>
    <n v="890399047"/>
    <s v="HOSPITAL MARIO CORREA RENGIFO"/>
    <s v="FV"/>
    <n v="20181023"/>
    <s v="FV_20181023"/>
    <s v="890399047_FV_20181023"/>
    <s v="NULL"/>
    <m/>
    <n v="0"/>
    <d v="2018-10-30T00:00:00"/>
    <n v="847717"/>
    <n v="847717"/>
    <s v="A)Factura no radicada en ERP"/>
    <x v="2"/>
    <m/>
    <n v="0"/>
    <m/>
    <s v="No cruza"/>
    <s v="no_cruza"/>
    <n v="0"/>
    <n v="0"/>
    <n v="0"/>
    <n v="0"/>
    <n v="0"/>
    <n v="0"/>
    <m/>
    <m/>
    <m/>
    <n v="0"/>
    <n v="0"/>
    <m/>
    <m/>
    <n v="0"/>
    <n v="0"/>
    <n v="0"/>
    <m/>
    <d v="2018-10-30T00:00:00"/>
    <m/>
    <n v="0"/>
    <s v=" "/>
    <n v="0"/>
  </r>
  <r>
    <n v="890399047"/>
    <s v="HOSPITAL MARIO CORREA RENGIFO"/>
    <s v="FV"/>
    <n v="119574"/>
    <s v="FV_119574"/>
    <s v="890399047_FV_119574"/>
    <s v="FVM"/>
    <n v="119574"/>
    <n v="1221390781"/>
    <d v="2018-11-29T00:00:00"/>
    <n v="50800"/>
    <n v="50800"/>
    <s v="B)Factura sin saldo ERP"/>
    <x v="2"/>
    <m/>
    <n v="0"/>
    <m/>
    <s v="No cruza"/>
    <s v="Diferente_Alfa"/>
    <n v="50800"/>
    <n v="0"/>
    <n v="0"/>
    <n v="0"/>
    <n v="50800"/>
    <n v="0"/>
    <m/>
    <m/>
    <m/>
    <n v="50800"/>
    <n v="0"/>
    <n v="4800030385"/>
    <d v="2018-12-30T00:00:00"/>
    <n v="1485010"/>
    <n v="0"/>
    <n v="0"/>
    <m/>
    <d v="2018-11-29T00:00:00"/>
    <n v="2"/>
    <n v="1"/>
    <n v="20181204"/>
    <n v="50800"/>
  </r>
  <r>
    <n v="890399047"/>
    <s v="HOSPITAL MARIO CORREA RENGIFO"/>
    <s v="FV"/>
    <n v="116730"/>
    <s v="FV_116730"/>
    <s v="890399047_FV_116730"/>
    <s v="NULL"/>
    <m/>
    <n v="0"/>
    <d v="2018-11-29T00:00:00"/>
    <n v="871505"/>
    <n v="871505"/>
    <s v="A)Factura no radicada en ERP"/>
    <x v="2"/>
    <m/>
    <n v="0"/>
    <m/>
    <s v="No cruza"/>
    <s v="no_cruza"/>
    <n v="0"/>
    <n v="0"/>
    <n v="0"/>
    <n v="0"/>
    <n v="0"/>
    <n v="0"/>
    <m/>
    <m/>
    <m/>
    <n v="0"/>
    <n v="0"/>
    <m/>
    <m/>
    <n v="0"/>
    <n v="0"/>
    <n v="0"/>
    <m/>
    <d v="2018-11-29T00:00:00"/>
    <m/>
    <n v="0"/>
    <s v=" "/>
    <n v="0"/>
  </r>
  <r>
    <n v="890399047"/>
    <s v="HOSPITAL MARIO CORREA RENGIFO"/>
    <s v="FV"/>
    <n v="120541"/>
    <s v="FV_120541"/>
    <s v="890399047_FV_120541"/>
    <s v="NULL"/>
    <m/>
    <n v="0"/>
    <d v="2018-12-27T00:00:00"/>
    <n v="1129644"/>
    <n v="1129644"/>
    <s v="A)Factura no radicada en ERP"/>
    <x v="2"/>
    <m/>
    <n v="0"/>
    <m/>
    <s v="No cruza"/>
    <s v="no_cruza"/>
    <n v="0"/>
    <n v="0"/>
    <n v="0"/>
    <n v="0"/>
    <n v="0"/>
    <n v="0"/>
    <m/>
    <m/>
    <m/>
    <n v="0"/>
    <n v="0"/>
    <m/>
    <m/>
    <n v="0"/>
    <n v="0"/>
    <n v="0"/>
    <m/>
    <d v="2018-12-27T00:00:00"/>
    <m/>
    <n v="0"/>
    <s v=" "/>
    <n v="0"/>
  </r>
  <r>
    <n v="890399047"/>
    <s v="HOSPITAL MARIO CORREA RENGIFO"/>
    <s v="FV"/>
    <n v="20190135"/>
    <s v="FV_20190135"/>
    <s v="890399047_FV_20190135"/>
    <s v="NULL"/>
    <m/>
    <n v="0"/>
    <d v="2019-01-24T00:00:00"/>
    <n v="3240159"/>
    <n v="3240159"/>
    <s v="A)Factura no radicada en ERP"/>
    <x v="2"/>
    <m/>
    <n v="0"/>
    <m/>
    <s v="No cruza"/>
    <s v="no_cruza"/>
    <n v="0"/>
    <n v="0"/>
    <n v="0"/>
    <n v="0"/>
    <n v="0"/>
    <n v="0"/>
    <m/>
    <m/>
    <m/>
    <n v="0"/>
    <n v="0"/>
    <m/>
    <m/>
    <n v="0"/>
    <n v="0"/>
    <n v="0"/>
    <m/>
    <d v="2019-01-24T00:00:00"/>
    <m/>
    <n v="0"/>
    <s v=" "/>
    <n v="0"/>
  </r>
  <r>
    <n v="890399047"/>
    <s v="HOSPITAL MARIO CORREA RENGIFO"/>
    <s v="FV"/>
    <n v="20190228"/>
    <s v="FV_20190228"/>
    <s v="890399047_FV_20190228"/>
    <s v="NULL"/>
    <m/>
    <n v="0"/>
    <d v="2019-02-24T00:00:00"/>
    <n v="883751"/>
    <n v="883751"/>
    <s v="A)Factura no radicada en ERP"/>
    <x v="2"/>
    <m/>
    <n v="0"/>
    <m/>
    <s v="No cruza"/>
    <s v="no_cruza"/>
    <n v="0"/>
    <n v="0"/>
    <n v="0"/>
    <n v="0"/>
    <n v="0"/>
    <n v="0"/>
    <m/>
    <m/>
    <m/>
    <n v="0"/>
    <n v="0"/>
    <m/>
    <m/>
    <n v="0"/>
    <n v="0"/>
    <n v="0"/>
    <m/>
    <d v="2019-02-24T00:00:00"/>
    <m/>
    <n v="0"/>
    <s v=" "/>
    <n v="0"/>
  </r>
  <r>
    <n v="890399047"/>
    <s v="HOSPITAL MARIO CORREA RENGIFO"/>
    <s v="FV"/>
    <n v="20190337"/>
    <s v="FV_20190337"/>
    <s v="890399047_FV_20190337"/>
    <s v="NULL"/>
    <m/>
    <n v="0"/>
    <d v="2019-03-24T00:00:00"/>
    <n v="10029836"/>
    <n v="10029836"/>
    <s v="A)Factura no radicada en ERP"/>
    <x v="2"/>
    <m/>
    <n v="0"/>
    <m/>
    <s v="No cruza"/>
    <s v="no_cruza"/>
    <n v="0"/>
    <n v="0"/>
    <n v="0"/>
    <n v="0"/>
    <n v="0"/>
    <n v="0"/>
    <m/>
    <m/>
    <m/>
    <n v="0"/>
    <n v="0"/>
    <m/>
    <m/>
    <n v="0"/>
    <n v="0"/>
    <n v="0"/>
    <m/>
    <d v="2019-03-24T00:00:00"/>
    <m/>
    <n v="0"/>
    <s v=" "/>
    <n v="0"/>
  </r>
  <r>
    <n v="890399047"/>
    <s v="HOSPITAL MARIO CORREA RENGIFO"/>
    <s v="FV"/>
    <n v="20190440"/>
    <s v="FV_20190440"/>
    <s v="890399047_FV_20190440"/>
    <s v="NULL"/>
    <m/>
    <n v="0"/>
    <d v="2019-04-24T00:00:00"/>
    <n v="301104"/>
    <n v="301104"/>
    <s v="A)Factura no radicada en ERP"/>
    <x v="2"/>
    <m/>
    <n v="0"/>
    <m/>
    <s v="No cruza"/>
    <s v="no_cruza"/>
    <n v="0"/>
    <n v="0"/>
    <n v="0"/>
    <n v="0"/>
    <n v="0"/>
    <n v="0"/>
    <m/>
    <m/>
    <m/>
    <n v="0"/>
    <n v="0"/>
    <m/>
    <m/>
    <n v="0"/>
    <n v="0"/>
    <n v="0"/>
    <m/>
    <d v="2019-04-24T00:00:00"/>
    <m/>
    <n v="0"/>
    <s v=" "/>
    <n v="0"/>
  </r>
  <r>
    <n v="890399047"/>
    <s v="HOSPITAL MARIO CORREA RENGIFO"/>
    <s v="FV"/>
    <n v="20190632"/>
    <s v="FV_20190632"/>
    <s v="890399047_FV_20190632"/>
    <s v="NULL"/>
    <m/>
    <n v="0"/>
    <d v="2019-06-27T00:00:00"/>
    <n v="529820"/>
    <n v="529820"/>
    <s v="A)Factura no radicada en ERP"/>
    <x v="2"/>
    <m/>
    <n v="0"/>
    <m/>
    <s v="No cruza"/>
    <s v="no_cruza"/>
    <n v="0"/>
    <n v="0"/>
    <n v="0"/>
    <n v="0"/>
    <n v="0"/>
    <n v="0"/>
    <m/>
    <m/>
    <m/>
    <n v="0"/>
    <n v="0"/>
    <m/>
    <m/>
    <n v="0"/>
    <n v="0"/>
    <n v="0"/>
    <m/>
    <d v="2019-06-27T00:00:00"/>
    <m/>
    <n v="0"/>
    <s v=" "/>
    <n v="0"/>
  </r>
  <r>
    <n v="890399047"/>
    <s v="HOSPITAL MARIO CORREA RENGIFO"/>
    <s v="FV"/>
    <n v="20190740"/>
    <s v="FV_20190740"/>
    <s v="890399047_FV_20190740"/>
    <s v="NULL"/>
    <m/>
    <n v="0"/>
    <d v="2019-07-28T00:00:00"/>
    <n v="50800"/>
    <n v="50800"/>
    <s v="A)Factura no radicada en ERP"/>
    <x v="2"/>
    <m/>
    <n v="0"/>
    <m/>
    <s v="No cruza"/>
    <s v="no_cruza"/>
    <n v="0"/>
    <n v="0"/>
    <n v="0"/>
    <n v="0"/>
    <n v="0"/>
    <n v="0"/>
    <m/>
    <m/>
    <m/>
    <n v="0"/>
    <n v="0"/>
    <m/>
    <m/>
    <n v="0"/>
    <n v="0"/>
    <n v="0"/>
    <m/>
    <d v="2019-07-28T00:00:00"/>
    <m/>
    <n v="0"/>
    <s v=" "/>
    <n v="0"/>
  </r>
  <r>
    <n v="890399047"/>
    <s v="HOSPITAL MARIO CORREA RENGIFO"/>
    <s v="FVM"/>
    <n v="200997"/>
    <s v="FVM_200997"/>
    <s v="890399047_FVM_200997"/>
    <s v="FVM"/>
    <n v="200997"/>
    <n v="1221490230"/>
    <d v="2019-08-14T00:00:00"/>
    <n v="91500"/>
    <n v="0"/>
    <s v="NULL"/>
    <x v="0"/>
    <m/>
    <n v="0"/>
    <m/>
    <s v="No cruza"/>
    <s v="OK"/>
    <n v="91500"/>
    <n v="0"/>
    <n v="0"/>
    <n v="0"/>
    <n v="91500"/>
    <n v="0"/>
    <n v="91500"/>
    <n v="4800036170"/>
    <s v="30.01.2020"/>
    <n v="91500"/>
    <n v="0"/>
    <n v="4800036170"/>
    <d v="2020-01-30T00:00:00"/>
    <n v="3928493"/>
    <n v="0"/>
    <n v="0"/>
    <m/>
    <d v="2019-08-14T00:00:00"/>
    <n v="2"/>
    <n v="1"/>
    <n v="20190912"/>
    <n v="91500"/>
  </r>
  <r>
    <n v="890399047"/>
    <s v="HOSPITAL MARIO CORREA RENGIFO"/>
    <s v="FVM"/>
    <n v="201004"/>
    <s v="FVM_201004"/>
    <s v="890399047_FVM_201004"/>
    <s v="FVM"/>
    <n v="201004"/>
    <n v="1221490231"/>
    <d v="2019-08-14T00:00:00"/>
    <n v="180100"/>
    <n v="0"/>
    <s v="NULL"/>
    <x v="0"/>
    <m/>
    <n v="0"/>
    <m/>
    <s v="No cruza"/>
    <s v="OK"/>
    <n v="180100"/>
    <n v="0"/>
    <n v="0"/>
    <n v="0"/>
    <n v="180100"/>
    <n v="0"/>
    <n v="180100"/>
    <n v="4800036170"/>
    <s v="30.01.2020"/>
    <n v="180100"/>
    <n v="0"/>
    <n v="4800036170"/>
    <d v="2020-01-30T00:00:00"/>
    <n v="3928493"/>
    <n v="0"/>
    <n v="0"/>
    <m/>
    <d v="2019-08-14T00:00:00"/>
    <n v="2"/>
    <n v="1"/>
    <n v="20190912"/>
    <n v="180100"/>
  </r>
  <r>
    <n v="890399047"/>
    <s v="HOSPITAL MARIO CORREA RENGIFO"/>
    <s v="FVM"/>
    <n v="202108"/>
    <s v="FVM_202108"/>
    <s v="890399047_FVM_202108"/>
    <s v="FVM"/>
    <n v="202108"/>
    <n v="1221490232"/>
    <d v="2019-08-15T00:00:00"/>
    <n v="168997"/>
    <n v="0"/>
    <s v="NULL"/>
    <x v="0"/>
    <m/>
    <n v="0"/>
    <m/>
    <s v="No cruza"/>
    <s v="OK"/>
    <n v="168997"/>
    <n v="0"/>
    <n v="0"/>
    <n v="0"/>
    <n v="168997"/>
    <n v="0"/>
    <n v="168997"/>
    <n v="4800036170"/>
    <s v="30.01.2020"/>
    <n v="168997"/>
    <n v="0"/>
    <n v="4800036170"/>
    <d v="2020-01-30T00:00:00"/>
    <n v="3928493"/>
    <n v="0"/>
    <n v="0"/>
    <m/>
    <d v="2019-08-15T00:00:00"/>
    <n v="2"/>
    <n v="1"/>
    <n v="20190912"/>
    <n v="168997"/>
  </r>
  <r>
    <n v="890399047"/>
    <s v="HOSPITAL MARIO CORREA RENGIFO"/>
    <s v="FVM"/>
    <n v="202129"/>
    <s v="FVM_202129"/>
    <s v="890399047_FVM_202129"/>
    <s v="FVM"/>
    <n v="202129"/>
    <n v="1221490233"/>
    <d v="2019-08-15T00:00:00"/>
    <n v="111481"/>
    <n v="0"/>
    <s v="NULL"/>
    <x v="0"/>
    <m/>
    <n v="0"/>
    <m/>
    <s v="No cruza"/>
    <s v="OK"/>
    <n v="111481"/>
    <n v="0"/>
    <n v="0"/>
    <n v="0"/>
    <n v="111481"/>
    <n v="0"/>
    <n v="111481"/>
    <n v="4800036170"/>
    <s v="30.01.2020"/>
    <n v="111481"/>
    <n v="0"/>
    <n v="4800036170"/>
    <d v="2020-01-30T00:00:00"/>
    <n v="3928493"/>
    <n v="0"/>
    <n v="0"/>
    <m/>
    <d v="2019-08-15T00:00:00"/>
    <n v="2"/>
    <n v="1"/>
    <n v="20190912"/>
    <n v="111481"/>
  </r>
  <r>
    <n v="890399047"/>
    <s v="HOSPITAL MARIO CORREA RENGIFO"/>
    <s v="FVM"/>
    <n v="202617"/>
    <s v="FVM_202617"/>
    <s v="890399047_FVM_202617"/>
    <s v="FVM"/>
    <n v="202617"/>
    <n v="1221490234"/>
    <d v="2019-08-16T00:00:00"/>
    <n v="135720"/>
    <n v="0"/>
    <s v="NULL"/>
    <x v="0"/>
    <m/>
    <n v="0"/>
    <m/>
    <s v="No cruza"/>
    <s v="OK"/>
    <n v="135720"/>
    <n v="0"/>
    <n v="0"/>
    <n v="0"/>
    <n v="135720"/>
    <n v="0"/>
    <n v="135720"/>
    <n v="4800036170"/>
    <s v="30.01.2020"/>
    <n v="135720"/>
    <n v="0"/>
    <n v="4800036170"/>
    <d v="2020-01-30T00:00:00"/>
    <n v="3928493"/>
    <n v="0"/>
    <n v="0"/>
    <m/>
    <d v="2019-08-16T00:00:00"/>
    <n v="2"/>
    <n v="1"/>
    <n v="20190912"/>
    <n v="135720"/>
  </r>
  <r>
    <n v="890399047"/>
    <s v="HOSPITAL MARIO CORREA RENGIFO"/>
    <s v="FVM"/>
    <n v="203900"/>
    <s v="FVM_203900"/>
    <s v="890399047_FVM_203900"/>
    <s v="FVM"/>
    <n v="203900"/>
    <n v="1221490235"/>
    <d v="2019-08-19T00:00:00"/>
    <n v="793780"/>
    <n v="0"/>
    <s v="NULL"/>
    <x v="0"/>
    <m/>
    <n v="0"/>
    <m/>
    <s v="No cruza"/>
    <s v="OK"/>
    <n v="793780"/>
    <n v="0"/>
    <n v="0"/>
    <n v="0"/>
    <n v="793780"/>
    <n v="0"/>
    <n v="793780"/>
    <n v="4800036170"/>
    <s v="30.01.2020"/>
    <n v="793780"/>
    <n v="0"/>
    <n v="4800036170"/>
    <d v="2020-01-30T00:00:00"/>
    <n v="3928493"/>
    <n v="0"/>
    <n v="0"/>
    <m/>
    <d v="2019-08-19T00:00:00"/>
    <n v="2"/>
    <n v="1"/>
    <n v="20190912"/>
    <n v="793780"/>
  </r>
  <r>
    <n v="890399047"/>
    <s v="HOSPITAL MARIO CORREA RENGIFO"/>
    <s v="FVM"/>
    <n v="207124"/>
    <s v="FVM_207124"/>
    <s v="890399047_FVM_207124"/>
    <s v="FVM"/>
    <n v="207124"/>
    <n v="1221490236"/>
    <d v="2019-08-25T00:00:00"/>
    <n v="59100"/>
    <n v="0"/>
    <s v="NULL"/>
    <x v="0"/>
    <m/>
    <n v="0"/>
    <m/>
    <s v="No cruza"/>
    <s v="OK"/>
    <n v="59100"/>
    <n v="0"/>
    <n v="0"/>
    <n v="0"/>
    <n v="59100"/>
    <n v="0"/>
    <n v="59100"/>
    <n v="4800036170"/>
    <s v="30.01.2020"/>
    <n v="59100"/>
    <n v="0"/>
    <n v="4800036170"/>
    <d v="2020-01-30T00:00:00"/>
    <n v="3928493"/>
    <n v="0"/>
    <n v="0"/>
    <m/>
    <d v="2019-08-25T00:00:00"/>
    <n v="2"/>
    <n v="1"/>
    <n v="20190912"/>
    <n v="59100"/>
  </r>
  <r>
    <n v="890399047"/>
    <s v="HOSPITAL MARIO CORREA RENGIFO"/>
    <s v="FVM"/>
    <n v="213911"/>
    <s v="FVM_213911"/>
    <s v="890399047_FVM_213911"/>
    <s v="FVM"/>
    <n v="213911"/>
    <n v="1221490237"/>
    <d v="2019-08-31T00:00:00"/>
    <n v="60200"/>
    <n v="0"/>
    <s v="NULL"/>
    <x v="0"/>
    <m/>
    <n v="0"/>
    <m/>
    <s v="No cruza"/>
    <s v="OK"/>
    <n v="60200"/>
    <n v="0"/>
    <n v="0"/>
    <n v="0"/>
    <n v="60200"/>
    <n v="0"/>
    <n v="60200"/>
    <n v="4800036170"/>
    <s v="30.01.2020"/>
    <n v="60200"/>
    <n v="0"/>
    <n v="4800036170"/>
    <d v="2020-01-30T00:00:00"/>
    <n v="3928493"/>
    <n v="0"/>
    <n v="0"/>
    <m/>
    <d v="2019-08-31T00:00:00"/>
    <n v="2"/>
    <n v="1"/>
    <n v="20190912"/>
    <n v="60200"/>
  </r>
  <r>
    <n v="890399047"/>
    <s v="HOSPITAL MARIO CORREA RENGIFO"/>
    <s v="FVM"/>
    <n v="219305"/>
    <s v="FVM_219305"/>
    <s v="890399047_FVM_219305"/>
    <s v="FVM"/>
    <n v="219305"/>
    <n v="1221504946"/>
    <d v="2019-09-22T00:00:00"/>
    <n v="208900"/>
    <n v="0"/>
    <s v="NULL"/>
    <x v="0"/>
    <m/>
    <n v="0"/>
    <m/>
    <s v="No cruza"/>
    <s v="OK"/>
    <n v="208900"/>
    <n v="0"/>
    <n v="0"/>
    <n v="0"/>
    <n v="208900"/>
    <n v="0"/>
    <n v="208900"/>
    <n v="4800036170"/>
    <s v="30.01.2020"/>
    <n v="208900"/>
    <n v="0"/>
    <n v="4800036170"/>
    <d v="2020-01-30T00:00:00"/>
    <n v="3928493"/>
    <n v="0"/>
    <n v="0"/>
    <m/>
    <d v="2019-09-22T00:00:00"/>
    <n v="2"/>
    <n v="1"/>
    <n v="20191004"/>
    <n v="208900"/>
  </r>
  <r>
    <n v="890399047"/>
    <s v="HOSPITAL MARIO CORREA RENGIFO"/>
    <s v="FVM"/>
    <n v="220616"/>
    <s v="FVM_220616"/>
    <s v="890399047_FVM_220616"/>
    <s v="FVM"/>
    <n v="220616"/>
    <n v="1221504947"/>
    <d v="2019-09-24T00:00:00"/>
    <n v="547273"/>
    <n v="0"/>
    <s v="NULL"/>
    <x v="0"/>
    <m/>
    <n v="0"/>
    <m/>
    <s v="No cruza"/>
    <s v="OK"/>
    <n v="547273"/>
    <n v="0"/>
    <n v="0"/>
    <n v="0"/>
    <n v="547273"/>
    <n v="0"/>
    <n v="547273"/>
    <n v="4800036170"/>
    <s v="30.01.2020"/>
    <n v="547273"/>
    <n v="0"/>
    <n v="4800036170"/>
    <d v="2020-01-30T00:00:00"/>
    <n v="3928493"/>
    <n v="0"/>
    <n v="0"/>
    <m/>
    <d v="2019-09-24T00:00:00"/>
    <n v="2"/>
    <n v="1"/>
    <n v="20191004"/>
    <n v="547273"/>
  </r>
  <r>
    <n v="890399047"/>
    <s v="HOSPITAL MARIO CORREA RENGIFO"/>
    <s v="FVM"/>
    <n v="225822"/>
    <s v="FVM_225822"/>
    <s v="890399047_FVM_225822"/>
    <s v="FVM"/>
    <n v="225822"/>
    <n v="1221525796"/>
    <d v="2019-10-02T00:00:00"/>
    <n v="151800"/>
    <n v="0"/>
    <s v="NULL"/>
    <x v="0"/>
    <m/>
    <n v="0"/>
    <m/>
    <s v="No cruza"/>
    <s v="OK"/>
    <n v="151800"/>
    <n v="0"/>
    <n v="0"/>
    <n v="0"/>
    <n v="151800"/>
    <n v="0"/>
    <n v="151800"/>
    <n v="4800036170"/>
    <s v="30.01.2020"/>
    <n v="151800"/>
    <n v="0"/>
    <n v="4800036170"/>
    <d v="2020-01-30T00:00:00"/>
    <n v="3928493"/>
    <n v="0"/>
    <n v="0"/>
    <m/>
    <d v="2019-10-02T00:00:00"/>
    <n v="2"/>
    <n v="1"/>
    <n v="20191112"/>
    <n v="151800"/>
  </r>
  <r>
    <n v="890399047"/>
    <s v="HOSPITAL MARIO CORREA RENGIFO"/>
    <s v="FVM"/>
    <n v="227081"/>
    <s v="FVM_227081"/>
    <s v="890399047_FVM_227081"/>
    <s v="FVM"/>
    <n v="227081"/>
    <n v="0"/>
    <d v="2019-10-06T00:00:00"/>
    <n v="300971"/>
    <n v="300971"/>
    <s v="C)Glosas total pendiente por respuesta de IPS"/>
    <x v="3"/>
    <m/>
    <n v="300971"/>
    <s v="DEVOLUCION"/>
    <s v="No cruza"/>
    <s v="OK"/>
    <n v="300971"/>
    <n v="0"/>
    <n v="0"/>
    <n v="0"/>
    <n v="0"/>
    <n v="300971"/>
    <m/>
    <m/>
    <m/>
    <n v="0"/>
    <n v="0"/>
    <m/>
    <m/>
    <n v="0"/>
    <n v="0"/>
    <n v="300971"/>
    <s v="SE DEVUELVE FACTURA CON SOPORTE ORIGINALES, SE VERIFICA QUEESTAN FACTURANDO DOBLE LA AUTORIZACION QUE ANEXAN 192798523654868 YA SE ENCUENTRA CANCELADA EN LA FACTURA FVM 229639 ENLACUAL SE EVIDENCIAN LOS MISMOS SOPORTES Y FECHAS, FAVORVERIFICAR CASO .SE ANEXA COPIA DE FACTURA YA CANCELADA FVM 229639.CLAUDIA DIAZ."/>
    <d v="2019-10-06T00:00:00"/>
    <n v="9"/>
    <n v="1"/>
    <n v="20191112"/>
    <n v="300971"/>
  </r>
  <r>
    <n v="890399047"/>
    <s v="HOSPITAL MARIO CORREA RENGIFO"/>
    <s v="FVM"/>
    <n v="229639"/>
    <s v="FVM_229639"/>
    <s v="890399047_FVM_229639"/>
    <s v="FVM"/>
    <n v="229639"/>
    <n v="1221525797"/>
    <d v="2019-10-15T00:00:00"/>
    <n v="177871"/>
    <n v="0"/>
    <s v="NULL"/>
    <x v="0"/>
    <m/>
    <n v="0"/>
    <m/>
    <s v="No cruza"/>
    <s v="OK"/>
    <n v="177871"/>
    <n v="0"/>
    <n v="0"/>
    <n v="0"/>
    <n v="177871"/>
    <n v="0"/>
    <n v="177871"/>
    <n v="4800036170"/>
    <s v="30.01.2020"/>
    <n v="177871"/>
    <n v="0"/>
    <n v="4800036170"/>
    <d v="2020-01-30T00:00:00"/>
    <n v="3928493"/>
    <n v="0"/>
    <n v="0"/>
    <m/>
    <d v="2019-10-15T00:00:00"/>
    <n v="2"/>
    <n v="1"/>
    <n v="20191112"/>
    <n v="177871"/>
  </r>
  <r>
    <n v="890399047"/>
    <s v="HOSPITAL MARIO CORREA RENGIFO"/>
    <s v="FVM"/>
    <n v="235835"/>
    <s v="FVM_235835"/>
    <s v="890399047_FVM_235835"/>
    <s v="FVM"/>
    <n v="235835"/>
    <n v="1221525798"/>
    <d v="2019-10-29T00:00:00"/>
    <n v="253140"/>
    <n v="0"/>
    <s v="NULL"/>
    <x v="0"/>
    <m/>
    <n v="0"/>
    <m/>
    <s v="No cruza"/>
    <s v="OK"/>
    <n v="253140"/>
    <n v="0"/>
    <n v="0"/>
    <n v="0"/>
    <n v="253140"/>
    <n v="0"/>
    <n v="253140"/>
    <n v="4800036170"/>
    <s v="30.01.2020"/>
    <n v="253140"/>
    <n v="0"/>
    <n v="4800036170"/>
    <d v="2020-01-30T00:00:00"/>
    <n v="3928493"/>
    <n v="0"/>
    <n v="0"/>
    <m/>
    <d v="2019-10-29T00:00:00"/>
    <n v="2"/>
    <n v="1"/>
    <n v="20191112"/>
    <n v="253140"/>
  </r>
  <r>
    <n v="890399047"/>
    <s v="HOSPITAL MARIO CORREA RENGIFO"/>
    <s v="FVM"/>
    <n v="236866"/>
    <s v="FVM_236866"/>
    <s v="890399047_FVM_236866"/>
    <s v="FVM"/>
    <n v="236866"/>
    <n v="1221525799"/>
    <d v="2019-10-30T00:00:00"/>
    <n v="251700"/>
    <n v="0"/>
    <s v="NULL"/>
    <x v="0"/>
    <m/>
    <n v="0"/>
    <m/>
    <s v="No cruza"/>
    <s v="OK"/>
    <n v="251700"/>
    <n v="0"/>
    <n v="0"/>
    <n v="0"/>
    <n v="251700"/>
    <n v="0"/>
    <n v="251700"/>
    <n v="4800036170"/>
    <s v="30.01.2020"/>
    <n v="251700"/>
    <n v="0"/>
    <n v="4800036170"/>
    <d v="2020-01-30T00:00:00"/>
    <n v="3928493"/>
    <n v="0"/>
    <n v="0"/>
    <m/>
    <d v="2019-10-30T00:00:00"/>
    <n v="2"/>
    <n v="1"/>
    <n v="20191112"/>
    <n v="251700"/>
  </r>
  <r>
    <n v="890399047"/>
    <s v="HOSPITAL MARIO CORREA RENGIFO"/>
    <s v="FVM"/>
    <n v="238567"/>
    <s v="FVM_238567"/>
    <s v="890399047_FVM_238567"/>
    <s v="FVM"/>
    <n v="238567"/>
    <n v="1221534503"/>
    <d v="2019-11-03T00:00:00"/>
    <n v="153574"/>
    <n v="0"/>
    <s v="NULL"/>
    <x v="0"/>
    <m/>
    <n v="0"/>
    <m/>
    <s v="No cruza"/>
    <s v="OK"/>
    <n v="153574"/>
    <n v="0"/>
    <n v="0"/>
    <n v="0"/>
    <n v="153574"/>
    <n v="0"/>
    <n v="153574"/>
    <n v="4800036170"/>
    <s v="30.01.2020"/>
    <n v="153574"/>
    <n v="0"/>
    <n v="4800036170"/>
    <d v="2020-01-30T00:00:00"/>
    <n v="3928493"/>
    <n v="0"/>
    <n v="0"/>
    <m/>
    <d v="2019-11-03T00:00:00"/>
    <n v="2"/>
    <n v="1"/>
    <n v="20191210"/>
    <n v="153574"/>
  </r>
  <r>
    <n v="890399047"/>
    <s v="HOSPITAL MARIO CORREA RENGIFO"/>
    <s v="FVM"/>
    <n v="240189"/>
    <s v="FVM_240189"/>
    <s v="890399047_FVM_240189"/>
    <s v="FVM"/>
    <n v="240189"/>
    <n v="1221534504"/>
    <d v="2019-11-08T00:00:00"/>
    <n v="532557"/>
    <n v="0"/>
    <s v="NULL"/>
    <x v="0"/>
    <m/>
    <n v="0"/>
    <m/>
    <s v="No cruza"/>
    <s v="OK"/>
    <n v="532557"/>
    <n v="0"/>
    <n v="0"/>
    <n v="0"/>
    <n v="532557"/>
    <n v="0"/>
    <n v="532557"/>
    <n v="4800036170"/>
    <s v="30.01.2020"/>
    <n v="532557"/>
    <n v="0"/>
    <n v="4800036170"/>
    <d v="2020-01-30T00:00:00"/>
    <n v="3928493"/>
    <n v="0"/>
    <n v="0"/>
    <m/>
    <d v="2019-11-08T00:00:00"/>
    <n v="2"/>
    <n v="1"/>
    <n v="20191210"/>
    <n v="532557"/>
  </r>
  <r>
    <n v="890399047"/>
    <s v="HOSPITAL MARIO CORREA RENGIFO"/>
    <s v="FVM"/>
    <n v="257134"/>
    <s v="FVM_257134"/>
    <s v="890399047_FVM_257134"/>
    <s v="FVM"/>
    <n v="257134"/>
    <n v="1221552080"/>
    <d v="2020-01-04T00:00:00"/>
    <n v="196752"/>
    <n v="0"/>
    <s v="NULL"/>
    <x v="0"/>
    <m/>
    <n v="0"/>
    <m/>
    <s v="No cruza"/>
    <s v="OK"/>
    <n v="196752"/>
    <n v="0"/>
    <n v="0"/>
    <n v="0"/>
    <n v="196752"/>
    <n v="0"/>
    <n v="196752"/>
    <n v="4800037629"/>
    <s v="28.04.2020"/>
    <n v="196752"/>
    <n v="0"/>
    <n v="4800037629"/>
    <d v="2020-04-28T00:00:00"/>
    <n v="2054823"/>
    <n v="0"/>
    <n v="0"/>
    <m/>
    <d v="2020-01-04T00:00:00"/>
    <n v="2"/>
    <n v="1"/>
    <n v="20200205"/>
    <n v="196752"/>
  </r>
  <r>
    <n v="890399047"/>
    <s v="HOSPITAL MARIO CORREA RENGIFO"/>
    <s v="FVM"/>
    <n v="258212"/>
    <s v="FVM_258212"/>
    <s v="890399047_FVM_258212"/>
    <s v="FVM"/>
    <n v="258212"/>
    <n v="1221547935"/>
    <d v="2020-01-09T00:00:00"/>
    <n v="95900"/>
    <n v="0"/>
    <s v="NULL"/>
    <x v="0"/>
    <m/>
    <n v="0"/>
    <m/>
    <s v="No cruza"/>
    <s v="OK"/>
    <n v="95900"/>
    <n v="0"/>
    <n v="0"/>
    <n v="0"/>
    <n v="95900"/>
    <n v="0"/>
    <n v="95900"/>
    <n v="4800037629"/>
    <s v="28.04.2020"/>
    <n v="95900"/>
    <n v="0"/>
    <n v="4800037629"/>
    <d v="2020-04-28T00:00:00"/>
    <n v="2054823"/>
    <n v="0"/>
    <n v="0"/>
    <m/>
    <d v="2020-01-09T00:00:00"/>
    <n v="2"/>
    <n v="1"/>
    <n v="20200110"/>
    <n v="95900"/>
  </r>
  <r>
    <n v="890399047"/>
    <s v="HOSPITAL MARIO CORREA RENGIFO"/>
    <s v="FVM"/>
    <n v="258214"/>
    <s v="FVM_258214"/>
    <s v="890399047_FVM_258214"/>
    <s v="FVM"/>
    <n v="258214"/>
    <n v="1221547936"/>
    <d v="2020-01-09T00:00:00"/>
    <n v="103700"/>
    <n v="0"/>
    <s v="NULL"/>
    <x v="0"/>
    <m/>
    <n v="0"/>
    <m/>
    <s v="No cruza"/>
    <s v="OK"/>
    <n v="103700"/>
    <n v="0"/>
    <n v="0"/>
    <n v="0"/>
    <n v="103700"/>
    <n v="0"/>
    <n v="103700"/>
    <n v="4800037629"/>
    <s v="28.04.2020"/>
    <n v="103700"/>
    <n v="0"/>
    <n v="4800037629"/>
    <d v="2020-04-28T00:00:00"/>
    <n v="2054823"/>
    <n v="0"/>
    <n v="0"/>
    <m/>
    <d v="2020-01-09T00:00:00"/>
    <n v="2"/>
    <n v="1"/>
    <n v="20200110"/>
    <n v="103700"/>
  </r>
  <r>
    <n v="890399047"/>
    <s v="HOSPITAL MARIO CORREA RENGIFO"/>
    <s v="FVM"/>
    <n v="258221"/>
    <s v="FVM_258221"/>
    <s v="890399047_FVM_258221"/>
    <s v="FVM"/>
    <n v="258221"/>
    <n v="1221547937"/>
    <d v="2020-01-09T00:00:00"/>
    <n v="219634"/>
    <n v="0"/>
    <s v="NULL"/>
    <x v="0"/>
    <m/>
    <n v="0"/>
    <m/>
    <s v="No cruza"/>
    <s v="OK"/>
    <n v="219634"/>
    <n v="0"/>
    <n v="0"/>
    <n v="0"/>
    <n v="219634"/>
    <n v="0"/>
    <n v="219634"/>
    <n v="4800037629"/>
    <s v="28.04.2020"/>
    <n v="219634"/>
    <n v="0"/>
    <n v="4800037629"/>
    <d v="2020-04-28T00:00:00"/>
    <n v="2054823"/>
    <n v="0"/>
    <n v="0"/>
    <m/>
    <d v="2020-01-09T00:00:00"/>
    <n v="2"/>
    <n v="1"/>
    <n v="20200110"/>
    <n v="219634"/>
  </r>
  <r>
    <n v="890399047"/>
    <s v="HOSPITAL MARIO CORREA RENGIFO"/>
    <s v="FVM"/>
    <n v="258232"/>
    <s v="FVM_258232"/>
    <s v="890399047_FVM_258232"/>
    <s v="FVM"/>
    <n v="258232"/>
    <n v="1221547938"/>
    <d v="2020-01-09T00:00:00"/>
    <n v="183200"/>
    <n v="0"/>
    <s v="NULL"/>
    <x v="0"/>
    <m/>
    <n v="0"/>
    <m/>
    <s v="No cruza"/>
    <s v="OK"/>
    <n v="183200"/>
    <n v="0"/>
    <n v="0"/>
    <n v="0"/>
    <n v="183200"/>
    <n v="0"/>
    <n v="183200"/>
    <n v="4800037629"/>
    <s v="28.04.2020"/>
    <n v="183200"/>
    <n v="0"/>
    <n v="4800037629"/>
    <d v="2020-04-28T00:00:00"/>
    <n v="2054823"/>
    <n v="0"/>
    <n v="0"/>
    <m/>
    <d v="2020-01-09T00:00:00"/>
    <n v="2"/>
    <n v="1"/>
    <n v="20200110"/>
    <n v="183200"/>
  </r>
  <r>
    <n v="890399047"/>
    <s v="HOSPITAL MARIO CORREA RENGIFO"/>
    <s v="FVM"/>
    <n v="258224"/>
    <s v="FVM_258224"/>
    <s v="890399047_FVM_258224"/>
    <s v="FVM"/>
    <n v="258224"/>
    <n v="0"/>
    <d v="2020-01-09T00:00:00"/>
    <n v="6946445"/>
    <n v="6946445"/>
    <s v="C)Glosas total pendiente por respuesta de IPS"/>
    <x v="3"/>
    <m/>
    <n v="6946445"/>
    <s v="DEVOLUCION"/>
    <s v="No cruza"/>
    <s v="OK"/>
    <n v="6946445"/>
    <n v="0"/>
    <n v="0"/>
    <n v="0"/>
    <n v="0"/>
    <n v="6946445"/>
    <m/>
    <m/>
    <m/>
    <n v="0"/>
    <n v="0"/>
    <m/>
    <m/>
    <n v="0"/>
    <n v="0"/>
    <n v="6946445"/>
    <s v="SE DEVUELVE FACTURA CON SOPORTES ORIGINALES, 1-NO SE EVIDENCIA AUTORIZACION POR LOS SERVICIOS PRESTADOS FAVOR SOLICITARAL CORREO capautorizaciones@epscomfenalcovalle.com.co O AL CORREO DE LA COORDINADORA gelopezm@epscomfenalcovalle.com.co2-VALIDAR LAS OBJECCIONES REALIZADAS POR LA DRA MAIBER ACEVEDO AUDITORIA MEDICA QUE SUMAN UN TOTAL DE $422.400 Y GENERAR RESPUESTA , FAVOR VALIDAR PARA DAR TRAMITE DE PAGO.JENNIFER REBOLLEDO"/>
    <d v="2020-01-09T00:00:00"/>
    <n v="9"/>
    <n v="1"/>
    <n v="20200110"/>
    <n v="6946445"/>
  </r>
  <r>
    <n v="890399047"/>
    <s v="HOSPITAL MARIO CORREA RENGIFO"/>
    <s v="FVM"/>
    <n v="258365"/>
    <s v="FVM_258365"/>
    <s v="890399047_FVM_258365"/>
    <s v="FVM"/>
    <n v="258365"/>
    <n v="1221552081"/>
    <d v="2020-01-10T00:00:00"/>
    <n v="208731"/>
    <n v="0"/>
    <s v="NULL"/>
    <x v="0"/>
    <m/>
    <n v="0"/>
    <m/>
    <s v="No cruza"/>
    <s v="OK"/>
    <n v="208731"/>
    <n v="0"/>
    <n v="0"/>
    <n v="0"/>
    <n v="208731"/>
    <n v="0"/>
    <n v="208731"/>
    <n v="4800037629"/>
    <s v="28.04.2020"/>
    <n v="208731"/>
    <n v="0"/>
    <n v="4800037629"/>
    <d v="2020-04-28T00:00:00"/>
    <n v="2054823"/>
    <n v="0"/>
    <n v="0"/>
    <m/>
    <d v="2020-01-10T00:00:00"/>
    <n v="2"/>
    <n v="1"/>
    <n v="20200205"/>
    <n v="208731"/>
  </r>
  <r>
    <n v="890399047"/>
    <s v="HOSPITAL MARIO CORREA RENGIFO"/>
    <s v="FVM"/>
    <n v="258644"/>
    <s v="FVM_258644"/>
    <s v="890399047_FVM_258644"/>
    <s v="FVM"/>
    <n v="258644"/>
    <n v="1221552082"/>
    <d v="2020-01-11T00:00:00"/>
    <n v="343420"/>
    <n v="0"/>
    <s v="NULL"/>
    <x v="0"/>
    <m/>
    <n v="0"/>
    <m/>
    <s v="No cruza"/>
    <s v="OK"/>
    <n v="343420"/>
    <n v="0"/>
    <n v="0"/>
    <n v="0"/>
    <n v="343420"/>
    <n v="0"/>
    <n v="343420"/>
    <n v="4800037629"/>
    <s v="28.04.2020"/>
    <n v="343420"/>
    <n v="0"/>
    <n v="4800037629"/>
    <d v="2020-04-28T00:00:00"/>
    <n v="2054823"/>
    <n v="0"/>
    <n v="0"/>
    <m/>
    <d v="2020-01-11T00:00:00"/>
    <n v="2"/>
    <n v="1"/>
    <n v="20200205"/>
    <n v="343420"/>
  </r>
  <r>
    <n v="890399047"/>
    <s v="HOSPITAL MARIO CORREA RENGIFO"/>
    <s v="FVM"/>
    <n v="259283"/>
    <s v="FVM_259283"/>
    <s v="890399047_FVM_259283"/>
    <s v="FVM"/>
    <n v="259283"/>
    <n v="1221552083"/>
    <d v="2020-01-13T00:00:00"/>
    <n v="564600"/>
    <n v="0"/>
    <s v="NULL"/>
    <x v="0"/>
    <m/>
    <n v="0"/>
    <m/>
    <s v="No cruza"/>
    <s v="OK"/>
    <n v="564600"/>
    <n v="0"/>
    <n v="0"/>
    <n v="0"/>
    <n v="564600"/>
    <n v="0"/>
    <n v="564600"/>
    <n v="4800037629"/>
    <s v="28.04.2020"/>
    <n v="564600"/>
    <n v="0"/>
    <n v="4800037629"/>
    <d v="2020-04-28T00:00:00"/>
    <n v="2054823"/>
    <n v="0"/>
    <n v="0"/>
    <m/>
    <d v="2020-01-13T00:00:00"/>
    <n v="2"/>
    <n v="1"/>
    <n v="20200205"/>
    <n v="564600"/>
  </r>
  <r>
    <n v="890399047"/>
    <s v="HOSPITAL MARIO CORREA RENGIFO"/>
    <s v="FVM"/>
    <n v="264309"/>
    <s v="FVM_264309"/>
    <s v="890399047_FVM_264309"/>
    <s v="FVM"/>
    <n v="264309"/>
    <n v="1221552084"/>
    <d v="2020-01-26T00:00:00"/>
    <n v="138886"/>
    <n v="0"/>
    <s v="NULL"/>
    <x v="0"/>
    <m/>
    <n v="0"/>
    <m/>
    <s v="No cruza"/>
    <s v="OK"/>
    <n v="138886"/>
    <n v="0"/>
    <n v="0"/>
    <n v="0"/>
    <n v="138886"/>
    <n v="0"/>
    <n v="138886"/>
    <n v="4800037629"/>
    <s v="28.04.2020"/>
    <n v="138886"/>
    <n v="0"/>
    <n v="4800037629"/>
    <d v="2020-04-28T00:00:00"/>
    <n v="2054823"/>
    <n v="0"/>
    <n v="0"/>
    <m/>
    <d v="2020-01-26T00:00:00"/>
    <n v="2"/>
    <n v="1"/>
    <n v="20200205"/>
    <n v="138886"/>
  </r>
  <r>
    <n v="890399047"/>
    <s v="HOSPITAL MARIO CORREA RENGIFO"/>
    <s v="FVM"/>
    <n v="265918"/>
    <s v="FVM_265918"/>
    <s v="890399047_FVM_265918"/>
    <s v="FVM"/>
    <n v="265918"/>
    <n v="1221550033"/>
    <d v="2020-01-30T00:00:00"/>
    <n v="106800"/>
    <n v="0"/>
    <s v="NULL"/>
    <x v="0"/>
    <m/>
    <n v="0"/>
    <m/>
    <s v="No cruza"/>
    <s v="OK"/>
    <n v="106800"/>
    <n v="0"/>
    <n v="0"/>
    <n v="0"/>
    <n v="106800"/>
    <n v="0"/>
    <n v="106800"/>
    <n v="4800037635"/>
    <s v="28.04.2020"/>
    <n v="106800"/>
    <n v="0"/>
    <n v="4800037635"/>
    <d v="2020-04-28T00:00:00"/>
    <n v="270200"/>
    <n v="0"/>
    <n v="0"/>
    <m/>
    <d v="2020-01-30T00:00:00"/>
    <n v="2"/>
    <n v="1"/>
    <n v="20200205"/>
    <n v="106800"/>
  </r>
  <r>
    <n v="890399047"/>
    <s v="HOSPITAL MARIO CORREA RENGIFO"/>
    <s v="FVM"/>
    <n v="265944"/>
    <s v="FVM_265944"/>
    <s v="890399047_FVM_265944"/>
    <s v="FVM"/>
    <n v="265944"/>
    <n v="1221550034"/>
    <d v="2020-01-30T00:00:00"/>
    <n v="163400"/>
    <n v="0"/>
    <s v="NULL"/>
    <x v="0"/>
    <m/>
    <n v="0"/>
    <m/>
    <s v="No cruza"/>
    <s v="OK"/>
    <n v="163400"/>
    <n v="0"/>
    <n v="0"/>
    <n v="0"/>
    <n v="163400"/>
    <n v="0"/>
    <n v="163400"/>
    <n v="4800037635"/>
    <s v="28.04.2020"/>
    <n v="163400"/>
    <n v="0"/>
    <n v="4800037635"/>
    <d v="2020-04-28T00:00:00"/>
    <n v="270200"/>
    <n v="0"/>
    <n v="0"/>
    <m/>
    <d v="2020-01-30T00:00:00"/>
    <n v="2"/>
    <n v="1"/>
    <n v="20200205"/>
    <n v="163400"/>
  </r>
  <r>
    <n v="890399047"/>
    <s v="HOSPITAL MARIO CORREA RENGIFO"/>
    <s v="FVM"/>
    <n v="266773"/>
    <s v="FVM_266773"/>
    <s v="890399047_FVM_266773"/>
    <s v="NULL"/>
    <m/>
    <n v="0"/>
    <d v="2020-02-02T00:00:00"/>
    <n v="113200"/>
    <n v="113200"/>
    <s v="A)Factura no radicada en ERP"/>
    <x v="2"/>
    <m/>
    <n v="0"/>
    <m/>
    <s v="No cruza"/>
    <s v="no_cruza"/>
    <n v="0"/>
    <n v="0"/>
    <n v="0"/>
    <n v="0"/>
    <n v="0"/>
    <n v="0"/>
    <m/>
    <m/>
    <m/>
    <n v="0"/>
    <n v="0"/>
    <m/>
    <m/>
    <n v="0"/>
    <n v="0"/>
    <n v="0"/>
    <m/>
    <d v="2020-02-02T00:00:00"/>
    <m/>
    <n v="0"/>
    <s v=" "/>
    <n v="0"/>
  </r>
  <r>
    <n v="890399047"/>
    <s v="HOSPITAL MARIO CORREA RENGIFO"/>
    <s v="FVM"/>
    <n v="268293"/>
    <s v="FVM_268293"/>
    <s v="890399047_FVM_268293"/>
    <s v="NULL"/>
    <m/>
    <n v="0"/>
    <d v="2020-02-06T00:00:00"/>
    <n v="214026"/>
    <n v="214026"/>
    <s v="A)Factura no radicada en ERP"/>
    <x v="2"/>
    <m/>
    <n v="0"/>
    <m/>
    <s v="No cruza"/>
    <s v="no_cruza"/>
    <n v="0"/>
    <n v="0"/>
    <n v="0"/>
    <n v="0"/>
    <n v="0"/>
    <n v="0"/>
    <m/>
    <m/>
    <m/>
    <n v="0"/>
    <n v="0"/>
    <m/>
    <m/>
    <n v="0"/>
    <n v="0"/>
    <n v="0"/>
    <m/>
    <d v="2020-02-06T00:00:00"/>
    <m/>
    <n v="0"/>
    <s v=" "/>
    <n v="0"/>
  </r>
  <r>
    <n v="890399047"/>
    <s v="HOSPITAL MARIO CORREA RENGIFO"/>
    <s v="FVM"/>
    <n v="274381"/>
    <s v="FVM_274381"/>
    <s v="890399047_FVM_274381"/>
    <s v="NULL"/>
    <m/>
    <n v="0"/>
    <d v="2020-02-21T00:00:00"/>
    <n v="66100"/>
    <n v="66100"/>
    <s v="A)Factura no radicada en ERP"/>
    <x v="2"/>
    <m/>
    <n v="0"/>
    <m/>
    <s v="No cruza"/>
    <s v="no_cruza"/>
    <n v="0"/>
    <n v="0"/>
    <n v="0"/>
    <n v="0"/>
    <n v="0"/>
    <n v="0"/>
    <m/>
    <m/>
    <m/>
    <n v="0"/>
    <n v="0"/>
    <m/>
    <m/>
    <n v="0"/>
    <n v="0"/>
    <n v="0"/>
    <m/>
    <d v="2020-02-21T00:00:00"/>
    <m/>
    <n v="0"/>
    <s v=" "/>
    <n v="0"/>
  </r>
  <r>
    <n v="890399047"/>
    <s v="HOSPITAL MARIO CORREA RENGIFO"/>
    <s v="FVM"/>
    <n v="280411"/>
    <s v="FVM_280411"/>
    <s v="890399047_FVM_280411"/>
    <s v="NULL"/>
    <m/>
    <n v="0"/>
    <d v="2020-03-07T00:00:00"/>
    <n v="69900"/>
    <n v="69900"/>
    <s v="A)Factura no radicada en ERP"/>
    <x v="2"/>
    <m/>
    <n v="0"/>
    <m/>
    <s v="No cruza"/>
    <s v="no_cruza"/>
    <n v="0"/>
    <n v="0"/>
    <n v="0"/>
    <n v="0"/>
    <n v="0"/>
    <n v="0"/>
    <m/>
    <m/>
    <m/>
    <n v="0"/>
    <n v="0"/>
    <m/>
    <m/>
    <n v="0"/>
    <n v="0"/>
    <n v="0"/>
    <m/>
    <d v="2020-03-07T00:00:00"/>
    <m/>
    <n v="0"/>
    <s v=" "/>
    <n v="0"/>
  </r>
  <r>
    <n v="890399047"/>
    <s v="HOSPITAL MARIO CORREA RENGIFO"/>
    <s v="FVM"/>
    <n v="283681"/>
    <s v="FVM_283681"/>
    <s v="890399047_FVM_283681"/>
    <s v="NULL"/>
    <m/>
    <n v="0"/>
    <d v="2020-03-18T00:00:00"/>
    <n v="73320"/>
    <n v="73320"/>
    <s v="A)Factura no radicada en ERP"/>
    <x v="2"/>
    <m/>
    <n v="0"/>
    <m/>
    <s v="No cruza"/>
    <s v="no_cruza"/>
    <n v="0"/>
    <n v="0"/>
    <n v="0"/>
    <n v="0"/>
    <n v="0"/>
    <n v="0"/>
    <m/>
    <m/>
    <m/>
    <n v="0"/>
    <n v="0"/>
    <m/>
    <m/>
    <n v="0"/>
    <n v="0"/>
    <n v="0"/>
    <m/>
    <d v="2020-03-18T00:00:00"/>
    <m/>
    <n v="0"/>
    <s v=" "/>
    <n v="0"/>
  </r>
  <r>
    <n v="890399047"/>
    <s v="HOSPITAL MARIO CORREA RENGIFO"/>
    <s v="FVM"/>
    <n v="287921"/>
    <s v="FVM_287921"/>
    <s v="890399047_FVM_287921"/>
    <s v="NULL"/>
    <m/>
    <n v="0"/>
    <d v="2020-04-16T00:00:00"/>
    <n v="54400"/>
    <n v="54400"/>
    <s v="A)Factura no radicada en ERP"/>
    <x v="2"/>
    <m/>
    <n v="0"/>
    <m/>
    <s v="No cruza"/>
    <s v="no_cruza"/>
    <n v="0"/>
    <n v="0"/>
    <n v="0"/>
    <n v="0"/>
    <n v="0"/>
    <n v="0"/>
    <m/>
    <m/>
    <m/>
    <n v="0"/>
    <n v="0"/>
    <m/>
    <m/>
    <n v="0"/>
    <n v="0"/>
    <n v="0"/>
    <m/>
    <d v="2020-04-16T00:00:00"/>
    <m/>
    <n v="0"/>
    <s v=" "/>
    <n v="0"/>
  </r>
  <r>
    <n v="890399047"/>
    <s v="HOSPITAL MARIO CORREA RENGIFO"/>
    <s v="FVM"/>
    <n v="288134"/>
    <s v="FVM_288134"/>
    <s v="890399047_FVM_288134"/>
    <s v="NULL"/>
    <m/>
    <n v="0"/>
    <d v="2020-04-20T00:00:00"/>
    <n v="54400"/>
    <n v="54400"/>
    <s v="A)Factura no radicada en ERP"/>
    <x v="2"/>
    <m/>
    <n v="0"/>
    <m/>
    <s v="No cruza"/>
    <s v="no_cruza"/>
    <n v="0"/>
    <n v="0"/>
    <n v="0"/>
    <n v="0"/>
    <n v="0"/>
    <n v="0"/>
    <m/>
    <m/>
    <m/>
    <n v="0"/>
    <n v="0"/>
    <m/>
    <m/>
    <n v="0"/>
    <n v="0"/>
    <n v="0"/>
    <m/>
    <d v="2020-04-20T00:00:00"/>
    <m/>
    <n v="0"/>
    <s v=" "/>
    <n v="0"/>
  </r>
  <r>
    <n v="890399047"/>
    <s v="HOSPITAL MARIO CORREA RENGIFO"/>
    <s v="FVM"/>
    <n v="288683"/>
    <s v="FVM_288683"/>
    <s v="890399047_FVM_288683"/>
    <s v="NULL"/>
    <m/>
    <n v="0"/>
    <d v="2020-04-27T00:00:00"/>
    <n v="54400"/>
    <n v="54400"/>
    <s v="A)Factura no radicada en ERP"/>
    <x v="2"/>
    <m/>
    <n v="0"/>
    <m/>
    <s v="No cruza"/>
    <s v="no_cruza"/>
    <n v="0"/>
    <n v="0"/>
    <n v="0"/>
    <n v="0"/>
    <n v="0"/>
    <n v="0"/>
    <m/>
    <m/>
    <m/>
    <n v="0"/>
    <n v="0"/>
    <m/>
    <m/>
    <n v="0"/>
    <n v="0"/>
    <n v="0"/>
    <m/>
    <d v="2020-04-27T00:00:00"/>
    <m/>
    <n v="0"/>
    <s v=" "/>
    <n v="0"/>
  </r>
  <r>
    <n v="890399047"/>
    <s v="HOSPITAL MARIO CORREA RENGIFO"/>
    <s v="FVM"/>
    <n v="289038"/>
    <s v="FVM_289038"/>
    <s v="890399047_FVM_289038"/>
    <s v="NULL"/>
    <m/>
    <n v="0"/>
    <d v="2020-04-30T00:00:00"/>
    <n v="54400"/>
    <n v="54400"/>
    <s v="A)Factura no radicada en ERP"/>
    <x v="2"/>
    <m/>
    <n v="0"/>
    <m/>
    <s v="No cruza"/>
    <s v="no_cruza"/>
    <n v="0"/>
    <n v="0"/>
    <n v="0"/>
    <n v="0"/>
    <n v="0"/>
    <n v="0"/>
    <m/>
    <m/>
    <m/>
    <n v="0"/>
    <n v="0"/>
    <m/>
    <m/>
    <n v="0"/>
    <n v="0"/>
    <n v="0"/>
    <m/>
    <d v="2020-04-30T00:00:00"/>
    <m/>
    <n v="0"/>
    <s v=" "/>
    <n v="0"/>
  </r>
  <r>
    <n v="890399047"/>
    <s v="HOSPITAL MARIO CORREA RENGIFO"/>
    <s v="FVM"/>
    <n v="289114"/>
    <s v="FVM_289114"/>
    <s v="890399047_FVM_289114"/>
    <s v="NULL"/>
    <m/>
    <n v="0"/>
    <d v="2020-05-03T00:00:00"/>
    <n v="217300"/>
    <n v="217300"/>
    <s v="A)Factura no radicada en ERP"/>
    <x v="2"/>
    <m/>
    <n v="0"/>
    <m/>
    <s v="No cruza"/>
    <s v="no_cruza"/>
    <n v="0"/>
    <n v="0"/>
    <n v="0"/>
    <n v="0"/>
    <n v="0"/>
    <n v="0"/>
    <m/>
    <m/>
    <m/>
    <n v="0"/>
    <n v="0"/>
    <m/>
    <m/>
    <n v="0"/>
    <n v="0"/>
    <n v="0"/>
    <m/>
    <d v="2020-05-03T00:00:00"/>
    <m/>
    <n v="0"/>
    <s v=" "/>
    <n v="0"/>
  </r>
  <r>
    <n v="890399047"/>
    <s v="HOSPITAL MARIO CORREA RENGIFO"/>
    <s v="FVM"/>
    <n v="289792"/>
    <s v="FVM_289792"/>
    <s v="890399047_FVM_289792"/>
    <s v="NULL"/>
    <m/>
    <n v="0"/>
    <d v="2020-05-19T00:00:00"/>
    <n v="55300"/>
    <n v="55300"/>
    <s v="A)Factura no radicada en ERP"/>
    <x v="2"/>
    <m/>
    <n v="0"/>
    <m/>
    <s v="No cruza"/>
    <s v="no_cruza"/>
    <n v="0"/>
    <n v="0"/>
    <n v="0"/>
    <n v="0"/>
    <n v="0"/>
    <n v="0"/>
    <m/>
    <m/>
    <m/>
    <n v="0"/>
    <n v="0"/>
    <m/>
    <m/>
    <n v="0"/>
    <n v="0"/>
    <n v="0"/>
    <m/>
    <d v="2020-05-19T00:00:00"/>
    <m/>
    <n v="0"/>
    <s v=" "/>
    <n v="0"/>
  </r>
  <r>
    <n v="890399047"/>
    <s v="HOSPITAL MARIO CORREA RENGIFO"/>
    <s v="FVM"/>
    <n v="290600"/>
    <s v="FVM_290600"/>
    <s v="890399047_FVM_290600"/>
    <s v="NULL"/>
    <m/>
    <n v="0"/>
    <d v="2020-06-03T00:00:00"/>
    <n v="233931"/>
    <n v="233931"/>
    <s v="A)Factura no radicada en ERP"/>
    <x v="2"/>
    <m/>
    <n v="0"/>
    <m/>
    <s v="No cruza"/>
    <s v="no_cruza"/>
    <n v="0"/>
    <n v="0"/>
    <n v="0"/>
    <n v="0"/>
    <n v="0"/>
    <n v="0"/>
    <m/>
    <m/>
    <m/>
    <n v="0"/>
    <n v="0"/>
    <m/>
    <m/>
    <n v="0"/>
    <n v="0"/>
    <n v="0"/>
    <m/>
    <d v="2020-06-03T00:00:00"/>
    <m/>
    <n v="0"/>
    <s v=" "/>
    <n v="0"/>
  </r>
  <r>
    <n v="890399047"/>
    <s v="HOSPITAL MARIO CORREA RENGIFO"/>
    <s v="FVM"/>
    <n v="290631"/>
    <s v="FVM_290631"/>
    <s v="890399047_FVM_290631"/>
    <s v="NULL"/>
    <m/>
    <n v="0"/>
    <d v="2020-06-04T00:00:00"/>
    <n v="117884"/>
    <n v="117884"/>
    <s v="A)Factura no radicada en ERP"/>
    <x v="2"/>
    <m/>
    <n v="0"/>
    <m/>
    <s v="No cruza"/>
    <s v="no_cruza"/>
    <n v="0"/>
    <n v="0"/>
    <n v="0"/>
    <n v="0"/>
    <n v="0"/>
    <n v="0"/>
    <m/>
    <m/>
    <m/>
    <n v="0"/>
    <n v="0"/>
    <m/>
    <m/>
    <n v="0"/>
    <n v="0"/>
    <n v="0"/>
    <m/>
    <d v="2020-06-04T00:00:00"/>
    <m/>
    <n v="0"/>
    <s v=" "/>
    <n v="0"/>
  </r>
  <r>
    <n v="890399047"/>
    <s v="HOSPITAL MARIO CORREA RENGIFO"/>
    <s v="FVM"/>
    <n v="291205"/>
    <s v="FVM_291205"/>
    <s v="890399047_FVM_291205"/>
    <s v="NULL"/>
    <m/>
    <n v="0"/>
    <d v="2020-06-19T00:00:00"/>
    <n v="101100"/>
    <n v="101100"/>
    <s v="A)Factura no radicada en ERP"/>
    <x v="2"/>
    <m/>
    <n v="0"/>
    <m/>
    <s v="No cruza"/>
    <s v="no_cruza"/>
    <n v="0"/>
    <n v="0"/>
    <n v="0"/>
    <n v="0"/>
    <n v="0"/>
    <n v="0"/>
    <m/>
    <m/>
    <m/>
    <n v="0"/>
    <n v="0"/>
    <m/>
    <m/>
    <n v="0"/>
    <n v="0"/>
    <n v="0"/>
    <m/>
    <d v="2020-06-19T00:00:00"/>
    <m/>
    <n v="0"/>
    <s v=" "/>
    <n v="0"/>
  </r>
  <r>
    <n v="890399047"/>
    <s v="HOSPITAL MARIO CORREA RENGIFO"/>
    <s v="FVM"/>
    <n v="291381"/>
    <s v="FVM_291381"/>
    <s v="890399047_FVM_291381"/>
    <s v="NULL"/>
    <m/>
    <n v="0"/>
    <d v="2020-06-23T00:00:00"/>
    <n v="54400"/>
    <n v="54400"/>
    <s v="A)Factura no radicada en ERP"/>
    <x v="2"/>
    <m/>
    <n v="0"/>
    <m/>
    <s v="No cruza"/>
    <s v="no_cruza"/>
    <n v="0"/>
    <n v="0"/>
    <n v="0"/>
    <n v="0"/>
    <n v="0"/>
    <n v="0"/>
    <m/>
    <m/>
    <m/>
    <n v="0"/>
    <n v="0"/>
    <m/>
    <m/>
    <n v="0"/>
    <n v="0"/>
    <n v="0"/>
    <m/>
    <d v="2020-06-23T00:00:00"/>
    <m/>
    <n v="0"/>
    <s v=" "/>
    <n v="0"/>
  </r>
  <r>
    <n v="890399047"/>
    <s v="HOSPITAL MARIO CORREA RENGIFO"/>
    <s v="FVM"/>
    <n v="291916"/>
    <s v="FVM_291916"/>
    <s v="890399047_FVM_291916"/>
    <s v="FVM"/>
    <n v="291916"/>
    <n v="1221607112"/>
    <d v="2020-07-02T00:00:00"/>
    <n v="338300"/>
    <n v="0"/>
    <s v="NULL"/>
    <x v="0"/>
    <m/>
    <n v="0"/>
    <m/>
    <s v="No cruza"/>
    <s v="OK"/>
    <n v="338300"/>
    <n v="0"/>
    <n v="0"/>
    <n v="0"/>
    <n v="338300"/>
    <n v="0"/>
    <n v="338300"/>
    <n v="4800042034"/>
    <s v="29.10.2020"/>
    <n v="338300"/>
    <n v="0"/>
    <n v="4800042034"/>
    <d v="2020-10-29T00:00:00"/>
    <n v="1151825"/>
    <n v="0"/>
    <n v="0"/>
    <m/>
    <d v="2020-07-02T00:00:00"/>
    <n v="2"/>
    <n v="1"/>
    <n v="20200816"/>
    <n v="338300"/>
  </r>
  <r>
    <n v="890399047"/>
    <s v="HOSPITAL MARIO CORREA RENGIFO"/>
    <s v="FVM"/>
    <n v="292267"/>
    <s v="FVM_292267"/>
    <s v="890399047_FVM_292267"/>
    <s v="NULL"/>
    <m/>
    <n v="0"/>
    <d v="2020-07-08T00:00:00"/>
    <n v="219400"/>
    <n v="219400"/>
    <s v="A)Factura no radicada en ERP"/>
    <x v="2"/>
    <m/>
    <n v="0"/>
    <m/>
    <s v="No cruza"/>
    <s v="no_cruza"/>
    <n v="0"/>
    <n v="0"/>
    <n v="0"/>
    <n v="0"/>
    <n v="0"/>
    <n v="0"/>
    <m/>
    <m/>
    <m/>
    <n v="0"/>
    <n v="0"/>
    <m/>
    <m/>
    <n v="0"/>
    <n v="0"/>
    <n v="0"/>
    <m/>
    <d v="2020-07-08T00:00:00"/>
    <m/>
    <n v="0"/>
    <s v=" "/>
    <n v="0"/>
  </r>
  <r>
    <n v="890399047"/>
    <s v="HOSPITAL MARIO CORREA RENGIFO"/>
    <s v="FVM"/>
    <n v="292606"/>
    <s v="FVM_292606"/>
    <s v="890399047_FVM_292606"/>
    <s v="NULL"/>
    <m/>
    <n v="0"/>
    <d v="2020-07-13T00:00:00"/>
    <n v="366400"/>
    <n v="366400"/>
    <s v="A)Factura no radicada en ERP"/>
    <x v="2"/>
    <m/>
    <n v="0"/>
    <m/>
    <s v="No cruza"/>
    <s v="no_cruza"/>
    <n v="0"/>
    <n v="0"/>
    <n v="0"/>
    <n v="0"/>
    <n v="0"/>
    <n v="0"/>
    <m/>
    <m/>
    <m/>
    <n v="0"/>
    <n v="0"/>
    <m/>
    <m/>
    <n v="0"/>
    <n v="0"/>
    <n v="0"/>
    <m/>
    <d v="2020-07-13T00:00:00"/>
    <m/>
    <n v="0"/>
    <s v=" "/>
    <n v="0"/>
  </r>
  <r>
    <n v="890399047"/>
    <s v="HOSPITAL MARIO CORREA RENGIFO"/>
    <s v="FVM"/>
    <n v="293636"/>
    <s v="FVM_293636"/>
    <s v="890399047_FVM_293636"/>
    <s v="FVM"/>
    <n v="293636"/>
    <n v="0"/>
    <d v="2020-07-25T00:00:00"/>
    <n v="296857"/>
    <n v="296857"/>
    <s v="C)Glosas total pendiente por respuesta de IPS"/>
    <x v="3"/>
    <m/>
    <n v="296857"/>
    <s v="DEVOLUCION"/>
    <s v="No cruza"/>
    <s v="OK"/>
    <n v="296857"/>
    <n v="0"/>
    <n v="0"/>
    <n v="0"/>
    <n v="0"/>
    <n v="296857"/>
    <m/>
    <m/>
    <m/>
    <n v="0"/>
    <n v="0"/>
    <m/>
    <m/>
    <n v="0"/>
    <n v="0"/>
    <n v="296857"/>
    <s v="Se devuelve factura con soportes originales, porque no seevidencia la autorizacion del servicio de urgencias,favorsolicitar autorizacion para dar tramite de pago.NANCY CADAVID"/>
    <d v="2020-07-25T00:00:00"/>
    <n v="9"/>
    <n v="1"/>
    <n v="20200816"/>
    <n v="296857"/>
  </r>
  <r>
    <n v="890399047"/>
    <s v="HOSPITAL MARIO CORREA RENGIFO"/>
    <s v="FVM"/>
    <n v="295144"/>
    <s v="FVM_295144"/>
    <s v="890399047_FVM_295144"/>
    <s v="FVM"/>
    <n v="295144"/>
    <n v="1221615418"/>
    <d v="2020-08-12T00:00:00"/>
    <n v="813525"/>
    <n v="0"/>
    <s v="NULL"/>
    <x v="0"/>
    <m/>
    <n v="0"/>
    <m/>
    <s v="No cruza"/>
    <s v="OK"/>
    <n v="813525"/>
    <n v="0"/>
    <n v="0"/>
    <n v="0"/>
    <n v="813525"/>
    <n v="0"/>
    <n v="813525"/>
    <n v="4800042034"/>
    <s v="29.10.2020"/>
    <n v="813525"/>
    <n v="0"/>
    <n v="4800042034"/>
    <d v="2020-10-29T00:00:00"/>
    <n v="1151825"/>
    <n v="0"/>
    <n v="0"/>
    <m/>
    <d v="2020-08-12T00:00:00"/>
    <n v="2"/>
    <n v="1"/>
    <n v="20200904"/>
    <n v="813525"/>
  </r>
  <r>
    <n v="890399047"/>
    <s v="HOSPITAL MARIO CORREA RENGIFO"/>
    <s v="FVM"/>
    <n v="296087"/>
    <s v="FVM_296087"/>
    <s v="890399047_FVM_296087"/>
    <s v="FVM"/>
    <n v="296087"/>
    <n v="0"/>
    <d v="2020-08-23T00:00:00"/>
    <n v="852600"/>
    <n v="852600"/>
    <s v="C)Glosas total pendiente por respuesta de IPS"/>
    <x v="3"/>
    <m/>
    <n v="852600"/>
    <s v="DEVOLUCION"/>
    <s v="No cruza"/>
    <s v="OK"/>
    <n v="852600"/>
    <n v="0"/>
    <n v="0"/>
    <n v="0"/>
    <n v="0"/>
    <n v="852600"/>
    <m/>
    <m/>
    <m/>
    <n v="0"/>
    <n v="0"/>
    <m/>
    <m/>
    <n v="0"/>
    <n v="0"/>
    <n v="852600"/>
    <s v="SE DEVUELVE FACTURA PORQUE LA AUTORIZACION 202348523234072NO SE ENCUENTRA EN NUESTRA PLATAFORMA, FAVOR SOLICITARAUTORIZACION PARA EL SERVICIO URGENCIAS, PARA TRAMITEDE PAGO."/>
    <d v="2020-08-23T00:00:00"/>
    <n v="9"/>
    <n v="1"/>
    <n v="20200904"/>
    <n v="852600"/>
  </r>
  <r>
    <n v="890399047"/>
    <s v="HOSPITAL MARIO CORREA RENGIFO"/>
    <s v="FEMC"/>
    <n v="1327"/>
    <s v="FEMC_1327"/>
    <s v="890399047_FEMC_1327"/>
    <s v="FEMC"/>
    <n v="1327"/>
    <n v="0"/>
    <d v="2020-10-16T00:00:00"/>
    <n v="3130132"/>
    <n v="0"/>
    <s v="NULL"/>
    <x v="0"/>
    <m/>
    <n v="0"/>
    <m/>
    <s v="No cruza"/>
    <s v="OK"/>
    <n v="3130132"/>
    <n v="0"/>
    <n v="0"/>
    <n v="0"/>
    <n v="3130132"/>
    <n v="0"/>
    <n v="3130132"/>
    <n v="4800052342"/>
    <s v="03.01.2022"/>
    <n v="0"/>
    <n v="0"/>
    <m/>
    <m/>
    <n v="0"/>
    <n v="0"/>
    <n v="0"/>
    <m/>
    <d v="2020-10-16T00:00:00"/>
    <n v="2"/>
    <n v="1"/>
    <n v="20201117"/>
    <n v="3130132"/>
  </r>
  <r>
    <n v="890399047"/>
    <s v="HOSPITAL MARIO CORREA RENGIFO"/>
    <s v="FEMC"/>
    <n v="3035"/>
    <s v="FEMC_3035"/>
    <s v="890399047_FEMC_3035"/>
    <s v="FEMC"/>
    <n v="3035"/>
    <n v="0"/>
    <d v="2020-10-27T00:00:00"/>
    <n v="782720"/>
    <n v="0"/>
    <s v="NULL"/>
    <x v="0"/>
    <m/>
    <n v="0"/>
    <m/>
    <s v="No cruza"/>
    <s v="OK"/>
    <n v="782720"/>
    <n v="0"/>
    <n v="0"/>
    <n v="0"/>
    <n v="782720"/>
    <n v="0"/>
    <n v="782720"/>
    <n v="4800052342"/>
    <s v="03.01.2022"/>
    <n v="0"/>
    <n v="0"/>
    <m/>
    <m/>
    <n v="0"/>
    <n v="0"/>
    <n v="0"/>
    <m/>
    <d v="2020-10-27T00:00:00"/>
    <n v="2"/>
    <n v="1"/>
    <n v="20201117"/>
    <n v="782720"/>
  </r>
  <r>
    <n v="890399047"/>
    <s v="HOSPITAL MARIO CORREA RENGIFO"/>
    <s v="FEMC"/>
    <n v="4003"/>
    <s v="FEMC_4003"/>
    <s v="890399047_FEMC_4003"/>
    <s v="NULL"/>
    <m/>
    <n v="0"/>
    <d v="2020-11-02T00:00:00"/>
    <n v="558800"/>
    <n v="558800"/>
    <s v="A)Factura no radicada en ERP"/>
    <x v="2"/>
    <m/>
    <n v="0"/>
    <m/>
    <s v="No cruza"/>
    <s v="no_cruza"/>
    <n v="0"/>
    <n v="0"/>
    <n v="0"/>
    <n v="0"/>
    <n v="0"/>
    <n v="0"/>
    <m/>
    <m/>
    <m/>
    <n v="0"/>
    <n v="0"/>
    <m/>
    <m/>
    <n v="0"/>
    <n v="0"/>
    <n v="0"/>
    <m/>
    <d v="2020-11-02T00:00:00"/>
    <m/>
    <n v="0"/>
    <s v=" "/>
    <n v="0"/>
  </r>
  <r>
    <n v="890399047"/>
    <s v="HOSPITAL MARIO CORREA RENGIFO"/>
    <s v="FEMC"/>
    <n v="6070"/>
    <s v="FEMC_6070"/>
    <s v="890399047_FEMC_6070"/>
    <s v="NULL"/>
    <m/>
    <n v="0"/>
    <d v="2020-11-14T00:00:00"/>
    <n v="54400"/>
    <n v="54400"/>
    <s v="A)Factura no radicada en ERP"/>
    <x v="2"/>
    <m/>
    <n v="0"/>
    <m/>
    <s v="No cruza"/>
    <s v="no_cruza"/>
    <n v="0"/>
    <n v="0"/>
    <n v="0"/>
    <n v="0"/>
    <n v="0"/>
    <n v="0"/>
    <m/>
    <m/>
    <m/>
    <n v="0"/>
    <n v="0"/>
    <m/>
    <m/>
    <n v="0"/>
    <n v="0"/>
    <n v="0"/>
    <m/>
    <d v="2020-11-14T00:00:00"/>
    <m/>
    <n v="0"/>
    <s v=" "/>
    <n v="0"/>
  </r>
  <r>
    <n v="890399047"/>
    <s v="HOSPITAL MARIO CORREA RENGIFO"/>
    <s v="FEMC"/>
    <n v="6256"/>
    <s v="FEMC_6256"/>
    <s v="890399047_FEMC_6256"/>
    <s v="NULL"/>
    <m/>
    <n v="0"/>
    <d v="2020-11-17T00:00:00"/>
    <n v="138300"/>
    <n v="138300"/>
    <s v="A)Factura no radicada en ERP"/>
    <x v="2"/>
    <m/>
    <n v="0"/>
    <m/>
    <s v="No cruza"/>
    <s v="no_cruza"/>
    <n v="0"/>
    <n v="0"/>
    <n v="0"/>
    <n v="0"/>
    <n v="0"/>
    <n v="0"/>
    <m/>
    <m/>
    <m/>
    <n v="0"/>
    <n v="0"/>
    <m/>
    <m/>
    <n v="0"/>
    <n v="0"/>
    <n v="0"/>
    <m/>
    <d v="2020-11-17T00:00:00"/>
    <m/>
    <n v="0"/>
    <s v=" "/>
    <n v="0"/>
  </r>
  <r>
    <n v="890399047"/>
    <s v="HOSPITAL MARIO CORREA RENGIFO"/>
    <s v="FEMC"/>
    <n v="7793"/>
    <s v="FEMC_7793"/>
    <s v="890399047_FEMC_7793"/>
    <s v="NULL"/>
    <m/>
    <n v="0"/>
    <d v="2020-11-25T00:00:00"/>
    <n v="248200"/>
    <n v="248200"/>
    <s v="A)Factura no radicada en ERP"/>
    <x v="2"/>
    <m/>
    <n v="0"/>
    <m/>
    <s v="No cruza"/>
    <s v="no_cruza"/>
    <n v="0"/>
    <n v="0"/>
    <n v="0"/>
    <n v="0"/>
    <n v="0"/>
    <n v="0"/>
    <m/>
    <m/>
    <m/>
    <n v="0"/>
    <n v="0"/>
    <m/>
    <m/>
    <n v="0"/>
    <n v="0"/>
    <n v="0"/>
    <m/>
    <d v="2020-11-25T00:00:00"/>
    <m/>
    <n v="0"/>
    <s v=" "/>
    <n v="0"/>
  </r>
  <r>
    <n v="890399047"/>
    <s v="HOSPITAL MARIO CORREA RENGIFO"/>
    <s v="FEMC"/>
    <n v="8228"/>
    <s v="FEMC_8228"/>
    <s v="890399047_FEMC_8228"/>
    <s v="NULL"/>
    <m/>
    <n v="0"/>
    <d v="2020-11-28T00:00:00"/>
    <n v="54400"/>
    <n v="54400"/>
    <s v="A)Factura no radicada en ERP"/>
    <x v="2"/>
    <m/>
    <n v="0"/>
    <m/>
    <s v="No cruza"/>
    <s v="no_cruza"/>
    <n v="0"/>
    <n v="0"/>
    <n v="0"/>
    <n v="0"/>
    <n v="0"/>
    <n v="0"/>
    <m/>
    <m/>
    <m/>
    <n v="0"/>
    <n v="0"/>
    <m/>
    <m/>
    <n v="0"/>
    <n v="0"/>
    <n v="0"/>
    <m/>
    <d v="2020-11-28T00:00:00"/>
    <m/>
    <n v="0"/>
    <s v=" "/>
    <n v="0"/>
  </r>
  <r>
    <n v="890399047"/>
    <s v="HOSPITAL MARIO CORREA RENGIFO"/>
    <s v="FEMC"/>
    <n v="11747"/>
    <s v="FEMC_11747"/>
    <s v="890399047_FEMC_11747"/>
    <s v="FEMC"/>
    <n v="11747"/>
    <n v="0"/>
    <d v="2020-12-24T00:00:00"/>
    <n v="272884"/>
    <n v="0"/>
    <s v="NULL"/>
    <x v="0"/>
    <m/>
    <n v="0"/>
    <m/>
    <s v="No cruza"/>
    <s v="OK"/>
    <n v="272884"/>
    <n v="0"/>
    <n v="0"/>
    <n v="0"/>
    <n v="272884"/>
    <n v="0"/>
    <n v="272884"/>
    <n v="4800052342"/>
    <s v="03.01.2022"/>
    <n v="0"/>
    <n v="0"/>
    <m/>
    <m/>
    <n v="0"/>
    <n v="0"/>
    <n v="0"/>
    <m/>
    <d v="2020-12-24T00:00:00"/>
    <n v="2"/>
    <n v="1"/>
    <n v="20210112"/>
    <n v="272884"/>
  </r>
  <r>
    <n v="890399047"/>
    <s v="HOSPITAL MARIO CORREA RENGIFO"/>
    <s v="FEMC"/>
    <n v="12424"/>
    <s v="FEMC_12424"/>
    <s v="890399047_FEMC_12424"/>
    <s v="FEMC"/>
    <n v="12424"/>
    <n v="0"/>
    <d v="2021-01-04T00:00:00"/>
    <n v="403808"/>
    <n v="0"/>
    <s v="NULL"/>
    <x v="0"/>
    <m/>
    <n v="0"/>
    <m/>
    <s v="No cruza"/>
    <s v="OK"/>
    <n v="403808"/>
    <n v="0"/>
    <n v="0"/>
    <n v="0"/>
    <n v="403808"/>
    <n v="0"/>
    <n v="403808"/>
    <n v="4800052342"/>
    <s v="03.01.2022"/>
    <n v="0"/>
    <n v="0"/>
    <m/>
    <m/>
    <n v="0"/>
    <n v="0"/>
    <n v="0"/>
    <m/>
    <d v="2021-01-04T00:00:00"/>
    <n v="2"/>
    <n v="1"/>
    <n v="20210205"/>
    <n v="403808"/>
  </r>
  <r>
    <n v="890399047"/>
    <s v="HOSPITAL MARIO CORREA RENGIFO"/>
    <s v="FEMC"/>
    <n v="13805"/>
    <s v="FEMC_13805"/>
    <s v="890399047_FEMC_13805"/>
    <s v="FEMC"/>
    <n v="13805"/>
    <n v="0"/>
    <d v="2021-01-20T00:00:00"/>
    <n v="434124"/>
    <n v="0"/>
    <s v="NULL"/>
    <x v="0"/>
    <m/>
    <n v="0"/>
    <m/>
    <s v="No cruza"/>
    <s v="OK"/>
    <n v="434124"/>
    <n v="0"/>
    <n v="0"/>
    <n v="0"/>
    <n v="434124"/>
    <n v="0"/>
    <n v="434124"/>
    <n v="4800052342"/>
    <s v="03.01.2022"/>
    <n v="0"/>
    <n v="0"/>
    <m/>
    <m/>
    <n v="0"/>
    <n v="0"/>
    <n v="0"/>
    <m/>
    <d v="2021-01-20T00:00:00"/>
    <n v="2"/>
    <n v="1"/>
    <n v="20210205"/>
    <n v="434124"/>
  </r>
  <r>
    <n v="890399047"/>
    <s v="HOSPITAL MARIO CORREA RENGIFO"/>
    <s v="FEMC"/>
    <n v="13904"/>
    <s v="FEMC_13904"/>
    <s v="890399047_FEMC_13904"/>
    <s v="FEMC"/>
    <n v="13904"/>
    <n v="0"/>
    <d v="2021-01-21T00:00:00"/>
    <n v="14354814"/>
    <n v="14354814"/>
    <s v="C)Glosas total pendiente por respuesta de IPS"/>
    <x v="3"/>
    <m/>
    <n v="14354814"/>
    <s v="DEVOLUCION"/>
    <s v="No cruza"/>
    <s v="OK"/>
    <n v="14354814"/>
    <n v="0"/>
    <n v="0"/>
    <n v="0"/>
    <n v="0"/>
    <n v="14354814"/>
    <m/>
    <m/>
    <m/>
    <n v="0"/>
    <n v="0"/>
    <m/>
    <m/>
    <n v="0"/>
    <n v="0"/>
    <n v="14354814"/>
    <s v="SE DEVUELVE FACTURA AUDITORA MEDICA DE EPS SOLICITO ALcontratacionymercadeohdmcr@gmail.com  FACTURAN CUPS110A01 Atención integral UCI por valor día $2.458.848QUE componentes contiene.no hay autorizacion gestionar.MILEN"/>
    <d v="2021-01-21T00:00:00"/>
    <n v="9"/>
    <n v="1"/>
    <n v="20210205"/>
    <n v="14354814"/>
  </r>
  <r>
    <n v="890399047"/>
    <s v="HOSPITAL MARIO CORREA RENGIFO"/>
    <s v="FEMC"/>
    <n v="14177"/>
    <s v="FEMC_14177"/>
    <s v="890399047_FEMC_14177"/>
    <s v="FEMC"/>
    <n v="14177"/>
    <n v="0"/>
    <d v="2021-01-23T00:00:00"/>
    <n v="1141500"/>
    <n v="1141500"/>
    <s v="C)Glosas total pendiente por respuesta de IPS"/>
    <x v="3"/>
    <m/>
    <n v="1141500"/>
    <s v="DEVOLUCION"/>
    <s v="No cruza"/>
    <s v="OK"/>
    <n v="1141500"/>
    <n v="0"/>
    <n v="0"/>
    <n v="0"/>
    <n v="0"/>
    <n v="1141500"/>
    <m/>
    <m/>
    <m/>
    <n v="0"/>
    <n v="0"/>
    <m/>
    <m/>
    <n v="0"/>
    <n v="0"/>
    <n v="1141500"/>
    <s v="SE DEVUELVE FACTURA FAVOR GESTIONAR CON EL AREA ENCARGADA AUTORIZACION PUES NO CUENTA CON AUTORIZACION GENERADA DE 15 DIGITOS PARA EL SERVICIO FACTURADO. MILENA"/>
    <d v="2021-01-23T00:00:00"/>
    <n v="9"/>
    <n v="1"/>
    <n v="20210205"/>
    <n v="1141500"/>
  </r>
  <r>
    <n v="890399047"/>
    <s v="HOSPITAL MARIO CORREA RENGIFO"/>
    <s v="FEMC"/>
    <n v="14973"/>
    <s v="FEMC_14973"/>
    <s v="890399047_FEMC_14973"/>
    <s v="FEMC"/>
    <n v="14973"/>
    <n v="1221706642"/>
    <d v="2021-01-29T00:00:00"/>
    <n v="10927426"/>
    <n v="0"/>
    <s v="NULL"/>
    <x v="0"/>
    <m/>
    <n v="0"/>
    <m/>
    <s v="No cruza"/>
    <s v="OK"/>
    <n v="10927426"/>
    <n v="0"/>
    <n v="0"/>
    <n v="0"/>
    <n v="9524526"/>
    <n v="0"/>
    <n v="9524526"/>
    <n v="4800046862"/>
    <s v="14.04.2021"/>
    <n v="9524526"/>
    <n v="0"/>
    <n v="4800046862"/>
    <d v="2021-04-14T00:00:00"/>
    <n v="9524526"/>
    <n v="1402900"/>
    <n v="0"/>
    <m/>
    <d v="2021-01-29T00:00:00"/>
    <n v="2"/>
    <n v="2"/>
    <n v="20211130"/>
    <n v="10927426"/>
  </r>
  <r>
    <n v="890399047"/>
    <s v="HOSPITAL MARIO CORREA RENGIFO"/>
    <s v="FEMC"/>
    <n v="14889"/>
    <s v="FEMC_14889"/>
    <s v="890399047_FEMC_14889"/>
    <s v="FEMC"/>
    <n v="14889"/>
    <n v="0"/>
    <d v="2021-01-29T00:00:00"/>
    <n v="885300"/>
    <n v="885300"/>
    <s v="C)Glosas total pendiente por respuesta de IPS"/>
    <x v="3"/>
    <m/>
    <n v="885300"/>
    <s v="DEVOLUCION"/>
    <s v="No cruza"/>
    <s v="OK"/>
    <n v="885300"/>
    <n v="0"/>
    <n v="0"/>
    <n v="0"/>
    <n v="0"/>
    <n v="885300"/>
    <m/>
    <m/>
    <m/>
    <n v="0"/>
    <n v="0"/>
    <m/>
    <m/>
    <n v="0"/>
    <n v="0"/>
    <n v="885300"/>
    <s v="SE DEVUELVE FACTURA FAVOR GESTIONAR CON EL AREA ENCARGADA AUTORIZACION PUES NO CUENTA CON AUTORIZACION GENERADA DE 15 DIGITOS PARA EL SERVICIO FACTURADO. MILENA"/>
    <d v="2021-01-29T00:00:00"/>
    <n v="9"/>
    <n v="1"/>
    <n v="20210208"/>
    <n v="885300"/>
  </r>
  <r>
    <n v="890399047"/>
    <s v="HOSPITAL MARIO CORREA RENGIFO"/>
    <s v="FEMC"/>
    <n v="14892"/>
    <s v="FEMC_14892"/>
    <s v="890399047_FEMC_14892"/>
    <s v="FEMC"/>
    <n v="14892"/>
    <n v="0"/>
    <d v="2021-01-29T00:00:00"/>
    <n v="40200"/>
    <n v="40200"/>
    <s v="C)Glosas total pendiente por respuesta de IPS"/>
    <x v="3"/>
    <m/>
    <n v="40200"/>
    <s v="DEVOLUCION"/>
    <s v="No cruza"/>
    <s v="OK"/>
    <n v="40200"/>
    <n v="0"/>
    <n v="0"/>
    <n v="0"/>
    <n v="0"/>
    <n v="40200"/>
    <m/>
    <m/>
    <m/>
    <n v="0"/>
    <n v="0"/>
    <m/>
    <m/>
    <n v="0"/>
    <n v="0"/>
    <n v="40200"/>
    <s v="SE DEVUELVE FACTURA FAVOR GESTIONAR CON EL AREA ENCARGADA AUTORIZACION PUES NO CUENTA CON AUTORIZACION GENERADA DE 15 DIGITOS PARA EL SERVICIO FACTURADO. MILENA"/>
    <d v="2021-01-29T00:00:00"/>
    <n v="9"/>
    <n v="1"/>
    <n v="20210205"/>
    <n v="40200"/>
  </r>
  <r>
    <n v="890399047"/>
    <s v="HOSPITAL MARIO CORREA RENGIFO"/>
    <s v="FEMC"/>
    <n v="14900"/>
    <s v="FEMC_14900"/>
    <s v="890399047_FEMC_14900"/>
    <s v="FEMC"/>
    <n v="14900"/>
    <n v="0"/>
    <d v="2021-01-29T00:00:00"/>
    <n v="815800"/>
    <n v="815800"/>
    <s v="C)Glosas total pendiente por respuesta de IPS"/>
    <x v="3"/>
    <m/>
    <n v="815800"/>
    <s v="DEVOLUCION"/>
    <s v="No cruza"/>
    <s v="OK"/>
    <n v="815800"/>
    <n v="0"/>
    <n v="0"/>
    <n v="0"/>
    <n v="0"/>
    <n v="815800"/>
    <m/>
    <m/>
    <m/>
    <n v="0"/>
    <n v="0"/>
    <m/>
    <m/>
    <n v="0"/>
    <n v="0"/>
    <n v="815800"/>
    <s v="SE DEVUELVE FACTURA FAVOR GESTIONAR CON EL AREA ENCARGADA AUTORIZACION PUES NO CUENTA CON AUTORIZACION GENERADA DE 15 DIGITOS PARA EL SERVICIO FACTURADO. MILENA"/>
    <d v="2021-01-29T00:00:00"/>
    <n v="9"/>
    <n v="1"/>
    <n v="20210208"/>
    <n v="815800"/>
  </r>
  <r>
    <n v="890399047"/>
    <s v="HOSPITAL MARIO CORREA RENGIFO"/>
    <s v="FEMC"/>
    <n v="14901"/>
    <s v="FEMC_14901"/>
    <s v="890399047_FEMC_14901"/>
    <s v="FEMC"/>
    <n v="14901"/>
    <n v="0"/>
    <d v="2021-01-29T00:00:00"/>
    <n v="40200"/>
    <n v="40200"/>
    <s v="C)Glosas total pendiente por respuesta de IPS"/>
    <x v="3"/>
    <m/>
    <n v="40200"/>
    <s v="DEVOLUCION"/>
    <s v="No cruza"/>
    <s v="OK"/>
    <n v="40200"/>
    <n v="0"/>
    <n v="0"/>
    <n v="0"/>
    <n v="0"/>
    <n v="40200"/>
    <m/>
    <m/>
    <m/>
    <n v="0"/>
    <n v="0"/>
    <m/>
    <m/>
    <n v="0"/>
    <n v="0"/>
    <n v="40200"/>
    <s v="SE DEVUELVE FACTURA FAVOR GESTIONAR CON EL AREA ENCARGADA AUTORIZACION PUES NO CUENTA CON AUTORIZACION GENERADA DE 15 DIGITOS PARA EL SERVICIO FACTURADO. MILENA"/>
    <d v="2021-01-29T00:00:00"/>
    <n v="9"/>
    <n v="1"/>
    <n v="20210205"/>
    <n v="40200"/>
  </r>
  <r>
    <n v="890399047"/>
    <s v="HOSPITAL MARIO CORREA RENGIFO"/>
    <s v="FEMC"/>
    <n v="14910"/>
    <s v="FEMC_14910"/>
    <s v="890399047_FEMC_14910"/>
    <s v="FEMC"/>
    <n v="14910"/>
    <n v="0"/>
    <d v="2021-01-29T00:00:00"/>
    <n v="611700"/>
    <n v="611700"/>
    <s v="C)Glosas total pendiente por respuesta de IPS"/>
    <x v="3"/>
    <m/>
    <n v="611700"/>
    <s v="DEVOLUCION"/>
    <s v="No cruza"/>
    <s v="OK"/>
    <n v="611700"/>
    <n v="0"/>
    <n v="0"/>
    <n v="0"/>
    <n v="0"/>
    <n v="611700"/>
    <m/>
    <m/>
    <m/>
    <n v="0"/>
    <n v="0"/>
    <m/>
    <m/>
    <n v="0"/>
    <n v="0"/>
    <n v="611700"/>
    <s v="SE DEVUELVE FACTURA FAVOR GESTIONAR CON EL AREA ENCARGADA AUTORIZACION PUES NO CUENTA CON AUTORIZACION GENERADA DE 15 DIGITOS PARA EL SERVICIO FACTURADO. MILENA"/>
    <d v="2021-01-29T00:00:00"/>
    <n v="9"/>
    <n v="1"/>
    <n v="20210205"/>
    <n v="611700"/>
  </r>
  <r>
    <n v="890399047"/>
    <s v="HOSPITAL MARIO CORREA RENGIFO"/>
    <s v="FEMC"/>
    <n v="14913"/>
    <s v="FEMC_14913"/>
    <s v="890399047_FEMC_14913"/>
    <s v="FEMC"/>
    <n v="14913"/>
    <n v="0"/>
    <d v="2021-01-29T00:00:00"/>
    <n v="611700"/>
    <n v="611700"/>
    <s v="C)Glosas total pendiente por respuesta de IPS"/>
    <x v="3"/>
    <m/>
    <n v="611700"/>
    <s v="DEVOLUCION"/>
    <s v="No cruza"/>
    <s v="OK"/>
    <n v="611700"/>
    <n v="0"/>
    <n v="0"/>
    <n v="0"/>
    <n v="0"/>
    <n v="611700"/>
    <m/>
    <m/>
    <m/>
    <n v="0"/>
    <n v="0"/>
    <m/>
    <m/>
    <n v="0"/>
    <n v="0"/>
    <n v="611700"/>
    <s v="SE DEVUELVE FACTURA FAVOR GESTIONAR CON EL AREA ENCARGADA AUTORIZACION PUES NO CUENTA CON AUTORIZACION GENERADA DE 15 DIGITOS PARA EL SERVICIO FACTURADO. MILENA"/>
    <d v="2021-01-29T00:00:00"/>
    <n v="9"/>
    <n v="1"/>
    <n v="20210205"/>
    <n v="611700"/>
  </r>
  <r>
    <n v="890399047"/>
    <s v="HOSPITAL MARIO CORREA RENGIFO"/>
    <s v="FEMC"/>
    <n v="14937"/>
    <s v="FEMC_14937"/>
    <s v="890399047_FEMC_14937"/>
    <s v="FEMC"/>
    <n v="14937"/>
    <n v="0"/>
    <d v="2021-01-29T00:00:00"/>
    <n v="7716200"/>
    <n v="7716200"/>
    <s v="C)Glosas total pendiente por respuesta de IPS"/>
    <x v="3"/>
    <m/>
    <n v="7716200"/>
    <s v="DEVOLUCION"/>
    <s v="No cruza"/>
    <s v="OK"/>
    <n v="7716200"/>
    <n v="0"/>
    <n v="0"/>
    <n v="0"/>
    <n v="0"/>
    <n v="7716200"/>
    <m/>
    <m/>
    <m/>
    <n v="0"/>
    <n v="0"/>
    <m/>
    <m/>
    <n v="0"/>
    <n v="0"/>
    <n v="7716200"/>
    <s v="SE DEVUELVE FACTURA FAVOR GESTIONAR CON EL AREA ENCARGADA AUTORIZACION PUES NO CUENTA CON AUTORIZACION GENERADA DE 15 DIGITOS PARA EL SERVICIO FACTURADO. MILENA"/>
    <d v="2021-01-29T00:00:00"/>
    <n v="9"/>
    <n v="1"/>
    <n v="20210205"/>
    <n v="7716200"/>
  </r>
  <r>
    <n v="890399047"/>
    <s v="HOSPITAL MARIO CORREA RENGIFO"/>
    <s v="FEMC"/>
    <n v="14969"/>
    <s v="FEMC_14969"/>
    <s v="890399047_FEMC_14969"/>
    <s v="FEMC"/>
    <n v="14969"/>
    <n v="0"/>
    <d v="2021-01-29T00:00:00"/>
    <n v="1269700"/>
    <n v="1269700"/>
    <s v="C)Glosas total pendiente por respuesta de IPS"/>
    <x v="3"/>
    <m/>
    <n v="1269700"/>
    <s v="DEVOLUCION"/>
    <s v="No cruza"/>
    <s v="OK"/>
    <n v="1269700"/>
    <n v="0"/>
    <n v="0"/>
    <n v="0"/>
    <n v="0"/>
    <n v="1269700"/>
    <m/>
    <m/>
    <m/>
    <n v="0"/>
    <n v="0"/>
    <m/>
    <m/>
    <n v="0"/>
    <n v="0"/>
    <n v="1269700"/>
    <s v="SE DEVUELVE FACTURA FAVOR GESTIONAR CON EL AREA ENCARGADA AUTORIZACION PUES NO CUENTA CON AUTORIZACION GENERADA DE 15 DIGITOS PARA EL SERVICIO FACTURADO. MILENA"/>
    <d v="2021-01-29T00:00:00"/>
    <n v="9"/>
    <n v="1"/>
    <n v="20210205"/>
    <n v="1269700"/>
  </r>
  <r>
    <n v="890399047"/>
    <s v="HOSPITAL MARIO CORREA RENGIFO"/>
    <s v="FEMC"/>
    <n v="15012"/>
    <s v="FEMC_15012"/>
    <s v="890399047_FEMC_15012"/>
    <s v="FEMC"/>
    <n v="15012"/>
    <n v="0"/>
    <d v="2021-01-29T00:00:00"/>
    <n v="594200"/>
    <n v="594200"/>
    <s v="C)Glosas total pendiente por respuesta de IPS"/>
    <x v="3"/>
    <m/>
    <n v="594200"/>
    <s v="DEVOLUCION"/>
    <s v="No cruza"/>
    <s v="OK"/>
    <n v="594200"/>
    <n v="0"/>
    <n v="0"/>
    <n v="0"/>
    <n v="0"/>
    <n v="594200"/>
    <m/>
    <m/>
    <m/>
    <n v="0"/>
    <n v="0"/>
    <m/>
    <m/>
    <n v="0"/>
    <n v="0"/>
    <n v="594200"/>
    <s v="SE DEVUELVE FACTURA DEBEN DE GESTIONAR AUTORIZACION PARA ELSERVICIO FACTURADO CON EL AREA ENCARGADA. SE VALIDA Y NO CUENTA CON NAP DE 15 DIGITOS.MILENA"/>
    <d v="2021-01-29T00:00:00"/>
    <n v="9"/>
    <n v="1"/>
    <n v="20210208"/>
    <n v="594200"/>
  </r>
  <r>
    <n v="890399047"/>
    <s v="HOSPITAL MARIO CORREA RENGIFO"/>
    <s v="FEMC"/>
    <n v="15018"/>
    <s v="FEMC_15018"/>
    <s v="890399047_FEMC_15018"/>
    <s v="FEMC"/>
    <n v="15018"/>
    <n v="0"/>
    <d v="2021-01-29T00:00:00"/>
    <n v="40200"/>
    <n v="40200"/>
    <s v="C)Glosas total pendiente por respuesta de IPS"/>
    <x v="3"/>
    <m/>
    <n v="40200"/>
    <s v="DEVOLUCION"/>
    <s v="No cruza"/>
    <s v="OK"/>
    <n v="40200"/>
    <n v="0"/>
    <n v="0"/>
    <n v="0"/>
    <n v="0"/>
    <n v="40200"/>
    <m/>
    <m/>
    <m/>
    <n v="0"/>
    <n v="0"/>
    <m/>
    <m/>
    <n v="0"/>
    <n v="0"/>
    <n v="40200"/>
    <s v="SE DEVUELVE FACTURA FAVOR GESTIONAR CON EL AREA ENCARGADA AUTORIZACION PUES NO CUENTA CON AUTORIZACION GENERADA DE 15 DIGITOS PARA EL SERVICIO FACTURADO. MILENA"/>
    <d v="2021-01-29T00:00:00"/>
    <n v="9"/>
    <n v="1"/>
    <n v="20210208"/>
    <n v="40200"/>
  </r>
  <r>
    <n v="890399047"/>
    <s v="HOSPITAL MARIO CORREA RENGIFO"/>
    <s v="FEMC"/>
    <n v="15025"/>
    <s v="FEMC_15025"/>
    <s v="890399047_FEMC_15025"/>
    <s v="FEMC"/>
    <n v="15025"/>
    <n v="0"/>
    <d v="2021-01-29T00:00:00"/>
    <n v="802200"/>
    <n v="802200"/>
    <s v="C)Glosas total pendiente por respuesta de IPS"/>
    <x v="3"/>
    <m/>
    <n v="802200"/>
    <s v="DEVOLUCION"/>
    <s v="No cruza"/>
    <s v="OK"/>
    <n v="802200"/>
    <n v="0"/>
    <n v="0"/>
    <n v="0"/>
    <n v="0"/>
    <n v="802200"/>
    <m/>
    <m/>
    <m/>
    <n v="0"/>
    <n v="0"/>
    <m/>
    <m/>
    <n v="0"/>
    <n v="0"/>
    <n v="802200"/>
    <s v="SE DEVUELVE FACTURA FAVOR GESTIONAR CON EL AREA ENCARGADA AUTORIZACION PUES NO CUENTA CON AUTORIZACION GENERADA DE 15 DIGITOS PARA EL SERVICIO FACTURADO. MILENA"/>
    <d v="2021-01-29T00:00:00"/>
    <n v="9"/>
    <n v="1"/>
    <n v="20210208"/>
    <n v="802200"/>
  </r>
  <r>
    <n v="890399047"/>
    <s v="HOSPITAL MARIO CORREA RENGIFO"/>
    <s v="FEMC"/>
    <n v="15038"/>
    <s v="FEMC_15038"/>
    <s v="890399047_FEMC_15038"/>
    <s v="FEMC"/>
    <n v="15038"/>
    <n v="0"/>
    <d v="2021-01-29T00:00:00"/>
    <n v="40200"/>
    <n v="40200"/>
    <s v="C)Glosas total pendiente por respuesta de IPS"/>
    <x v="3"/>
    <m/>
    <n v="40200"/>
    <s v="DEVOLUCION"/>
    <s v="No cruza"/>
    <s v="OK"/>
    <n v="40200"/>
    <n v="0"/>
    <n v="0"/>
    <n v="0"/>
    <n v="0"/>
    <n v="40200"/>
    <m/>
    <m/>
    <m/>
    <n v="0"/>
    <n v="0"/>
    <m/>
    <m/>
    <n v="0"/>
    <n v="0"/>
    <n v="40200"/>
    <s v="SE DEVUELVE FACTURA FAVOR GESTIONAR CON EL AREA ENCARGADA AUTORIZACION PUES NO CUENTA CON AUTORIZACION GENERADA DE 15 DIGITOS PARA EL SERVICIO FACTURADO. MILENA"/>
    <d v="2021-01-29T00:00:00"/>
    <n v="9"/>
    <n v="1"/>
    <n v="20210208"/>
    <n v="40200"/>
  </r>
  <r>
    <n v="890399047"/>
    <s v="HOSPITAL MARIO CORREA RENGIFO"/>
    <s v="FEMC"/>
    <n v="15039"/>
    <s v="FEMC_15039"/>
    <s v="890399047_FEMC_15039"/>
    <s v="FEMC"/>
    <n v="15039"/>
    <n v="0"/>
    <d v="2021-01-29T00:00:00"/>
    <n v="898900"/>
    <n v="898900"/>
    <s v="C)Glosas total pendiente por respuesta de IPS"/>
    <x v="3"/>
    <m/>
    <n v="898900"/>
    <s v="DEVOLUCION"/>
    <s v="No cruza"/>
    <s v="OK"/>
    <n v="898900"/>
    <n v="0"/>
    <n v="0"/>
    <n v="0"/>
    <n v="0"/>
    <n v="898900"/>
    <m/>
    <m/>
    <m/>
    <n v="0"/>
    <n v="0"/>
    <m/>
    <m/>
    <n v="0"/>
    <n v="0"/>
    <n v="898900"/>
    <s v="SE DEVUELVE FACTURA FAVOR GESTIONAR CON EL AREA ENCARGADA AUTORIZACION PUES NO CUENTA CON AUTORIZACION GENERADA DE 15 DIGITOS PARA EL SERVICIO FACTURADO. MILENA"/>
    <d v="2021-01-29T00:00:00"/>
    <n v="9"/>
    <n v="1"/>
    <n v="20210208"/>
    <n v="898900"/>
  </r>
  <r>
    <n v="890399047"/>
    <s v="HOSPITAL MARIO CORREA RENGIFO"/>
    <s v="FEMC"/>
    <n v="15045"/>
    <s v="FEMC_15045"/>
    <s v="890399047_FEMC_15045"/>
    <s v="FEMC"/>
    <n v="15045"/>
    <n v="0"/>
    <d v="2021-01-29T00:00:00"/>
    <n v="659000"/>
    <n v="659000"/>
    <s v="C)Glosas total pendiente por respuesta de IPS"/>
    <x v="3"/>
    <m/>
    <n v="659000"/>
    <s v="DEVOLUCION"/>
    <s v="No cruza"/>
    <s v="OK"/>
    <n v="659000"/>
    <n v="0"/>
    <n v="0"/>
    <n v="0"/>
    <n v="0"/>
    <n v="659000"/>
    <m/>
    <m/>
    <m/>
    <n v="0"/>
    <n v="0"/>
    <m/>
    <m/>
    <n v="0"/>
    <n v="0"/>
    <n v="659000"/>
    <s v="SE DEVUELVE FACTURA FAVOR GESTIONAR CON EL AREA ENCARGADA AUTORIZACION PUES NO CUENTA CON AUTORIZACION GENERADA DE 15 DIGITOS PARA EL SERVICIO FACTURADO. MILENA"/>
    <d v="2021-01-29T00:00:00"/>
    <n v="9"/>
    <n v="1"/>
    <n v="20210205"/>
    <n v="659000"/>
  </r>
  <r>
    <n v="890399047"/>
    <s v="HOSPITAL MARIO CORREA RENGIFO"/>
    <s v="FEMC"/>
    <n v="15057"/>
    <s v="FEMC_15057"/>
    <s v="890399047_FEMC_15057"/>
    <s v="FEMC"/>
    <n v="15057"/>
    <n v="0"/>
    <d v="2021-01-29T00:00:00"/>
    <n v="372600"/>
    <n v="372600"/>
    <s v="C)Glosas total pendiente por respuesta de IPS"/>
    <x v="3"/>
    <m/>
    <n v="372600"/>
    <s v="DEVOLUCION"/>
    <s v="No cruza"/>
    <s v="OK"/>
    <n v="372600"/>
    <n v="0"/>
    <n v="0"/>
    <n v="0"/>
    <n v="0"/>
    <n v="372600"/>
    <m/>
    <m/>
    <m/>
    <n v="0"/>
    <n v="0"/>
    <m/>
    <m/>
    <n v="0"/>
    <n v="0"/>
    <n v="372600"/>
    <s v="SE DEVUELVE FACTURA FAVOR GESTIONAR CON EL AREA ENCARGADA AUTORIZACION PUES NO CUENTA CON AUTORIZACION GENERADA DE 15 DIGITOS PARA EL SERVICIO FACTURADO. MILENA"/>
    <d v="2021-01-29T00:00:00"/>
    <n v="9"/>
    <n v="1"/>
    <n v="20210205"/>
    <n v="372600"/>
  </r>
  <r>
    <n v="890399047"/>
    <s v="HOSPITAL MARIO CORREA RENGIFO"/>
    <s v="FEMC"/>
    <n v="16341"/>
    <s v="FEMC_16341"/>
    <s v="890399047_FEMC_16341"/>
    <s v="FEMC"/>
    <n v="16341"/>
    <n v="0"/>
    <d v="2021-02-10T00:00:00"/>
    <n v="1269700"/>
    <n v="1269700"/>
    <s v="C)Glosas total pendiente por respuesta de IPS"/>
    <x v="3"/>
    <m/>
    <n v="1269700"/>
    <s v="DEVOLUCION"/>
    <s v="No cruza"/>
    <s v="OK"/>
    <n v="1269700"/>
    <n v="0"/>
    <n v="0"/>
    <n v="0"/>
    <n v="0"/>
    <n v="1269700"/>
    <m/>
    <m/>
    <m/>
    <n v="0"/>
    <n v="0"/>
    <m/>
    <m/>
    <n v="0"/>
    <n v="0"/>
    <n v="1269700"/>
    <s v="SE DEVUELVE FACTURA DEBEN DE GGESTIONAR CON EL AREA ENCARGADA LA AUTORIZACION PARA LOS SERVICIOS FACTURADOS SE VALIDA EN SISTEMA NO TIENE AUT DE 15 DIGITOS PARA PODER TRAMITAR EL PAGO.MILENA"/>
    <d v="2021-02-10T00:00:00"/>
    <n v="9"/>
    <n v="1"/>
    <n v="20210311"/>
    <n v="1269700"/>
  </r>
  <r>
    <n v="890399047"/>
    <s v="HOSPITAL MARIO CORREA RENGIFO"/>
    <s v="FEMC"/>
    <n v="16995"/>
    <s v="FEMC_16995"/>
    <s v="890399047_FEMC_16995"/>
    <s v="FEMC"/>
    <n v="16995"/>
    <n v="0"/>
    <d v="2021-02-16T00:00:00"/>
    <n v="814000"/>
    <n v="814000"/>
    <s v="C)Glosas total pendiente por respuesta de IPS"/>
    <x v="3"/>
    <m/>
    <n v="814000"/>
    <s v="DEVOLUCION"/>
    <s v="No cruza"/>
    <s v="OK"/>
    <n v="814000"/>
    <n v="0"/>
    <n v="0"/>
    <n v="0"/>
    <n v="0"/>
    <n v="814000"/>
    <m/>
    <m/>
    <m/>
    <n v="0"/>
    <n v="0"/>
    <m/>
    <m/>
    <n v="0"/>
    <n v="0"/>
    <n v="814000"/>
    <s v="SE DEVUELVE FACTURA DEBEN DE GGESTIONAR CON EL AREA ENCARGADA LA AUTORIZACION PARA LOS SERVICIOS FACTURADOS SE VALIDA EN SISTEMA NO TIENE AUT DE 15 DIGITOS PARA PODER TRAMITAR EL PAGO.MILENA"/>
    <d v="2021-02-16T00:00:00"/>
    <n v="9"/>
    <n v="1"/>
    <n v="20210311"/>
    <n v="814000"/>
  </r>
  <r>
    <n v="890399047"/>
    <s v="HOSPITAL MARIO CORREA RENGIFO"/>
    <s v="FEMC"/>
    <n v="16996"/>
    <s v="FEMC_16996"/>
    <s v="890399047_FEMC_16996"/>
    <s v="FEMC"/>
    <n v="16996"/>
    <n v="0"/>
    <d v="2021-02-16T00:00:00"/>
    <n v="537000"/>
    <n v="537000"/>
    <s v="C)Glosas total pendiente por respuesta de IPS"/>
    <x v="3"/>
    <m/>
    <n v="537000"/>
    <s v="DEVOLUCION"/>
    <s v="No cruza"/>
    <s v="OK"/>
    <n v="537000"/>
    <n v="0"/>
    <n v="0"/>
    <n v="0"/>
    <n v="0"/>
    <n v="537000"/>
    <m/>
    <m/>
    <m/>
    <n v="0"/>
    <n v="0"/>
    <m/>
    <m/>
    <n v="0"/>
    <n v="0"/>
    <n v="537000"/>
    <s v="SE DEVUELVE FACTURA DEBEN DE GGESTIONAR CON EL AREA ENCARGADA LA AUTORIZACION PARA LOS SERVICIOS FACTURADOS SE VALIDA EN SISTEMA NO TIENE AUT DE 15 DIGITOS PARA PODER TRAMITAR EL PAGO.MILENA"/>
    <d v="2021-02-16T00:00:00"/>
    <n v="9"/>
    <n v="1"/>
    <n v="20210311"/>
    <n v="537000"/>
  </r>
  <r>
    <n v="890399047"/>
    <s v="HOSPITAL MARIO CORREA RENGIFO"/>
    <s v="FEMC"/>
    <n v="16997"/>
    <s v="FEMC_16997"/>
    <s v="890399047_FEMC_16997"/>
    <s v="FEMC"/>
    <n v="16997"/>
    <n v="0"/>
    <d v="2021-02-16T00:00:00"/>
    <n v="845100"/>
    <n v="845100"/>
    <s v="C)Glosas total pendiente por respuesta de IPS"/>
    <x v="3"/>
    <m/>
    <n v="845100"/>
    <s v="DEVOLUCION"/>
    <s v="No cruza"/>
    <s v="OK"/>
    <n v="845100"/>
    <n v="0"/>
    <n v="0"/>
    <n v="0"/>
    <n v="0"/>
    <n v="845100"/>
    <m/>
    <m/>
    <m/>
    <n v="0"/>
    <n v="0"/>
    <m/>
    <m/>
    <n v="0"/>
    <n v="0"/>
    <n v="845100"/>
    <s v="SE DEVUELVE FACTURA DEBEN DE GESTIONAR CON EL AREA ENCARGADA DE AUTORIZACIONES LA AUTORIZACION PARA EL SERVICIO FACTURADO SE VALIDA EN SISTEMA NO HAY NAP DE 15 DIGITOS PARA DAR TRAMITE DE PAGO.MILENA"/>
    <d v="2021-02-16T00:00:00"/>
    <n v="9"/>
    <n v="1"/>
    <n v="20210315"/>
    <n v="845100"/>
  </r>
  <r>
    <n v="890399047"/>
    <s v="HOSPITAL MARIO CORREA RENGIFO"/>
    <s v="FEMC"/>
    <n v="16998"/>
    <s v="FEMC_16998"/>
    <s v="890399047_FEMC_16998"/>
    <s v="FEMC"/>
    <n v="16998"/>
    <n v="0"/>
    <d v="2021-02-16T00:00:00"/>
    <n v="277000"/>
    <n v="277000"/>
    <s v="C)Glosas total pendiente por respuesta de IPS"/>
    <x v="3"/>
    <m/>
    <n v="277000"/>
    <s v="DEVOLUCION"/>
    <s v="No cruza"/>
    <s v="OK"/>
    <n v="277000"/>
    <n v="0"/>
    <n v="0"/>
    <n v="0"/>
    <n v="0"/>
    <n v="277000"/>
    <m/>
    <m/>
    <m/>
    <n v="0"/>
    <n v="0"/>
    <m/>
    <m/>
    <n v="0"/>
    <n v="0"/>
    <n v="277000"/>
    <s v="SE DEVUELVE FACTURA DEBEN DE GESTIONAR CON EL AREA ENCARGADA DE AUTORIZACIONES LA AUTORIZACION PARA EL SERVICIO FACTURADO SE VALIDA EN SISTEMA NO HAY NAP DE 15 DIGITOS PARA DAR TRAMITE DE PAGO.MILENA"/>
    <d v="2021-02-16T00:00:00"/>
    <n v="9"/>
    <n v="1"/>
    <n v="20210315"/>
    <n v="277000"/>
  </r>
  <r>
    <n v="890399047"/>
    <s v="HOSPITAL MARIO CORREA RENGIFO"/>
    <s v="FEMC"/>
    <n v="16999"/>
    <s v="FEMC_16999"/>
    <s v="890399047_FEMC_16999"/>
    <s v="FEMC"/>
    <n v="16999"/>
    <n v="0"/>
    <d v="2021-02-16T00:00:00"/>
    <n v="40200"/>
    <n v="40200"/>
    <s v="C)Glosas total pendiente por respuesta de IPS"/>
    <x v="3"/>
    <m/>
    <n v="40200"/>
    <s v="DEVOLUCION"/>
    <s v="No cruza"/>
    <s v="OK"/>
    <n v="40200"/>
    <n v="0"/>
    <n v="0"/>
    <n v="0"/>
    <n v="0"/>
    <n v="40200"/>
    <m/>
    <m/>
    <m/>
    <n v="0"/>
    <n v="0"/>
    <m/>
    <m/>
    <n v="0"/>
    <n v="0"/>
    <n v="40200"/>
    <s v="SE DEVUELVE FACTURA DEBEN DE GGESTIONAR CON EL AREA ENCARGADA LA AUTORIZACION PARA LOS SERVICIOS FACTURADOS SE VALIDA EN SISTEMA NO TIENE AUT DE 15 DIGITOS PARA PODER TRAMITAR EL PAGO.MILENA"/>
    <d v="2021-02-16T00:00:00"/>
    <n v="9"/>
    <n v="1"/>
    <n v="20210311"/>
    <n v="40200"/>
  </r>
  <r>
    <n v="890399047"/>
    <s v="HOSPITAL MARIO CORREA RENGIFO"/>
    <s v="FEMC"/>
    <n v="17000"/>
    <s v="FEMC_17000"/>
    <s v="890399047_FEMC_17000"/>
    <s v="FEMC"/>
    <n v="17000"/>
    <n v="0"/>
    <d v="2021-02-16T00:00:00"/>
    <n v="40200"/>
    <n v="40200"/>
    <s v="C)Glosas total pendiente por respuesta de IPS"/>
    <x v="3"/>
    <m/>
    <n v="40200"/>
    <s v="DEVOLUCION"/>
    <s v="No cruza"/>
    <s v="OK"/>
    <n v="40200"/>
    <n v="0"/>
    <n v="0"/>
    <n v="0"/>
    <n v="0"/>
    <n v="40200"/>
    <m/>
    <m/>
    <m/>
    <n v="0"/>
    <n v="0"/>
    <m/>
    <m/>
    <n v="0"/>
    <n v="0"/>
    <n v="40200"/>
    <s v="SE DEVUELVE FACTURA DEBEN DE GESTIONAR CON EL AREA ENCARGADA DE AUTORIZACIONES LA AUTORIZACION PARA EL SERVICIO FACTURADO SE VALIDA EN SISTEMA NO HAY NAP DE 15 DIGITOS PARA DAR TRAMITE DE PAGO.MILENA"/>
    <d v="2021-02-16T00:00:00"/>
    <n v="9"/>
    <n v="1"/>
    <n v="20210315"/>
    <n v="40200"/>
  </r>
  <r>
    <n v="890399047"/>
    <s v="HOSPITAL MARIO CORREA RENGIFO"/>
    <s v="FEMC"/>
    <n v="17001"/>
    <s v="FEMC_17001"/>
    <s v="890399047_FEMC_17001"/>
    <s v="FEMC"/>
    <n v="17001"/>
    <n v="0"/>
    <d v="2021-02-16T00:00:00"/>
    <n v="997200"/>
    <n v="997200"/>
    <s v="C)Glosas total pendiente por respuesta de IPS"/>
    <x v="3"/>
    <m/>
    <n v="997200"/>
    <s v="DEVOLUCION"/>
    <s v="No cruza"/>
    <s v="OK"/>
    <n v="997200"/>
    <n v="0"/>
    <n v="0"/>
    <n v="0"/>
    <n v="0"/>
    <n v="997200"/>
    <m/>
    <m/>
    <m/>
    <n v="0"/>
    <n v="0"/>
    <m/>
    <m/>
    <n v="0"/>
    <n v="0"/>
    <n v="997200"/>
    <s v="SE DEVUELVE FACTURA DEBEN DE GESTIONAR CON EL AREA ENCARGADA DE AUTORIZACIONES LA AUTORIZACION PARA EL SERVICIO FACTURADO SE VALIDA EN SISTEMA NO HAY NAP DE 15 DIGITOS PARA DAR TRAMITE DE PAGO.MILENA"/>
    <d v="2021-02-16T00:00:00"/>
    <n v="9"/>
    <n v="1"/>
    <n v="20210315"/>
    <n v="997200"/>
  </r>
  <r>
    <n v="890399047"/>
    <s v="HOSPITAL MARIO CORREA RENGIFO"/>
    <s v="FEMC"/>
    <n v="17002"/>
    <s v="FEMC_17002"/>
    <s v="890399047_FEMC_17002"/>
    <s v="FEMC"/>
    <n v="17002"/>
    <n v="0"/>
    <d v="2021-02-16T00:00:00"/>
    <n v="40200"/>
    <n v="40200"/>
    <s v="C)Glosas total pendiente por respuesta de IPS"/>
    <x v="3"/>
    <m/>
    <n v="40200"/>
    <s v="DEVOLUCION"/>
    <s v="No cruza"/>
    <s v="OK"/>
    <n v="40200"/>
    <n v="0"/>
    <n v="0"/>
    <n v="0"/>
    <n v="0"/>
    <n v="40200"/>
    <m/>
    <m/>
    <m/>
    <n v="0"/>
    <n v="0"/>
    <m/>
    <m/>
    <n v="0"/>
    <n v="0"/>
    <n v="40200"/>
    <s v="SE DEVUELVE FACTURA DEBEN DE GGESTIONAR CON EL AREA ENCARGADA LA AUTORIZACION PARA LOS SERVICIOS FACTURADOS SE VALIDA EN SISTEMA NO TIENE AUT DE 15 DIGITOS PARA PODER TRAMITAR EL PAGO.MILENA"/>
    <d v="2021-02-16T00:00:00"/>
    <n v="9"/>
    <n v="1"/>
    <n v="20210311"/>
    <n v="40200"/>
  </r>
  <r>
    <n v="890399047"/>
    <s v="HOSPITAL MARIO CORREA RENGIFO"/>
    <s v="FEMC"/>
    <n v="17004"/>
    <s v="FEMC_17004"/>
    <s v="890399047_FEMC_17004"/>
    <s v="FEMC"/>
    <n v="17004"/>
    <n v="0"/>
    <d v="2021-02-16T00:00:00"/>
    <n v="484700"/>
    <n v="484700"/>
    <s v="C)Glosas total pendiente por respuesta de IPS"/>
    <x v="3"/>
    <m/>
    <n v="484700"/>
    <s v="DEVOLUCION"/>
    <s v="No cruza"/>
    <s v="OK"/>
    <n v="484700"/>
    <n v="0"/>
    <n v="0"/>
    <n v="0"/>
    <n v="0"/>
    <n v="484700"/>
    <m/>
    <m/>
    <m/>
    <n v="0"/>
    <n v="0"/>
    <m/>
    <m/>
    <n v="0"/>
    <n v="0"/>
    <n v="484700"/>
    <s v="SE DEVUELVE FACTURA DEBEN DE GESTIONAR CON EL AREA ENCARGADA DE AUTORIZACIONES LA AUTORIZACION PARA EL SERVICIO FACTURADO SE VALIDA EN SISTEMA NO HAY NAP DE 15 DIGITOS PARA DAR TRAMITE DE PAGO.MILENA"/>
    <d v="2021-02-16T00:00:00"/>
    <n v="9"/>
    <n v="1"/>
    <n v="20210315"/>
    <n v="484700"/>
  </r>
  <r>
    <n v="890399047"/>
    <s v="HOSPITAL MARIO CORREA RENGIFO"/>
    <s v="FEMC"/>
    <n v="17005"/>
    <s v="FEMC_17005"/>
    <s v="890399047_FEMC_17005"/>
    <s v="FEMC"/>
    <n v="17005"/>
    <n v="0"/>
    <d v="2021-02-16T00:00:00"/>
    <n v="455700"/>
    <n v="455700"/>
    <s v="C)Glosas total pendiente por respuesta de IPS"/>
    <x v="3"/>
    <m/>
    <n v="455700"/>
    <s v="DEVOLUCION"/>
    <s v="No cruza"/>
    <s v="OK"/>
    <n v="455700"/>
    <n v="0"/>
    <n v="0"/>
    <n v="0"/>
    <n v="0"/>
    <n v="455700"/>
    <m/>
    <m/>
    <m/>
    <n v="0"/>
    <n v="0"/>
    <m/>
    <m/>
    <n v="0"/>
    <n v="0"/>
    <n v="455700"/>
    <s v="SE DEVUELVE FACTURA DEBEN DE GGESTIONAR CON EL AREA ENCARGADA LA AUTORIZACION PARA LOS SERVICIOS FACTURADOS SE VALIDA EN SISTEMA NO TIENE AUT DE 15 DIGITOS PARA PODER TRAMITAR EL PAGO.MILENA"/>
    <d v="2021-02-16T00:00:00"/>
    <n v="9"/>
    <n v="1"/>
    <n v="20210311"/>
    <n v="455700"/>
  </r>
  <r>
    <n v="890399047"/>
    <s v="HOSPITAL MARIO CORREA RENGIFO"/>
    <s v="FEMC"/>
    <n v="17006"/>
    <s v="FEMC_17006"/>
    <s v="890399047_FEMC_17006"/>
    <s v="FEMC"/>
    <n v="17006"/>
    <n v="0"/>
    <d v="2021-02-16T00:00:00"/>
    <n v="871200"/>
    <n v="871200"/>
    <s v="C)Glosas total pendiente por respuesta de IPS"/>
    <x v="3"/>
    <m/>
    <n v="871200"/>
    <s v="DEVOLUCION"/>
    <s v="No cruza"/>
    <s v="OK"/>
    <n v="871200"/>
    <n v="0"/>
    <n v="0"/>
    <n v="0"/>
    <n v="0"/>
    <n v="871200"/>
    <m/>
    <m/>
    <m/>
    <n v="0"/>
    <n v="0"/>
    <m/>
    <m/>
    <n v="0"/>
    <n v="0"/>
    <n v="871200"/>
    <s v="SE DEVUELVE FACTURA DEBEN DE GESTIONAR CON EL AREA ENCARGADA DE AUTORIZACIONES LA AUTORIZACION PARA EL SERVICIO FACTURADO SE VALIDA EN SISTEMA NO HAY NAP DE 15 DIGITOS PARA DAR TRAMITE DE PAGO.MILENA"/>
    <d v="2021-02-16T00:00:00"/>
    <n v="9"/>
    <n v="1"/>
    <n v="20210315"/>
    <n v="871200"/>
  </r>
  <r>
    <n v="890399047"/>
    <s v="HOSPITAL MARIO CORREA RENGIFO"/>
    <s v="FEMC"/>
    <n v="17007"/>
    <s v="FEMC_17007"/>
    <s v="890399047_FEMC_17007"/>
    <s v="FEMC"/>
    <n v="17007"/>
    <n v="0"/>
    <d v="2021-02-16T00:00:00"/>
    <n v="234100"/>
    <n v="234100"/>
    <s v="C)Glosas total pendiente por respuesta de IPS"/>
    <x v="3"/>
    <m/>
    <n v="234100"/>
    <s v="DEVOLUCION"/>
    <s v="No cruza"/>
    <s v="OK"/>
    <n v="234100"/>
    <n v="0"/>
    <n v="0"/>
    <n v="0"/>
    <n v="0"/>
    <n v="234100"/>
    <m/>
    <m/>
    <m/>
    <n v="0"/>
    <n v="0"/>
    <m/>
    <m/>
    <n v="0"/>
    <n v="0"/>
    <n v="234100"/>
    <s v="SE DEVUELVE FACTURA DEBEN DE GGESTIONAR CON EL AREA ENCARGADA LA AUTORIZACION PARA LOS SERVICIOS FACTURADOS SE VALIDA EN SISTEMA NO TIENE AUT DE 15 DIGITOS PARA PODER TRAMITAR EL PAGO.MILENA"/>
    <d v="2021-02-16T00:00:00"/>
    <n v="9"/>
    <n v="1"/>
    <n v="20210311"/>
    <n v="234100"/>
  </r>
  <r>
    <n v="890399047"/>
    <s v="HOSPITAL MARIO CORREA RENGIFO"/>
    <s v="FEMC"/>
    <n v="17222"/>
    <s v="FEMC_17222"/>
    <s v="890399047_FEMC_17222"/>
    <s v="FEMC"/>
    <n v="17222"/>
    <n v="0"/>
    <d v="2021-02-17T00:00:00"/>
    <n v="40200"/>
    <n v="40200"/>
    <s v="C)Glosas total pendiente por respuesta de IPS"/>
    <x v="3"/>
    <m/>
    <n v="40200"/>
    <s v="DEVOLUCION"/>
    <s v="No cruza"/>
    <s v="OK"/>
    <n v="40200"/>
    <n v="0"/>
    <n v="0"/>
    <n v="0"/>
    <n v="0"/>
    <n v="40200"/>
    <m/>
    <m/>
    <m/>
    <n v="0"/>
    <n v="0"/>
    <m/>
    <m/>
    <n v="0"/>
    <n v="0"/>
    <n v="40200"/>
    <s v="SE DEVUELVE FACTURA DEBEN DE GESTIONAR CON EL AREA ENCARGADA DE AUTORIZACIONES LA AUTORIZACION PARA EL SERVICIO FACTURADO SE VALIDA EN SISTEMA NO HAY NAP DE 15 DIGITOS PARA DAR TRAMITE DE PAGO.MILENA"/>
    <d v="2021-02-17T00:00:00"/>
    <n v="9"/>
    <n v="1"/>
    <n v="20210315"/>
    <n v="40200"/>
  </r>
  <r>
    <n v="890399047"/>
    <s v="HOSPITAL MARIO CORREA RENGIFO"/>
    <s v="FEMC"/>
    <n v="19318"/>
    <s v="FEMC_19318"/>
    <s v="890399047_FEMC_19318"/>
    <s v="FEMC"/>
    <n v="19318"/>
    <n v="0"/>
    <d v="2021-02-27T00:00:00"/>
    <n v="885300"/>
    <n v="885300"/>
    <s v="C)Glosas total pendiente por respuesta de IPS"/>
    <x v="3"/>
    <m/>
    <n v="885300"/>
    <s v="DEVOLUCION"/>
    <s v="No cruza"/>
    <s v="OK"/>
    <n v="885300"/>
    <n v="0"/>
    <n v="0"/>
    <n v="0"/>
    <n v="0"/>
    <n v="885300"/>
    <m/>
    <m/>
    <m/>
    <n v="0"/>
    <n v="0"/>
    <m/>
    <m/>
    <n v="0"/>
    <n v="0"/>
    <n v="885300"/>
    <s v="SE DEVUELVE FACTURA DEBEN DE GESTIONAR CON EL AREA ENCARGADA DE AUTORIZACIONES LA AUTORIZACION PARA EL SERVICIO FACTURADO SE VALIDA EN SISTEMA NO HAY NAP DE 15 DIGITOS PARA DAR TRAMITE DE PAGO.MILENA"/>
    <d v="2021-02-27T00:00:00"/>
    <n v="9"/>
    <n v="1"/>
    <n v="20210315"/>
    <n v="885300"/>
  </r>
  <r>
    <n v="890399047"/>
    <s v="HOSPITAL MARIO CORREA RENGIFO"/>
    <s v="FEMC"/>
    <n v="19339"/>
    <s v="FEMC_19339"/>
    <s v="890399047_FEMC_19339"/>
    <s v="FEMC"/>
    <n v="19339"/>
    <n v="0"/>
    <d v="2021-02-27T00:00:00"/>
    <n v="40200"/>
    <n v="40200"/>
    <s v="C)Glosas total pendiente por respuesta de IPS"/>
    <x v="3"/>
    <m/>
    <n v="40200"/>
    <s v="DEVOLUCION"/>
    <s v="No cruza"/>
    <s v="OK"/>
    <n v="40200"/>
    <n v="0"/>
    <n v="0"/>
    <n v="0"/>
    <n v="0"/>
    <n v="40200"/>
    <m/>
    <m/>
    <m/>
    <n v="0"/>
    <n v="0"/>
    <m/>
    <m/>
    <n v="0"/>
    <n v="0"/>
    <n v="40200"/>
    <s v="SE DEVUELVE FACTURA DEBEN DE GESTIONAR CON EL AREA ENCARGADA DE AUTORIZACIONES LA AUTORIZACION PARA EL SERVICIO FACTURADO SE VALIDA EN SISTEMA NO HAY NAP DE 15 DIGITOS PARA DAR TRAMITE DE PAGO.MILENA"/>
    <d v="2021-02-27T00:00:00"/>
    <n v="9"/>
    <n v="1"/>
    <n v="20210315"/>
    <n v="40200"/>
  </r>
  <r>
    <n v="890399047"/>
    <s v="HOSPITAL MARIO CORREA RENGIFO"/>
    <s v="FEMC"/>
    <n v="19360"/>
    <s v="FEMC_19360"/>
    <s v="890399047_FEMC_19360"/>
    <s v="FEMC"/>
    <n v="19360"/>
    <n v="0"/>
    <d v="2021-02-27T00:00:00"/>
    <n v="166200"/>
    <n v="166200"/>
    <s v="C)Glosas total pendiente por respuesta de IPS"/>
    <x v="3"/>
    <m/>
    <n v="166200"/>
    <s v="DEVOLUCION"/>
    <s v="No cruza"/>
    <s v="OK"/>
    <n v="166200"/>
    <n v="0"/>
    <n v="0"/>
    <n v="0"/>
    <n v="0"/>
    <n v="166200"/>
    <m/>
    <m/>
    <m/>
    <n v="0"/>
    <n v="0"/>
    <m/>
    <m/>
    <n v="0"/>
    <n v="0"/>
    <n v="166200"/>
    <s v="SE DEVUELVE FACTURA DEBEN DE GESTIONAR CON EL AREA ENCARGADA DE AUTORIZACIONES LA AUTORIZACION PARA EL SERVICIO FACTURADO SE VALIDA EN SISTEMA NO HAY NAP DE 15 DIGITOS PARA DAR TRAMITE DE PAGO.MILENA"/>
    <d v="2021-02-27T00:00:00"/>
    <n v="9"/>
    <n v="1"/>
    <n v="20210315"/>
    <n v="166200"/>
  </r>
  <r>
    <n v="890399047"/>
    <s v="HOSPITAL MARIO CORREA RENGIFO"/>
    <s v="FEMC"/>
    <n v="19371"/>
    <s v="FEMC_19371"/>
    <s v="890399047_FEMC_19371"/>
    <s v="FEMC"/>
    <n v="19371"/>
    <n v="0"/>
    <d v="2021-02-27T00:00:00"/>
    <n v="40200"/>
    <n v="40200"/>
    <s v="C)Glosas total pendiente por respuesta de IPS"/>
    <x v="3"/>
    <m/>
    <n v="40200"/>
    <s v="DEVOLUCION"/>
    <s v="No cruza"/>
    <s v="OK"/>
    <n v="40200"/>
    <n v="0"/>
    <n v="0"/>
    <n v="0"/>
    <n v="0"/>
    <n v="40200"/>
    <m/>
    <m/>
    <m/>
    <n v="0"/>
    <n v="0"/>
    <m/>
    <m/>
    <n v="0"/>
    <n v="0"/>
    <n v="40200"/>
    <s v="SE DEVUELVE FACTURA DEBEN DE GGESTIONAR CON EL AREA ENCARGADA LA AUTORIZACION PARA LOS SERVICIOS FACTURADOS SE VALIDA EN SISTEMA NO TIENE AUT DE 15 DIGITOS PARA PODER TRAMITAR EL PAGO.MILENA"/>
    <d v="2021-02-27T00:00:00"/>
    <n v="9"/>
    <n v="1"/>
    <n v="20210311"/>
    <n v="40200"/>
  </r>
  <r>
    <n v="890399047"/>
    <s v="HOSPITAL MARIO CORREA RENGIFO"/>
    <s v="FEMC"/>
    <n v="19411"/>
    <s v="FEMC_19411"/>
    <s v="890399047_FEMC_19411"/>
    <s v="FEMC"/>
    <n v="19411"/>
    <n v="0"/>
    <d v="2021-02-27T00:00:00"/>
    <n v="40200"/>
    <n v="40200"/>
    <s v="C)Glosas total pendiente por respuesta de IPS"/>
    <x v="3"/>
    <m/>
    <n v="40200"/>
    <s v="DEVOLUCION"/>
    <s v="No cruza"/>
    <s v="OK"/>
    <n v="40200"/>
    <n v="0"/>
    <n v="0"/>
    <n v="0"/>
    <n v="0"/>
    <n v="40200"/>
    <m/>
    <m/>
    <m/>
    <n v="0"/>
    <n v="0"/>
    <m/>
    <m/>
    <n v="0"/>
    <n v="0"/>
    <n v="40200"/>
    <s v="SE DEVUELVE FACTURA DEBEN DE GESTIONAR CON EL AREA ENCARGADA DE AUTORIZACIONES LA AUTORIZACION PARA EL SERVICIO FACTURADO SE VALIDA EN SISTEMA NO HAY NAP DE 15 DIGITOS PARA DAR TRAMITE DE PAGO.MILENA"/>
    <d v="2021-02-27T00:00:00"/>
    <n v="9"/>
    <n v="1"/>
    <n v="20210315"/>
    <n v="40200"/>
  </r>
  <r>
    <n v="890399047"/>
    <s v="HOSPITAL MARIO CORREA RENGIFO"/>
    <s v="FEMC"/>
    <n v="19417"/>
    <s v="FEMC_19417"/>
    <s v="890399047_FEMC_19417"/>
    <s v="FEMC"/>
    <n v="19417"/>
    <n v="0"/>
    <d v="2021-02-27T00:00:00"/>
    <n v="151000"/>
    <n v="151000"/>
    <s v="C)Glosas total pendiente por respuesta de IPS"/>
    <x v="3"/>
    <m/>
    <n v="151000"/>
    <s v="DEVOLUCION"/>
    <s v="No cruza"/>
    <s v="OK"/>
    <n v="151000"/>
    <n v="0"/>
    <n v="0"/>
    <n v="0"/>
    <n v="0"/>
    <n v="151000"/>
    <m/>
    <m/>
    <m/>
    <n v="0"/>
    <n v="0"/>
    <m/>
    <m/>
    <n v="0"/>
    <n v="0"/>
    <n v="151000"/>
    <s v="SE DEVUELVE FACTURA DEBEN DE GESTIONAR CON EL AREA ENCARGADA DE AUTORIZACIONES LA AUTORIZACION PARA EL SERVICIO FACTURADO SE VALIDA EN SISTEMA NO HAY NAP DE 15 DIGITOS PARA DAR TRAMITE DE PAGO.MILENA"/>
    <d v="2021-02-27T00:00:00"/>
    <n v="9"/>
    <n v="1"/>
    <n v="20210315"/>
    <n v="151000"/>
  </r>
  <r>
    <n v="890399047"/>
    <s v="HOSPITAL MARIO CORREA RENGIFO"/>
    <s v="FEMC"/>
    <n v="19424"/>
    <s v="FEMC_19424"/>
    <s v="890399047_FEMC_19424"/>
    <s v="FEMC"/>
    <n v="19424"/>
    <n v="0"/>
    <d v="2021-02-27T00:00:00"/>
    <n v="40200"/>
    <n v="40200"/>
    <s v="C)Glosas total pendiente por respuesta de IPS"/>
    <x v="3"/>
    <m/>
    <n v="40200"/>
    <s v="DEVOLUCION"/>
    <s v="No cruza"/>
    <s v="OK"/>
    <n v="40200"/>
    <n v="0"/>
    <n v="0"/>
    <n v="0"/>
    <n v="0"/>
    <n v="40200"/>
    <m/>
    <m/>
    <m/>
    <n v="0"/>
    <n v="0"/>
    <m/>
    <m/>
    <n v="0"/>
    <n v="0"/>
    <n v="40200"/>
    <s v="SE DEVUELVE FACTURA DEBEN DE GGESTIONAR CON EL AREA ENCARGADA LA AUTORIZACION PARA LOS SERVICIOS FACTURADOS SE VALIDA EN SISTEMA NO TIENE AUT DE 15 DIGITOS PARA PODER TRAMITAR EL PAGO.MILENA"/>
    <d v="2021-02-27T00:00:00"/>
    <n v="9"/>
    <n v="1"/>
    <n v="20210311"/>
    <n v="40200"/>
  </r>
  <r>
    <n v="890399047"/>
    <s v="HOSPITAL MARIO CORREA RENGIFO"/>
    <s v="FEMC"/>
    <n v="19455"/>
    <s v="FEMC_19455"/>
    <s v="890399047_FEMC_19455"/>
    <s v="FEMC"/>
    <n v="19455"/>
    <n v="0"/>
    <d v="2021-02-27T00:00:00"/>
    <n v="40200"/>
    <n v="40200"/>
    <s v="C)Glosas total pendiente por respuesta de IPS"/>
    <x v="3"/>
    <m/>
    <n v="40200"/>
    <s v="DEVOLUCION"/>
    <s v="No cruza"/>
    <s v="OK"/>
    <n v="40200"/>
    <n v="0"/>
    <n v="0"/>
    <n v="0"/>
    <n v="0"/>
    <n v="40200"/>
    <m/>
    <m/>
    <m/>
    <n v="0"/>
    <n v="0"/>
    <m/>
    <m/>
    <n v="0"/>
    <n v="0"/>
    <n v="40200"/>
    <s v="SE DEVUELVE FACTURA DEBEN DE GGESTIONAR CON EL AREA ENCARGADA LA AUTORIZACION PARA LOS SERVICIOS FACTURADOS SE VALIDA EN SISTEMA NO TIENE AUT DE 15 DIGITOS PARA PODER TRAMITAR EL PAGO.MILENA"/>
    <d v="2021-02-27T00:00:00"/>
    <n v="9"/>
    <n v="1"/>
    <n v="20210311"/>
    <n v="40200"/>
  </r>
  <r>
    <n v="890399047"/>
    <s v="HOSPITAL MARIO CORREA RENGIFO"/>
    <s v="FEMC"/>
    <n v="19626"/>
    <s v="FEMC_19626"/>
    <s v="890399047_FEMC_19626"/>
    <s v="FEMC"/>
    <n v="19626"/>
    <n v="0"/>
    <d v="2021-02-27T00:00:00"/>
    <n v="498582"/>
    <n v="498582"/>
    <s v="C)Glosas total pendiente por respuesta de IPS"/>
    <x v="3"/>
    <m/>
    <n v="498582"/>
    <s v="DEVOLUCION"/>
    <s v="No cruza"/>
    <s v="OK"/>
    <n v="498582"/>
    <n v="0"/>
    <n v="0"/>
    <n v="0"/>
    <n v="0"/>
    <n v="498582"/>
    <m/>
    <m/>
    <m/>
    <n v="0"/>
    <n v="0"/>
    <m/>
    <m/>
    <n v="0"/>
    <n v="0"/>
    <n v="498582"/>
    <s v="SE DEVUELVE FACTURA DEBEN DE GGESTIONAR CON EL AREA ENCARGADA LA AUTORIZACION PARA LOS SERVICIOS FACTURADOS SE VALIDA EN SISTEMA NO TIENE AUT DE 15 DIGITOS PARA PODER TRAMITAR EL PAGO.MILENA"/>
    <d v="2021-02-27T00:00:00"/>
    <n v="9"/>
    <n v="1"/>
    <n v="20210311"/>
    <n v="498582"/>
  </r>
  <r>
    <n v="890399047"/>
    <s v="HOSPITAL MARIO CORREA RENGIFO"/>
    <s v="FEMC"/>
    <n v="23985"/>
    <s v="FEMC_23985"/>
    <s v="890399047_FEMC_23985"/>
    <s v="FEMC"/>
    <n v="23985"/>
    <n v="0"/>
    <d v="2021-03-30T00:00:00"/>
    <n v="722500"/>
    <n v="722500"/>
    <s v="C)Glosas total pendiente por respuesta de IPS"/>
    <x v="3"/>
    <m/>
    <n v="722500"/>
    <s v="DEVOLUCION"/>
    <s v="No cruza"/>
    <s v="OK"/>
    <n v="722500"/>
    <n v="0"/>
    <n v="0"/>
    <n v="0"/>
    <n v="0"/>
    <n v="722500"/>
    <m/>
    <m/>
    <m/>
    <n v="0"/>
    <n v="0"/>
    <m/>
    <m/>
    <n v="0"/>
    <n v="0"/>
    <n v="722500"/>
    <s v="SE DEVUELVE LA FACTURA PORQUE NO ENVIARON AUTORIZACION PARAESTE SERVICIOANGELA CAMPAZ"/>
    <d v="2021-03-30T00:00:00"/>
    <n v="9"/>
    <n v="1"/>
    <n v="20210605"/>
    <n v="722500"/>
  </r>
  <r>
    <n v="890399047"/>
    <s v="HOSPITAL MARIO CORREA RENGIFO"/>
    <s v="FEMC"/>
    <n v="23989"/>
    <s v="FEMC_23989"/>
    <s v="890399047_FEMC_23989"/>
    <s v="FEMC"/>
    <n v="23989"/>
    <n v="0"/>
    <d v="2021-03-30T00:00:00"/>
    <n v="40200"/>
    <n v="40200"/>
    <s v="C)Glosas total pendiente por respuesta de IPS"/>
    <x v="3"/>
    <m/>
    <n v="40200"/>
    <s v="DEVOLUCION"/>
    <s v="No cruza"/>
    <s v="OK"/>
    <n v="40200"/>
    <n v="0"/>
    <n v="0"/>
    <n v="0"/>
    <n v="0"/>
    <n v="40200"/>
    <m/>
    <m/>
    <m/>
    <n v="0"/>
    <n v="0"/>
    <m/>
    <m/>
    <n v="0"/>
    <n v="0"/>
    <n v="40200"/>
    <s v="se devuelve la factura por que no enviaron autorizacion para este servicioangela campaz"/>
    <d v="2021-03-30T00:00:00"/>
    <n v="9"/>
    <n v="1"/>
    <n v="20210605"/>
    <n v="40200"/>
  </r>
  <r>
    <n v="890399047"/>
    <s v="HOSPITAL MARIO CORREA RENGIFO"/>
    <s v="FEMC"/>
    <n v="24001"/>
    <s v="FEMC_24001"/>
    <s v="890399047_FEMC_24001"/>
    <s v="FEMC"/>
    <n v="24001"/>
    <n v="0"/>
    <d v="2021-03-30T00:00:00"/>
    <n v="40200"/>
    <n v="40200"/>
    <s v="C)Glosas total pendiente por respuesta de IPS"/>
    <x v="3"/>
    <m/>
    <n v="40200"/>
    <s v="DEVOLUCION"/>
    <s v="No cruza"/>
    <s v="OK"/>
    <n v="40200"/>
    <n v="0"/>
    <n v="0"/>
    <n v="0"/>
    <n v="0"/>
    <n v="40200"/>
    <m/>
    <m/>
    <m/>
    <n v="0"/>
    <n v="0"/>
    <m/>
    <m/>
    <n v="0"/>
    <n v="0"/>
    <n v="40200"/>
    <s v="se devuelve la factura por que no enviaron autorizacion para este servicioangela campaz"/>
    <d v="2021-03-30T00:00:00"/>
    <n v="9"/>
    <n v="1"/>
    <n v="20210604"/>
    <n v="40200"/>
  </r>
  <r>
    <n v="890399047"/>
    <s v="HOSPITAL MARIO CORREA RENGIFO"/>
    <s v="FEMC"/>
    <n v="24106"/>
    <s v="FEMC_24106"/>
    <s v="890399047_FEMC_24106"/>
    <s v="FEMC"/>
    <n v="24106"/>
    <n v="0"/>
    <d v="2021-03-31T00:00:00"/>
    <n v="40200"/>
    <n v="40200"/>
    <s v="C)Glosas total pendiente por respuesta de IPS"/>
    <x v="3"/>
    <m/>
    <n v="40200"/>
    <s v="DEVOLUCION"/>
    <s v="No cruza"/>
    <s v="OK"/>
    <n v="40200"/>
    <n v="0"/>
    <n v="0"/>
    <n v="0"/>
    <n v="0"/>
    <n v="40200"/>
    <m/>
    <m/>
    <m/>
    <n v="0"/>
    <n v="0"/>
    <m/>
    <m/>
    <n v="0"/>
    <n v="0"/>
    <n v="40200"/>
    <s v="se devuelve la factura por que no enviaron autorizacion para este servicioangela campaz"/>
    <d v="2021-03-31T00:00:00"/>
    <n v="9"/>
    <n v="1"/>
    <n v="20210604"/>
    <n v="40200"/>
  </r>
  <r>
    <n v="890399047"/>
    <s v="HOSPITAL MARIO CORREA RENGIFO"/>
    <s v="FEMC"/>
    <n v="24397"/>
    <s v="FEMC_24397"/>
    <s v="890399047_FEMC_24397"/>
    <s v="FEMC"/>
    <n v="24397"/>
    <n v="0"/>
    <d v="2021-04-04T00:00:00"/>
    <n v="78652"/>
    <n v="0"/>
    <s v="NULL"/>
    <x v="0"/>
    <m/>
    <n v="0"/>
    <m/>
    <s v="No cruza"/>
    <s v="OK"/>
    <n v="78652"/>
    <n v="0"/>
    <n v="0"/>
    <n v="0"/>
    <n v="78652"/>
    <n v="0"/>
    <n v="78652"/>
    <n v="4800052342"/>
    <s v="03.01.2022"/>
    <n v="0"/>
    <n v="0"/>
    <m/>
    <m/>
    <n v="0"/>
    <n v="0"/>
    <n v="0"/>
    <m/>
    <d v="2021-04-04T00:00:00"/>
    <n v="2"/>
    <n v="1"/>
    <n v="20210511"/>
    <n v="78652"/>
  </r>
  <r>
    <n v="890399047"/>
    <s v="HOSPITAL MARIO CORREA RENGIFO"/>
    <s v="FEMC"/>
    <n v="26192"/>
    <s v="FEMC_26192"/>
    <s v="890399047_FEMC_26192"/>
    <s v="FEMC"/>
    <n v="26192"/>
    <n v="0"/>
    <d v="2021-04-19T00:00:00"/>
    <n v="112317"/>
    <n v="0"/>
    <s v="NULL"/>
    <x v="0"/>
    <m/>
    <n v="0"/>
    <m/>
    <s v="No cruza"/>
    <s v="OK"/>
    <n v="112317"/>
    <n v="0"/>
    <n v="0"/>
    <n v="0"/>
    <n v="112317"/>
    <n v="0"/>
    <n v="112317"/>
    <n v="4800052342"/>
    <s v="03.01.2022"/>
    <n v="0"/>
    <n v="0"/>
    <m/>
    <m/>
    <n v="0"/>
    <n v="0"/>
    <n v="0"/>
    <m/>
    <d v="2021-04-19T00:00:00"/>
    <n v="2"/>
    <n v="1"/>
    <n v="20210511"/>
    <n v="112317"/>
  </r>
  <r>
    <n v="890399047"/>
    <s v="HOSPITAL MARIO CORREA RENGIFO"/>
    <s v="FEMC"/>
    <n v="26191"/>
    <s v="FEMC_26191"/>
    <s v="890399047_FEMC_26191"/>
    <s v="FEMC"/>
    <n v="26191"/>
    <n v="0"/>
    <d v="2021-04-19T00:00:00"/>
    <n v="120000"/>
    <n v="120000"/>
    <s v="C)Glosas total pendiente por respuesta de IPS"/>
    <x v="3"/>
    <m/>
    <n v="120000"/>
    <s v="DEVOLUCION"/>
    <s v="No cruza"/>
    <s v="OK"/>
    <n v="120000"/>
    <n v="0"/>
    <n v="0"/>
    <n v="0"/>
    <n v="0"/>
    <n v="120000"/>
    <m/>
    <m/>
    <m/>
    <n v="0"/>
    <n v="0"/>
    <m/>
    <m/>
    <n v="0"/>
    <n v="0"/>
    <n v="120000"/>
    <s v="SE DEVUELVE FACTURA NO POS COVID SE VALIDA EN BASE SISMUESTRA NO SE ENCUENTRA NI ANEXAN SOPORTES DE LA MISMAse evidencia soporte sismuestra, no se evidencia en bases si sismuestra del MS, ( Ministerio Salud) favor dar cumplimenta resolución 1463/20 .MILENA"/>
    <d v="2021-04-19T00:00:00"/>
    <n v="9"/>
    <n v="1"/>
    <n v="20210511"/>
    <n v="120000"/>
  </r>
  <r>
    <n v="890399047"/>
    <s v="HOSPITAL MARIO CORREA RENGIFO"/>
    <s v="FEMC"/>
    <n v="27235"/>
    <s v="FEMC_27235"/>
    <s v="890399047_FEMC_27235"/>
    <s v="FEMC"/>
    <n v="27235"/>
    <n v="0"/>
    <d v="2021-04-25T00:00:00"/>
    <n v="66950"/>
    <n v="0"/>
    <s v="NULL"/>
    <x v="0"/>
    <m/>
    <n v="0"/>
    <m/>
    <s v="No cruza"/>
    <s v="OK"/>
    <n v="66950"/>
    <n v="0"/>
    <n v="0"/>
    <n v="0"/>
    <n v="66950"/>
    <n v="0"/>
    <n v="66950"/>
    <n v="4800052342"/>
    <s v="03.01.2022"/>
    <n v="0"/>
    <n v="0"/>
    <m/>
    <m/>
    <n v="0"/>
    <n v="0"/>
    <n v="0"/>
    <m/>
    <d v="2021-04-25T00:00:00"/>
    <n v="2"/>
    <n v="1"/>
    <n v="20210511"/>
    <n v="66950"/>
  </r>
  <r>
    <n v="890399047"/>
    <s v="HOSPITAL MARIO CORREA RENGIFO"/>
    <s v="FEMC"/>
    <n v="28358"/>
    <s v="FEMC_28358"/>
    <s v="890399047_FEMC_28358"/>
    <s v="FEMC"/>
    <n v="28358"/>
    <n v="0"/>
    <d v="2021-04-30T00:00:00"/>
    <n v="40200"/>
    <n v="40200"/>
    <s v="C)Glosas total pendiente por respuesta de IPS"/>
    <x v="3"/>
    <m/>
    <n v="40200"/>
    <s v="DEVOLUCION"/>
    <s v="No cruza"/>
    <s v="OK"/>
    <n v="40200"/>
    <n v="0"/>
    <n v="0"/>
    <n v="0"/>
    <n v="0"/>
    <n v="40200"/>
    <m/>
    <m/>
    <m/>
    <n v="0"/>
    <n v="0"/>
    <m/>
    <m/>
    <n v="0"/>
    <n v="0"/>
    <n v="40200"/>
    <s v="SE DEVUELVE FACTURA: NO SE EVIDENCIA AUTORIZACION PARALA PRESTACION DE ESTE SERVICIO (ATENCION DOMICILIARIA)NO SE EVIDENCIA LOS COOREOS DE LA SOLICITUD DE AUTORIZACION."/>
    <d v="2021-04-30T00:00:00"/>
    <n v="9"/>
    <n v="1"/>
    <n v="20210511"/>
    <n v="40200"/>
  </r>
  <r>
    <n v="890399047"/>
    <s v="HOSPITAL MARIO CORREA RENGIFO"/>
    <s v="FEMC"/>
    <n v="28368"/>
    <s v="FEMC_28368"/>
    <s v="890399047_FEMC_28368"/>
    <s v="FEMC"/>
    <n v="28368"/>
    <n v="0"/>
    <d v="2021-04-30T00:00:00"/>
    <n v="40200"/>
    <n v="40200"/>
    <s v="C)Glosas total pendiente por respuesta de IPS"/>
    <x v="3"/>
    <m/>
    <n v="40200"/>
    <s v="DEVOLUCION"/>
    <s v="No cruza"/>
    <s v="OK"/>
    <n v="40200"/>
    <n v="0"/>
    <n v="0"/>
    <n v="0"/>
    <n v="0"/>
    <n v="40200"/>
    <m/>
    <m/>
    <m/>
    <n v="0"/>
    <n v="0"/>
    <m/>
    <m/>
    <n v="0"/>
    <n v="0"/>
    <n v="40200"/>
    <s v="SE DEVUELVE FACTURA, NO SE EVIDENCIA AUTORIZACION PARA ELSERVICIO ATENCION DOMICILIARIA, NO SE EVIDENCIA EL CORREO DODONDE SE SOLICITA LA AUTORIZACION.NC"/>
    <d v="2021-04-30T00:00:00"/>
    <n v="9"/>
    <n v="1"/>
    <n v="20210511"/>
    <n v="40200"/>
  </r>
  <r>
    <n v="890399047"/>
    <s v="HOSPITAL MARIO CORREA RENGIFO"/>
    <s v="FEMC"/>
    <n v="28405"/>
    <s v="FEMC_28405"/>
    <s v="890399047_FEMC_28405"/>
    <s v="FEMC"/>
    <n v="28405"/>
    <n v="0"/>
    <d v="2021-04-30T00:00:00"/>
    <n v="40200"/>
    <n v="40200"/>
    <s v="C)Glosas total pendiente por respuesta de IPS"/>
    <x v="3"/>
    <m/>
    <n v="40200"/>
    <s v="DEVOLUCION"/>
    <s v="No cruza"/>
    <s v="OK"/>
    <n v="40200"/>
    <n v="0"/>
    <n v="0"/>
    <n v="0"/>
    <n v="0"/>
    <n v="40200"/>
    <m/>
    <m/>
    <m/>
    <n v="0"/>
    <n v="0"/>
    <m/>
    <m/>
    <n v="0"/>
    <n v="0"/>
    <n v="40200"/>
    <s v="SE DEVUELVE FACTURA NO SE EVIDENCIA AUTORIZACION DELSERVICIO PRESTADO ATENCIO DOMICILIARIA, NO SE EVIDENCIACORREO DE SOLICITUD DE AUTORIZACION.NC"/>
    <d v="2021-04-30T00:00:00"/>
    <n v="9"/>
    <n v="1"/>
    <n v="20210511"/>
    <n v="40200"/>
  </r>
  <r>
    <n v="890399047"/>
    <s v="HOSPITAL MARIO CORREA RENGIFO"/>
    <s v="FEMC"/>
    <n v="28561"/>
    <s v="FEMC_28561"/>
    <s v="890399047_FEMC_28561"/>
    <s v="FEMC"/>
    <n v="28561"/>
    <n v="0"/>
    <d v="2021-05-03T00:00:00"/>
    <n v="197332"/>
    <n v="197332"/>
    <s v="C)Glosas total pendiente por respuesta de IPS"/>
    <x v="3"/>
    <m/>
    <n v="197332"/>
    <s v="DEVOLUCION"/>
    <s v="No cruza"/>
    <s v="OK"/>
    <n v="197332"/>
    <n v="0"/>
    <n v="0"/>
    <n v="0"/>
    <n v="0"/>
    <n v="197332"/>
    <m/>
    <m/>
    <m/>
    <n v="0"/>
    <n v="0"/>
    <m/>
    <m/>
    <n v="0"/>
    <n v="0"/>
    <n v="197332"/>
    <s v="SE DEVUELVE FACTURA CON SOPORTES ORIGINALES NO SE EVIDENCIAREPORTADO EN SISMUESTRAS EL CUPS 906340 SARS COV2 ANTIGENOFAVOR VALIDAR Y REPORTAR PARA DAR TRAMITE.JENNIFER REBOLLEDO"/>
    <d v="2021-05-03T00:00:00"/>
    <n v="9"/>
    <n v="1"/>
    <n v="20210608"/>
    <n v="197332"/>
  </r>
  <r>
    <n v="890399047"/>
    <s v="HOSPITAL MARIO CORREA RENGIFO"/>
    <s v="FEMC"/>
    <n v="28659"/>
    <s v="FEMC_28659"/>
    <s v="890399047_FEMC_28659"/>
    <s v="FEMC"/>
    <n v="28659"/>
    <n v="0"/>
    <d v="2021-05-05T00:00:00"/>
    <n v="316300"/>
    <n v="0"/>
    <s v="NULL"/>
    <x v="0"/>
    <m/>
    <n v="0"/>
    <m/>
    <s v="No cruza"/>
    <s v="OK"/>
    <n v="316300"/>
    <n v="0"/>
    <n v="0"/>
    <n v="0"/>
    <n v="316300"/>
    <n v="0"/>
    <n v="316300"/>
    <n v="4800052342"/>
    <s v="03.01.2022"/>
    <n v="0"/>
    <n v="0"/>
    <m/>
    <m/>
    <n v="0"/>
    <n v="0"/>
    <n v="0"/>
    <m/>
    <d v="2021-05-05T00:00:00"/>
    <n v="2"/>
    <n v="1"/>
    <n v="20210608"/>
    <n v="316300"/>
  </r>
  <r>
    <n v="890399047"/>
    <s v="HOSPITAL MARIO CORREA RENGIFO"/>
    <s v="FEMC"/>
    <n v="28665"/>
    <s v="FEMC_28665"/>
    <s v="890399047_FEMC_28665"/>
    <s v="FEMC"/>
    <n v="28665"/>
    <n v="0"/>
    <d v="2021-05-05T00:00:00"/>
    <n v="8030348"/>
    <n v="0"/>
    <s v="NULL"/>
    <x v="0"/>
    <m/>
    <n v="0"/>
    <m/>
    <s v="No cruza"/>
    <s v="OK"/>
    <n v="8030348"/>
    <n v="0"/>
    <n v="0"/>
    <n v="0"/>
    <n v="7737048"/>
    <n v="0"/>
    <n v="7737048"/>
    <n v="4800052342"/>
    <s v="03.01.2022"/>
    <n v="0"/>
    <n v="0"/>
    <m/>
    <m/>
    <n v="0"/>
    <n v="293300"/>
    <n v="0"/>
    <m/>
    <d v="2021-05-05T00:00:00"/>
    <n v="2"/>
    <n v="2"/>
    <n v="20211130"/>
    <n v="8030348"/>
  </r>
  <r>
    <n v="890399047"/>
    <s v="HOSPITAL MARIO CORREA RENGIFO"/>
    <s v="FEMC"/>
    <n v="28767"/>
    <s v="FEMC_28767"/>
    <s v="890399047_FEMC_28767"/>
    <s v="FEMC"/>
    <n v="28767"/>
    <n v="0"/>
    <d v="2021-05-07T00:00:00"/>
    <n v="423000"/>
    <n v="0"/>
    <s v="NULL"/>
    <x v="0"/>
    <m/>
    <n v="0"/>
    <m/>
    <s v="No cruza"/>
    <s v="OK"/>
    <n v="423000"/>
    <n v="0"/>
    <n v="0"/>
    <n v="0"/>
    <n v="423000"/>
    <n v="0"/>
    <n v="423000"/>
    <n v="4800052342"/>
    <s v="03.01.2022"/>
    <n v="0"/>
    <n v="0"/>
    <m/>
    <m/>
    <n v="0"/>
    <n v="0"/>
    <n v="0"/>
    <m/>
    <d v="2021-05-07T00:00:00"/>
    <n v="2"/>
    <n v="1"/>
    <n v="20210608"/>
    <n v="423000"/>
  </r>
  <r>
    <n v="890399047"/>
    <s v="HOSPITAL MARIO CORREA RENGIFO"/>
    <s v="FEMC"/>
    <n v="28858"/>
    <s v="FEMC_28858"/>
    <s v="890399047_FEMC_28858"/>
    <s v="FEMC"/>
    <n v="28858"/>
    <n v="0"/>
    <d v="2021-05-09T00:00:00"/>
    <n v="297800"/>
    <n v="0"/>
    <s v="NULL"/>
    <x v="0"/>
    <m/>
    <n v="0"/>
    <m/>
    <s v="No cruza"/>
    <s v="OK"/>
    <n v="297800"/>
    <n v="0"/>
    <n v="0"/>
    <n v="0"/>
    <n v="297800"/>
    <n v="0"/>
    <n v="297800"/>
    <n v="4800052342"/>
    <s v="03.01.2022"/>
    <n v="0"/>
    <n v="0"/>
    <m/>
    <m/>
    <n v="0"/>
    <n v="0"/>
    <n v="0"/>
    <m/>
    <d v="2021-05-09T00:00:00"/>
    <n v="2"/>
    <n v="1"/>
    <n v="20210608"/>
    <n v="297800"/>
  </r>
  <r>
    <n v="890399047"/>
    <s v="HOSPITAL MARIO CORREA RENGIFO"/>
    <s v="FEMC"/>
    <n v="28859"/>
    <s v="FEMC_28859"/>
    <s v="890399047_FEMC_28859"/>
    <s v="FEMC"/>
    <n v="28859"/>
    <n v="0"/>
    <d v="2021-05-09T00:00:00"/>
    <n v="80832"/>
    <n v="0"/>
    <s v="NULL"/>
    <x v="0"/>
    <m/>
    <n v="0"/>
    <m/>
    <s v="No cruza"/>
    <s v="OK"/>
    <n v="80832"/>
    <n v="0"/>
    <n v="0"/>
    <n v="0"/>
    <n v="80832"/>
    <n v="0"/>
    <n v="80832"/>
    <n v="4800049831"/>
    <s v="31.08.2021"/>
    <n v="0"/>
    <n v="0"/>
    <m/>
    <m/>
    <n v="0"/>
    <n v="0"/>
    <n v="0"/>
    <m/>
    <d v="2021-05-09T00:00:00"/>
    <n v="2"/>
    <n v="1"/>
    <n v="20210608"/>
    <n v="80832"/>
  </r>
  <r>
    <n v="890399047"/>
    <s v="HOSPITAL MARIO CORREA RENGIFO"/>
    <s v="FEMC"/>
    <n v="28864"/>
    <s v="FEMC_28864"/>
    <s v="890399047_FEMC_28864"/>
    <s v="FEMC"/>
    <n v="28864"/>
    <n v="0"/>
    <d v="2021-05-09T00:00:00"/>
    <n v="320910"/>
    <n v="0"/>
    <s v="NULL"/>
    <x v="0"/>
    <m/>
    <n v="0"/>
    <m/>
    <s v="No cruza"/>
    <s v="OK"/>
    <n v="320910"/>
    <n v="0"/>
    <n v="0"/>
    <n v="0"/>
    <n v="320910"/>
    <n v="0"/>
    <n v="320910"/>
    <n v="4800052342"/>
    <s v="03.01.2022"/>
    <n v="0"/>
    <n v="0"/>
    <m/>
    <m/>
    <n v="0"/>
    <n v="0"/>
    <n v="0"/>
    <m/>
    <d v="2021-05-09T00:00:00"/>
    <n v="2"/>
    <n v="1"/>
    <n v="20210608"/>
    <n v="320910"/>
  </r>
  <r>
    <n v="890399047"/>
    <s v="HOSPITAL MARIO CORREA RENGIFO"/>
    <s v="FEMC"/>
    <n v="29019"/>
    <s v="FEMC_29019"/>
    <s v="890399047_FEMC_29019"/>
    <s v="FEMC"/>
    <n v="29019"/>
    <n v="0"/>
    <d v="2021-05-12T00:00:00"/>
    <n v="228100"/>
    <n v="0"/>
    <s v="NULL"/>
    <x v="0"/>
    <m/>
    <n v="0"/>
    <m/>
    <s v="No cruza"/>
    <s v="OK"/>
    <n v="228100"/>
    <n v="0"/>
    <n v="0"/>
    <n v="0"/>
    <n v="228100"/>
    <n v="0"/>
    <n v="228100"/>
    <n v="4800052342"/>
    <s v="03.01.2022"/>
    <n v="0"/>
    <n v="0"/>
    <m/>
    <m/>
    <n v="0"/>
    <n v="0"/>
    <n v="0"/>
    <m/>
    <d v="2021-05-12T00:00:00"/>
    <n v="2"/>
    <n v="1"/>
    <n v="20210608"/>
    <n v="228100"/>
  </r>
  <r>
    <n v="890399047"/>
    <s v="HOSPITAL MARIO CORREA RENGIFO"/>
    <s v="FEMC"/>
    <n v="29020"/>
    <s v="FEMC_29020"/>
    <s v="890399047_FEMC_29020"/>
    <s v="FEMC"/>
    <n v="29020"/>
    <n v="0"/>
    <d v="2021-05-12T00:00:00"/>
    <n v="200832"/>
    <n v="200832"/>
    <s v="C)Glosas total pendiente por respuesta de IPS"/>
    <x v="3"/>
    <m/>
    <n v="200832"/>
    <s v="DEVOLUCION"/>
    <s v="No cruza"/>
    <s v="OK"/>
    <n v="200832"/>
    <n v="0"/>
    <n v="0"/>
    <n v="0"/>
    <n v="0"/>
    <n v="200832"/>
    <m/>
    <m/>
    <m/>
    <n v="0"/>
    <n v="0"/>
    <m/>
    <m/>
    <n v="0"/>
    <n v="0"/>
    <n v="200832"/>
    <s v="SE DEVUELVE FACTURA CON SOPORTES ORIGINALES , PACIENTE FACTURADO ES TRABAJADOR DEL AREA DE LA SALUD SEGUN DECRETO 676 DEL 2020 NO PROCEDE A COBRO A EPS , VALIDAR CASO CON ARL DEL PACIENTE.JENNIFER REBOLLEDO"/>
    <d v="2021-05-12T00:00:00"/>
    <n v="9"/>
    <n v="1"/>
    <n v="20210608"/>
    <n v="200832"/>
  </r>
  <r>
    <n v="890399047"/>
    <s v="HOSPITAL MARIO CORREA RENGIFO"/>
    <s v="FEMC"/>
    <n v="29376"/>
    <s v="FEMC_29376"/>
    <s v="890399047_FEMC_29376"/>
    <s v="FEMC"/>
    <n v="29376"/>
    <n v="0"/>
    <d v="2021-05-17T00:00:00"/>
    <n v="144000"/>
    <n v="144000"/>
    <s v="C)Glosas total pendiente por respuesta de IPS"/>
    <x v="3"/>
    <m/>
    <n v="144000"/>
    <s v="DEVOLUCION"/>
    <s v="No cruza"/>
    <s v="OK"/>
    <n v="144000"/>
    <n v="0"/>
    <n v="0"/>
    <n v="0"/>
    <n v="0"/>
    <n v="144000"/>
    <m/>
    <m/>
    <m/>
    <n v="0"/>
    <n v="0"/>
    <m/>
    <m/>
    <n v="0"/>
    <n v="0"/>
    <n v="144000"/>
    <s v="SE DEVUELVE FACTURA CON SOPORTES ORIGINALES NO SE EVIDENCISAUTORIZACION POR EL TRASLADO FAVOR VALIDAR Y SOLICITAR AL CORREO CAPAUTORIZACIONES@EPSCOMFENALCOVALLE.COM.CO PARA DAR TRAMITE.JENNIFER REBOLLEOD"/>
    <d v="2021-05-17T00:00:00"/>
    <n v="9"/>
    <n v="1"/>
    <n v="20210608"/>
    <n v="144000"/>
  </r>
  <r>
    <n v="890399047"/>
    <s v="HOSPITAL MARIO CORREA RENGIFO"/>
    <s v="FEMC"/>
    <n v="29705"/>
    <s v="FEMC_29705"/>
    <s v="890399047_FEMC_29705"/>
    <s v="FEMC"/>
    <n v="29705"/>
    <n v="0"/>
    <d v="2021-05-20T00:00:00"/>
    <n v="393475"/>
    <n v="0"/>
    <s v="NULL"/>
    <x v="0"/>
    <m/>
    <n v="0"/>
    <m/>
    <s v="No cruza"/>
    <s v="OK"/>
    <n v="393475"/>
    <n v="0"/>
    <n v="0"/>
    <n v="0"/>
    <n v="393475"/>
    <n v="0"/>
    <n v="393475"/>
    <n v="4800052342"/>
    <s v="03.01.2022"/>
    <n v="0"/>
    <n v="0"/>
    <m/>
    <m/>
    <n v="0"/>
    <n v="0"/>
    <n v="0"/>
    <m/>
    <d v="2021-05-20T00:00:00"/>
    <n v="2"/>
    <n v="1"/>
    <n v="20210608"/>
    <n v="393475"/>
  </r>
  <r>
    <n v="890399047"/>
    <s v="HOSPITAL MARIO CORREA RENGIFO"/>
    <s v="FEMC"/>
    <n v="30635"/>
    <s v="FEMC_30635"/>
    <s v="890399047_FEMC_30635"/>
    <s v="FEMC"/>
    <n v="30635"/>
    <n v="0"/>
    <d v="2021-05-30T00:00:00"/>
    <n v="256700"/>
    <n v="0"/>
    <s v="NULL"/>
    <x v="0"/>
    <m/>
    <n v="0"/>
    <m/>
    <s v="No cruza"/>
    <s v="OK"/>
    <n v="256700"/>
    <n v="0"/>
    <n v="0"/>
    <n v="0"/>
    <n v="256700"/>
    <n v="0"/>
    <n v="256700"/>
    <n v="4800052342"/>
    <s v="03.01.2022"/>
    <n v="0"/>
    <n v="0"/>
    <m/>
    <m/>
    <n v="0"/>
    <n v="0"/>
    <n v="0"/>
    <m/>
    <d v="2021-05-30T00:00:00"/>
    <n v="2"/>
    <n v="1"/>
    <n v="20210608"/>
    <n v="256700"/>
  </r>
  <r>
    <n v="890399047"/>
    <s v="HOSPITAL MARIO CORREA RENGIFO"/>
    <s v="FEMC"/>
    <n v="30636"/>
    <s v="FEMC_30636"/>
    <s v="890399047_FEMC_30636"/>
    <s v="FEMC"/>
    <n v="30636"/>
    <n v="0"/>
    <d v="2021-05-30T00:00:00"/>
    <n v="120000"/>
    <n v="0"/>
    <s v="NULL"/>
    <x v="0"/>
    <n v="60000"/>
    <n v="0"/>
    <m/>
    <s v="No cruza"/>
    <s v="OK"/>
    <n v="120000"/>
    <n v="0"/>
    <n v="0"/>
    <n v="0"/>
    <n v="120000"/>
    <n v="0"/>
    <n v="120000"/>
    <n v="4800053644"/>
    <s v="28.02.2022"/>
    <n v="0"/>
    <n v="0"/>
    <m/>
    <m/>
    <n v="0"/>
    <n v="0"/>
    <n v="0"/>
    <m/>
    <d v="2021-05-30T00:00:00"/>
    <n v="2"/>
    <n v="1"/>
    <n v="20210608"/>
    <n v="120000"/>
  </r>
  <r>
    <n v="890399047"/>
    <s v="HOSPITAL MARIO CORREA RENGIFO"/>
    <s v="FEMC"/>
    <n v="30873"/>
    <s v="FEMC_30873"/>
    <s v="890399047_FEMC_30873"/>
    <s v="FEMC"/>
    <n v="30873"/>
    <n v="0"/>
    <d v="2021-05-31T00:00:00"/>
    <n v="40200"/>
    <n v="40200"/>
    <s v="C)Glosas total pendiente por respuesta de IPS"/>
    <x v="3"/>
    <m/>
    <n v="40200"/>
    <s v="DEVOLUCION"/>
    <s v="No cruza"/>
    <s v="OK"/>
    <n v="40200"/>
    <n v="0"/>
    <n v="0"/>
    <n v="0"/>
    <n v="0"/>
    <n v="40200"/>
    <m/>
    <m/>
    <m/>
    <n v="0"/>
    <n v="0"/>
    <m/>
    <m/>
    <n v="0"/>
    <n v="0"/>
    <n v="40200"/>
    <s v="SE DEVUELVE FACTURA CON SOPORTES ORIGINALES NO SE EVIDENCIAAUTORIZACION POR EL SERVICIO PRESTADO FAVOR SOLICITAR AL CORREO DE LA COORDINADORA DE AUTORIZACIONES AMBULATORIAS PATRIVINOC@EPSCOMFENALCOVALLE.COM.CO  PARA DAR TRAMITE.JENNIFER R"/>
    <d v="2021-05-31T00:00:00"/>
    <n v="9"/>
    <n v="1"/>
    <n v="20210608"/>
    <n v="40200"/>
  </r>
  <r>
    <n v="890399047"/>
    <s v="HOSPITAL MARIO CORREA RENGIFO"/>
    <s v="FEMC"/>
    <n v="30882"/>
    <s v="FEMC_30882"/>
    <s v="890399047_FEMC_30882"/>
    <s v="FEMC"/>
    <n v="30882"/>
    <n v="0"/>
    <d v="2021-05-31T00:00:00"/>
    <n v="40200"/>
    <n v="40200"/>
    <s v="C)Glosas total pendiente por respuesta de IPS"/>
    <x v="3"/>
    <m/>
    <n v="40200"/>
    <s v="DEVOLUCION"/>
    <s v="No cruza"/>
    <s v="OK"/>
    <n v="40200"/>
    <n v="0"/>
    <n v="0"/>
    <n v="0"/>
    <n v="0"/>
    <n v="40200"/>
    <m/>
    <m/>
    <m/>
    <n v="0"/>
    <n v="0"/>
    <m/>
    <m/>
    <n v="0"/>
    <n v="0"/>
    <n v="40200"/>
    <s v="SE DEVUELVE FACTURA CON SOPORTES ORIGINALES NO SE EVIDENCIAAUTORIZACION POR LOS SERVICIOS FACTURADOS FAVOR SOLICITAR AL CORREO DE AUTORIZACIONES O VALIDAR CON LA COORDINADORA DE AUTORIZACIONES AL CORREO PATRIVINOC@EPSCOMFENALCOVALLE.COM.COPARA DAR TRAMITE.JENNIFER REBOLLEDO"/>
    <d v="2021-05-31T00:00:00"/>
    <n v="9"/>
    <n v="1"/>
    <n v="20210608"/>
    <n v="40200"/>
  </r>
  <r>
    <n v="890399047"/>
    <s v="HOSPITAL MARIO CORREA RENGIFO"/>
    <s v="FEMC"/>
    <n v="32384"/>
    <s v="FEMC_32384"/>
    <s v="890399047_FEMC_32384"/>
    <s v="FEMC"/>
    <n v="32384"/>
    <n v="0"/>
    <d v="2021-06-15T00:00:00"/>
    <n v="109400"/>
    <n v="109400"/>
    <s v="B)Factura sin saldo ERP"/>
    <x v="1"/>
    <n v="109400"/>
    <n v="0"/>
    <m/>
    <s v="No cruza"/>
    <s v="OK"/>
    <n v="109400"/>
    <n v="0"/>
    <n v="0"/>
    <n v="0"/>
    <n v="109400"/>
    <n v="0"/>
    <m/>
    <m/>
    <m/>
    <n v="0"/>
    <n v="0"/>
    <m/>
    <m/>
    <n v="0"/>
    <n v="0"/>
    <n v="0"/>
    <m/>
    <d v="2021-06-15T00:00:00"/>
    <n v="2"/>
    <n v="1"/>
    <n v="20210707"/>
    <n v="109400"/>
  </r>
  <r>
    <n v="890399047"/>
    <s v="HOSPITAL MARIO CORREA RENGIFO"/>
    <s v="FEMC"/>
    <n v="33300"/>
    <s v="FEMC_33300"/>
    <s v="890399047_FEMC_33300"/>
    <s v="FEMC"/>
    <n v="33300"/>
    <n v="0"/>
    <d v="2021-06-23T00:00:00"/>
    <n v="741300"/>
    <n v="741300"/>
    <s v="B)Factura sin saldo ERP"/>
    <x v="1"/>
    <n v="741300"/>
    <n v="0"/>
    <m/>
    <s v="No cruza"/>
    <s v="OK"/>
    <n v="741300"/>
    <n v="0"/>
    <n v="0"/>
    <n v="0"/>
    <n v="741300"/>
    <n v="0"/>
    <m/>
    <m/>
    <m/>
    <n v="0"/>
    <n v="0"/>
    <m/>
    <m/>
    <n v="0"/>
    <n v="0"/>
    <n v="0"/>
    <m/>
    <d v="2021-06-23T00:00:00"/>
    <n v="2"/>
    <n v="1"/>
    <n v="20210707"/>
    <n v="741300"/>
  </r>
  <r>
    <n v="890399047"/>
    <s v="HOSPITAL MARIO CORREA RENGIFO"/>
    <s v="FEMC"/>
    <n v="33668"/>
    <s v="FEMC_33668"/>
    <s v="890399047_FEMC_33668"/>
    <s v="FEMC"/>
    <n v="33668"/>
    <n v="0"/>
    <d v="2021-06-26T00:00:00"/>
    <n v="289991"/>
    <n v="289991"/>
    <s v="B)Factura sin saldo ERP"/>
    <x v="1"/>
    <n v="289991"/>
    <n v="0"/>
    <m/>
    <s v="No cruza"/>
    <s v="OK"/>
    <n v="289991"/>
    <n v="0"/>
    <n v="0"/>
    <n v="0"/>
    <n v="289991"/>
    <n v="0"/>
    <m/>
    <m/>
    <m/>
    <n v="0"/>
    <n v="0"/>
    <m/>
    <m/>
    <n v="0"/>
    <n v="0"/>
    <n v="0"/>
    <m/>
    <d v="2021-06-26T00:00:00"/>
    <n v="2"/>
    <n v="1"/>
    <n v="20210707"/>
    <n v="289991"/>
  </r>
  <r>
    <n v="890399047"/>
    <s v="HOSPITAL MARIO CORREA RENGIFO"/>
    <s v="FEMC"/>
    <n v="34089"/>
    <s v="FEMC_34089"/>
    <s v="890399047_FEMC_34089"/>
    <s v="FEMC"/>
    <n v="34089"/>
    <n v="0"/>
    <d v="2021-06-30T00:00:00"/>
    <n v="40200"/>
    <n v="40200"/>
    <s v="C)Glosas total pendiente por respuesta de IPS"/>
    <x v="3"/>
    <m/>
    <n v="40200"/>
    <s v="DEVOLUCION"/>
    <s v="No cruza"/>
    <s v="OK"/>
    <n v="40200"/>
    <n v="0"/>
    <n v="0"/>
    <n v="0"/>
    <n v="0"/>
    <n v="40200"/>
    <m/>
    <m/>
    <m/>
    <n v="0"/>
    <n v="0"/>
    <m/>
    <m/>
    <n v="0"/>
    <n v="0"/>
    <n v="40200"/>
    <s v="Se devuelve factura con soportes originales, porque no seevidencia la autorizacion para la prestacion del servicio,favor solicitar autorizacion para dar tramite de pago.NC"/>
    <d v="2021-06-30T00:00:00"/>
    <n v="9"/>
    <n v="1"/>
    <n v="20210707"/>
    <n v="40200"/>
  </r>
  <r>
    <n v="890399047"/>
    <s v="HOSPITAL MARIO CORREA RENGIFO"/>
    <s v="FEMC"/>
    <n v="34189"/>
    <s v="FEMC_34189"/>
    <s v="890399047_FEMC_34189"/>
    <s v="FEMC"/>
    <n v="34189"/>
    <n v="0"/>
    <d v="2021-06-30T00:00:00"/>
    <n v="40200"/>
    <n v="40200"/>
    <s v="C)Glosas total pendiente por respuesta de IPS"/>
    <x v="3"/>
    <m/>
    <n v="40200"/>
    <s v="DEVOLUCION"/>
    <s v="No cruza"/>
    <s v="OK"/>
    <n v="40200"/>
    <n v="0"/>
    <n v="0"/>
    <n v="0"/>
    <n v="0"/>
    <n v="40200"/>
    <m/>
    <m/>
    <m/>
    <n v="0"/>
    <n v="0"/>
    <m/>
    <m/>
    <n v="0"/>
    <n v="0"/>
    <n v="40200"/>
    <s v="Se devuelve factura con soportes originales, porque no seevidencia la autorizacion del servicio de urgencias, ni elcorreo de solictud de autorizacion, favor solictar autorizacpara tramite de pago.                      nc"/>
    <d v="2021-06-30T00:00:00"/>
    <n v="9"/>
    <n v="1"/>
    <n v="20210707"/>
    <n v="40200"/>
  </r>
  <r>
    <n v="890399047"/>
    <s v="HOSPITAL MARIO CORREA RENGIFO"/>
    <s v="FEMC"/>
    <n v="35025"/>
    <s v="FEMC_35025"/>
    <s v="890399047_FEMC_35025"/>
    <s v="FEMC"/>
    <n v="35025"/>
    <n v="0"/>
    <d v="2021-07-11T00:00:00"/>
    <n v="405100"/>
    <n v="405100"/>
    <s v="B)Factura sin saldo ERP"/>
    <x v="1"/>
    <n v="405100"/>
    <n v="0"/>
    <m/>
    <s v="No cruza"/>
    <s v="OK"/>
    <n v="405100"/>
    <n v="0"/>
    <n v="0"/>
    <n v="0"/>
    <n v="405100"/>
    <n v="0"/>
    <m/>
    <m/>
    <m/>
    <n v="0"/>
    <n v="0"/>
    <m/>
    <m/>
    <n v="0"/>
    <n v="0"/>
    <n v="0"/>
    <m/>
    <d v="2021-07-11T00:00:00"/>
    <n v="2"/>
    <n v="1"/>
    <n v="20210817"/>
    <n v="405100"/>
  </r>
  <r>
    <n v="890399047"/>
    <s v="HOSPITAL MARIO CORREA RENGIFO"/>
    <s v="FEMC"/>
    <n v="35775"/>
    <s v="FEMC_35775"/>
    <s v="890399047_FEMC_35775"/>
    <s v="FEMC"/>
    <n v="35775"/>
    <n v="0"/>
    <d v="2021-07-17T00:00:00"/>
    <n v="2344086"/>
    <n v="2344086"/>
    <s v="B)Factura sin saldo ERP"/>
    <x v="1"/>
    <n v="2344086"/>
    <n v="0"/>
    <m/>
    <s v="No cruza"/>
    <s v="OK"/>
    <n v="2344086"/>
    <n v="0"/>
    <n v="0"/>
    <n v="0"/>
    <n v="2344086"/>
    <n v="0"/>
    <m/>
    <m/>
    <m/>
    <n v="0"/>
    <n v="0"/>
    <m/>
    <m/>
    <n v="0"/>
    <n v="0"/>
    <n v="0"/>
    <m/>
    <d v="2021-07-17T00:00:00"/>
    <n v="2"/>
    <n v="1"/>
    <n v="20210817"/>
    <n v="2344086"/>
  </r>
  <r>
    <n v="890399047"/>
    <s v="HOSPITAL MARIO CORREA RENGIFO"/>
    <s v="FEMC"/>
    <n v="36411"/>
    <s v="FEMC_36411"/>
    <s v="890399047_FEMC_36411"/>
    <s v="FEMC"/>
    <n v="36411"/>
    <n v="0"/>
    <d v="2021-07-24T00:00:00"/>
    <n v="59700"/>
    <n v="59700"/>
    <s v="B)Factura sin saldo ERP"/>
    <x v="1"/>
    <n v="59700"/>
    <n v="0"/>
    <m/>
    <s v="No cruza"/>
    <s v="OK"/>
    <n v="59700"/>
    <n v="0"/>
    <n v="0"/>
    <n v="0"/>
    <n v="59700"/>
    <n v="0"/>
    <m/>
    <m/>
    <m/>
    <n v="0"/>
    <n v="0"/>
    <m/>
    <m/>
    <n v="0"/>
    <n v="0"/>
    <n v="0"/>
    <m/>
    <d v="2021-07-24T00:00:00"/>
    <n v="2"/>
    <n v="1"/>
    <n v="20210817"/>
    <n v="59700"/>
  </r>
  <r>
    <n v="890399047"/>
    <s v="HOSPITAL MARIO CORREA RENGIFO"/>
    <s v="FEMC"/>
    <n v="36893"/>
    <s v="FEMC_36893"/>
    <s v="890399047_FEMC_36893"/>
    <s v="FEMC"/>
    <n v="36893"/>
    <n v="0"/>
    <d v="2021-07-28T00:00:00"/>
    <n v="59700"/>
    <n v="59700"/>
    <s v="B)Factura sin saldo ERP"/>
    <x v="1"/>
    <n v="59700"/>
    <n v="0"/>
    <m/>
    <s v="No cruza"/>
    <s v="OK"/>
    <n v="59700"/>
    <n v="0"/>
    <n v="0"/>
    <n v="0"/>
    <n v="59700"/>
    <n v="0"/>
    <m/>
    <m/>
    <m/>
    <n v="0"/>
    <n v="0"/>
    <m/>
    <m/>
    <n v="0"/>
    <n v="0"/>
    <n v="0"/>
    <m/>
    <d v="2021-07-28T00:00:00"/>
    <n v="2"/>
    <n v="1"/>
    <n v="20210817"/>
    <n v="59700"/>
  </r>
  <r>
    <n v="890399047"/>
    <s v="HOSPITAL MARIO CORREA RENGIFO"/>
    <s v="FEMC"/>
    <n v="36971"/>
    <s v="FEMC_36971"/>
    <s v="890399047_FEMC_36971"/>
    <s v="FEMC"/>
    <n v="36971"/>
    <n v="0"/>
    <d v="2021-07-29T00:00:00"/>
    <n v="185600"/>
    <n v="185600"/>
    <s v="B)Factura sin saldo ERP"/>
    <x v="1"/>
    <n v="185600"/>
    <n v="0"/>
    <m/>
    <s v="No cruza"/>
    <s v="OK"/>
    <n v="185600"/>
    <n v="0"/>
    <n v="0"/>
    <n v="0"/>
    <n v="185600"/>
    <n v="0"/>
    <m/>
    <m/>
    <m/>
    <n v="0"/>
    <n v="0"/>
    <m/>
    <m/>
    <n v="0"/>
    <n v="0"/>
    <n v="0"/>
    <m/>
    <d v="2021-07-29T00:00:00"/>
    <n v="2"/>
    <n v="1"/>
    <n v="20210817"/>
    <n v="185600"/>
  </r>
  <r>
    <n v="890399047"/>
    <s v="HOSPITAL MARIO CORREA RENGIFO"/>
    <s v="FEMC"/>
    <n v="36975"/>
    <s v="FEMC_36975"/>
    <s v="890399047_FEMC_36975"/>
    <s v="FEMC"/>
    <n v="36975"/>
    <n v="0"/>
    <d v="2021-07-29T00:00:00"/>
    <n v="71433259"/>
    <n v="70181471"/>
    <s v="B)Factura sin saldo ERP/conciliar diferencia glosa aceptada"/>
    <x v="1"/>
    <n v="57726635"/>
    <n v="0"/>
    <m/>
    <s v="No cruza"/>
    <s v="OK"/>
    <n v="71433259"/>
    <n v="0"/>
    <n v="0"/>
    <n v="0"/>
    <n v="70181471"/>
    <n v="0"/>
    <m/>
    <m/>
    <m/>
    <n v="0"/>
    <n v="0"/>
    <m/>
    <m/>
    <n v="0"/>
    <n v="1251788"/>
    <n v="0"/>
    <m/>
    <d v="2021-07-29T00:00:00"/>
    <n v="2"/>
    <n v="2"/>
    <n v="20211130"/>
    <n v="71433259"/>
  </r>
  <r>
    <n v="890399047"/>
    <s v="HOSPITAL MARIO CORREA RENGIFO"/>
    <s v="FEMC"/>
    <n v="37095"/>
    <s v="FEMC_37095"/>
    <s v="890399047_FEMC_37095"/>
    <s v="FEMC"/>
    <n v="37095"/>
    <n v="0"/>
    <d v="2021-07-29T00:00:00"/>
    <n v="48904658"/>
    <n v="46369958"/>
    <s v="B)Factura sin saldo ERP/conciliar diferencia glosa aceptada"/>
    <x v="1"/>
    <n v="34936483"/>
    <n v="0"/>
    <m/>
    <s v="No cruza"/>
    <s v="OK"/>
    <n v="48904658"/>
    <n v="0"/>
    <n v="0"/>
    <n v="0"/>
    <n v="46369958"/>
    <n v="0"/>
    <m/>
    <m/>
    <m/>
    <n v="0"/>
    <n v="0"/>
    <m/>
    <m/>
    <n v="0"/>
    <n v="2534700"/>
    <n v="0"/>
    <m/>
    <d v="2021-07-29T00:00:00"/>
    <n v="2"/>
    <n v="2"/>
    <n v="20211130"/>
    <n v="48904658"/>
  </r>
  <r>
    <n v="890399047"/>
    <s v="HOSPITAL MARIO CORREA RENGIFO"/>
    <s v="FEMC"/>
    <n v="36993"/>
    <s v="FEMC_36993"/>
    <s v="890399047_FEMC_36993"/>
    <s v="FEMC"/>
    <n v="36993"/>
    <n v="0"/>
    <d v="2021-07-29T00:00:00"/>
    <n v="40200"/>
    <n v="40200"/>
    <s v="C)Glosas total pendiente por respuesta de IPS"/>
    <x v="3"/>
    <m/>
    <n v="40200"/>
    <s v="DEVOLUCION"/>
    <s v="No cruza"/>
    <s v="OK"/>
    <n v="40200"/>
    <n v="0"/>
    <n v="0"/>
    <n v="0"/>
    <n v="0"/>
    <n v="40200"/>
    <m/>
    <m/>
    <m/>
    <n v="0"/>
    <n v="0"/>
    <m/>
    <m/>
    <n v="0"/>
    <n v="0"/>
    <n v="40200"/>
    <s v="SE DEVUELVE FACTURA CON SOPORTES ORIGINALES NO SE EVIDENCIAAUTORIZACION POR LOS SERVICIOS PRESTADOR NI TAMPOCO ANEXAN CORREO DE SOLICITUD FAVOR VALIDAR Y SOLICITAR AL CORREO YYMURILLOC@EPSCOMFENALCOVALLE.COM.CO PARA DAR TRAMITE.JENNIFER REBOLLEDO VALDERRAMA"/>
    <d v="2021-07-29T00:00:00"/>
    <n v="9"/>
    <n v="1"/>
    <n v="20210817"/>
    <n v="40200"/>
  </r>
  <r>
    <n v="890399047"/>
    <s v="HOSPITAL MARIO CORREA RENGIFO"/>
    <s v="FEMC"/>
    <n v="36994"/>
    <s v="FEMC_36994"/>
    <s v="890399047_FEMC_36994"/>
    <s v="FEMC"/>
    <n v="36994"/>
    <n v="0"/>
    <d v="2021-07-29T00:00:00"/>
    <n v="40200"/>
    <n v="40200"/>
    <s v="C)Glosas total pendiente por respuesta de IPS"/>
    <x v="3"/>
    <m/>
    <n v="40200"/>
    <s v="DEVOLUCION"/>
    <s v="No cruza"/>
    <s v="OK"/>
    <n v="40200"/>
    <n v="0"/>
    <n v="0"/>
    <n v="0"/>
    <n v="0"/>
    <n v="40200"/>
    <m/>
    <m/>
    <m/>
    <n v="0"/>
    <n v="0"/>
    <m/>
    <m/>
    <n v="0"/>
    <n v="0"/>
    <n v="40200"/>
    <s v="SE DEVUELVE FACTURA CON SOPORTES ORIGINALES AL VALIDAR NO CUENTA CON AUTORIZACION POR LOS SERVICIOS PRESTADOS NI TAMPOCO SE EVIDENCIA CORREO DE SOLICITUD FAVOR VALIDAR Y SOLICITARAL CORREO yymurilloc@epscomfenalcovalle.com.co PARA DAR TRAMITE.JENNIFER REBOLLEDO"/>
    <d v="2021-07-29T00:00:00"/>
    <n v="9"/>
    <n v="1"/>
    <n v="20210817"/>
    <n v="40200"/>
  </r>
  <r>
    <n v="890399047"/>
    <s v="HOSPITAL MARIO CORREA RENGIFO"/>
    <s v="FEMC"/>
    <n v="38079"/>
    <s v="FEMC_38079"/>
    <s v="890399047_FEMC_38079"/>
    <s v="FEMC"/>
    <n v="38079"/>
    <n v="0"/>
    <d v="2021-08-06T00:00:00"/>
    <n v="272000"/>
    <n v="272000"/>
    <s v="B)Factura sin saldo ERP"/>
    <x v="1"/>
    <n v="272000"/>
    <n v="0"/>
    <m/>
    <s v="No cruza"/>
    <s v="OK"/>
    <n v="272000"/>
    <n v="0"/>
    <n v="0"/>
    <n v="0"/>
    <n v="272000"/>
    <n v="0"/>
    <m/>
    <m/>
    <m/>
    <n v="0"/>
    <n v="0"/>
    <m/>
    <m/>
    <n v="0"/>
    <n v="0"/>
    <n v="0"/>
    <m/>
    <d v="2021-08-06T00:00:00"/>
    <n v="2"/>
    <n v="1"/>
    <n v="20210910"/>
    <n v="272000"/>
  </r>
  <r>
    <n v="890399047"/>
    <s v="HOSPITAL MARIO CORREA RENGIFO"/>
    <s v="FEMC"/>
    <n v="38234"/>
    <s v="FEMC_38234"/>
    <s v="890399047_FEMC_38234"/>
    <s v="FEMC"/>
    <n v="38234"/>
    <n v="0"/>
    <d v="2021-08-09T00:00:00"/>
    <n v="39116720"/>
    <n v="39116720"/>
    <s v="C)Glosas total pendiente por respuesta de IPS"/>
    <x v="3"/>
    <m/>
    <n v="39116720"/>
    <s v="DEVOLUCION"/>
    <s v="No cruza"/>
    <s v="OK"/>
    <n v="39116720"/>
    <n v="0"/>
    <n v="0"/>
    <n v="0"/>
    <n v="0"/>
    <n v="39116720"/>
    <m/>
    <m/>
    <m/>
    <n v="0"/>
    <n v="0"/>
    <m/>
    <m/>
    <n v="0"/>
    <n v="0"/>
    <n v="39116720"/>
    <s v="SE DEVUELVE FACTURA CON SOPORTES ORIGINALES NO CUENTA CON AUTORIZACION PARA LOS SERVICIOS PRESTADOS FAVOR SOLICITAR AL CORREO CAPAUTORIZACIONES@EPSCOMFENALCOVALLE.COM.CO O AL CORREO DE LA COORDINADORA GELOPEZM@EPSCOMFENALCOVALLE.COM.CO VALIDAR LAS OBJECCIONES REALIZADAS POR AUDITORIA MEDICA POR VALOR DE $398.400 , SE OBJETA MAYOR VALOR COBRADO EN ESTANCIA UCI VC $2.458.848 X 10 DIAS SE RECONOCE EL VALOR UCI SOAT $1.505.400 DIFERENCIA POR 10 $15.054.000 , 3 DIAS DE UCI VC $1.844.136 SE RECONOCE UCI $1.505.400 X 3 DIAS DIFERENCIA POR $4.516.200 , LABORATORIO GRAM NO SOPORTADO $13.100 TOTAL GLOSA ADMINISTRATIVA $19.583.300 FAVOR VALIDAR Y ANEXAR TODO LO REQUERIDO PARA DAR TRAMITE.JENNIFER REBOLLEDO"/>
    <d v="2021-08-09T00:00:00"/>
    <n v="9"/>
    <n v="1"/>
    <n v="20210910"/>
    <n v="39116720"/>
  </r>
  <r>
    <n v="890399047"/>
    <s v="HOSPITAL MARIO CORREA RENGIFO"/>
    <s v="FEMC"/>
    <n v="38401"/>
    <s v="FEMC_38401"/>
    <s v="890399047_FEMC_38401"/>
    <s v="FEMC"/>
    <n v="38401"/>
    <n v="0"/>
    <d v="2021-08-10T00:00:00"/>
    <n v="2268520"/>
    <n v="2268520"/>
    <s v="C)Glosas total pendiente por respuesta de IPS"/>
    <x v="3"/>
    <m/>
    <n v="2268520"/>
    <s v="DEVOLUCION"/>
    <s v="No cruza"/>
    <s v="OK"/>
    <n v="2268520"/>
    <n v="0"/>
    <n v="0"/>
    <n v="0"/>
    <n v="0"/>
    <n v="2268520"/>
    <m/>
    <m/>
    <m/>
    <n v="0"/>
    <n v="0"/>
    <m/>
    <m/>
    <n v="0"/>
    <n v="0"/>
    <n v="2268520"/>
    <s v="SE DEVUEVE FACTURA CON SOPORTES ORIGINALES NO CUENTA CON AUTORIZACION POR LOS SERVICIOS PRESTADOS FAVOR SOLICITAR AL CORREO CAPAUTORIZACIONES@EPSCOMFENALCOVALLE.COM.CO PARA DAR TRAMITE.JENNIFER REBOLLEDO"/>
    <d v="2021-08-10T00:00:00"/>
    <n v="9"/>
    <n v="1"/>
    <n v="20210910"/>
    <n v="2268520"/>
  </r>
  <r>
    <n v="890399047"/>
    <s v="HOSPITAL MARIO CORREA RENGIFO"/>
    <s v="FEMC"/>
    <n v="38955"/>
    <s v="FEMC_38955"/>
    <s v="890399047_FEMC_38955"/>
    <s v="FEMC"/>
    <n v="38955"/>
    <n v="0"/>
    <d v="2021-08-15T00:00:00"/>
    <n v="200832"/>
    <n v="200832"/>
    <s v="C)Glosas total pendiente por respuesta de IPS"/>
    <x v="3"/>
    <m/>
    <n v="200832"/>
    <s v="DEVOLUCION"/>
    <s v="No cruza"/>
    <s v="OK"/>
    <n v="200832"/>
    <n v="0"/>
    <n v="0"/>
    <n v="0"/>
    <n v="0"/>
    <n v="200832"/>
    <m/>
    <m/>
    <m/>
    <n v="0"/>
    <n v="0"/>
    <m/>
    <m/>
    <n v="0"/>
    <n v="0"/>
    <n v="200832"/>
    <s v="SE DEVUELVE FACTURA SE VALIDA CON AUDITORIA MEDICA No son pepertinentes los Anticuerpos, el paciente lleva menos de 11 ddías de síntomas Según los lineamientos del Ministerio no soson pruebas diagnósticas. Se acepta sólo el Antigeno para Covid 2-no se encuentra reportado en la base de sismuestras favor validar para dar tramite.jennifer rebolledo"/>
    <d v="2021-08-15T00:00:00"/>
    <n v="9"/>
    <n v="1"/>
    <n v="20210910"/>
    <n v="200832"/>
  </r>
  <r>
    <n v="890399047"/>
    <s v="HOSPITAL MARIO CORREA RENGIFO"/>
    <s v="FEMC"/>
    <n v="40557"/>
    <s v="FEMC_40557"/>
    <s v="890399047_FEMC_40557"/>
    <s v="FEMC"/>
    <n v="40557"/>
    <n v="0"/>
    <d v="2021-08-29T00:00:00"/>
    <n v="111940"/>
    <n v="111940"/>
    <s v="B)Factura sin saldo ERP"/>
    <x v="1"/>
    <n v="111940"/>
    <n v="0"/>
    <m/>
    <s v="No cruza"/>
    <s v="OK"/>
    <n v="111940"/>
    <n v="0"/>
    <n v="0"/>
    <n v="0"/>
    <n v="111940"/>
    <n v="0"/>
    <m/>
    <m/>
    <m/>
    <n v="0"/>
    <n v="0"/>
    <m/>
    <m/>
    <n v="0"/>
    <n v="0"/>
    <n v="0"/>
    <m/>
    <d v="2021-08-29T00:00:00"/>
    <n v="2"/>
    <n v="1"/>
    <n v="20210910"/>
    <n v="111940"/>
  </r>
  <r>
    <n v="890399047"/>
    <s v="HOSPITAL MARIO CORREA RENGIFO"/>
    <s v="FEMC"/>
    <n v="40759"/>
    <s v="FEMC_40759"/>
    <s v="890399047_FEMC_40759"/>
    <s v="FEMC"/>
    <n v="40759"/>
    <n v="0"/>
    <d v="2021-08-31T00:00:00"/>
    <n v="40200"/>
    <n v="40200"/>
    <s v="C)Glosas total pendiente por respuesta de IPS"/>
    <x v="3"/>
    <m/>
    <n v="40200"/>
    <s v="DEVOLUCION"/>
    <s v="No cruza"/>
    <s v="OK"/>
    <n v="40200"/>
    <n v="0"/>
    <n v="0"/>
    <n v="0"/>
    <n v="0"/>
    <n v="40200"/>
    <m/>
    <m/>
    <m/>
    <n v="0"/>
    <n v="0"/>
    <m/>
    <m/>
    <n v="0"/>
    <n v="0"/>
    <n v="40200"/>
    <s v="SE DEVUELVE FACTURA CON SOPORTES ORIGINALES AL VALIDAR NO CUENTA CON AUTORIZACION POR LOS SERVICIOS PRESTADOS FAVOR SOLICITAR AL CORREO YYMURILLOC@EPSCOMFENALCOVALLE.COM.CO FAVOR VALIDAR PARA DAR TRAMITE.JENNIFER REBOLLEDO"/>
    <d v="2021-08-31T00:00:00"/>
    <n v="9"/>
    <n v="1"/>
    <n v="20210910"/>
    <n v="40200"/>
  </r>
  <r>
    <n v="890399047"/>
    <s v="HOSPITAL MARIO CORREA RENGIFO"/>
    <s v="FEMC"/>
    <n v="40906"/>
    <s v="FEMC_40906"/>
    <s v="890399047_FEMC_40906"/>
    <s v="FEMC"/>
    <n v="40906"/>
    <n v="0"/>
    <d v="2021-08-31T00:00:00"/>
    <n v="372600"/>
    <n v="372600"/>
    <s v="C)Glosas total pendiente por respuesta de IPS"/>
    <x v="3"/>
    <m/>
    <n v="372600"/>
    <s v="DEVOLUCION"/>
    <s v="No cruza"/>
    <s v="OK"/>
    <n v="372600"/>
    <n v="0"/>
    <n v="0"/>
    <n v="0"/>
    <n v="0"/>
    <n v="372600"/>
    <m/>
    <m/>
    <m/>
    <n v="0"/>
    <n v="0"/>
    <m/>
    <m/>
    <n v="0"/>
    <n v="0"/>
    <n v="372600"/>
    <s v="SE DEVUELVE FACTURA CON SOPORTES ORIGINALES NO CUENTA CON AUTORIZACION POR LOS SERVICIOS PRESTADOS FAVOR SOLICITAR AL CORREO YYMURILLOC@EPSCOMFENALCOVALLE.COM.CO PARA DAR TRAMITE.JENNIFER REBOLLEDO"/>
    <d v="2021-08-31T00:00:00"/>
    <n v="9"/>
    <n v="1"/>
    <n v="20210910"/>
    <n v="372600"/>
  </r>
  <r>
    <n v="890399047"/>
    <s v="HOSPITAL MARIO CORREA RENGIFO"/>
    <s v="FEMC"/>
    <n v="45347"/>
    <s v="FEMC_45347"/>
    <s v="890399047_FEMC_45347"/>
    <s v="FEMC"/>
    <n v="45347"/>
    <n v="0"/>
    <d v="2021-09-30T00:00:00"/>
    <n v="40200"/>
    <n v="40200"/>
    <s v="C)Glosas total pendiente por respuesta de IPS"/>
    <x v="3"/>
    <m/>
    <n v="40200"/>
    <s v="DEVOLUCION"/>
    <s v="No cruza"/>
    <s v="OK"/>
    <n v="40200"/>
    <n v="0"/>
    <n v="0"/>
    <n v="0"/>
    <n v="0"/>
    <n v="40200"/>
    <m/>
    <m/>
    <m/>
    <n v="0"/>
    <n v="0"/>
    <m/>
    <m/>
    <n v="0"/>
    <n v="0"/>
    <n v="40200"/>
    <s v="Se devuelve factura con soportes originales, porque no seevidencia la autorizacion del servicio de urgencias,favorsolicitar autorizacion para dar tramite de pago al correocapautorizaciones@epscomfenalcovalle.com.co             NC"/>
    <d v="2021-09-30T00:00:00"/>
    <n v="9"/>
    <n v="1"/>
    <n v="20211011"/>
    <n v="40200"/>
  </r>
  <r>
    <n v="890399047"/>
    <s v="HOSPITAL MARIO CORREA RENGIFO"/>
    <s v="FEMC"/>
    <n v="49542"/>
    <s v="FEMC_49542"/>
    <s v="890399047_FEMC_49542"/>
    <s v="FEMC"/>
    <n v="49542"/>
    <n v="0"/>
    <d v="2021-10-29T00:00:00"/>
    <n v="372600"/>
    <n v="372600"/>
    <s v="C)Glosas total pendiente por respuesta de IPS"/>
    <x v="3"/>
    <m/>
    <n v="372600"/>
    <s v="DEVOLUCION"/>
    <s v="No cruza"/>
    <s v="OK"/>
    <n v="372600"/>
    <n v="0"/>
    <n v="0"/>
    <n v="0"/>
    <n v="0"/>
    <n v="372600"/>
    <m/>
    <m/>
    <m/>
    <n v="0"/>
    <n v="0"/>
    <m/>
    <m/>
    <n v="0"/>
    <n v="0"/>
    <n v="372600"/>
    <s v="SE DEVUELVE FACTURA AL VALIDAR NO CUENTA CON AUTORIZACION POR LOS SERVICIOS PRESTADOS FAVOR SOLICITAR AL CORREO CAPAUTORIZACIONES@EPSCOMFENALCOVALLE.COM.CO PARA DAR TRAMITE.JENNIFER REBOLLEDO"/>
    <d v="2021-10-29T00:00:00"/>
    <n v="9"/>
    <n v="1"/>
    <n v="20211108"/>
    <n v="372600"/>
  </r>
  <r>
    <n v="890399047"/>
    <s v="HOSPITAL MARIO CORREA RENGIFO"/>
    <s v="FEMC"/>
    <n v="50392"/>
    <s v="FEMC_50392"/>
    <s v="890399047_FEMC_50392"/>
    <s v="FEMC"/>
    <n v="50392"/>
    <n v="0"/>
    <d v="2021-11-06T00:00:00"/>
    <n v="944000"/>
    <n v="944000"/>
    <s v="B)Factura sin saldo ERP"/>
    <x v="1"/>
    <n v="944000"/>
    <n v="0"/>
    <m/>
    <s v="No cruza"/>
    <s v="OK"/>
    <n v="944000"/>
    <n v="0"/>
    <n v="0"/>
    <n v="0"/>
    <n v="944000"/>
    <n v="0"/>
    <m/>
    <m/>
    <m/>
    <n v="0"/>
    <n v="0"/>
    <m/>
    <m/>
    <n v="0"/>
    <n v="0"/>
    <n v="0"/>
    <m/>
    <d v="2021-11-06T00:00:00"/>
    <n v="2"/>
    <n v="1"/>
    <n v="20211222"/>
    <n v="944000"/>
  </r>
  <r>
    <n v="890399047"/>
    <s v="HOSPITAL MARIO CORREA RENGIFO"/>
    <s v="FEMC"/>
    <n v="52077"/>
    <s v="FEMC_52077"/>
    <s v="890399047_FEMC_52077"/>
    <s v="FEMC"/>
    <n v="52077"/>
    <n v="0"/>
    <d v="2021-11-23T00:00:00"/>
    <n v="65200"/>
    <n v="65200"/>
    <s v="B)Factura sin saldo ERP"/>
    <x v="1"/>
    <n v="65200"/>
    <n v="0"/>
    <m/>
    <s v="No cruza"/>
    <s v="OK"/>
    <n v="65200"/>
    <n v="0"/>
    <n v="0"/>
    <n v="0"/>
    <n v="65200"/>
    <n v="0"/>
    <m/>
    <m/>
    <m/>
    <n v="0"/>
    <n v="0"/>
    <m/>
    <m/>
    <n v="0"/>
    <n v="0"/>
    <n v="0"/>
    <m/>
    <d v="2021-11-23T00:00:00"/>
    <n v="2"/>
    <n v="1"/>
    <n v="20211222"/>
    <n v="65200"/>
  </r>
  <r>
    <n v="890399047"/>
    <s v="HOSPITAL MARIO CORREA RENGIFO"/>
    <s v="FEMC"/>
    <n v="52814"/>
    <s v="FEMC_52814"/>
    <s v="890399047_FEMC_52814"/>
    <s v="FEMC"/>
    <n v="52814"/>
    <n v="0"/>
    <d v="2021-11-29T00:00:00"/>
    <n v="59700"/>
    <n v="59700"/>
    <s v="B)Factura sin saldo ERP"/>
    <x v="1"/>
    <n v="59700"/>
    <n v="0"/>
    <m/>
    <s v="No cruza"/>
    <s v="OK"/>
    <n v="59700"/>
    <n v="0"/>
    <n v="0"/>
    <n v="0"/>
    <n v="59700"/>
    <n v="0"/>
    <m/>
    <m/>
    <m/>
    <n v="0"/>
    <n v="0"/>
    <m/>
    <m/>
    <n v="0"/>
    <n v="0"/>
    <n v="0"/>
    <m/>
    <d v="2021-11-29T00:00:00"/>
    <n v="2"/>
    <n v="1"/>
    <n v="20211222"/>
    <n v="59700"/>
  </r>
  <r>
    <n v="890399047"/>
    <s v="HOSPITAL MARIO CORREA RENGIFO"/>
    <s v="FEMC"/>
    <n v="53082"/>
    <s v="FEMC_53082"/>
    <s v="890399047_FEMC_53082"/>
    <s v="FEMC"/>
    <n v="53082"/>
    <n v="0"/>
    <d v="2021-11-30T00:00:00"/>
    <n v="7496797"/>
    <n v="7496797"/>
    <s v="C)Glosas total pendiente por respuesta de IPS"/>
    <x v="3"/>
    <m/>
    <n v="7496797"/>
    <s v="DEVOLUCION"/>
    <s v="No cruza"/>
    <s v="OK"/>
    <n v="7496797"/>
    <n v="0"/>
    <n v="0"/>
    <n v="0"/>
    <n v="0"/>
    <n v="7496797"/>
    <m/>
    <m/>
    <m/>
    <n v="0"/>
    <n v="0"/>
    <m/>
    <m/>
    <n v="0"/>
    <n v="0"/>
    <n v="7496797"/>
    <s v="SE DEVUELVE FACTURA CON SOPORTES ORIGINALES NO CUENTA CIN AUTORIZACION POR LOS SERVICIOS FACTURADOS SE DEBE DE SOLICITAR AL CORREO CAPAUTORIZACIONES@EPSCOMFENALCOVALLE.COM.CO ,VALIDAR OBJECCIONES REALIZADAS POR AUDITORIA MEDICA 608 Paraclínnicos no interpretados en la HC: Fosfatasa alcalina- Hemografacturan 2 interpretan 1 (HG 15,1). $43.600 , 302- 111 Interconsulta Cirugía General: No soportada. No facturable. Paciente en UCI.  $52.400 TOTAL OBJECCION $96.000 FAVOR VALIDAR PARA DAR TRAMITE.JENNIFER REBOLLEDO"/>
    <d v="2021-11-30T00:00:00"/>
    <n v="9"/>
    <n v="1"/>
    <n v="20211222"/>
    <n v="7496797"/>
  </r>
  <r>
    <n v="890399047"/>
    <s v="HOSPITAL MARIO CORREA RENGIFO"/>
    <s v="FEMC"/>
    <n v="53544"/>
    <s v="FEMC_53544"/>
    <s v="890399047_FEMC_53544"/>
    <s v="FEMC"/>
    <n v="53544"/>
    <n v="0"/>
    <d v="2021-12-02T00:00:00"/>
    <n v="112000"/>
    <n v="112000"/>
    <s v="C)Glosas total pendiente por respuesta de IPS"/>
    <x v="3"/>
    <m/>
    <n v="112000"/>
    <s v="DEVOLUCION"/>
    <s v="No cruza"/>
    <s v="OK"/>
    <n v="112000"/>
    <n v="0"/>
    <n v="0"/>
    <n v="0"/>
    <n v="0"/>
    <n v="112000"/>
    <m/>
    <m/>
    <m/>
    <n v="0"/>
    <n v="0"/>
    <m/>
    <m/>
    <n v="0"/>
    <n v="0"/>
    <n v="112000"/>
    <s v="AUT_DEVOLUCION DE FACTURA CON SOPORTES COMPLETOS: NO SE EVIDNCIA AUTORIZACION-SOLICITUD DE AUTORIZACION REALIZARLA AL CORREO  capautorizaciones@epscomfenalcovalle.com.coPara información y solicitud de atención inicial de urgenciaLínea Nacional: 6023865308-  018000413751Kevin Yalanda"/>
    <d v="2021-12-02T00:00:00"/>
    <n v="9"/>
    <n v="1"/>
    <n v="20220218"/>
    <n v="112000"/>
  </r>
  <r>
    <n v="890399047"/>
    <s v="HOSPITAL MARIO CORREA RENGIFO"/>
    <s v="FEMC"/>
    <n v="56207"/>
    <s v="FEMC_56207"/>
    <s v="890399047_FEMC_56207"/>
    <s v="FEMC"/>
    <n v="56207"/>
    <n v="0"/>
    <d v="2021-12-27T00:00:00"/>
    <n v="224200"/>
    <n v="224200"/>
    <s v="B)Factura sin saldo ERP"/>
    <x v="1"/>
    <m/>
    <n v="0"/>
    <m/>
    <s v="No cruza"/>
    <s v="OK"/>
    <n v="224200"/>
    <n v="0"/>
    <n v="0"/>
    <n v="0"/>
    <n v="224200"/>
    <n v="0"/>
    <m/>
    <m/>
    <m/>
    <n v="0"/>
    <n v="0"/>
    <m/>
    <m/>
    <n v="0"/>
    <n v="0"/>
    <n v="0"/>
    <m/>
    <d v="2021-12-27T00:00:00"/>
    <n v="2"/>
    <n v="1"/>
    <n v="20220218"/>
    <n v="224200"/>
  </r>
  <r>
    <n v="890399047"/>
    <s v="HOSPITAL MARIO CORREA RENGIFO"/>
    <s v="FEMC"/>
    <n v="56208"/>
    <s v="FEMC_56208"/>
    <s v="890399047_FEMC_56208"/>
    <s v="FEMC"/>
    <n v="56208"/>
    <n v="0"/>
    <d v="2021-12-27T00:00:00"/>
    <n v="111700"/>
    <n v="111700"/>
    <s v="B)Factura sin saldo ERP"/>
    <x v="1"/>
    <m/>
    <n v="0"/>
    <m/>
    <s v="No cruza"/>
    <s v="OK"/>
    <n v="111700"/>
    <n v="0"/>
    <n v="0"/>
    <n v="0"/>
    <n v="111700"/>
    <n v="0"/>
    <m/>
    <m/>
    <m/>
    <n v="0"/>
    <n v="0"/>
    <m/>
    <m/>
    <n v="0"/>
    <n v="0"/>
    <n v="0"/>
    <m/>
    <d v="2021-12-27T00:00:00"/>
    <n v="2"/>
    <n v="1"/>
    <n v="20220218"/>
    <n v="111700"/>
  </r>
  <r>
    <n v="890399047"/>
    <s v="HOSPITAL MARIO CORREA RENGIFO"/>
    <s v="FEMC"/>
    <n v="56857"/>
    <s v="FEMC_56857"/>
    <s v="890399047_FEMC_56857"/>
    <s v="FEMC"/>
    <n v="56857"/>
    <n v="0"/>
    <d v="2022-01-01T00:00:00"/>
    <n v="380300"/>
    <n v="380300"/>
    <s v="C)Glosas total pendiente por respuesta de IPS/conciliar diferencia valor de factura"/>
    <x v="4"/>
    <m/>
    <n v="49700"/>
    <s v="GLOSA"/>
    <s v="No cruza"/>
    <s v="OK"/>
    <n v="380300"/>
    <n v="0"/>
    <n v="0"/>
    <n v="0"/>
    <n v="330600"/>
    <n v="49700"/>
    <m/>
    <m/>
    <m/>
    <n v="0"/>
    <n v="0"/>
    <m/>
    <m/>
    <n v="0"/>
    <n v="0"/>
    <n v="49700"/>
    <s v="SPTE.INCOMPLETO SE REALIZA OBJECCION ELECTROCARDIOGRAMA NO SOPORTADO . NANCY"/>
    <d v="2022-01-01T00:00:00"/>
    <n v="9"/>
    <n v="1"/>
    <n v="20220218"/>
    <n v="380300"/>
  </r>
  <r>
    <n v="890399047"/>
    <s v="HOSPITAL MARIO CORREA RENGIFO"/>
    <s v="FEMC"/>
    <n v="57346"/>
    <s v="FEMC_57346"/>
    <s v="890399047_FEMC_57346"/>
    <s v="FEMC"/>
    <n v="57346"/>
    <n v="0"/>
    <d v="2022-01-08T00:00:00"/>
    <n v="78200"/>
    <n v="78200"/>
    <s v="B)Factura sin saldo ERP"/>
    <x v="1"/>
    <m/>
    <n v="0"/>
    <m/>
    <s v="No cruza"/>
    <s v="OK"/>
    <n v="78200"/>
    <n v="0"/>
    <n v="0"/>
    <n v="0"/>
    <n v="78200"/>
    <n v="0"/>
    <m/>
    <m/>
    <m/>
    <n v="0"/>
    <n v="0"/>
    <m/>
    <m/>
    <n v="0"/>
    <n v="0"/>
    <n v="0"/>
    <m/>
    <d v="2022-01-08T00:00:00"/>
    <n v="2"/>
    <n v="1"/>
    <n v="20220218"/>
    <n v="78200"/>
  </r>
  <r>
    <n v="890399047"/>
    <s v="HOSPITAL MARIO CORREA RENGIFO"/>
    <s v="FEMC"/>
    <n v="61045"/>
    <s v="FEMC_61045"/>
    <s v="890399047_FEMC_61045"/>
    <s v="FEMC"/>
    <n v="61045"/>
    <n v="0"/>
    <d v="2022-02-04T00:00:00"/>
    <n v="1200100"/>
    <n v="1200100"/>
    <s v="B)Factura sin saldo ERP"/>
    <x v="1"/>
    <m/>
    <n v="0"/>
    <m/>
    <s v="No cruza"/>
    <s v="OK"/>
    <n v="1200100"/>
    <n v="0"/>
    <n v="0"/>
    <n v="0"/>
    <n v="1200100"/>
    <n v="0"/>
    <m/>
    <m/>
    <m/>
    <n v="0"/>
    <n v="0"/>
    <m/>
    <m/>
    <n v="0"/>
    <n v="0"/>
    <n v="0"/>
    <m/>
    <d v="2022-02-04T00:00:00"/>
    <n v="2"/>
    <n v="1"/>
    <n v="20220309"/>
    <n v="1200100"/>
  </r>
  <r>
    <n v="890399047"/>
    <s v="HOSPITAL MARIO CORREA RENGIFO"/>
    <s v="FEMC"/>
    <n v="67916"/>
    <s v="FEMC_67916"/>
    <s v="890399047_FEMC_67916"/>
    <s v="FEMC"/>
    <n v="67916"/>
    <n v="0"/>
    <d v="2022-03-17T00:00:00"/>
    <n v="271600"/>
    <n v="271600"/>
    <s v="B)Factura sin saldo ERP"/>
    <x v="1"/>
    <m/>
    <n v="0"/>
    <m/>
    <s v="No cruza"/>
    <s v="OK"/>
    <n v="271600"/>
    <n v="0"/>
    <n v="0"/>
    <n v="0"/>
    <n v="271600"/>
    <n v="0"/>
    <m/>
    <m/>
    <m/>
    <n v="0"/>
    <n v="0"/>
    <m/>
    <m/>
    <n v="0"/>
    <n v="0"/>
    <n v="0"/>
    <m/>
    <d v="2022-03-17T00:00:00"/>
    <n v="2"/>
    <n v="1"/>
    <n v="20220416"/>
    <n v="271600"/>
  </r>
  <r>
    <n v="890399047"/>
    <s v="HOSPITAL MARIO CORREA RENGIFO"/>
    <s v="FEMC"/>
    <n v="68625"/>
    <s v="FEMC_68625"/>
    <s v="890399047_FEMC_68625"/>
    <s v="FEMC"/>
    <n v="68625"/>
    <n v="0"/>
    <d v="2022-03-23T00:00:00"/>
    <n v="843225"/>
    <n v="843225"/>
    <s v="B)Factura sin saldo ERP"/>
    <x v="1"/>
    <m/>
    <n v="0"/>
    <m/>
    <s v="No cruza"/>
    <s v="OK"/>
    <n v="843225"/>
    <n v="0"/>
    <n v="0"/>
    <n v="0"/>
    <n v="843225"/>
    <n v="0"/>
    <m/>
    <m/>
    <m/>
    <n v="0"/>
    <n v="0"/>
    <m/>
    <m/>
    <n v="0"/>
    <n v="0"/>
    <n v="0"/>
    <m/>
    <d v="2022-03-23T00:00:00"/>
    <n v="2"/>
    <n v="1"/>
    <n v="20220416"/>
    <n v="84322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7" cacheId="5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9" firstHeaderRow="0" firstDataRow="1" firstDataCol="1"/>
  <pivotFields count="41">
    <pivotField showAll="0"/>
    <pivotField showAll="0"/>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items count="6">
        <item x="0"/>
        <item x="3"/>
        <item x="2"/>
        <item x="1"/>
        <item x="4"/>
        <item t="default"/>
      </items>
    </pivotField>
    <pivotField showAll="0"/>
    <pivotField numFmtId="164" showAll="0"/>
    <pivotField showAll="0"/>
    <pivotField showAll="0"/>
    <pivotField showAll="0"/>
    <pivotField numFmtId="164" showAll="0"/>
    <pivotField numFmtId="164" showAll="0"/>
    <pivotField numFmtId="43" showAll="0"/>
    <pivotField numFmtId="43" showAll="0"/>
    <pivotField numFmtId="164" showAll="0"/>
    <pivotField numFmtId="164" showAll="0"/>
    <pivotField showAll="0"/>
    <pivotField showAll="0"/>
    <pivotField showAll="0"/>
    <pivotField numFmtId="164" showAll="0"/>
    <pivotField numFmtId="164" showAll="0"/>
    <pivotField showAll="0"/>
    <pivotField showAll="0"/>
    <pivotField showAll="0"/>
    <pivotField numFmtId="164" showAll="0"/>
    <pivotField dataField="1" numFmtId="164" showAll="0"/>
    <pivotField showAll="0"/>
    <pivotField numFmtId="14" showAll="0"/>
    <pivotField showAll="0"/>
    <pivotField showAll="0"/>
    <pivotField showAll="0"/>
    <pivotField numFmtId="164" showAll="0"/>
  </pivotFields>
  <rowFields count="1">
    <field x="13"/>
  </rowFields>
  <rowItems count="6">
    <i>
      <x/>
    </i>
    <i>
      <x v="1"/>
    </i>
    <i>
      <x v="2"/>
    </i>
    <i>
      <x v="3"/>
    </i>
    <i>
      <x v="4"/>
    </i>
    <i t="grand">
      <x/>
    </i>
  </rowItems>
  <colFields count="1">
    <field x="-2"/>
  </colFields>
  <colItems count="3">
    <i>
      <x/>
    </i>
    <i i="1">
      <x v="1"/>
    </i>
    <i i="2">
      <x v="2"/>
    </i>
  </colItems>
  <dataFields count="3">
    <dataField name="Cant Facturas" fld="11" subtotal="count" baseField="13" baseItem="0"/>
    <dataField name="Valor Factura" fld="11" baseField="0" baseItem="0" numFmtId="164"/>
    <dataField name="Valor Glosa" fld="34" baseField="0" baseItem="0" numFmtId="164"/>
  </dataFields>
  <formats count="12">
    <format dxfId="24">
      <pivotArea type="all" dataOnly="0" outline="0" fieldPosition="0"/>
    </format>
    <format dxfId="23">
      <pivotArea outline="0" collapsedLevelsAreSubtotals="1" fieldPosition="0"/>
    </format>
    <format dxfId="22">
      <pivotArea field="13" type="button" dataOnly="0" labelOnly="1" outline="0" axis="axisRow" fieldPosition="0"/>
    </format>
    <format dxfId="21">
      <pivotArea dataOnly="0" labelOnly="1" fieldPosition="0">
        <references count="1">
          <reference field="13" count="0"/>
        </references>
      </pivotArea>
    </format>
    <format dxfId="20">
      <pivotArea dataOnly="0" labelOnly="1" grandRow="1" outline="0" fieldPosition="0"/>
    </format>
    <format dxfId="19">
      <pivotArea dataOnly="0" labelOnly="1" outline="0" fieldPosition="0">
        <references count="1">
          <reference field="4294967294" count="2">
            <x v="0"/>
            <x v="1"/>
          </reference>
        </references>
      </pivotArea>
    </format>
    <format dxfId="18">
      <pivotArea outline="0" collapsedLevelsAreSubtotals="1" fieldPosition="0">
        <references count="1">
          <reference field="4294967294" count="1" selected="0">
            <x v="1"/>
          </reference>
        </references>
      </pivotArea>
    </format>
    <format dxfId="17">
      <pivotArea outline="0" collapsedLevelsAreSubtotals="1" fieldPosition="0">
        <references count="1">
          <reference field="4294967294" count="1" selected="0">
            <x v="1"/>
          </reference>
        </references>
      </pivotArea>
    </format>
    <format dxfId="16">
      <pivotArea outline="0" collapsedLevelsAreSubtotals="1" fieldPosition="0"/>
    </format>
    <format dxfId="15">
      <pivotArea field="13" type="button" dataOnly="0" labelOnly="1" outline="0" axis="axisRow" fieldPosition="0"/>
    </format>
    <format dxfId="14">
      <pivotArea dataOnly="0" labelOnly="1" grandRow="1" outline="0" fieldPosition="0"/>
    </format>
    <format dxfId="1">
      <pivotArea outline="0" collapsedLevelsAreSubtotals="1" fieldPosition="0">
        <references count="1">
          <reference field="4294967294" count="1" selected="0">
            <x v="2"/>
          </reference>
        </references>
      </pivotArea>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23"/>
  <sheetViews>
    <sheetView workbookViewId="0">
      <selection activeCell="K20" sqref="K20"/>
    </sheetView>
  </sheetViews>
  <sheetFormatPr baseColWidth="10" defaultRowHeight="12.75" x14ac:dyDescent="0.2"/>
  <cols>
    <col min="1" max="1" width="11.7109375" style="42" bestFit="1" customWidth="1"/>
    <col min="2" max="2" width="27" style="42" bestFit="1" customWidth="1"/>
    <col min="3" max="3" width="7.140625" style="42" bestFit="1" customWidth="1"/>
    <col min="4" max="4" width="9" style="42" bestFit="1" customWidth="1"/>
    <col min="5" max="5" width="11.42578125" style="42"/>
    <col min="6" max="6" width="19.140625" style="42" bestFit="1" customWidth="1"/>
    <col min="7" max="7" width="7.5703125" style="42" bestFit="1" customWidth="1"/>
    <col min="8" max="8" width="10.85546875" style="42" bestFit="1" customWidth="1"/>
    <col min="9" max="9" width="11.140625" style="42" bestFit="1" customWidth="1"/>
    <col min="10" max="10" width="11.7109375" style="42" bestFit="1" customWidth="1"/>
    <col min="11" max="12" width="15.42578125" style="42" bestFit="1" customWidth="1"/>
    <col min="13" max="13" width="11.42578125" style="42"/>
    <col min="14" max="14" width="19.5703125" style="42" customWidth="1"/>
    <col min="15" max="15" width="13.42578125" style="73" bestFit="1" customWidth="1"/>
    <col min="16" max="16" width="11.7109375" style="42" bestFit="1" customWidth="1"/>
    <col min="17" max="19" width="11.42578125" style="42"/>
    <col min="20" max="20" width="15.42578125" style="42" bestFit="1" customWidth="1"/>
    <col min="21" max="23" width="11.85546875" style="42" bestFit="1" customWidth="1"/>
    <col min="24" max="25" width="15.42578125" style="42" bestFit="1" customWidth="1"/>
    <col min="26" max="27" width="15.140625" style="42" customWidth="1"/>
    <col min="28" max="28" width="15.140625" style="72" customWidth="1"/>
    <col min="29" max="32" width="11.7109375" style="42" bestFit="1" customWidth="1"/>
    <col min="33" max="33" width="13.5703125" style="42" customWidth="1"/>
    <col min="34" max="34" width="11.7109375" style="42" bestFit="1" customWidth="1"/>
    <col min="35" max="35" width="13.7109375" style="42" bestFit="1" customWidth="1"/>
    <col min="36" max="40" width="11.7109375" style="42" bestFit="1" customWidth="1"/>
    <col min="41" max="41" width="15.5703125" style="42" bestFit="1" customWidth="1"/>
    <col min="42" max="16384" width="11.42578125" style="42"/>
  </cols>
  <sheetData>
    <row r="1" spans="1:41" x14ac:dyDescent="0.2">
      <c r="K1" s="43">
        <f>SUBTOTAL(9,K3:K223)</f>
        <v>344701000</v>
      </c>
      <c r="L1" s="43">
        <f>SUBTOTAL(9,L3:L223)</f>
        <v>292318693</v>
      </c>
      <c r="T1" s="43">
        <f>SUBTOTAL(9,T3:T223)</f>
        <v>277892780</v>
      </c>
      <c r="U1" s="43">
        <f t="shared" ref="U1:AO1" si="0">SUBTOTAL(9,U3:U223)</f>
        <v>0</v>
      </c>
      <c r="V1" s="43">
        <f t="shared" si="0"/>
        <v>0</v>
      </c>
      <c r="W1" s="43">
        <f t="shared" si="0"/>
        <v>0</v>
      </c>
      <c r="X1" s="43">
        <f t="shared" si="0"/>
        <v>170103731</v>
      </c>
      <c r="Y1" s="43">
        <f t="shared" si="0"/>
        <v>100077102</v>
      </c>
      <c r="Z1" s="43"/>
      <c r="AA1" s="43"/>
      <c r="AB1" s="44"/>
      <c r="AC1" s="43">
        <f t="shared" si="0"/>
        <v>29265408</v>
      </c>
      <c r="AD1" s="43">
        <f t="shared" si="0"/>
        <v>0</v>
      </c>
      <c r="AE1" s="43"/>
      <c r="AF1" s="43">
        <f t="shared" si="0"/>
        <v>1912689</v>
      </c>
      <c r="AG1" s="43">
        <f t="shared" si="0"/>
        <v>166210063</v>
      </c>
      <c r="AH1" s="43">
        <f t="shared" si="0"/>
        <v>7711947</v>
      </c>
      <c r="AI1" s="43">
        <f t="shared" si="0"/>
        <v>100077102</v>
      </c>
      <c r="AJ1" s="43">
        <f t="shared" si="0"/>
        <v>0</v>
      </c>
      <c r="AK1" s="43"/>
      <c r="AL1" s="43"/>
      <c r="AM1" s="43"/>
      <c r="AN1" s="43"/>
      <c r="AO1" s="43">
        <f t="shared" si="0"/>
        <v>277892780</v>
      </c>
    </row>
    <row r="2" spans="1:41" ht="38.25" x14ac:dyDescent="0.2">
      <c r="A2" s="45" t="s">
        <v>0</v>
      </c>
      <c r="B2" s="46" t="s">
        <v>1</v>
      </c>
      <c r="C2" s="46" t="s">
        <v>2</v>
      </c>
      <c r="D2" s="47" t="s">
        <v>3</v>
      </c>
      <c r="E2" s="47" t="s">
        <v>4</v>
      </c>
      <c r="F2" s="46" t="s">
        <v>5</v>
      </c>
      <c r="G2" s="46" t="s">
        <v>6</v>
      </c>
      <c r="H2" s="46" t="s">
        <v>7</v>
      </c>
      <c r="I2" s="46" t="s">
        <v>8</v>
      </c>
      <c r="J2" s="46" t="s">
        <v>9</v>
      </c>
      <c r="K2" s="48" t="s">
        <v>10</v>
      </c>
      <c r="L2" s="48" t="s">
        <v>11</v>
      </c>
      <c r="M2" s="46" t="s">
        <v>12</v>
      </c>
      <c r="N2" s="49" t="s">
        <v>13</v>
      </c>
      <c r="O2" s="50" t="s">
        <v>563</v>
      </c>
      <c r="P2" s="50" t="s">
        <v>14</v>
      </c>
      <c r="Q2" s="49" t="s">
        <v>15</v>
      </c>
      <c r="R2" s="49" t="s">
        <v>16</v>
      </c>
      <c r="S2" s="46" t="s">
        <v>17</v>
      </c>
      <c r="T2" s="48" t="s">
        <v>18</v>
      </c>
      <c r="U2" s="48" t="s">
        <v>19</v>
      </c>
      <c r="V2" s="51" t="s">
        <v>20</v>
      </c>
      <c r="W2" s="51" t="s">
        <v>21</v>
      </c>
      <c r="X2" s="48" t="s">
        <v>22</v>
      </c>
      <c r="Y2" s="48" t="s">
        <v>23</v>
      </c>
      <c r="Z2" s="52" t="s">
        <v>561</v>
      </c>
      <c r="AA2" s="53" t="s">
        <v>25</v>
      </c>
      <c r="AB2" s="54" t="s">
        <v>26</v>
      </c>
      <c r="AC2" s="50" t="s">
        <v>561</v>
      </c>
      <c r="AD2" s="50" t="s">
        <v>24</v>
      </c>
      <c r="AE2" s="49" t="s">
        <v>25</v>
      </c>
      <c r="AF2" s="49" t="s">
        <v>26</v>
      </c>
      <c r="AG2" s="55" t="s">
        <v>27</v>
      </c>
      <c r="AH2" s="56" t="s">
        <v>28</v>
      </c>
      <c r="AI2" s="56" t="s">
        <v>29</v>
      </c>
      <c r="AJ2" s="47" t="s">
        <v>30</v>
      </c>
      <c r="AK2" s="46" t="s">
        <v>31</v>
      </c>
      <c r="AL2" s="57" t="s">
        <v>32</v>
      </c>
      <c r="AM2" s="57" t="s">
        <v>33</v>
      </c>
      <c r="AN2" s="58" t="s">
        <v>34</v>
      </c>
      <c r="AO2" s="48" t="s">
        <v>35</v>
      </c>
    </row>
    <row r="3" spans="1:41" x14ac:dyDescent="0.2">
      <c r="A3" s="59">
        <v>890399047</v>
      </c>
      <c r="B3" s="60" t="s">
        <v>36</v>
      </c>
      <c r="C3" s="61" t="s">
        <v>37</v>
      </c>
      <c r="D3" s="60">
        <v>20024</v>
      </c>
      <c r="E3" s="61" t="s">
        <v>295</v>
      </c>
      <c r="F3" s="60" t="s">
        <v>296</v>
      </c>
      <c r="G3" s="61" t="s">
        <v>37</v>
      </c>
      <c r="H3" s="61">
        <v>20024</v>
      </c>
      <c r="I3" s="61">
        <v>1220448683</v>
      </c>
      <c r="J3" s="62">
        <v>41546</v>
      </c>
      <c r="K3" s="63">
        <v>1617500</v>
      </c>
      <c r="L3" s="63">
        <v>0</v>
      </c>
      <c r="M3" s="60" t="s">
        <v>46</v>
      </c>
      <c r="N3" s="60" t="s">
        <v>562</v>
      </c>
      <c r="O3" s="74"/>
      <c r="P3" s="64">
        <v>0</v>
      </c>
      <c r="Q3" s="65"/>
      <c r="R3" s="65" t="s">
        <v>530</v>
      </c>
      <c r="S3" s="61" t="s">
        <v>182</v>
      </c>
      <c r="T3" s="63">
        <v>1617500</v>
      </c>
      <c r="U3" s="63">
        <v>0</v>
      </c>
      <c r="V3" s="66">
        <v>0</v>
      </c>
      <c r="W3" s="66">
        <v>0</v>
      </c>
      <c r="X3" s="63">
        <v>1065141</v>
      </c>
      <c r="Y3" s="63">
        <v>0</v>
      </c>
      <c r="Z3" s="63">
        <f>VLOOKUP(F:F,'[1]P. COMPENSADAS HOSPITAL MARIO C'!$C:$F,4,0)</f>
        <v>1065141</v>
      </c>
      <c r="AA3" s="67">
        <f>VLOOKUP(F:F,'[1]P. COMPENSADAS HOSPITAL MARIO C'!$C:$E,3,0)</f>
        <v>4800004809</v>
      </c>
      <c r="AB3" s="68" t="str">
        <f>VLOOKUP(F:F,'[1]P. COMPENSADAS HOSPITAL MARIO C'!$C:$I,7,0)</f>
        <v>12.05.2014</v>
      </c>
      <c r="AC3" s="63">
        <v>1065141</v>
      </c>
      <c r="AD3" s="63">
        <v>0</v>
      </c>
      <c r="AE3" s="61">
        <v>4800004809</v>
      </c>
      <c r="AF3" s="62">
        <v>41771</v>
      </c>
      <c r="AG3" s="63">
        <v>3543082</v>
      </c>
      <c r="AH3" s="63">
        <v>552359</v>
      </c>
      <c r="AI3" s="63">
        <v>0</v>
      </c>
      <c r="AJ3" s="60"/>
      <c r="AK3" s="62">
        <v>41546</v>
      </c>
      <c r="AL3" s="61">
        <v>2</v>
      </c>
      <c r="AM3" s="61">
        <v>3</v>
      </c>
      <c r="AN3" s="61">
        <v>20170502</v>
      </c>
      <c r="AO3" s="63">
        <v>1617500</v>
      </c>
    </row>
    <row r="4" spans="1:41" x14ac:dyDescent="0.2">
      <c r="A4" s="59">
        <v>890399047</v>
      </c>
      <c r="B4" s="60" t="s">
        <v>36</v>
      </c>
      <c r="C4" s="61" t="s">
        <v>37</v>
      </c>
      <c r="D4" s="60">
        <v>20885</v>
      </c>
      <c r="E4" s="61" t="s">
        <v>297</v>
      </c>
      <c r="F4" s="60" t="s">
        <v>298</v>
      </c>
      <c r="G4" s="61" t="s">
        <v>37</v>
      </c>
      <c r="H4" s="61">
        <v>20885</v>
      </c>
      <c r="I4" s="69">
        <v>1220741829</v>
      </c>
      <c r="J4" s="62">
        <v>41942</v>
      </c>
      <c r="K4" s="63">
        <v>937900</v>
      </c>
      <c r="L4" s="63">
        <v>0</v>
      </c>
      <c r="M4" s="60" t="s">
        <v>46</v>
      </c>
      <c r="N4" s="60" t="s">
        <v>562</v>
      </c>
      <c r="O4" s="74"/>
      <c r="P4" s="64">
        <v>0</v>
      </c>
      <c r="Q4" s="65"/>
      <c r="R4" s="65" t="s">
        <v>530</v>
      </c>
      <c r="S4" s="61" t="s">
        <v>182</v>
      </c>
      <c r="T4" s="63">
        <v>937900</v>
      </c>
      <c r="U4" s="63">
        <v>0</v>
      </c>
      <c r="V4" s="66">
        <v>0</v>
      </c>
      <c r="W4" s="66">
        <v>0</v>
      </c>
      <c r="X4" s="63">
        <v>874900</v>
      </c>
      <c r="Y4" s="63">
        <v>0</v>
      </c>
      <c r="Z4" s="63">
        <f>VLOOKUP(F:F,'[1]P. COMPENSADAS HOSPITAL MARIO C'!$C:$F,4,0)</f>
        <v>874900</v>
      </c>
      <c r="AA4" s="67">
        <f>VLOOKUP(F:F,'[1]P. COMPENSADAS HOSPITAL MARIO C'!$C:$E,3,0)</f>
        <v>4800008682</v>
      </c>
      <c r="AB4" s="68" t="str">
        <f>VLOOKUP(F:F,'[1]P. COMPENSADAS HOSPITAL MARIO C'!$C:$I,7,0)</f>
        <v>17.06.2015</v>
      </c>
      <c r="AC4" s="63">
        <v>874900</v>
      </c>
      <c r="AD4" s="63">
        <v>0</v>
      </c>
      <c r="AE4" s="61">
        <v>4800008682</v>
      </c>
      <c r="AF4" s="62">
        <v>42172</v>
      </c>
      <c r="AG4" s="70">
        <v>7333900</v>
      </c>
      <c r="AH4" s="63">
        <v>63000</v>
      </c>
      <c r="AI4" s="63">
        <v>0</v>
      </c>
      <c r="AJ4" s="60"/>
      <c r="AK4" s="62">
        <v>41942</v>
      </c>
      <c r="AL4" s="61">
        <v>2</v>
      </c>
      <c r="AM4" s="61">
        <v>2</v>
      </c>
      <c r="AN4" s="61">
        <v>20170502</v>
      </c>
      <c r="AO4" s="63">
        <v>937900</v>
      </c>
    </row>
    <row r="5" spans="1:41" x14ac:dyDescent="0.2">
      <c r="A5" s="59">
        <v>890399047</v>
      </c>
      <c r="B5" s="60" t="s">
        <v>36</v>
      </c>
      <c r="C5" s="61" t="s">
        <v>37</v>
      </c>
      <c r="D5" s="60">
        <v>21267</v>
      </c>
      <c r="E5" s="61" t="s">
        <v>299</v>
      </c>
      <c r="F5" s="60" t="s">
        <v>300</v>
      </c>
      <c r="G5" s="61" t="s">
        <v>37</v>
      </c>
      <c r="H5" s="61">
        <v>21267</v>
      </c>
      <c r="I5" s="69">
        <v>1220870058</v>
      </c>
      <c r="J5" s="62">
        <v>42123</v>
      </c>
      <c r="K5" s="63">
        <v>2654300</v>
      </c>
      <c r="L5" s="63">
        <v>0</v>
      </c>
      <c r="M5" s="60" t="s">
        <v>46</v>
      </c>
      <c r="N5" s="60" t="s">
        <v>562</v>
      </c>
      <c r="O5" s="74"/>
      <c r="P5" s="64">
        <v>0</v>
      </c>
      <c r="Q5" s="65"/>
      <c r="R5" s="65" t="s">
        <v>530</v>
      </c>
      <c r="S5" s="61" t="s">
        <v>182</v>
      </c>
      <c r="T5" s="63">
        <v>2654300</v>
      </c>
      <c r="U5" s="63">
        <v>0</v>
      </c>
      <c r="V5" s="66">
        <v>0</v>
      </c>
      <c r="W5" s="66">
        <v>0</v>
      </c>
      <c r="X5" s="63">
        <v>2398400</v>
      </c>
      <c r="Y5" s="63">
        <v>0</v>
      </c>
      <c r="Z5" s="63">
        <f>VLOOKUP(F:F,'[1]P. COMPENSADAS HOSPITAL MARIO C'!$C:$F,4,0)</f>
        <v>2398400</v>
      </c>
      <c r="AA5" s="67">
        <f>VLOOKUP(F:F,'[1]P. COMPENSADAS HOSPITAL MARIO C'!$C:$E,3,0)</f>
        <v>2200366862</v>
      </c>
      <c r="AB5" s="68" t="str">
        <f>VLOOKUP(F:F,'[1]P. COMPENSADAS HOSPITAL MARIO C'!$C:$I,7,0)</f>
        <v>28.04.2016</v>
      </c>
      <c r="AC5" s="63">
        <v>2398400</v>
      </c>
      <c r="AD5" s="63">
        <v>0</v>
      </c>
      <c r="AE5" s="61">
        <v>2200366862</v>
      </c>
      <c r="AF5" s="62">
        <v>42488</v>
      </c>
      <c r="AG5" s="70">
        <v>12998700</v>
      </c>
      <c r="AH5" s="63">
        <v>255900</v>
      </c>
      <c r="AI5" s="63">
        <v>0</v>
      </c>
      <c r="AJ5" s="60"/>
      <c r="AK5" s="62">
        <v>42123</v>
      </c>
      <c r="AL5" s="61">
        <v>2</v>
      </c>
      <c r="AM5" s="61">
        <v>2</v>
      </c>
      <c r="AN5" s="61">
        <v>20170502</v>
      </c>
      <c r="AO5" s="63">
        <v>2654300</v>
      </c>
    </row>
    <row r="6" spans="1:41" x14ac:dyDescent="0.2">
      <c r="A6" s="59">
        <v>890399047</v>
      </c>
      <c r="B6" s="60" t="s">
        <v>36</v>
      </c>
      <c r="C6" s="61" t="s">
        <v>37</v>
      </c>
      <c r="D6" s="60">
        <v>21269</v>
      </c>
      <c r="E6" s="61" t="s">
        <v>301</v>
      </c>
      <c r="F6" s="60" t="s">
        <v>302</v>
      </c>
      <c r="G6" s="61" t="s">
        <v>37</v>
      </c>
      <c r="H6" s="61">
        <v>21269</v>
      </c>
      <c r="I6" s="69">
        <v>1220920808</v>
      </c>
      <c r="J6" s="62">
        <v>42123</v>
      </c>
      <c r="K6" s="63">
        <v>249100</v>
      </c>
      <c r="L6" s="63">
        <v>0</v>
      </c>
      <c r="M6" s="60" t="s">
        <v>46</v>
      </c>
      <c r="N6" s="60" t="s">
        <v>562</v>
      </c>
      <c r="O6" s="74"/>
      <c r="P6" s="64">
        <v>0</v>
      </c>
      <c r="Q6" s="65"/>
      <c r="R6" s="65" t="s">
        <v>530</v>
      </c>
      <c r="S6" s="61" t="s">
        <v>182</v>
      </c>
      <c r="T6" s="63">
        <v>249100</v>
      </c>
      <c r="U6" s="63">
        <v>0</v>
      </c>
      <c r="V6" s="66">
        <v>0</v>
      </c>
      <c r="W6" s="66">
        <v>0</v>
      </c>
      <c r="X6" s="63">
        <v>249100</v>
      </c>
      <c r="Y6" s="63">
        <v>0</v>
      </c>
      <c r="Z6" s="63">
        <f>VLOOKUP(F:F,'[1]P. COMPENSADAS HOSPITAL MARIO C'!$C:$F,4,0)</f>
        <v>249100</v>
      </c>
      <c r="AA6" s="67">
        <f>VLOOKUP(F:F,'[1]P. COMPENSADAS HOSPITAL MARIO C'!$C:$E,3,0)</f>
        <v>4800011264</v>
      </c>
      <c r="AB6" s="68" t="str">
        <f>VLOOKUP(F:F,'[1]P. COMPENSADAS HOSPITAL MARIO C'!$C:$I,7,0)</f>
        <v>18.12.2015</v>
      </c>
      <c r="AC6" s="63">
        <v>249100</v>
      </c>
      <c r="AD6" s="63">
        <v>0</v>
      </c>
      <c r="AE6" s="61">
        <v>4800011264</v>
      </c>
      <c r="AF6" s="62">
        <v>42356</v>
      </c>
      <c r="AG6" s="70">
        <v>416000</v>
      </c>
      <c r="AH6" s="63">
        <v>0</v>
      </c>
      <c r="AI6" s="63">
        <v>0</v>
      </c>
      <c r="AJ6" s="60"/>
      <c r="AK6" s="62">
        <v>42123</v>
      </c>
      <c r="AL6" s="61">
        <v>2</v>
      </c>
      <c r="AM6" s="61">
        <v>1</v>
      </c>
      <c r="AN6" s="61">
        <v>20150512</v>
      </c>
      <c r="AO6" s="63">
        <v>249100</v>
      </c>
    </row>
    <row r="7" spans="1:41" x14ac:dyDescent="0.2">
      <c r="A7" s="59">
        <v>890399047</v>
      </c>
      <c r="B7" s="60" t="s">
        <v>36</v>
      </c>
      <c r="C7" s="61" t="s">
        <v>37</v>
      </c>
      <c r="D7" s="60">
        <v>21403</v>
      </c>
      <c r="E7" s="61" t="s">
        <v>303</v>
      </c>
      <c r="F7" s="60" t="s">
        <v>304</v>
      </c>
      <c r="G7" s="61" t="s">
        <v>37</v>
      </c>
      <c r="H7" s="61">
        <v>21403</v>
      </c>
      <c r="I7" s="69">
        <v>0</v>
      </c>
      <c r="J7" s="62">
        <v>42184</v>
      </c>
      <c r="K7" s="63">
        <v>123800</v>
      </c>
      <c r="L7" s="63">
        <v>123800</v>
      </c>
      <c r="M7" s="60" t="s">
        <v>41</v>
      </c>
      <c r="N7" s="60" t="s">
        <v>532</v>
      </c>
      <c r="O7" s="74"/>
      <c r="P7" s="64">
        <v>0</v>
      </c>
      <c r="Q7" s="65"/>
      <c r="R7" s="65" t="s">
        <v>530</v>
      </c>
      <c r="S7" s="61" t="s">
        <v>182</v>
      </c>
      <c r="T7" s="63">
        <v>123800</v>
      </c>
      <c r="U7" s="63">
        <v>0</v>
      </c>
      <c r="V7" s="66">
        <v>0</v>
      </c>
      <c r="W7" s="66">
        <v>0</v>
      </c>
      <c r="X7" s="63">
        <v>123800</v>
      </c>
      <c r="Y7" s="63">
        <v>0</v>
      </c>
      <c r="Z7" s="63"/>
      <c r="AA7" s="63"/>
      <c r="AB7" s="63"/>
      <c r="AC7" s="63">
        <v>0</v>
      </c>
      <c r="AD7" s="63">
        <v>0</v>
      </c>
      <c r="AE7" s="61"/>
      <c r="AF7" s="61"/>
      <c r="AG7" s="70">
        <v>0</v>
      </c>
      <c r="AH7" s="63">
        <v>0</v>
      </c>
      <c r="AI7" s="63">
        <v>0</v>
      </c>
      <c r="AJ7" s="60"/>
      <c r="AK7" s="62">
        <v>42184</v>
      </c>
      <c r="AL7" s="61">
        <v>2</v>
      </c>
      <c r="AM7" s="61">
        <v>1</v>
      </c>
      <c r="AN7" s="61">
        <v>20150710</v>
      </c>
      <c r="AO7" s="63">
        <v>123800</v>
      </c>
    </row>
    <row r="8" spans="1:41" x14ac:dyDescent="0.2">
      <c r="A8" s="59">
        <v>890399047</v>
      </c>
      <c r="B8" s="60" t="s">
        <v>36</v>
      </c>
      <c r="C8" s="61" t="s">
        <v>37</v>
      </c>
      <c r="D8" s="60">
        <v>21509</v>
      </c>
      <c r="E8" s="61" t="s">
        <v>239</v>
      </c>
      <c r="F8" s="60" t="s">
        <v>240</v>
      </c>
      <c r="G8" s="61" t="s">
        <v>37</v>
      </c>
      <c r="H8" s="61">
        <v>21509</v>
      </c>
      <c r="I8" s="69">
        <v>1220923077</v>
      </c>
      <c r="J8" s="62">
        <v>42215</v>
      </c>
      <c r="K8" s="63">
        <v>1371000</v>
      </c>
      <c r="L8" s="63">
        <v>0</v>
      </c>
      <c r="M8" s="60" t="s">
        <v>46</v>
      </c>
      <c r="N8" s="60" t="s">
        <v>562</v>
      </c>
      <c r="O8" s="74"/>
      <c r="P8" s="64">
        <v>0</v>
      </c>
      <c r="Q8" s="65"/>
      <c r="R8" s="65" t="s">
        <v>530</v>
      </c>
      <c r="S8" s="61" t="s">
        <v>182</v>
      </c>
      <c r="T8" s="63">
        <v>1371000</v>
      </c>
      <c r="U8" s="63">
        <v>0</v>
      </c>
      <c r="V8" s="66">
        <v>0</v>
      </c>
      <c r="W8" s="66">
        <v>0</v>
      </c>
      <c r="X8" s="63">
        <v>1269900</v>
      </c>
      <c r="Y8" s="63">
        <v>0</v>
      </c>
      <c r="Z8" s="63">
        <f>VLOOKUP(F:F,'[1]P. COMPENSADAS HOSPITAL MARIO C'!$C:$F,4,0)</f>
        <v>1269900</v>
      </c>
      <c r="AA8" s="67">
        <f>VLOOKUP(F:F,'[1]P. COMPENSADAS HOSPITAL MARIO C'!$C:$E,3,0)</f>
        <v>2200366862</v>
      </c>
      <c r="AB8" s="68" t="str">
        <f>VLOOKUP(F:F,'[1]P. COMPENSADAS HOSPITAL MARIO C'!$C:$I,7,0)</f>
        <v>28.04.2016</v>
      </c>
      <c r="AC8" s="63">
        <v>1269900</v>
      </c>
      <c r="AD8" s="63">
        <v>0</v>
      </c>
      <c r="AE8" s="61">
        <v>2200366862</v>
      </c>
      <c r="AF8" s="62">
        <v>42488</v>
      </c>
      <c r="AG8" s="70">
        <v>12998700</v>
      </c>
      <c r="AH8" s="63">
        <v>101100</v>
      </c>
      <c r="AI8" s="63">
        <v>0</v>
      </c>
      <c r="AJ8" s="60"/>
      <c r="AK8" s="62">
        <v>42215</v>
      </c>
      <c r="AL8" s="61">
        <v>2</v>
      </c>
      <c r="AM8" s="61">
        <v>2</v>
      </c>
      <c r="AN8" s="61">
        <v>20180123</v>
      </c>
      <c r="AO8" s="63">
        <v>1371000</v>
      </c>
    </row>
    <row r="9" spans="1:41" x14ac:dyDescent="0.2">
      <c r="A9" s="59">
        <v>890399047</v>
      </c>
      <c r="B9" s="60" t="s">
        <v>36</v>
      </c>
      <c r="C9" s="61" t="s">
        <v>37</v>
      </c>
      <c r="D9" s="60">
        <v>21545</v>
      </c>
      <c r="E9" s="61" t="s">
        <v>241</v>
      </c>
      <c r="F9" s="60" t="s">
        <v>242</v>
      </c>
      <c r="G9" s="61" t="s">
        <v>37</v>
      </c>
      <c r="H9" s="61">
        <v>21545</v>
      </c>
      <c r="I9" s="69">
        <v>1220959958</v>
      </c>
      <c r="J9" s="62">
        <v>42246</v>
      </c>
      <c r="K9" s="63">
        <v>573300</v>
      </c>
      <c r="L9" s="63">
        <v>0</v>
      </c>
      <c r="M9" s="60" t="s">
        <v>46</v>
      </c>
      <c r="N9" s="60" t="s">
        <v>562</v>
      </c>
      <c r="O9" s="74"/>
      <c r="P9" s="64">
        <v>0</v>
      </c>
      <c r="Q9" s="65"/>
      <c r="R9" s="65" t="s">
        <v>530</v>
      </c>
      <c r="S9" s="61" t="s">
        <v>182</v>
      </c>
      <c r="T9" s="63">
        <v>573300</v>
      </c>
      <c r="U9" s="63">
        <v>0</v>
      </c>
      <c r="V9" s="66">
        <v>0</v>
      </c>
      <c r="W9" s="66">
        <v>0</v>
      </c>
      <c r="X9" s="63">
        <v>573300</v>
      </c>
      <c r="Y9" s="63">
        <v>0</v>
      </c>
      <c r="Z9" s="63">
        <f>VLOOKUP(F:F,'[1]P. COMPENSADAS HOSPITAL MARIO C'!$C:$F,4,0)</f>
        <v>573300</v>
      </c>
      <c r="AA9" s="67">
        <f>VLOOKUP(F:F,'[1]P. COMPENSADAS HOSPITAL MARIO C'!$C:$E,3,0)</f>
        <v>4800013394</v>
      </c>
      <c r="AB9" s="68" t="str">
        <f>VLOOKUP(F:F,'[1]P. COMPENSADAS HOSPITAL MARIO C'!$C:$I,7,0)</f>
        <v>04.05.2016</v>
      </c>
      <c r="AC9" s="63">
        <v>573300</v>
      </c>
      <c r="AD9" s="63">
        <v>0</v>
      </c>
      <c r="AE9" s="61">
        <v>4800013394</v>
      </c>
      <c r="AF9" s="62">
        <v>42494</v>
      </c>
      <c r="AG9" s="70">
        <v>662500</v>
      </c>
      <c r="AH9" s="63">
        <v>0</v>
      </c>
      <c r="AI9" s="63">
        <v>0</v>
      </c>
      <c r="AJ9" s="60"/>
      <c r="AK9" s="62">
        <v>42246</v>
      </c>
      <c r="AL9" s="61">
        <v>2</v>
      </c>
      <c r="AM9" s="61">
        <v>1</v>
      </c>
      <c r="AN9" s="61">
        <v>20150909</v>
      </c>
      <c r="AO9" s="63">
        <v>573300</v>
      </c>
    </row>
    <row r="10" spans="1:41" x14ac:dyDescent="0.2">
      <c r="A10" s="59">
        <v>890399047</v>
      </c>
      <c r="B10" s="60" t="s">
        <v>36</v>
      </c>
      <c r="C10" s="61" t="s">
        <v>37</v>
      </c>
      <c r="D10" s="60">
        <v>21546</v>
      </c>
      <c r="E10" s="61" t="s">
        <v>243</v>
      </c>
      <c r="F10" s="60" t="s">
        <v>244</v>
      </c>
      <c r="G10" s="61" t="s">
        <v>37</v>
      </c>
      <c r="H10" s="61">
        <v>21546</v>
      </c>
      <c r="I10" s="69">
        <v>1220934825</v>
      </c>
      <c r="J10" s="62">
        <v>42246</v>
      </c>
      <c r="K10" s="63">
        <v>2476000</v>
      </c>
      <c r="L10" s="63">
        <v>0</v>
      </c>
      <c r="M10" s="60" t="s">
        <v>46</v>
      </c>
      <c r="N10" s="60" t="s">
        <v>562</v>
      </c>
      <c r="O10" s="74"/>
      <c r="P10" s="64">
        <v>0</v>
      </c>
      <c r="Q10" s="65"/>
      <c r="R10" s="65" t="s">
        <v>530</v>
      </c>
      <c r="S10" s="61" t="s">
        <v>182</v>
      </c>
      <c r="T10" s="63">
        <v>2476000</v>
      </c>
      <c r="U10" s="63">
        <v>0</v>
      </c>
      <c r="V10" s="66">
        <v>0</v>
      </c>
      <c r="W10" s="66">
        <v>0</v>
      </c>
      <c r="X10" s="63">
        <v>2379400</v>
      </c>
      <c r="Y10" s="63">
        <v>0</v>
      </c>
      <c r="Z10" s="63">
        <f>VLOOKUP(F:F,'[1]P. COMPENSADAS HOSPITAL MARIO C'!$C:$F,4,0)</f>
        <v>2379400</v>
      </c>
      <c r="AA10" s="67">
        <f>VLOOKUP(F:F,'[1]P. COMPENSADAS HOSPITAL MARIO C'!$C:$E,3,0)</f>
        <v>2200366862</v>
      </c>
      <c r="AB10" s="68" t="str">
        <f>VLOOKUP(F:F,'[1]P. COMPENSADAS HOSPITAL MARIO C'!$C:$I,7,0)</f>
        <v>28.04.2016</v>
      </c>
      <c r="AC10" s="63">
        <v>2379400</v>
      </c>
      <c r="AD10" s="63">
        <v>0</v>
      </c>
      <c r="AE10" s="61">
        <v>2200366862</v>
      </c>
      <c r="AF10" s="62">
        <v>42488</v>
      </c>
      <c r="AG10" s="70">
        <v>12998700</v>
      </c>
      <c r="AH10" s="63">
        <v>96600</v>
      </c>
      <c r="AI10" s="63">
        <v>0</v>
      </c>
      <c r="AJ10" s="60"/>
      <c r="AK10" s="62">
        <v>42246</v>
      </c>
      <c r="AL10" s="61">
        <v>2</v>
      </c>
      <c r="AM10" s="61">
        <v>2</v>
      </c>
      <c r="AN10" s="61">
        <v>20170502</v>
      </c>
      <c r="AO10" s="63">
        <v>2476000</v>
      </c>
    </row>
    <row r="11" spans="1:41" x14ac:dyDescent="0.2">
      <c r="A11" s="59">
        <v>890399047</v>
      </c>
      <c r="B11" s="60" t="s">
        <v>36</v>
      </c>
      <c r="C11" s="61" t="s">
        <v>37</v>
      </c>
      <c r="D11" s="60">
        <v>21755</v>
      </c>
      <c r="E11" s="61" t="s">
        <v>245</v>
      </c>
      <c r="F11" s="60" t="s">
        <v>246</v>
      </c>
      <c r="G11" s="61" t="s">
        <v>37</v>
      </c>
      <c r="H11" s="61">
        <v>21755</v>
      </c>
      <c r="I11" s="69">
        <v>1220964025</v>
      </c>
      <c r="J11" s="62">
        <v>42337</v>
      </c>
      <c r="K11" s="63">
        <v>1695400</v>
      </c>
      <c r="L11" s="63">
        <v>0</v>
      </c>
      <c r="M11" s="60" t="s">
        <v>46</v>
      </c>
      <c r="N11" s="60" t="s">
        <v>562</v>
      </c>
      <c r="O11" s="74"/>
      <c r="P11" s="64">
        <v>0</v>
      </c>
      <c r="Q11" s="65"/>
      <c r="R11" s="65" t="s">
        <v>530</v>
      </c>
      <c r="S11" s="61" t="s">
        <v>182</v>
      </c>
      <c r="T11" s="63">
        <v>1695400</v>
      </c>
      <c r="U11" s="63">
        <v>0</v>
      </c>
      <c r="V11" s="66">
        <v>0</v>
      </c>
      <c r="W11" s="66">
        <v>0</v>
      </c>
      <c r="X11" s="63">
        <v>1061300</v>
      </c>
      <c r="Y11" s="63">
        <v>0</v>
      </c>
      <c r="Z11" s="63">
        <f>VLOOKUP(F:F,'[1]P. COMPENSADAS HOSPITAL MARIO C'!$C:$F,4,0)</f>
        <v>1061300</v>
      </c>
      <c r="AA11" s="67">
        <f>VLOOKUP(F:F,'[1]P. COMPENSADAS HOSPITAL MARIO C'!$C:$E,3,0)</f>
        <v>2200366862</v>
      </c>
      <c r="AB11" s="68" t="str">
        <f>VLOOKUP(F:F,'[1]P. COMPENSADAS HOSPITAL MARIO C'!$C:$I,7,0)</f>
        <v>28.04.2016</v>
      </c>
      <c r="AC11" s="63">
        <v>1061300</v>
      </c>
      <c r="AD11" s="63">
        <v>0</v>
      </c>
      <c r="AE11" s="61">
        <v>2200366862</v>
      </c>
      <c r="AF11" s="62">
        <v>42488</v>
      </c>
      <c r="AG11" s="70">
        <v>12998700</v>
      </c>
      <c r="AH11" s="63">
        <v>634100</v>
      </c>
      <c r="AI11" s="63">
        <v>0</v>
      </c>
      <c r="AJ11" s="60"/>
      <c r="AK11" s="62">
        <v>42337</v>
      </c>
      <c r="AL11" s="61">
        <v>2</v>
      </c>
      <c r="AM11" s="61">
        <v>2</v>
      </c>
      <c r="AN11" s="61">
        <v>20180419</v>
      </c>
      <c r="AO11" s="63">
        <v>1695400</v>
      </c>
    </row>
    <row r="12" spans="1:41" x14ac:dyDescent="0.2">
      <c r="A12" s="59">
        <v>890399047</v>
      </c>
      <c r="B12" s="60" t="s">
        <v>36</v>
      </c>
      <c r="C12" s="61" t="s">
        <v>37</v>
      </c>
      <c r="D12" s="60">
        <v>21884</v>
      </c>
      <c r="E12" s="61" t="s">
        <v>247</v>
      </c>
      <c r="F12" s="60" t="s">
        <v>248</v>
      </c>
      <c r="G12" s="61" t="s">
        <v>37</v>
      </c>
      <c r="H12" s="61">
        <v>21884</v>
      </c>
      <c r="I12" s="69">
        <v>1220982162</v>
      </c>
      <c r="J12" s="62">
        <v>42399</v>
      </c>
      <c r="K12" s="63">
        <v>322100</v>
      </c>
      <c r="L12" s="63">
        <v>0</v>
      </c>
      <c r="M12" s="60" t="s">
        <v>46</v>
      </c>
      <c r="N12" s="60" t="s">
        <v>562</v>
      </c>
      <c r="O12" s="74"/>
      <c r="P12" s="64">
        <v>0</v>
      </c>
      <c r="Q12" s="65"/>
      <c r="R12" s="65" t="s">
        <v>530</v>
      </c>
      <c r="S12" s="61" t="s">
        <v>182</v>
      </c>
      <c r="T12" s="63">
        <v>322100</v>
      </c>
      <c r="U12" s="63">
        <v>0</v>
      </c>
      <c r="V12" s="66">
        <v>0</v>
      </c>
      <c r="W12" s="66">
        <v>0</v>
      </c>
      <c r="X12" s="63">
        <v>245800</v>
      </c>
      <c r="Y12" s="63">
        <v>0</v>
      </c>
      <c r="Z12" s="63">
        <f>VLOOKUP(F:F,'[1]P. COMPENSADAS HOSPITAL MARIO C'!$C:$F,4,0)</f>
        <v>245800</v>
      </c>
      <c r="AA12" s="67">
        <f>VLOOKUP(F:F,'[1]P. COMPENSADAS HOSPITAL MARIO C'!$C:$E,3,0)</f>
        <v>4800012816</v>
      </c>
      <c r="AB12" s="68" t="str">
        <f>VLOOKUP(F:F,'[1]P. COMPENSADAS HOSPITAL MARIO C'!$C:$I,7,0)</f>
        <v>30.03.2016</v>
      </c>
      <c r="AC12" s="63">
        <v>245800</v>
      </c>
      <c r="AD12" s="63">
        <v>0</v>
      </c>
      <c r="AE12" s="61">
        <v>4800012816</v>
      </c>
      <c r="AF12" s="62">
        <v>42459</v>
      </c>
      <c r="AG12" s="70">
        <v>2154100</v>
      </c>
      <c r="AH12" s="63">
        <v>76300</v>
      </c>
      <c r="AI12" s="63">
        <v>0</v>
      </c>
      <c r="AJ12" s="60"/>
      <c r="AK12" s="62">
        <v>42399</v>
      </c>
      <c r="AL12" s="61">
        <v>2</v>
      </c>
      <c r="AM12" s="61">
        <v>2</v>
      </c>
      <c r="AN12" s="61">
        <v>20170502</v>
      </c>
      <c r="AO12" s="63">
        <v>322100</v>
      </c>
    </row>
    <row r="13" spans="1:41" x14ac:dyDescent="0.2">
      <c r="A13" s="59">
        <v>890399047</v>
      </c>
      <c r="B13" s="60" t="s">
        <v>36</v>
      </c>
      <c r="C13" s="61" t="s">
        <v>37</v>
      </c>
      <c r="D13" s="60">
        <v>21885</v>
      </c>
      <c r="E13" s="61" t="s">
        <v>249</v>
      </c>
      <c r="F13" s="60" t="s">
        <v>250</v>
      </c>
      <c r="G13" s="61" t="s">
        <v>37</v>
      </c>
      <c r="H13" s="61">
        <v>21885</v>
      </c>
      <c r="I13" s="69">
        <v>1220977891</v>
      </c>
      <c r="J13" s="62">
        <v>42399</v>
      </c>
      <c r="K13" s="63">
        <v>933600</v>
      </c>
      <c r="L13" s="63">
        <v>0</v>
      </c>
      <c r="M13" s="60" t="s">
        <v>46</v>
      </c>
      <c r="N13" s="60" t="s">
        <v>562</v>
      </c>
      <c r="O13" s="74"/>
      <c r="P13" s="64">
        <v>0</v>
      </c>
      <c r="Q13" s="65"/>
      <c r="R13" s="65" t="s">
        <v>530</v>
      </c>
      <c r="S13" s="61" t="s">
        <v>182</v>
      </c>
      <c r="T13" s="63">
        <v>933600</v>
      </c>
      <c r="U13" s="63">
        <v>0</v>
      </c>
      <c r="V13" s="66">
        <v>0</v>
      </c>
      <c r="W13" s="66">
        <v>0</v>
      </c>
      <c r="X13" s="63">
        <v>600300</v>
      </c>
      <c r="Y13" s="63">
        <v>0</v>
      </c>
      <c r="Z13" s="63">
        <f>VLOOKUP(F:F,'[1]P. COMPENSADAS HOSPITAL MARIO C'!$C:$F,4,0)</f>
        <v>600300</v>
      </c>
      <c r="AA13" s="67">
        <f>VLOOKUP(F:F,'[1]P. COMPENSADAS HOSPITAL MARIO C'!$C:$E,3,0)</f>
        <v>4800014175</v>
      </c>
      <c r="AB13" s="68" t="str">
        <f>VLOOKUP(F:F,'[1]P. COMPENSADAS HOSPITAL MARIO C'!$C:$I,7,0)</f>
        <v>24.06.2016</v>
      </c>
      <c r="AC13" s="63">
        <v>600300</v>
      </c>
      <c r="AD13" s="63">
        <v>0</v>
      </c>
      <c r="AE13" s="61">
        <v>4800014175</v>
      </c>
      <c r="AF13" s="62">
        <v>42545</v>
      </c>
      <c r="AG13" s="70">
        <v>2064800</v>
      </c>
      <c r="AH13" s="63">
        <v>333300</v>
      </c>
      <c r="AI13" s="63">
        <v>0</v>
      </c>
      <c r="AJ13" s="60"/>
      <c r="AK13" s="62">
        <v>42399</v>
      </c>
      <c r="AL13" s="61">
        <v>2</v>
      </c>
      <c r="AM13" s="61">
        <v>2</v>
      </c>
      <c r="AN13" s="61">
        <v>20181011</v>
      </c>
      <c r="AO13" s="63">
        <v>933600</v>
      </c>
    </row>
    <row r="14" spans="1:41" x14ac:dyDescent="0.2">
      <c r="A14" s="59">
        <v>890399047</v>
      </c>
      <c r="B14" s="60" t="s">
        <v>36</v>
      </c>
      <c r="C14" s="61" t="s">
        <v>37</v>
      </c>
      <c r="D14" s="60">
        <v>21954</v>
      </c>
      <c r="E14" s="61" t="s">
        <v>251</v>
      </c>
      <c r="F14" s="60" t="s">
        <v>252</v>
      </c>
      <c r="G14" s="61" t="s">
        <v>37</v>
      </c>
      <c r="H14" s="61">
        <v>21954</v>
      </c>
      <c r="I14" s="69">
        <v>1220992486</v>
      </c>
      <c r="J14" s="62">
        <v>42428</v>
      </c>
      <c r="K14" s="63">
        <v>89200</v>
      </c>
      <c r="L14" s="63">
        <v>0</v>
      </c>
      <c r="M14" s="60" t="s">
        <v>46</v>
      </c>
      <c r="N14" s="60" t="s">
        <v>562</v>
      </c>
      <c r="O14" s="74"/>
      <c r="P14" s="64">
        <v>0</v>
      </c>
      <c r="Q14" s="65"/>
      <c r="R14" s="65" t="s">
        <v>530</v>
      </c>
      <c r="S14" s="61" t="s">
        <v>182</v>
      </c>
      <c r="T14" s="63">
        <v>89200</v>
      </c>
      <c r="U14" s="63">
        <v>0</v>
      </c>
      <c r="V14" s="66">
        <v>0</v>
      </c>
      <c r="W14" s="66">
        <v>0</v>
      </c>
      <c r="X14" s="63">
        <v>89200</v>
      </c>
      <c r="Y14" s="63">
        <v>0</v>
      </c>
      <c r="Z14" s="63">
        <f>VLOOKUP(F:F,'[1]P. COMPENSADAS HOSPITAL MARIO C'!$C:$F,4,0)</f>
        <v>89200</v>
      </c>
      <c r="AA14" s="67">
        <f>VLOOKUP(F:F,'[1]P. COMPENSADAS HOSPITAL MARIO C'!$C:$E,3,0)</f>
        <v>4800013394</v>
      </c>
      <c r="AB14" s="68" t="str">
        <f>VLOOKUP(F:F,'[1]P. COMPENSADAS HOSPITAL MARIO C'!$C:$I,7,0)</f>
        <v>04.05.2016</v>
      </c>
      <c r="AC14" s="63">
        <v>89200</v>
      </c>
      <c r="AD14" s="63">
        <v>0</v>
      </c>
      <c r="AE14" s="61">
        <v>4800013394</v>
      </c>
      <c r="AF14" s="62">
        <v>42494</v>
      </c>
      <c r="AG14" s="70">
        <v>662500</v>
      </c>
      <c r="AH14" s="63">
        <v>0</v>
      </c>
      <c r="AI14" s="63">
        <v>0</v>
      </c>
      <c r="AJ14" s="60"/>
      <c r="AK14" s="62">
        <v>42428</v>
      </c>
      <c r="AL14" s="61">
        <v>2</v>
      </c>
      <c r="AM14" s="61">
        <v>1</v>
      </c>
      <c r="AN14" s="61">
        <v>20160311</v>
      </c>
      <c r="AO14" s="63">
        <v>89200</v>
      </c>
    </row>
    <row r="15" spans="1:41" x14ac:dyDescent="0.2">
      <c r="A15" s="59">
        <v>890399047</v>
      </c>
      <c r="B15" s="60" t="s">
        <v>36</v>
      </c>
      <c r="C15" s="61" t="s">
        <v>37</v>
      </c>
      <c r="D15" s="60">
        <v>21955</v>
      </c>
      <c r="E15" s="61" t="s">
        <v>253</v>
      </c>
      <c r="F15" s="60" t="s">
        <v>254</v>
      </c>
      <c r="G15" s="61" t="s">
        <v>37</v>
      </c>
      <c r="H15" s="61">
        <v>21955</v>
      </c>
      <c r="I15" s="69">
        <v>1220991831</v>
      </c>
      <c r="J15" s="62">
        <v>42428</v>
      </c>
      <c r="K15" s="63">
        <v>1581100</v>
      </c>
      <c r="L15" s="63">
        <v>0</v>
      </c>
      <c r="M15" s="60" t="s">
        <v>46</v>
      </c>
      <c r="N15" s="60" t="s">
        <v>562</v>
      </c>
      <c r="O15" s="74"/>
      <c r="P15" s="64">
        <v>0</v>
      </c>
      <c r="Q15" s="65"/>
      <c r="R15" s="65" t="s">
        <v>530</v>
      </c>
      <c r="S15" s="61" t="s">
        <v>182</v>
      </c>
      <c r="T15" s="63">
        <v>1581100</v>
      </c>
      <c r="U15" s="63">
        <v>0</v>
      </c>
      <c r="V15" s="66">
        <v>0</v>
      </c>
      <c r="W15" s="66">
        <v>0</v>
      </c>
      <c r="X15" s="63">
        <v>1464500</v>
      </c>
      <c r="Y15" s="63">
        <v>0</v>
      </c>
      <c r="Z15" s="63">
        <f>VLOOKUP(F:F,'[1]P. COMPENSADAS HOSPITAL MARIO C'!$C:$F,4,0)</f>
        <v>1464500</v>
      </c>
      <c r="AA15" s="67">
        <f>VLOOKUP(F:F,'[1]P. COMPENSADAS HOSPITAL MARIO C'!$C:$E,3,0)</f>
        <v>4800014175</v>
      </c>
      <c r="AB15" s="68" t="str">
        <f>VLOOKUP(F:F,'[1]P. COMPENSADAS HOSPITAL MARIO C'!$C:$I,7,0)</f>
        <v>24.06.2016</v>
      </c>
      <c r="AC15" s="63">
        <v>1464500</v>
      </c>
      <c r="AD15" s="63">
        <v>0</v>
      </c>
      <c r="AE15" s="61">
        <v>4800014175</v>
      </c>
      <c r="AF15" s="62">
        <v>42545</v>
      </c>
      <c r="AG15" s="70">
        <v>2064800</v>
      </c>
      <c r="AH15" s="63">
        <v>116600</v>
      </c>
      <c r="AI15" s="63">
        <v>0</v>
      </c>
      <c r="AJ15" s="60"/>
      <c r="AK15" s="62">
        <v>42428</v>
      </c>
      <c r="AL15" s="61">
        <v>2</v>
      </c>
      <c r="AM15" s="61">
        <v>2</v>
      </c>
      <c r="AN15" s="61">
        <v>20170502</v>
      </c>
      <c r="AO15" s="63">
        <v>1581100</v>
      </c>
    </row>
    <row r="16" spans="1:41" x14ac:dyDescent="0.2">
      <c r="A16" s="59">
        <v>890399047</v>
      </c>
      <c r="B16" s="60" t="s">
        <v>36</v>
      </c>
      <c r="C16" s="61" t="s">
        <v>37</v>
      </c>
      <c r="D16" s="60">
        <v>22048</v>
      </c>
      <c r="E16" s="61" t="s">
        <v>58</v>
      </c>
      <c r="F16" s="60" t="s">
        <v>59</v>
      </c>
      <c r="G16" s="61" t="s">
        <v>46</v>
      </c>
      <c r="H16" s="61"/>
      <c r="I16" s="69">
        <v>0</v>
      </c>
      <c r="J16" s="62">
        <v>42459</v>
      </c>
      <c r="K16" s="63">
        <v>6107800</v>
      </c>
      <c r="L16" s="63">
        <v>6107800</v>
      </c>
      <c r="M16" s="60" t="s">
        <v>47</v>
      </c>
      <c r="N16" s="60" t="s">
        <v>531</v>
      </c>
      <c r="O16" s="74"/>
      <c r="P16" s="64">
        <v>0</v>
      </c>
      <c r="Q16" s="65"/>
      <c r="R16" s="65" t="s">
        <v>530</v>
      </c>
      <c r="S16" s="61" t="s">
        <v>48</v>
      </c>
      <c r="T16" s="63">
        <v>0</v>
      </c>
      <c r="U16" s="63">
        <v>0</v>
      </c>
      <c r="V16" s="66">
        <v>0</v>
      </c>
      <c r="W16" s="66">
        <v>0</v>
      </c>
      <c r="X16" s="63">
        <v>0</v>
      </c>
      <c r="Y16" s="63">
        <v>0</v>
      </c>
      <c r="Z16" s="63"/>
      <c r="AA16" s="63"/>
      <c r="AB16" s="63"/>
      <c r="AC16" s="63">
        <v>0</v>
      </c>
      <c r="AD16" s="63">
        <v>0</v>
      </c>
      <c r="AE16" s="61"/>
      <c r="AF16" s="61"/>
      <c r="AG16" s="71">
        <v>0</v>
      </c>
      <c r="AH16" s="63">
        <v>0</v>
      </c>
      <c r="AI16" s="63">
        <v>0</v>
      </c>
      <c r="AJ16" s="60"/>
      <c r="AK16" s="62">
        <v>42459</v>
      </c>
      <c r="AL16" s="61"/>
      <c r="AM16" s="61">
        <v>0</v>
      </c>
      <c r="AN16" s="61" t="s">
        <v>49</v>
      </c>
      <c r="AO16" s="63">
        <v>0</v>
      </c>
    </row>
    <row r="17" spans="1:41" x14ac:dyDescent="0.2">
      <c r="A17" s="59">
        <v>890399047</v>
      </c>
      <c r="B17" s="60" t="s">
        <v>36</v>
      </c>
      <c r="C17" s="61" t="s">
        <v>37</v>
      </c>
      <c r="D17" s="60">
        <v>22096</v>
      </c>
      <c r="E17" s="61" t="s">
        <v>60</v>
      </c>
      <c r="F17" s="60" t="s">
        <v>61</v>
      </c>
      <c r="G17" s="61" t="s">
        <v>46</v>
      </c>
      <c r="H17" s="61"/>
      <c r="I17" s="69">
        <v>0</v>
      </c>
      <c r="J17" s="62">
        <v>42489</v>
      </c>
      <c r="K17" s="63">
        <v>598200</v>
      </c>
      <c r="L17" s="63">
        <v>598200</v>
      </c>
      <c r="M17" s="60" t="s">
        <v>47</v>
      </c>
      <c r="N17" s="60" t="s">
        <v>531</v>
      </c>
      <c r="O17" s="74"/>
      <c r="P17" s="64">
        <v>0</v>
      </c>
      <c r="Q17" s="65"/>
      <c r="R17" s="65" t="s">
        <v>530</v>
      </c>
      <c r="S17" s="61" t="s">
        <v>48</v>
      </c>
      <c r="T17" s="63">
        <v>0</v>
      </c>
      <c r="U17" s="63">
        <v>0</v>
      </c>
      <c r="V17" s="66">
        <v>0</v>
      </c>
      <c r="W17" s="66">
        <v>0</v>
      </c>
      <c r="X17" s="63">
        <v>0</v>
      </c>
      <c r="Y17" s="63">
        <v>0</v>
      </c>
      <c r="Z17" s="63"/>
      <c r="AA17" s="63"/>
      <c r="AB17" s="63"/>
      <c r="AC17" s="63">
        <v>0</v>
      </c>
      <c r="AD17" s="63">
        <v>0</v>
      </c>
      <c r="AE17" s="61"/>
      <c r="AF17" s="61"/>
      <c r="AG17" s="71">
        <v>0</v>
      </c>
      <c r="AH17" s="63">
        <v>0</v>
      </c>
      <c r="AI17" s="63">
        <v>0</v>
      </c>
      <c r="AJ17" s="60"/>
      <c r="AK17" s="62">
        <v>42489</v>
      </c>
      <c r="AL17" s="61"/>
      <c r="AM17" s="61">
        <v>0</v>
      </c>
      <c r="AN17" s="61" t="s">
        <v>49</v>
      </c>
      <c r="AO17" s="63">
        <v>0</v>
      </c>
    </row>
    <row r="18" spans="1:41" x14ac:dyDescent="0.2">
      <c r="A18" s="59">
        <v>890399047</v>
      </c>
      <c r="B18" s="60" t="s">
        <v>36</v>
      </c>
      <c r="C18" s="61" t="s">
        <v>37</v>
      </c>
      <c r="D18" s="60">
        <v>22097</v>
      </c>
      <c r="E18" s="61" t="s">
        <v>62</v>
      </c>
      <c r="F18" s="60" t="s">
        <v>63</v>
      </c>
      <c r="G18" s="61" t="s">
        <v>46</v>
      </c>
      <c r="H18" s="61"/>
      <c r="I18" s="69">
        <v>0</v>
      </c>
      <c r="J18" s="62">
        <v>42489</v>
      </c>
      <c r="K18" s="63">
        <v>717100</v>
      </c>
      <c r="L18" s="63">
        <v>717100</v>
      </c>
      <c r="M18" s="60" t="s">
        <v>47</v>
      </c>
      <c r="N18" s="60" t="s">
        <v>531</v>
      </c>
      <c r="O18" s="74"/>
      <c r="P18" s="64">
        <v>0</v>
      </c>
      <c r="Q18" s="65"/>
      <c r="R18" s="65" t="s">
        <v>530</v>
      </c>
      <c r="S18" s="61" t="s">
        <v>48</v>
      </c>
      <c r="T18" s="63">
        <v>0</v>
      </c>
      <c r="U18" s="63">
        <v>0</v>
      </c>
      <c r="V18" s="66">
        <v>0</v>
      </c>
      <c r="W18" s="66">
        <v>0</v>
      </c>
      <c r="X18" s="63">
        <v>0</v>
      </c>
      <c r="Y18" s="63">
        <v>0</v>
      </c>
      <c r="Z18" s="63"/>
      <c r="AA18" s="63"/>
      <c r="AB18" s="63"/>
      <c r="AC18" s="63">
        <v>0</v>
      </c>
      <c r="AD18" s="63">
        <v>0</v>
      </c>
      <c r="AE18" s="61"/>
      <c r="AF18" s="61"/>
      <c r="AG18" s="71">
        <v>0</v>
      </c>
      <c r="AH18" s="63">
        <v>0</v>
      </c>
      <c r="AI18" s="63">
        <v>0</v>
      </c>
      <c r="AJ18" s="60"/>
      <c r="AK18" s="62">
        <v>42489</v>
      </c>
      <c r="AL18" s="61"/>
      <c r="AM18" s="61">
        <v>0</v>
      </c>
      <c r="AN18" s="61" t="s">
        <v>49</v>
      </c>
      <c r="AO18" s="63">
        <v>0</v>
      </c>
    </row>
    <row r="19" spans="1:41" x14ac:dyDescent="0.2">
      <c r="A19" s="59">
        <v>890399047</v>
      </c>
      <c r="B19" s="60" t="s">
        <v>36</v>
      </c>
      <c r="C19" s="61" t="s">
        <v>37</v>
      </c>
      <c r="D19" s="60">
        <v>22143</v>
      </c>
      <c r="E19" s="61" t="s">
        <v>64</v>
      </c>
      <c r="F19" s="60" t="s">
        <v>65</v>
      </c>
      <c r="G19" s="61" t="s">
        <v>46</v>
      </c>
      <c r="H19" s="61"/>
      <c r="I19" s="69">
        <v>0</v>
      </c>
      <c r="J19" s="62">
        <v>42520</v>
      </c>
      <c r="K19" s="63">
        <v>297300</v>
      </c>
      <c r="L19" s="63">
        <v>297300</v>
      </c>
      <c r="M19" s="60" t="s">
        <v>47</v>
      </c>
      <c r="N19" s="60" t="s">
        <v>531</v>
      </c>
      <c r="O19" s="74"/>
      <c r="P19" s="64">
        <v>0</v>
      </c>
      <c r="Q19" s="65"/>
      <c r="R19" s="65" t="s">
        <v>530</v>
      </c>
      <c r="S19" s="61" t="s">
        <v>48</v>
      </c>
      <c r="T19" s="63">
        <v>0</v>
      </c>
      <c r="U19" s="63">
        <v>0</v>
      </c>
      <c r="V19" s="66">
        <v>0</v>
      </c>
      <c r="W19" s="66">
        <v>0</v>
      </c>
      <c r="X19" s="63">
        <v>0</v>
      </c>
      <c r="Y19" s="63">
        <v>0</v>
      </c>
      <c r="Z19" s="63"/>
      <c r="AA19" s="63"/>
      <c r="AB19" s="63"/>
      <c r="AC19" s="63">
        <v>0</v>
      </c>
      <c r="AD19" s="63">
        <v>0</v>
      </c>
      <c r="AE19" s="61"/>
      <c r="AF19" s="61"/>
      <c r="AG19" s="71">
        <v>0</v>
      </c>
      <c r="AH19" s="63">
        <v>0</v>
      </c>
      <c r="AI19" s="63">
        <v>0</v>
      </c>
      <c r="AJ19" s="60"/>
      <c r="AK19" s="62">
        <v>42520</v>
      </c>
      <c r="AL19" s="61"/>
      <c r="AM19" s="61">
        <v>0</v>
      </c>
      <c r="AN19" s="61" t="s">
        <v>49</v>
      </c>
      <c r="AO19" s="63">
        <v>0</v>
      </c>
    </row>
    <row r="20" spans="1:41" x14ac:dyDescent="0.2">
      <c r="A20" s="59">
        <v>890399047</v>
      </c>
      <c r="B20" s="60" t="s">
        <v>36</v>
      </c>
      <c r="C20" s="61" t="s">
        <v>37</v>
      </c>
      <c r="D20" s="60">
        <v>22144</v>
      </c>
      <c r="E20" s="61" t="s">
        <v>66</v>
      </c>
      <c r="F20" s="60" t="s">
        <v>67</v>
      </c>
      <c r="G20" s="61" t="s">
        <v>46</v>
      </c>
      <c r="H20" s="61"/>
      <c r="I20" s="69">
        <v>0</v>
      </c>
      <c r="J20" s="62">
        <v>42520</v>
      </c>
      <c r="K20" s="63">
        <v>187900</v>
      </c>
      <c r="L20" s="63">
        <v>187900</v>
      </c>
      <c r="M20" s="60" t="s">
        <v>47</v>
      </c>
      <c r="N20" s="60" t="s">
        <v>531</v>
      </c>
      <c r="O20" s="74"/>
      <c r="P20" s="64">
        <v>0</v>
      </c>
      <c r="Q20" s="65"/>
      <c r="R20" s="65" t="s">
        <v>530</v>
      </c>
      <c r="S20" s="61" t="s">
        <v>48</v>
      </c>
      <c r="T20" s="63">
        <v>0</v>
      </c>
      <c r="U20" s="63">
        <v>0</v>
      </c>
      <c r="V20" s="66">
        <v>0</v>
      </c>
      <c r="W20" s="66">
        <v>0</v>
      </c>
      <c r="X20" s="63">
        <v>0</v>
      </c>
      <c r="Y20" s="63">
        <v>0</v>
      </c>
      <c r="Z20" s="63"/>
      <c r="AA20" s="63"/>
      <c r="AB20" s="63"/>
      <c r="AC20" s="63">
        <v>0</v>
      </c>
      <c r="AD20" s="63">
        <v>0</v>
      </c>
      <c r="AE20" s="61"/>
      <c r="AF20" s="61"/>
      <c r="AG20" s="71">
        <v>0</v>
      </c>
      <c r="AH20" s="63">
        <v>0</v>
      </c>
      <c r="AI20" s="63">
        <v>0</v>
      </c>
      <c r="AJ20" s="60"/>
      <c r="AK20" s="62">
        <v>42520</v>
      </c>
      <c r="AL20" s="61"/>
      <c r="AM20" s="61">
        <v>0</v>
      </c>
      <c r="AN20" s="61" t="s">
        <v>49</v>
      </c>
      <c r="AO20" s="63">
        <v>0</v>
      </c>
    </row>
    <row r="21" spans="1:41" x14ac:dyDescent="0.2">
      <c r="A21" s="59">
        <v>890399047</v>
      </c>
      <c r="B21" s="60" t="s">
        <v>36</v>
      </c>
      <c r="C21" s="61" t="s">
        <v>37</v>
      </c>
      <c r="D21" s="60">
        <v>22234</v>
      </c>
      <c r="E21" s="61" t="s">
        <v>68</v>
      </c>
      <c r="F21" s="60" t="s">
        <v>69</v>
      </c>
      <c r="G21" s="61" t="s">
        <v>46</v>
      </c>
      <c r="H21" s="61"/>
      <c r="I21" s="69">
        <v>0</v>
      </c>
      <c r="J21" s="62">
        <v>42550</v>
      </c>
      <c r="K21" s="63">
        <v>176900</v>
      </c>
      <c r="L21" s="63">
        <v>176900</v>
      </c>
      <c r="M21" s="60" t="s">
        <v>47</v>
      </c>
      <c r="N21" s="60" t="s">
        <v>531</v>
      </c>
      <c r="O21" s="74"/>
      <c r="P21" s="64">
        <v>0</v>
      </c>
      <c r="Q21" s="65"/>
      <c r="R21" s="65" t="s">
        <v>530</v>
      </c>
      <c r="S21" s="61" t="s">
        <v>48</v>
      </c>
      <c r="T21" s="63">
        <v>0</v>
      </c>
      <c r="U21" s="63">
        <v>0</v>
      </c>
      <c r="V21" s="66">
        <v>0</v>
      </c>
      <c r="W21" s="66">
        <v>0</v>
      </c>
      <c r="X21" s="63">
        <v>0</v>
      </c>
      <c r="Y21" s="63">
        <v>0</v>
      </c>
      <c r="Z21" s="63"/>
      <c r="AA21" s="63"/>
      <c r="AB21" s="63"/>
      <c r="AC21" s="63">
        <v>0</v>
      </c>
      <c r="AD21" s="63">
        <v>0</v>
      </c>
      <c r="AE21" s="61"/>
      <c r="AF21" s="61"/>
      <c r="AG21" s="71">
        <v>0</v>
      </c>
      <c r="AH21" s="63">
        <v>0</v>
      </c>
      <c r="AI21" s="63">
        <v>0</v>
      </c>
      <c r="AJ21" s="60"/>
      <c r="AK21" s="62">
        <v>42550</v>
      </c>
      <c r="AL21" s="61"/>
      <c r="AM21" s="61">
        <v>0</v>
      </c>
      <c r="AN21" s="61" t="s">
        <v>49</v>
      </c>
      <c r="AO21" s="63">
        <v>0</v>
      </c>
    </row>
    <row r="22" spans="1:41" x14ac:dyDescent="0.2">
      <c r="A22" s="59">
        <v>890399047</v>
      </c>
      <c r="B22" s="60" t="s">
        <v>36</v>
      </c>
      <c r="C22" s="61" t="s">
        <v>37</v>
      </c>
      <c r="D22" s="60">
        <v>22301</v>
      </c>
      <c r="E22" s="61" t="s">
        <v>70</v>
      </c>
      <c r="F22" s="60" t="s">
        <v>71</v>
      </c>
      <c r="G22" s="61" t="s">
        <v>46</v>
      </c>
      <c r="H22" s="61"/>
      <c r="I22" s="69">
        <v>0</v>
      </c>
      <c r="J22" s="62">
        <v>42550</v>
      </c>
      <c r="K22" s="63">
        <v>305500</v>
      </c>
      <c r="L22" s="63">
        <v>305500</v>
      </c>
      <c r="M22" s="60" t="s">
        <v>47</v>
      </c>
      <c r="N22" s="60" t="s">
        <v>531</v>
      </c>
      <c r="O22" s="74"/>
      <c r="P22" s="64">
        <v>0</v>
      </c>
      <c r="Q22" s="65"/>
      <c r="R22" s="65" t="s">
        <v>530</v>
      </c>
      <c r="S22" s="61" t="s">
        <v>48</v>
      </c>
      <c r="T22" s="63">
        <v>0</v>
      </c>
      <c r="U22" s="63">
        <v>0</v>
      </c>
      <c r="V22" s="66">
        <v>0</v>
      </c>
      <c r="W22" s="66">
        <v>0</v>
      </c>
      <c r="X22" s="63">
        <v>0</v>
      </c>
      <c r="Y22" s="63">
        <v>0</v>
      </c>
      <c r="Z22" s="63"/>
      <c r="AA22" s="63"/>
      <c r="AB22" s="63"/>
      <c r="AC22" s="63">
        <v>0</v>
      </c>
      <c r="AD22" s="63">
        <v>0</v>
      </c>
      <c r="AE22" s="61"/>
      <c r="AF22" s="61"/>
      <c r="AG22" s="71">
        <v>0</v>
      </c>
      <c r="AH22" s="63">
        <v>0</v>
      </c>
      <c r="AI22" s="63">
        <v>0</v>
      </c>
      <c r="AJ22" s="60"/>
      <c r="AK22" s="62">
        <v>42550</v>
      </c>
      <c r="AL22" s="61"/>
      <c r="AM22" s="61">
        <v>0</v>
      </c>
      <c r="AN22" s="61" t="s">
        <v>49</v>
      </c>
      <c r="AO22" s="63">
        <v>0</v>
      </c>
    </row>
    <row r="23" spans="1:41" x14ac:dyDescent="0.2">
      <c r="A23" s="59">
        <v>890399047</v>
      </c>
      <c r="B23" s="60" t="s">
        <v>36</v>
      </c>
      <c r="C23" s="61" t="s">
        <v>37</v>
      </c>
      <c r="D23" s="60">
        <v>22321</v>
      </c>
      <c r="E23" s="61" t="s">
        <v>72</v>
      </c>
      <c r="F23" s="60" t="s">
        <v>73</v>
      </c>
      <c r="G23" s="61" t="s">
        <v>46</v>
      </c>
      <c r="H23" s="61"/>
      <c r="I23" s="69">
        <v>0</v>
      </c>
      <c r="J23" s="62">
        <v>42581</v>
      </c>
      <c r="K23" s="63">
        <v>1111300</v>
      </c>
      <c r="L23" s="63">
        <v>1111300</v>
      </c>
      <c r="M23" s="60" t="s">
        <v>47</v>
      </c>
      <c r="N23" s="60" t="s">
        <v>531</v>
      </c>
      <c r="O23" s="74"/>
      <c r="P23" s="64">
        <v>0</v>
      </c>
      <c r="Q23" s="65"/>
      <c r="R23" s="65" t="s">
        <v>530</v>
      </c>
      <c r="S23" s="61" t="s">
        <v>48</v>
      </c>
      <c r="T23" s="63">
        <v>0</v>
      </c>
      <c r="U23" s="63">
        <v>0</v>
      </c>
      <c r="V23" s="66">
        <v>0</v>
      </c>
      <c r="W23" s="66">
        <v>0</v>
      </c>
      <c r="X23" s="63">
        <v>0</v>
      </c>
      <c r="Y23" s="63">
        <v>0</v>
      </c>
      <c r="Z23" s="63"/>
      <c r="AA23" s="63"/>
      <c r="AB23" s="63"/>
      <c r="AC23" s="63">
        <v>0</v>
      </c>
      <c r="AD23" s="63">
        <v>0</v>
      </c>
      <c r="AE23" s="61"/>
      <c r="AF23" s="61"/>
      <c r="AG23" s="71">
        <v>0</v>
      </c>
      <c r="AH23" s="63">
        <v>0</v>
      </c>
      <c r="AI23" s="63">
        <v>0</v>
      </c>
      <c r="AJ23" s="60"/>
      <c r="AK23" s="62">
        <v>42581</v>
      </c>
      <c r="AL23" s="61"/>
      <c r="AM23" s="61">
        <v>0</v>
      </c>
      <c r="AN23" s="61" t="s">
        <v>49</v>
      </c>
      <c r="AO23" s="63">
        <v>0</v>
      </c>
    </row>
    <row r="24" spans="1:41" x14ac:dyDescent="0.2">
      <c r="A24" s="59">
        <v>890399047</v>
      </c>
      <c r="B24" s="60" t="s">
        <v>36</v>
      </c>
      <c r="C24" s="61" t="s">
        <v>37</v>
      </c>
      <c r="D24" s="60">
        <v>22322</v>
      </c>
      <c r="E24" s="61" t="s">
        <v>255</v>
      </c>
      <c r="F24" s="60" t="s">
        <v>256</v>
      </c>
      <c r="G24" s="61" t="s">
        <v>37</v>
      </c>
      <c r="H24" s="61">
        <v>22322</v>
      </c>
      <c r="I24" s="69">
        <v>1221057519</v>
      </c>
      <c r="J24" s="62">
        <v>42581</v>
      </c>
      <c r="K24" s="63">
        <v>64300</v>
      </c>
      <c r="L24" s="63">
        <v>0</v>
      </c>
      <c r="M24" s="60" t="s">
        <v>46</v>
      </c>
      <c r="N24" s="60" t="s">
        <v>562</v>
      </c>
      <c r="O24" s="74"/>
      <c r="P24" s="64">
        <v>0</v>
      </c>
      <c r="Q24" s="65"/>
      <c r="R24" s="65" t="s">
        <v>530</v>
      </c>
      <c r="S24" s="61" t="s">
        <v>182</v>
      </c>
      <c r="T24" s="63">
        <v>64300</v>
      </c>
      <c r="U24" s="63">
        <v>0</v>
      </c>
      <c r="V24" s="66">
        <v>0</v>
      </c>
      <c r="W24" s="66">
        <v>0</v>
      </c>
      <c r="X24" s="63">
        <v>64300</v>
      </c>
      <c r="Y24" s="63">
        <v>0</v>
      </c>
      <c r="Z24" s="63">
        <f>VLOOKUP(F:F,'[1]P. COMPENSADAS HOSPITAL MARIO C'!$C:$F,4,0)</f>
        <v>64300</v>
      </c>
      <c r="AA24" s="67">
        <f>VLOOKUP(F:F,'[1]P. COMPENSADAS HOSPITAL MARIO C'!$C:$E,3,0)</f>
        <v>4800016311</v>
      </c>
      <c r="AB24" s="68" t="str">
        <f>VLOOKUP(F:F,'[1]P. COMPENSADAS HOSPITAL MARIO C'!$C:$I,7,0)</f>
        <v>29.10.2016</v>
      </c>
      <c r="AC24" s="63">
        <v>64300</v>
      </c>
      <c r="AD24" s="63">
        <v>0</v>
      </c>
      <c r="AE24" s="61">
        <v>4800016311</v>
      </c>
      <c r="AF24" s="62">
        <v>42672</v>
      </c>
      <c r="AG24" s="69">
        <v>110700</v>
      </c>
      <c r="AH24" s="63">
        <v>0</v>
      </c>
      <c r="AI24" s="63">
        <v>0</v>
      </c>
      <c r="AJ24" s="60"/>
      <c r="AK24" s="62">
        <v>42581</v>
      </c>
      <c r="AL24" s="61">
        <v>2</v>
      </c>
      <c r="AM24" s="61">
        <v>1</v>
      </c>
      <c r="AN24" s="61">
        <v>20160811</v>
      </c>
      <c r="AO24" s="63">
        <v>64300</v>
      </c>
    </row>
    <row r="25" spans="1:41" x14ac:dyDescent="0.2">
      <c r="A25" s="59">
        <v>890399047</v>
      </c>
      <c r="B25" s="60" t="s">
        <v>36</v>
      </c>
      <c r="C25" s="61" t="s">
        <v>37</v>
      </c>
      <c r="D25" s="60">
        <v>22430</v>
      </c>
      <c r="E25" s="61" t="s">
        <v>74</v>
      </c>
      <c r="F25" s="60" t="s">
        <v>75</v>
      </c>
      <c r="G25" s="61" t="s">
        <v>46</v>
      </c>
      <c r="H25" s="61"/>
      <c r="I25" s="69">
        <v>0</v>
      </c>
      <c r="J25" s="62">
        <v>42612</v>
      </c>
      <c r="K25" s="63">
        <v>46400</v>
      </c>
      <c r="L25" s="63">
        <v>46400</v>
      </c>
      <c r="M25" s="60" t="s">
        <v>47</v>
      </c>
      <c r="N25" s="60" t="s">
        <v>531</v>
      </c>
      <c r="O25" s="74"/>
      <c r="P25" s="64">
        <v>0</v>
      </c>
      <c r="Q25" s="65"/>
      <c r="R25" s="65" t="s">
        <v>530</v>
      </c>
      <c r="S25" s="61" t="s">
        <v>48</v>
      </c>
      <c r="T25" s="63">
        <v>0</v>
      </c>
      <c r="U25" s="63">
        <v>0</v>
      </c>
      <c r="V25" s="66">
        <v>0</v>
      </c>
      <c r="W25" s="66">
        <v>0</v>
      </c>
      <c r="X25" s="63">
        <v>0</v>
      </c>
      <c r="Y25" s="63">
        <v>0</v>
      </c>
      <c r="Z25" s="63"/>
      <c r="AA25" s="63"/>
      <c r="AB25" s="63"/>
      <c r="AC25" s="63">
        <v>0</v>
      </c>
      <c r="AD25" s="63">
        <v>0</v>
      </c>
      <c r="AE25" s="61"/>
      <c r="AF25" s="61"/>
      <c r="AG25" s="71">
        <v>0</v>
      </c>
      <c r="AH25" s="63">
        <v>0</v>
      </c>
      <c r="AI25" s="63">
        <v>0</v>
      </c>
      <c r="AJ25" s="60"/>
      <c r="AK25" s="62">
        <v>42612</v>
      </c>
      <c r="AL25" s="61"/>
      <c r="AM25" s="61">
        <v>0</v>
      </c>
      <c r="AN25" s="61" t="s">
        <v>49</v>
      </c>
      <c r="AO25" s="63">
        <v>0</v>
      </c>
    </row>
    <row r="26" spans="1:41" x14ac:dyDescent="0.2">
      <c r="A26" s="59">
        <v>890399047</v>
      </c>
      <c r="B26" s="60" t="s">
        <v>36</v>
      </c>
      <c r="C26" s="61" t="s">
        <v>37</v>
      </c>
      <c r="D26" s="60">
        <v>22436</v>
      </c>
      <c r="E26" s="61" t="s">
        <v>76</v>
      </c>
      <c r="F26" s="60" t="s">
        <v>77</v>
      </c>
      <c r="G26" s="61" t="s">
        <v>46</v>
      </c>
      <c r="H26" s="61"/>
      <c r="I26" s="69">
        <v>0</v>
      </c>
      <c r="J26" s="62">
        <v>42612</v>
      </c>
      <c r="K26" s="63">
        <v>1233200</v>
      </c>
      <c r="L26" s="63">
        <v>1233200</v>
      </c>
      <c r="M26" s="60" t="s">
        <v>47</v>
      </c>
      <c r="N26" s="60" t="s">
        <v>531</v>
      </c>
      <c r="O26" s="74"/>
      <c r="P26" s="64">
        <v>0</v>
      </c>
      <c r="Q26" s="65"/>
      <c r="R26" s="65" t="s">
        <v>530</v>
      </c>
      <c r="S26" s="61" t="s">
        <v>48</v>
      </c>
      <c r="T26" s="63">
        <v>0</v>
      </c>
      <c r="U26" s="63">
        <v>0</v>
      </c>
      <c r="V26" s="66">
        <v>0</v>
      </c>
      <c r="W26" s="66">
        <v>0</v>
      </c>
      <c r="X26" s="63">
        <v>0</v>
      </c>
      <c r="Y26" s="63">
        <v>0</v>
      </c>
      <c r="Z26" s="63"/>
      <c r="AA26" s="63"/>
      <c r="AB26" s="63"/>
      <c r="AC26" s="63">
        <v>0</v>
      </c>
      <c r="AD26" s="63">
        <v>0</v>
      </c>
      <c r="AE26" s="61"/>
      <c r="AF26" s="61"/>
      <c r="AG26" s="71">
        <v>0</v>
      </c>
      <c r="AH26" s="63">
        <v>0</v>
      </c>
      <c r="AI26" s="63">
        <v>0</v>
      </c>
      <c r="AJ26" s="60"/>
      <c r="AK26" s="62">
        <v>42612</v>
      </c>
      <c r="AL26" s="61"/>
      <c r="AM26" s="61">
        <v>0</v>
      </c>
      <c r="AN26" s="61" t="s">
        <v>49</v>
      </c>
      <c r="AO26" s="63">
        <v>0</v>
      </c>
    </row>
    <row r="27" spans="1:41" x14ac:dyDescent="0.2">
      <c r="A27" s="59">
        <v>890399047</v>
      </c>
      <c r="B27" s="60" t="s">
        <v>36</v>
      </c>
      <c r="C27" s="61" t="s">
        <v>37</v>
      </c>
      <c r="D27" s="60">
        <v>22473</v>
      </c>
      <c r="E27" s="61" t="s">
        <v>78</v>
      </c>
      <c r="F27" s="60" t="s">
        <v>79</v>
      </c>
      <c r="G27" s="61" t="s">
        <v>46</v>
      </c>
      <c r="H27" s="61"/>
      <c r="I27" s="69">
        <v>0</v>
      </c>
      <c r="J27" s="62">
        <v>42642</v>
      </c>
      <c r="K27" s="63">
        <v>2352600</v>
      </c>
      <c r="L27" s="63">
        <v>2352600</v>
      </c>
      <c r="M27" s="60" t="s">
        <v>47</v>
      </c>
      <c r="N27" s="60" t="s">
        <v>531</v>
      </c>
      <c r="O27" s="74"/>
      <c r="P27" s="64">
        <v>0</v>
      </c>
      <c r="Q27" s="65"/>
      <c r="R27" s="65" t="s">
        <v>530</v>
      </c>
      <c r="S27" s="61" t="s">
        <v>48</v>
      </c>
      <c r="T27" s="63">
        <v>0</v>
      </c>
      <c r="U27" s="63">
        <v>0</v>
      </c>
      <c r="V27" s="66">
        <v>0</v>
      </c>
      <c r="W27" s="66">
        <v>0</v>
      </c>
      <c r="X27" s="63">
        <v>0</v>
      </c>
      <c r="Y27" s="63">
        <v>0</v>
      </c>
      <c r="Z27" s="63"/>
      <c r="AA27" s="63"/>
      <c r="AB27" s="63"/>
      <c r="AC27" s="63">
        <v>0</v>
      </c>
      <c r="AD27" s="63">
        <v>0</v>
      </c>
      <c r="AE27" s="61"/>
      <c r="AF27" s="61"/>
      <c r="AG27" s="71">
        <v>0</v>
      </c>
      <c r="AH27" s="63">
        <v>0</v>
      </c>
      <c r="AI27" s="63">
        <v>0</v>
      </c>
      <c r="AJ27" s="60"/>
      <c r="AK27" s="62">
        <v>42642</v>
      </c>
      <c r="AL27" s="61"/>
      <c r="AM27" s="61">
        <v>0</v>
      </c>
      <c r="AN27" s="61" t="s">
        <v>49</v>
      </c>
      <c r="AO27" s="63">
        <v>0</v>
      </c>
    </row>
    <row r="28" spans="1:41" x14ac:dyDescent="0.2">
      <c r="A28" s="59">
        <v>890399047</v>
      </c>
      <c r="B28" s="60" t="s">
        <v>36</v>
      </c>
      <c r="C28" s="61" t="s">
        <v>37</v>
      </c>
      <c r="D28" s="60">
        <v>22475</v>
      </c>
      <c r="E28" s="61" t="s">
        <v>80</v>
      </c>
      <c r="F28" s="60" t="s">
        <v>81</v>
      </c>
      <c r="G28" s="61" t="s">
        <v>46</v>
      </c>
      <c r="H28" s="61"/>
      <c r="I28" s="69">
        <v>0</v>
      </c>
      <c r="J28" s="62">
        <v>42642</v>
      </c>
      <c r="K28" s="63">
        <v>1323800</v>
      </c>
      <c r="L28" s="63">
        <v>1323800</v>
      </c>
      <c r="M28" s="60" t="s">
        <v>47</v>
      </c>
      <c r="N28" s="60" t="s">
        <v>531</v>
      </c>
      <c r="O28" s="74"/>
      <c r="P28" s="64">
        <v>0</v>
      </c>
      <c r="Q28" s="65"/>
      <c r="R28" s="65" t="s">
        <v>530</v>
      </c>
      <c r="S28" s="61" t="s">
        <v>48</v>
      </c>
      <c r="T28" s="63">
        <v>0</v>
      </c>
      <c r="U28" s="63">
        <v>0</v>
      </c>
      <c r="V28" s="66">
        <v>0</v>
      </c>
      <c r="W28" s="66">
        <v>0</v>
      </c>
      <c r="X28" s="63">
        <v>0</v>
      </c>
      <c r="Y28" s="63">
        <v>0</v>
      </c>
      <c r="Z28" s="63"/>
      <c r="AA28" s="63"/>
      <c r="AB28" s="63"/>
      <c r="AC28" s="63">
        <v>0</v>
      </c>
      <c r="AD28" s="63">
        <v>0</v>
      </c>
      <c r="AE28" s="61"/>
      <c r="AF28" s="61"/>
      <c r="AG28" s="71">
        <v>0</v>
      </c>
      <c r="AH28" s="63">
        <v>0</v>
      </c>
      <c r="AI28" s="63">
        <v>0</v>
      </c>
      <c r="AJ28" s="60"/>
      <c r="AK28" s="62">
        <v>42642</v>
      </c>
      <c r="AL28" s="61"/>
      <c r="AM28" s="61">
        <v>0</v>
      </c>
      <c r="AN28" s="61" t="s">
        <v>49</v>
      </c>
      <c r="AO28" s="63">
        <v>0</v>
      </c>
    </row>
    <row r="29" spans="1:41" x14ac:dyDescent="0.2">
      <c r="A29" s="59">
        <v>890399047</v>
      </c>
      <c r="B29" s="60" t="s">
        <v>36</v>
      </c>
      <c r="C29" s="61" t="s">
        <v>37</v>
      </c>
      <c r="D29" s="60">
        <v>22576</v>
      </c>
      <c r="E29" s="61" t="s">
        <v>82</v>
      </c>
      <c r="F29" s="60" t="s">
        <v>83</v>
      </c>
      <c r="G29" s="61" t="s">
        <v>46</v>
      </c>
      <c r="H29" s="61"/>
      <c r="I29" s="69">
        <v>0</v>
      </c>
      <c r="J29" s="62">
        <v>42673</v>
      </c>
      <c r="K29" s="63">
        <v>925600</v>
      </c>
      <c r="L29" s="63">
        <v>925600</v>
      </c>
      <c r="M29" s="60" t="s">
        <v>47</v>
      </c>
      <c r="N29" s="60" t="s">
        <v>531</v>
      </c>
      <c r="O29" s="74"/>
      <c r="P29" s="64">
        <v>0</v>
      </c>
      <c r="Q29" s="65"/>
      <c r="R29" s="65" t="s">
        <v>530</v>
      </c>
      <c r="S29" s="61" t="s">
        <v>48</v>
      </c>
      <c r="T29" s="63">
        <v>0</v>
      </c>
      <c r="U29" s="63">
        <v>0</v>
      </c>
      <c r="V29" s="66">
        <v>0</v>
      </c>
      <c r="W29" s="66">
        <v>0</v>
      </c>
      <c r="X29" s="63">
        <v>0</v>
      </c>
      <c r="Y29" s="63">
        <v>0</v>
      </c>
      <c r="Z29" s="63"/>
      <c r="AA29" s="63"/>
      <c r="AB29" s="63"/>
      <c r="AC29" s="63">
        <v>0</v>
      </c>
      <c r="AD29" s="63">
        <v>0</v>
      </c>
      <c r="AE29" s="61"/>
      <c r="AF29" s="61"/>
      <c r="AG29" s="71">
        <v>0</v>
      </c>
      <c r="AH29" s="63">
        <v>0</v>
      </c>
      <c r="AI29" s="63">
        <v>0</v>
      </c>
      <c r="AJ29" s="60"/>
      <c r="AK29" s="62">
        <v>42673</v>
      </c>
      <c r="AL29" s="61"/>
      <c r="AM29" s="61">
        <v>0</v>
      </c>
      <c r="AN29" s="61" t="s">
        <v>49</v>
      </c>
      <c r="AO29" s="63">
        <v>0</v>
      </c>
    </row>
    <row r="30" spans="1:41" x14ac:dyDescent="0.2">
      <c r="A30" s="59">
        <v>890399047</v>
      </c>
      <c r="B30" s="60" t="s">
        <v>36</v>
      </c>
      <c r="C30" s="61" t="s">
        <v>37</v>
      </c>
      <c r="D30" s="60">
        <v>22666</v>
      </c>
      <c r="E30" s="61" t="s">
        <v>84</v>
      </c>
      <c r="F30" s="60" t="s">
        <v>85</v>
      </c>
      <c r="G30" s="61" t="s">
        <v>46</v>
      </c>
      <c r="H30" s="61"/>
      <c r="I30" s="69">
        <v>0</v>
      </c>
      <c r="J30" s="62">
        <v>42703</v>
      </c>
      <c r="K30" s="63">
        <v>99100</v>
      </c>
      <c r="L30" s="63">
        <v>99100</v>
      </c>
      <c r="M30" s="60" t="s">
        <v>47</v>
      </c>
      <c r="N30" s="60" t="s">
        <v>531</v>
      </c>
      <c r="O30" s="74"/>
      <c r="P30" s="64">
        <v>0</v>
      </c>
      <c r="Q30" s="65"/>
      <c r="R30" s="65" t="s">
        <v>530</v>
      </c>
      <c r="S30" s="61" t="s">
        <v>48</v>
      </c>
      <c r="T30" s="63">
        <v>0</v>
      </c>
      <c r="U30" s="63">
        <v>0</v>
      </c>
      <c r="V30" s="66">
        <v>0</v>
      </c>
      <c r="W30" s="66">
        <v>0</v>
      </c>
      <c r="X30" s="63">
        <v>0</v>
      </c>
      <c r="Y30" s="63">
        <v>0</v>
      </c>
      <c r="Z30" s="63"/>
      <c r="AA30" s="63"/>
      <c r="AB30" s="63"/>
      <c r="AC30" s="63">
        <v>0</v>
      </c>
      <c r="AD30" s="63">
        <v>0</v>
      </c>
      <c r="AE30" s="61"/>
      <c r="AF30" s="61"/>
      <c r="AG30" s="71">
        <v>0</v>
      </c>
      <c r="AH30" s="63">
        <v>0</v>
      </c>
      <c r="AI30" s="63">
        <v>0</v>
      </c>
      <c r="AJ30" s="60"/>
      <c r="AK30" s="62">
        <v>42703</v>
      </c>
      <c r="AL30" s="61"/>
      <c r="AM30" s="61">
        <v>0</v>
      </c>
      <c r="AN30" s="61" t="s">
        <v>49</v>
      </c>
      <c r="AO30" s="63">
        <v>0</v>
      </c>
    </row>
    <row r="31" spans="1:41" x14ac:dyDescent="0.2">
      <c r="A31" s="59">
        <v>890399047</v>
      </c>
      <c r="B31" s="60" t="s">
        <v>36</v>
      </c>
      <c r="C31" s="61" t="s">
        <v>37</v>
      </c>
      <c r="D31" s="60">
        <v>22667</v>
      </c>
      <c r="E31" s="61" t="s">
        <v>86</v>
      </c>
      <c r="F31" s="60" t="s">
        <v>87</v>
      </c>
      <c r="G31" s="61" t="s">
        <v>46</v>
      </c>
      <c r="H31" s="61"/>
      <c r="I31" s="69">
        <v>0</v>
      </c>
      <c r="J31" s="62">
        <v>42703</v>
      </c>
      <c r="K31" s="63">
        <v>294800</v>
      </c>
      <c r="L31" s="63">
        <v>294800</v>
      </c>
      <c r="M31" s="60" t="s">
        <v>47</v>
      </c>
      <c r="N31" s="60" t="s">
        <v>531</v>
      </c>
      <c r="O31" s="74"/>
      <c r="P31" s="64">
        <v>0</v>
      </c>
      <c r="Q31" s="65"/>
      <c r="R31" s="65" t="s">
        <v>530</v>
      </c>
      <c r="S31" s="61" t="s">
        <v>48</v>
      </c>
      <c r="T31" s="63">
        <v>0</v>
      </c>
      <c r="U31" s="63">
        <v>0</v>
      </c>
      <c r="V31" s="66">
        <v>0</v>
      </c>
      <c r="W31" s="66">
        <v>0</v>
      </c>
      <c r="X31" s="63">
        <v>0</v>
      </c>
      <c r="Y31" s="63">
        <v>0</v>
      </c>
      <c r="Z31" s="63"/>
      <c r="AA31" s="63"/>
      <c r="AB31" s="63"/>
      <c r="AC31" s="63">
        <v>0</v>
      </c>
      <c r="AD31" s="63">
        <v>0</v>
      </c>
      <c r="AE31" s="61"/>
      <c r="AF31" s="61"/>
      <c r="AG31" s="71">
        <v>0</v>
      </c>
      <c r="AH31" s="63">
        <v>0</v>
      </c>
      <c r="AI31" s="63">
        <v>0</v>
      </c>
      <c r="AJ31" s="60"/>
      <c r="AK31" s="62">
        <v>42703</v>
      </c>
      <c r="AL31" s="61"/>
      <c r="AM31" s="61">
        <v>0</v>
      </c>
      <c r="AN31" s="61" t="s">
        <v>49</v>
      </c>
      <c r="AO31" s="63">
        <v>0</v>
      </c>
    </row>
    <row r="32" spans="1:41" x14ac:dyDescent="0.2">
      <c r="A32" s="59">
        <v>890399047</v>
      </c>
      <c r="B32" s="60" t="s">
        <v>36</v>
      </c>
      <c r="C32" s="61" t="s">
        <v>37</v>
      </c>
      <c r="D32" s="60">
        <v>22668</v>
      </c>
      <c r="E32" s="61" t="s">
        <v>88</v>
      </c>
      <c r="F32" s="60" t="s">
        <v>89</v>
      </c>
      <c r="G32" s="61" t="s">
        <v>46</v>
      </c>
      <c r="H32" s="61"/>
      <c r="I32" s="69">
        <v>0</v>
      </c>
      <c r="J32" s="62">
        <v>42703</v>
      </c>
      <c r="K32" s="63">
        <v>3271000</v>
      </c>
      <c r="L32" s="63">
        <v>3271000</v>
      </c>
      <c r="M32" s="60" t="s">
        <v>47</v>
      </c>
      <c r="N32" s="60" t="s">
        <v>531</v>
      </c>
      <c r="O32" s="74"/>
      <c r="P32" s="64">
        <v>0</v>
      </c>
      <c r="Q32" s="65"/>
      <c r="R32" s="65" t="s">
        <v>530</v>
      </c>
      <c r="S32" s="61" t="s">
        <v>48</v>
      </c>
      <c r="T32" s="63">
        <v>0</v>
      </c>
      <c r="U32" s="63">
        <v>0</v>
      </c>
      <c r="V32" s="66">
        <v>0</v>
      </c>
      <c r="W32" s="66">
        <v>0</v>
      </c>
      <c r="X32" s="63">
        <v>0</v>
      </c>
      <c r="Y32" s="63">
        <v>0</v>
      </c>
      <c r="Z32" s="63"/>
      <c r="AA32" s="63"/>
      <c r="AB32" s="63"/>
      <c r="AC32" s="63">
        <v>0</v>
      </c>
      <c r="AD32" s="63">
        <v>0</v>
      </c>
      <c r="AE32" s="61"/>
      <c r="AF32" s="61"/>
      <c r="AG32" s="71">
        <v>0</v>
      </c>
      <c r="AH32" s="63">
        <v>0</v>
      </c>
      <c r="AI32" s="63">
        <v>0</v>
      </c>
      <c r="AJ32" s="60"/>
      <c r="AK32" s="62">
        <v>42703</v>
      </c>
      <c r="AL32" s="61"/>
      <c r="AM32" s="61">
        <v>0</v>
      </c>
      <c r="AN32" s="61" t="s">
        <v>49</v>
      </c>
      <c r="AO32" s="63">
        <v>0</v>
      </c>
    </row>
    <row r="33" spans="1:41" x14ac:dyDescent="0.2">
      <c r="A33" s="59">
        <v>890399047</v>
      </c>
      <c r="B33" s="60" t="s">
        <v>36</v>
      </c>
      <c r="C33" s="61" t="s">
        <v>37</v>
      </c>
      <c r="D33" s="60">
        <v>22770</v>
      </c>
      <c r="E33" s="61" t="s">
        <v>90</v>
      </c>
      <c r="F33" s="60" t="s">
        <v>91</v>
      </c>
      <c r="G33" s="61" t="s">
        <v>46</v>
      </c>
      <c r="H33" s="61"/>
      <c r="I33" s="69">
        <v>0</v>
      </c>
      <c r="J33" s="62">
        <v>42732</v>
      </c>
      <c r="K33" s="63">
        <v>2352600</v>
      </c>
      <c r="L33" s="63">
        <v>2352600</v>
      </c>
      <c r="M33" s="60" t="s">
        <v>47</v>
      </c>
      <c r="N33" s="60" t="s">
        <v>531</v>
      </c>
      <c r="O33" s="74"/>
      <c r="P33" s="64">
        <v>0</v>
      </c>
      <c r="Q33" s="65"/>
      <c r="R33" s="65" t="s">
        <v>530</v>
      </c>
      <c r="S33" s="61" t="s">
        <v>48</v>
      </c>
      <c r="T33" s="63">
        <v>0</v>
      </c>
      <c r="U33" s="63">
        <v>0</v>
      </c>
      <c r="V33" s="66">
        <v>0</v>
      </c>
      <c r="W33" s="66">
        <v>0</v>
      </c>
      <c r="X33" s="63">
        <v>0</v>
      </c>
      <c r="Y33" s="63">
        <v>0</v>
      </c>
      <c r="Z33" s="63"/>
      <c r="AA33" s="63"/>
      <c r="AB33" s="63"/>
      <c r="AC33" s="63">
        <v>0</v>
      </c>
      <c r="AD33" s="63">
        <v>0</v>
      </c>
      <c r="AE33" s="61"/>
      <c r="AF33" s="61"/>
      <c r="AG33" s="71">
        <v>0</v>
      </c>
      <c r="AH33" s="63">
        <v>0</v>
      </c>
      <c r="AI33" s="63">
        <v>0</v>
      </c>
      <c r="AJ33" s="60"/>
      <c r="AK33" s="62">
        <v>42732</v>
      </c>
      <c r="AL33" s="61"/>
      <c r="AM33" s="61">
        <v>0</v>
      </c>
      <c r="AN33" s="61" t="s">
        <v>49</v>
      </c>
      <c r="AO33" s="63">
        <v>0</v>
      </c>
    </row>
    <row r="34" spans="1:41" x14ac:dyDescent="0.2">
      <c r="A34" s="59">
        <v>890399047</v>
      </c>
      <c r="B34" s="60" t="s">
        <v>36</v>
      </c>
      <c r="C34" s="61" t="s">
        <v>37</v>
      </c>
      <c r="D34" s="60">
        <v>22771</v>
      </c>
      <c r="E34" s="61" t="s">
        <v>92</v>
      </c>
      <c r="F34" s="60" t="s">
        <v>93</v>
      </c>
      <c r="G34" s="61" t="s">
        <v>46</v>
      </c>
      <c r="H34" s="61"/>
      <c r="I34" s="69">
        <v>0</v>
      </c>
      <c r="J34" s="62">
        <v>42732</v>
      </c>
      <c r="K34" s="63">
        <v>996300</v>
      </c>
      <c r="L34" s="63">
        <v>996300</v>
      </c>
      <c r="M34" s="60" t="s">
        <v>47</v>
      </c>
      <c r="N34" s="60" t="s">
        <v>531</v>
      </c>
      <c r="O34" s="74"/>
      <c r="P34" s="64">
        <v>0</v>
      </c>
      <c r="Q34" s="65"/>
      <c r="R34" s="65" t="s">
        <v>530</v>
      </c>
      <c r="S34" s="61" t="s">
        <v>48</v>
      </c>
      <c r="T34" s="63">
        <v>0</v>
      </c>
      <c r="U34" s="63">
        <v>0</v>
      </c>
      <c r="V34" s="66">
        <v>0</v>
      </c>
      <c r="W34" s="66">
        <v>0</v>
      </c>
      <c r="X34" s="63">
        <v>0</v>
      </c>
      <c r="Y34" s="63">
        <v>0</v>
      </c>
      <c r="Z34" s="63"/>
      <c r="AA34" s="63"/>
      <c r="AB34" s="63"/>
      <c r="AC34" s="63">
        <v>0</v>
      </c>
      <c r="AD34" s="63">
        <v>0</v>
      </c>
      <c r="AE34" s="61"/>
      <c r="AF34" s="61"/>
      <c r="AG34" s="71">
        <v>0</v>
      </c>
      <c r="AH34" s="63">
        <v>0</v>
      </c>
      <c r="AI34" s="63">
        <v>0</v>
      </c>
      <c r="AJ34" s="60"/>
      <c r="AK34" s="62">
        <v>42732</v>
      </c>
      <c r="AL34" s="61"/>
      <c r="AM34" s="61">
        <v>0</v>
      </c>
      <c r="AN34" s="61" t="s">
        <v>49</v>
      </c>
      <c r="AO34" s="63">
        <v>0</v>
      </c>
    </row>
    <row r="35" spans="1:41" x14ac:dyDescent="0.2">
      <c r="A35" s="59">
        <v>890399047</v>
      </c>
      <c r="B35" s="60" t="s">
        <v>36</v>
      </c>
      <c r="C35" s="61" t="s">
        <v>37</v>
      </c>
      <c r="D35" s="60">
        <v>22867</v>
      </c>
      <c r="E35" s="61" t="s">
        <v>94</v>
      </c>
      <c r="F35" s="60" t="s">
        <v>95</v>
      </c>
      <c r="G35" s="61" t="s">
        <v>46</v>
      </c>
      <c r="H35" s="61"/>
      <c r="I35" s="69">
        <v>0</v>
      </c>
      <c r="J35" s="62">
        <v>42765</v>
      </c>
      <c r="K35" s="63">
        <v>2817300</v>
      </c>
      <c r="L35" s="63">
        <v>2817300</v>
      </c>
      <c r="M35" s="60" t="s">
        <v>47</v>
      </c>
      <c r="N35" s="60" t="s">
        <v>531</v>
      </c>
      <c r="O35" s="74"/>
      <c r="P35" s="64">
        <v>0</v>
      </c>
      <c r="Q35" s="65"/>
      <c r="R35" s="65" t="s">
        <v>530</v>
      </c>
      <c r="S35" s="61" t="s">
        <v>48</v>
      </c>
      <c r="T35" s="63">
        <v>0</v>
      </c>
      <c r="U35" s="63">
        <v>0</v>
      </c>
      <c r="V35" s="66">
        <v>0</v>
      </c>
      <c r="W35" s="66">
        <v>0</v>
      </c>
      <c r="X35" s="63">
        <v>0</v>
      </c>
      <c r="Y35" s="63">
        <v>0</v>
      </c>
      <c r="Z35" s="63"/>
      <c r="AA35" s="63"/>
      <c r="AB35" s="63"/>
      <c r="AC35" s="63">
        <v>0</v>
      </c>
      <c r="AD35" s="63">
        <v>0</v>
      </c>
      <c r="AE35" s="61"/>
      <c r="AF35" s="61"/>
      <c r="AG35" s="71">
        <v>0</v>
      </c>
      <c r="AH35" s="63">
        <v>0</v>
      </c>
      <c r="AI35" s="63">
        <v>0</v>
      </c>
      <c r="AJ35" s="60"/>
      <c r="AK35" s="62">
        <v>42765</v>
      </c>
      <c r="AL35" s="61"/>
      <c r="AM35" s="61">
        <v>0</v>
      </c>
      <c r="AN35" s="61" t="s">
        <v>49</v>
      </c>
      <c r="AO35" s="63">
        <v>0</v>
      </c>
    </row>
    <row r="36" spans="1:41" x14ac:dyDescent="0.2">
      <c r="A36" s="59">
        <v>890399047</v>
      </c>
      <c r="B36" s="60" t="s">
        <v>36</v>
      </c>
      <c r="C36" s="61" t="s">
        <v>37</v>
      </c>
      <c r="D36" s="60">
        <v>22961</v>
      </c>
      <c r="E36" s="61" t="s">
        <v>96</v>
      </c>
      <c r="F36" s="60" t="s">
        <v>97</v>
      </c>
      <c r="G36" s="61" t="s">
        <v>46</v>
      </c>
      <c r="H36" s="61"/>
      <c r="I36" s="69">
        <v>0</v>
      </c>
      <c r="J36" s="62">
        <v>42793</v>
      </c>
      <c r="K36" s="63">
        <v>591000</v>
      </c>
      <c r="L36" s="63">
        <v>591000</v>
      </c>
      <c r="M36" s="60" t="s">
        <v>47</v>
      </c>
      <c r="N36" s="60" t="s">
        <v>531</v>
      </c>
      <c r="O36" s="74"/>
      <c r="P36" s="64">
        <v>0</v>
      </c>
      <c r="Q36" s="65"/>
      <c r="R36" s="65" t="s">
        <v>530</v>
      </c>
      <c r="S36" s="61" t="s">
        <v>48</v>
      </c>
      <c r="T36" s="63">
        <v>0</v>
      </c>
      <c r="U36" s="63">
        <v>0</v>
      </c>
      <c r="V36" s="66">
        <v>0</v>
      </c>
      <c r="W36" s="66">
        <v>0</v>
      </c>
      <c r="X36" s="63">
        <v>0</v>
      </c>
      <c r="Y36" s="63">
        <v>0</v>
      </c>
      <c r="Z36" s="63"/>
      <c r="AA36" s="63"/>
      <c r="AB36" s="63"/>
      <c r="AC36" s="63">
        <v>0</v>
      </c>
      <c r="AD36" s="63">
        <v>0</v>
      </c>
      <c r="AE36" s="61"/>
      <c r="AF36" s="61"/>
      <c r="AG36" s="71">
        <v>0</v>
      </c>
      <c r="AH36" s="63">
        <v>0</v>
      </c>
      <c r="AI36" s="63">
        <v>0</v>
      </c>
      <c r="AJ36" s="60"/>
      <c r="AK36" s="62">
        <v>42793</v>
      </c>
      <c r="AL36" s="61"/>
      <c r="AM36" s="61">
        <v>0</v>
      </c>
      <c r="AN36" s="61" t="s">
        <v>49</v>
      </c>
      <c r="AO36" s="63">
        <v>0</v>
      </c>
    </row>
    <row r="37" spans="1:41" x14ac:dyDescent="0.2">
      <c r="A37" s="59">
        <v>890399047</v>
      </c>
      <c r="B37" s="60" t="s">
        <v>36</v>
      </c>
      <c r="C37" s="61" t="s">
        <v>37</v>
      </c>
      <c r="D37" s="60">
        <v>23043</v>
      </c>
      <c r="E37" s="61" t="s">
        <v>98</v>
      </c>
      <c r="F37" s="60" t="s">
        <v>99</v>
      </c>
      <c r="G37" s="61" t="s">
        <v>46</v>
      </c>
      <c r="H37" s="61"/>
      <c r="I37" s="69">
        <v>0</v>
      </c>
      <c r="J37" s="62">
        <v>42824</v>
      </c>
      <c r="K37" s="63">
        <v>2686300</v>
      </c>
      <c r="L37" s="63">
        <v>2686300</v>
      </c>
      <c r="M37" s="60" t="s">
        <v>47</v>
      </c>
      <c r="N37" s="60" t="s">
        <v>531</v>
      </c>
      <c r="O37" s="74"/>
      <c r="P37" s="64">
        <v>0</v>
      </c>
      <c r="Q37" s="65"/>
      <c r="R37" s="65" t="s">
        <v>530</v>
      </c>
      <c r="S37" s="61" t="s">
        <v>48</v>
      </c>
      <c r="T37" s="63">
        <v>0</v>
      </c>
      <c r="U37" s="63">
        <v>0</v>
      </c>
      <c r="V37" s="66">
        <v>0</v>
      </c>
      <c r="W37" s="66">
        <v>0</v>
      </c>
      <c r="X37" s="63">
        <v>0</v>
      </c>
      <c r="Y37" s="63">
        <v>0</v>
      </c>
      <c r="Z37" s="63"/>
      <c r="AA37" s="63"/>
      <c r="AB37" s="63"/>
      <c r="AC37" s="63">
        <v>0</v>
      </c>
      <c r="AD37" s="63">
        <v>0</v>
      </c>
      <c r="AE37" s="61"/>
      <c r="AF37" s="61"/>
      <c r="AG37" s="71">
        <v>0</v>
      </c>
      <c r="AH37" s="63">
        <v>0</v>
      </c>
      <c r="AI37" s="63">
        <v>0</v>
      </c>
      <c r="AJ37" s="60"/>
      <c r="AK37" s="62">
        <v>42824</v>
      </c>
      <c r="AL37" s="61"/>
      <c r="AM37" s="61">
        <v>0</v>
      </c>
      <c r="AN37" s="61" t="s">
        <v>49</v>
      </c>
      <c r="AO37" s="63">
        <v>0</v>
      </c>
    </row>
    <row r="38" spans="1:41" x14ac:dyDescent="0.2">
      <c r="A38" s="59">
        <v>890399047</v>
      </c>
      <c r="B38" s="60" t="s">
        <v>36</v>
      </c>
      <c r="C38" s="61" t="s">
        <v>37</v>
      </c>
      <c r="D38" s="60">
        <v>23132</v>
      </c>
      <c r="E38" s="61" t="s">
        <v>100</v>
      </c>
      <c r="F38" s="60" t="s">
        <v>101</v>
      </c>
      <c r="G38" s="61" t="s">
        <v>46</v>
      </c>
      <c r="H38" s="61"/>
      <c r="I38" s="69">
        <v>0</v>
      </c>
      <c r="J38" s="62">
        <v>42854</v>
      </c>
      <c r="K38" s="63">
        <v>2521800</v>
      </c>
      <c r="L38" s="63">
        <v>2521800</v>
      </c>
      <c r="M38" s="60" t="s">
        <v>47</v>
      </c>
      <c r="N38" s="60" t="s">
        <v>531</v>
      </c>
      <c r="O38" s="74"/>
      <c r="P38" s="64">
        <v>0</v>
      </c>
      <c r="Q38" s="65"/>
      <c r="R38" s="65" t="s">
        <v>530</v>
      </c>
      <c r="S38" s="61" t="s">
        <v>48</v>
      </c>
      <c r="T38" s="63">
        <v>0</v>
      </c>
      <c r="U38" s="63">
        <v>0</v>
      </c>
      <c r="V38" s="66">
        <v>0</v>
      </c>
      <c r="W38" s="66">
        <v>0</v>
      </c>
      <c r="X38" s="63">
        <v>0</v>
      </c>
      <c r="Y38" s="63">
        <v>0</v>
      </c>
      <c r="Z38" s="63"/>
      <c r="AA38" s="63"/>
      <c r="AB38" s="63"/>
      <c r="AC38" s="63">
        <v>0</v>
      </c>
      <c r="AD38" s="63">
        <v>0</v>
      </c>
      <c r="AE38" s="61"/>
      <c r="AF38" s="61"/>
      <c r="AG38" s="71">
        <v>0</v>
      </c>
      <c r="AH38" s="63">
        <v>0</v>
      </c>
      <c r="AI38" s="63">
        <v>0</v>
      </c>
      <c r="AJ38" s="60"/>
      <c r="AK38" s="62">
        <v>42854</v>
      </c>
      <c r="AL38" s="61"/>
      <c r="AM38" s="61">
        <v>0</v>
      </c>
      <c r="AN38" s="61" t="s">
        <v>49</v>
      </c>
      <c r="AO38" s="63">
        <v>0</v>
      </c>
    </row>
    <row r="39" spans="1:41" x14ac:dyDescent="0.2">
      <c r="A39" s="59">
        <v>890399047</v>
      </c>
      <c r="B39" s="60" t="s">
        <v>36</v>
      </c>
      <c r="C39" s="61" t="s">
        <v>37</v>
      </c>
      <c r="D39" s="60">
        <v>23213</v>
      </c>
      <c r="E39" s="61" t="s">
        <v>102</v>
      </c>
      <c r="F39" s="60" t="s">
        <v>103</v>
      </c>
      <c r="G39" s="61" t="s">
        <v>46</v>
      </c>
      <c r="H39" s="61"/>
      <c r="I39" s="69">
        <v>0</v>
      </c>
      <c r="J39" s="62">
        <v>42885</v>
      </c>
      <c r="K39" s="63">
        <v>275100</v>
      </c>
      <c r="L39" s="63">
        <v>275100</v>
      </c>
      <c r="M39" s="60" t="s">
        <v>47</v>
      </c>
      <c r="N39" s="60" t="s">
        <v>531</v>
      </c>
      <c r="O39" s="74"/>
      <c r="P39" s="64">
        <v>0</v>
      </c>
      <c r="Q39" s="65"/>
      <c r="R39" s="65" t="s">
        <v>530</v>
      </c>
      <c r="S39" s="61" t="s">
        <v>48</v>
      </c>
      <c r="T39" s="63">
        <v>0</v>
      </c>
      <c r="U39" s="63">
        <v>0</v>
      </c>
      <c r="V39" s="66">
        <v>0</v>
      </c>
      <c r="W39" s="66">
        <v>0</v>
      </c>
      <c r="X39" s="63">
        <v>0</v>
      </c>
      <c r="Y39" s="63">
        <v>0</v>
      </c>
      <c r="Z39" s="63"/>
      <c r="AA39" s="63"/>
      <c r="AB39" s="63"/>
      <c r="AC39" s="63">
        <v>0</v>
      </c>
      <c r="AD39" s="63">
        <v>0</v>
      </c>
      <c r="AE39" s="61"/>
      <c r="AF39" s="61"/>
      <c r="AG39" s="71">
        <v>0</v>
      </c>
      <c r="AH39" s="63">
        <v>0</v>
      </c>
      <c r="AI39" s="63">
        <v>0</v>
      </c>
      <c r="AJ39" s="60"/>
      <c r="AK39" s="62">
        <v>42885</v>
      </c>
      <c r="AL39" s="61"/>
      <c r="AM39" s="61">
        <v>0</v>
      </c>
      <c r="AN39" s="61" t="s">
        <v>49</v>
      </c>
      <c r="AO39" s="63">
        <v>0</v>
      </c>
    </row>
    <row r="40" spans="1:41" x14ac:dyDescent="0.2">
      <c r="A40" s="59">
        <v>890399047</v>
      </c>
      <c r="B40" s="60" t="s">
        <v>36</v>
      </c>
      <c r="C40" s="61" t="s">
        <v>37</v>
      </c>
      <c r="D40" s="60">
        <v>23317</v>
      </c>
      <c r="E40" s="61" t="s">
        <v>104</v>
      </c>
      <c r="F40" s="60" t="s">
        <v>105</v>
      </c>
      <c r="G40" s="61" t="s">
        <v>46</v>
      </c>
      <c r="H40" s="61"/>
      <c r="I40" s="69">
        <v>0</v>
      </c>
      <c r="J40" s="62">
        <v>42915</v>
      </c>
      <c r="K40" s="63">
        <v>1365400</v>
      </c>
      <c r="L40" s="63">
        <v>1365400</v>
      </c>
      <c r="M40" s="60" t="s">
        <v>47</v>
      </c>
      <c r="N40" s="60" t="s">
        <v>531</v>
      </c>
      <c r="O40" s="74"/>
      <c r="P40" s="64">
        <v>0</v>
      </c>
      <c r="Q40" s="65"/>
      <c r="R40" s="65" t="s">
        <v>530</v>
      </c>
      <c r="S40" s="61" t="s">
        <v>48</v>
      </c>
      <c r="T40" s="63">
        <v>0</v>
      </c>
      <c r="U40" s="63">
        <v>0</v>
      </c>
      <c r="V40" s="66">
        <v>0</v>
      </c>
      <c r="W40" s="66">
        <v>0</v>
      </c>
      <c r="X40" s="63">
        <v>0</v>
      </c>
      <c r="Y40" s="63">
        <v>0</v>
      </c>
      <c r="Z40" s="63"/>
      <c r="AA40" s="63"/>
      <c r="AB40" s="63"/>
      <c r="AC40" s="63">
        <v>0</v>
      </c>
      <c r="AD40" s="63">
        <v>0</v>
      </c>
      <c r="AE40" s="61"/>
      <c r="AF40" s="61"/>
      <c r="AG40" s="71">
        <v>0</v>
      </c>
      <c r="AH40" s="63">
        <v>0</v>
      </c>
      <c r="AI40" s="63">
        <v>0</v>
      </c>
      <c r="AJ40" s="60"/>
      <c r="AK40" s="62">
        <v>42915</v>
      </c>
      <c r="AL40" s="61"/>
      <c r="AM40" s="61">
        <v>0</v>
      </c>
      <c r="AN40" s="61" t="s">
        <v>49</v>
      </c>
      <c r="AO40" s="63">
        <v>0</v>
      </c>
    </row>
    <row r="41" spans="1:41" x14ac:dyDescent="0.2">
      <c r="A41" s="59">
        <v>890399047</v>
      </c>
      <c r="B41" s="60" t="s">
        <v>36</v>
      </c>
      <c r="C41" s="61" t="s">
        <v>37</v>
      </c>
      <c r="D41" s="60">
        <v>23485</v>
      </c>
      <c r="E41" s="61" t="s">
        <v>106</v>
      </c>
      <c r="F41" s="60" t="s">
        <v>107</v>
      </c>
      <c r="G41" s="61" t="s">
        <v>46</v>
      </c>
      <c r="H41" s="61"/>
      <c r="I41" s="69">
        <v>0</v>
      </c>
      <c r="J41" s="62">
        <v>42977</v>
      </c>
      <c r="K41" s="63">
        <v>1856400</v>
      </c>
      <c r="L41" s="63">
        <v>1856400</v>
      </c>
      <c r="M41" s="60" t="s">
        <v>47</v>
      </c>
      <c r="N41" s="60" t="s">
        <v>531</v>
      </c>
      <c r="O41" s="74"/>
      <c r="P41" s="64">
        <v>0</v>
      </c>
      <c r="Q41" s="65"/>
      <c r="R41" s="65" t="s">
        <v>530</v>
      </c>
      <c r="S41" s="61" t="s">
        <v>48</v>
      </c>
      <c r="T41" s="63">
        <v>0</v>
      </c>
      <c r="U41" s="63">
        <v>0</v>
      </c>
      <c r="V41" s="66">
        <v>0</v>
      </c>
      <c r="W41" s="66">
        <v>0</v>
      </c>
      <c r="X41" s="63">
        <v>0</v>
      </c>
      <c r="Y41" s="63">
        <v>0</v>
      </c>
      <c r="Z41" s="63"/>
      <c r="AA41" s="63"/>
      <c r="AB41" s="63"/>
      <c r="AC41" s="63">
        <v>0</v>
      </c>
      <c r="AD41" s="63">
        <v>0</v>
      </c>
      <c r="AE41" s="61"/>
      <c r="AF41" s="61"/>
      <c r="AG41" s="71">
        <v>0</v>
      </c>
      <c r="AH41" s="63">
        <v>0</v>
      </c>
      <c r="AI41" s="63">
        <v>0</v>
      </c>
      <c r="AJ41" s="60"/>
      <c r="AK41" s="62">
        <v>42977</v>
      </c>
      <c r="AL41" s="61"/>
      <c r="AM41" s="61">
        <v>0</v>
      </c>
      <c r="AN41" s="61" t="s">
        <v>49</v>
      </c>
      <c r="AO41" s="63">
        <v>0</v>
      </c>
    </row>
    <row r="42" spans="1:41" x14ac:dyDescent="0.2">
      <c r="A42" s="59">
        <v>890399047</v>
      </c>
      <c r="B42" s="60" t="s">
        <v>36</v>
      </c>
      <c r="C42" s="61" t="s">
        <v>37</v>
      </c>
      <c r="D42" s="60">
        <v>20180422</v>
      </c>
      <c r="E42" s="61" t="s">
        <v>146</v>
      </c>
      <c r="F42" s="60" t="s">
        <v>147</v>
      </c>
      <c r="G42" s="61" t="s">
        <v>46</v>
      </c>
      <c r="H42" s="61"/>
      <c r="I42" s="69">
        <v>0</v>
      </c>
      <c r="J42" s="62">
        <v>43219</v>
      </c>
      <c r="K42" s="63">
        <v>222565</v>
      </c>
      <c r="L42" s="63">
        <v>222565</v>
      </c>
      <c r="M42" s="60" t="s">
        <v>47</v>
      </c>
      <c r="N42" s="60" t="s">
        <v>531</v>
      </c>
      <c r="O42" s="74"/>
      <c r="P42" s="64">
        <v>0</v>
      </c>
      <c r="Q42" s="65"/>
      <c r="R42" s="65" t="s">
        <v>530</v>
      </c>
      <c r="S42" s="61" t="s">
        <v>48</v>
      </c>
      <c r="T42" s="63">
        <v>0</v>
      </c>
      <c r="U42" s="63">
        <v>0</v>
      </c>
      <c r="V42" s="66">
        <v>0</v>
      </c>
      <c r="W42" s="66">
        <v>0</v>
      </c>
      <c r="X42" s="63">
        <v>0</v>
      </c>
      <c r="Y42" s="63">
        <v>0</v>
      </c>
      <c r="Z42" s="63"/>
      <c r="AA42" s="63"/>
      <c r="AB42" s="63"/>
      <c r="AC42" s="63">
        <v>0</v>
      </c>
      <c r="AD42" s="63">
        <v>0</v>
      </c>
      <c r="AE42" s="61"/>
      <c r="AF42" s="61"/>
      <c r="AG42" s="71">
        <v>0</v>
      </c>
      <c r="AH42" s="63">
        <v>0</v>
      </c>
      <c r="AI42" s="63">
        <v>0</v>
      </c>
      <c r="AJ42" s="60"/>
      <c r="AK42" s="62">
        <v>43219</v>
      </c>
      <c r="AL42" s="61"/>
      <c r="AM42" s="61">
        <v>0</v>
      </c>
      <c r="AN42" s="61" t="s">
        <v>49</v>
      </c>
      <c r="AO42" s="63">
        <v>0</v>
      </c>
    </row>
    <row r="43" spans="1:41" x14ac:dyDescent="0.2">
      <c r="A43" s="59">
        <v>890399047</v>
      </c>
      <c r="B43" s="60" t="s">
        <v>36</v>
      </c>
      <c r="C43" s="61" t="s">
        <v>37</v>
      </c>
      <c r="D43" s="60">
        <v>20180423</v>
      </c>
      <c r="E43" s="61" t="s">
        <v>148</v>
      </c>
      <c r="F43" s="60" t="s">
        <v>149</v>
      </c>
      <c r="G43" s="61" t="s">
        <v>46</v>
      </c>
      <c r="H43" s="61"/>
      <c r="I43" s="69">
        <v>0</v>
      </c>
      <c r="J43" s="62">
        <v>43219</v>
      </c>
      <c r="K43" s="63">
        <v>14895</v>
      </c>
      <c r="L43" s="63">
        <v>14895</v>
      </c>
      <c r="M43" s="60" t="s">
        <v>47</v>
      </c>
      <c r="N43" s="60" t="s">
        <v>531</v>
      </c>
      <c r="O43" s="74"/>
      <c r="P43" s="64">
        <v>0</v>
      </c>
      <c r="Q43" s="65"/>
      <c r="R43" s="65" t="s">
        <v>530</v>
      </c>
      <c r="S43" s="61" t="s">
        <v>48</v>
      </c>
      <c r="T43" s="63">
        <v>0</v>
      </c>
      <c r="U43" s="63">
        <v>0</v>
      </c>
      <c r="V43" s="66">
        <v>0</v>
      </c>
      <c r="W43" s="66">
        <v>0</v>
      </c>
      <c r="X43" s="63">
        <v>0</v>
      </c>
      <c r="Y43" s="63">
        <v>0</v>
      </c>
      <c r="Z43" s="63"/>
      <c r="AA43" s="63"/>
      <c r="AB43" s="63"/>
      <c r="AC43" s="63">
        <v>0</v>
      </c>
      <c r="AD43" s="63">
        <v>0</v>
      </c>
      <c r="AE43" s="61"/>
      <c r="AF43" s="61"/>
      <c r="AG43" s="71">
        <v>0</v>
      </c>
      <c r="AH43" s="63">
        <v>0</v>
      </c>
      <c r="AI43" s="63">
        <v>0</v>
      </c>
      <c r="AJ43" s="60"/>
      <c r="AK43" s="62">
        <v>43219</v>
      </c>
      <c r="AL43" s="61"/>
      <c r="AM43" s="61">
        <v>0</v>
      </c>
      <c r="AN43" s="61" t="s">
        <v>49</v>
      </c>
      <c r="AO43" s="63">
        <v>0</v>
      </c>
    </row>
    <row r="44" spans="1:41" x14ac:dyDescent="0.2">
      <c r="A44" s="59">
        <v>890399047</v>
      </c>
      <c r="B44" s="60" t="s">
        <v>36</v>
      </c>
      <c r="C44" s="61" t="s">
        <v>37</v>
      </c>
      <c r="D44" s="60">
        <v>20180532</v>
      </c>
      <c r="E44" s="61" t="s">
        <v>150</v>
      </c>
      <c r="F44" s="60" t="s">
        <v>151</v>
      </c>
      <c r="G44" s="61" t="s">
        <v>46</v>
      </c>
      <c r="H44" s="61"/>
      <c r="I44" s="69">
        <v>0</v>
      </c>
      <c r="J44" s="62">
        <v>43249</v>
      </c>
      <c r="K44" s="63">
        <v>824100</v>
      </c>
      <c r="L44" s="63">
        <v>824100</v>
      </c>
      <c r="M44" s="60" t="s">
        <v>47</v>
      </c>
      <c r="N44" s="60" t="s">
        <v>531</v>
      </c>
      <c r="O44" s="74"/>
      <c r="P44" s="64">
        <v>0</v>
      </c>
      <c r="Q44" s="65"/>
      <c r="R44" s="65" t="s">
        <v>530</v>
      </c>
      <c r="S44" s="61" t="s">
        <v>48</v>
      </c>
      <c r="T44" s="63">
        <v>0</v>
      </c>
      <c r="U44" s="63">
        <v>0</v>
      </c>
      <c r="V44" s="66">
        <v>0</v>
      </c>
      <c r="W44" s="66">
        <v>0</v>
      </c>
      <c r="X44" s="63">
        <v>0</v>
      </c>
      <c r="Y44" s="63">
        <v>0</v>
      </c>
      <c r="Z44" s="63"/>
      <c r="AA44" s="63"/>
      <c r="AB44" s="63"/>
      <c r="AC44" s="63">
        <v>0</v>
      </c>
      <c r="AD44" s="63">
        <v>0</v>
      </c>
      <c r="AE44" s="61"/>
      <c r="AF44" s="61"/>
      <c r="AG44" s="71">
        <v>0</v>
      </c>
      <c r="AH44" s="63">
        <v>0</v>
      </c>
      <c r="AI44" s="63">
        <v>0</v>
      </c>
      <c r="AJ44" s="60"/>
      <c r="AK44" s="62">
        <v>43249</v>
      </c>
      <c r="AL44" s="61"/>
      <c r="AM44" s="61">
        <v>0</v>
      </c>
      <c r="AN44" s="61" t="s">
        <v>49</v>
      </c>
      <c r="AO44" s="63">
        <v>0</v>
      </c>
    </row>
    <row r="45" spans="1:41" x14ac:dyDescent="0.2">
      <c r="A45" s="59">
        <v>890399047</v>
      </c>
      <c r="B45" s="60" t="s">
        <v>36</v>
      </c>
      <c r="C45" s="61" t="s">
        <v>37</v>
      </c>
      <c r="D45" s="60">
        <v>20180638</v>
      </c>
      <c r="E45" s="61" t="s">
        <v>152</v>
      </c>
      <c r="F45" s="60" t="s">
        <v>153</v>
      </c>
      <c r="G45" s="61" t="s">
        <v>46</v>
      </c>
      <c r="H45" s="61"/>
      <c r="I45" s="69">
        <v>0</v>
      </c>
      <c r="J45" s="62">
        <v>43280</v>
      </c>
      <c r="K45" s="63">
        <v>2085760</v>
      </c>
      <c r="L45" s="63">
        <v>2085760</v>
      </c>
      <c r="M45" s="60" t="s">
        <v>47</v>
      </c>
      <c r="N45" s="60" t="s">
        <v>531</v>
      </c>
      <c r="O45" s="74"/>
      <c r="P45" s="64">
        <v>0</v>
      </c>
      <c r="Q45" s="65"/>
      <c r="R45" s="65" t="s">
        <v>530</v>
      </c>
      <c r="S45" s="61" t="s">
        <v>48</v>
      </c>
      <c r="T45" s="63">
        <v>0</v>
      </c>
      <c r="U45" s="63">
        <v>0</v>
      </c>
      <c r="V45" s="66">
        <v>0</v>
      </c>
      <c r="W45" s="66">
        <v>0</v>
      </c>
      <c r="X45" s="63">
        <v>0</v>
      </c>
      <c r="Y45" s="63">
        <v>0</v>
      </c>
      <c r="Z45" s="63"/>
      <c r="AA45" s="63"/>
      <c r="AB45" s="63"/>
      <c r="AC45" s="63">
        <v>0</v>
      </c>
      <c r="AD45" s="63">
        <v>0</v>
      </c>
      <c r="AE45" s="61"/>
      <c r="AF45" s="61"/>
      <c r="AG45" s="71">
        <v>0</v>
      </c>
      <c r="AH45" s="63">
        <v>0</v>
      </c>
      <c r="AI45" s="63">
        <v>0</v>
      </c>
      <c r="AJ45" s="60"/>
      <c r="AK45" s="62">
        <v>43280</v>
      </c>
      <c r="AL45" s="61"/>
      <c r="AM45" s="61">
        <v>0</v>
      </c>
      <c r="AN45" s="61" t="s">
        <v>49</v>
      </c>
      <c r="AO45" s="63">
        <v>0</v>
      </c>
    </row>
    <row r="46" spans="1:41" x14ac:dyDescent="0.2">
      <c r="A46" s="59">
        <v>890399047</v>
      </c>
      <c r="B46" s="60" t="s">
        <v>36</v>
      </c>
      <c r="C46" s="61" t="s">
        <v>37</v>
      </c>
      <c r="D46" s="60">
        <v>20180639</v>
      </c>
      <c r="E46" s="61" t="s">
        <v>154</v>
      </c>
      <c r="F46" s="60" t="s">
        <v>155</v>
      </c>
      <c r="G46" s="61" t="s">
        <v>46</v>
      </c>
      <c r="H46" s="61"/>
      <c r="I46" s="69">
        <v>0</v>
      </c>
      <c r="J46" s="62">
        <v>43280</v>
      </c>
      <c r="K46" s="63">
        <v>190200</v>
      </c>
      <c r="L46" s="63">
        <v>190200</v>
      </c>
      <c r="M46" s="60" t="s">
        <v>47</v>
      </c>
      <c r="N46" s="60" t="s">
        <v>531</v>
      </c>
      <c r="O46" s="74"/>
      <c r="P46" s="64">
        <v>0</v>
      </c>
      <c r="Q46" s="65"/>
      <c r="R46" s="65" t="s">
        <v>530</v>
      </c>
      <c r="S46" s="61" t="s">
        <v>48</v>
      </c>
      <c r="T46" s="63">
        <v>0</v>
      </c>
      <c r="U46" s="63">
        <v>0</v>
      </c>
      <c r="V46" s="66">
        <v>0</v>
      </c>
      <c r="W46" s="66">
        <v>0</v>
      </c>
      <c r="X46" s="63">
        <v>0</v>
      </c>
      <c r="Y46" s="63">
        <v>0</v>
      </c>
      <c r="Z46" s="63"/>
      <c r="AA46" s="63"/>
      <c r="AB46" s="63"/>
      <c r="AC46" s="63">
        <v>0</v>
      </c>
      <c r="AD46" s="63">
        <v>0</v>
      </c>
      <c r="AE46" s="61"/>
      <c r="AF46" s="61"/>
      <c r="AG46" s="71">
        <v>0</v>
      </c>
      <c r="AH46" s="63">
        <v>0</v>
      </c>
      <c r="AI46" s="63">
        <v>0</v>
      </c>
      <c r="AJ46" s="60"/>
      <c r="AK46" s="62">
        <v>43280</v>
      </c>
      <c r="AL46" s="61"/>
      <c r="AM46" s="61">
        <v>0</v>
      </c>
      <c r="AN46" s="61" t="s">
        <v>49</v>
      </c>
      <c r="AO46" s="63">
        <v>0</v>
      </c>
    </row>
    <row r="47" spans="1:41" x14ac:dyDescent="0.2">
      <c r="A47" s="59">
        <v>890399047</v>
      </c>
      <c r="B47" s="60" t="s">
        <v>36</v>
      </c>
      <c r="C47" s="61" t="s">
        <v>37</v>
      </c>
      <c r="D47" s="60">
        <v>20180734</v>
      </c>
      <c r="E47" s="61" t="s">
        <v>156</v>
      </c>
      <c r="F47" s="60" t="s">
        <v>157</v>
      </c>
      <c r="G47" s="61" t="s">
        <v>46</v>
      </c>
      <c r="H47" s="61"/>
      <c r="I47" s="69">
        <v>0</v>
      </c>
      <c r="J47" s="62">
        <v>43311</v>
      </c>
      <c r="K47" s="63">
        <v>2908920</v>
      </c>
      <c r="L47" s="63">
        <v>2908920</v>
      </c>
      <c r="M47" s="60" t="s">
        <v>47</v>
      </c>
      <c r="N47" s="60" t="s">
        <v>531</v>
      </c>
      <c r="O47" s="74"/>
      <c r="P47" s="64">
        <v>0</v>
      </c>
      <c r="Q47" s="65"/>
      <c r="R47" s="65" t="s">
        <v>530</v>
      </c>
      <c r="S47" s="61" t="s">
        <v>48</v>
      </c>
      <c r="T47" s="63">
        <v>0</v>
      </c>
      <c r="U47" s="63">
        <v>0</v>
      </c>
      <c r="V47" s="66">
        <v>0</v>
      </c>
      <c r="W47" s="66">
        <v>0</v>
      </c>
      <c r="X47" s="63">
        <v>0</v>
      </c>
      <c r="Y47" s="63">
        <v>0</v>
      </c>
      <c r="Z47" s="63"/>
      <c r="AA47" s="63"/>
      <c r="AB47" s="63"/>
      <c r="AC47" s="63">
        <v>0</v>
      </c>
      <c r="AD47" s="63">
        <v>0</v>
      </c>
      <c r="AE47" s="61"/>
      <c r="AF47" s="61"/>
      <c r="AG47" s="71">
        <v>0</v>
      </c>
      <c r="AH47" s="63">
        <v>0</v>
      </c>
      <c r="AI47" s="63">
        <v>0</v>
      </c>
      <c r="AJ47" s="60"/>
      <c r="AK47" s="62">
        <v>43311</v>
      </c>
      <c r="AL47" s="61"/>
      <c r="AM47" s="61">
        <v>0</v>
      </c>
      <c r="AN47" s="61" t="s">
        <v>49</v>
      </c>
      <c r="AO47" s="63">
        <v>0</v>
      </c>
    </row>
    <row r="48" spans="1:41" x14ac:dyDescent="0.2">
      <c r="A48" s="59">
        <v>890399047</v>
      </c>
      <c r="B48" s="60" t="s">
        <v>36</v>
      </c>
      <c r="C48" s="61" t="s">
        <v>37</v>
      </c>
      <c r="D48" s="60">
        <v>20180735</v>
      </c>
      <c r="E48" s="61" t="s">
        <v>158</v>
      </c>
      <c r="F48" s="60" t="s">
        <v>159</v>
      </c>
      <c r="G48" s="61" t="s">
        <v>46</v>
      </c>
      <c r="H48" s="61"/>
      <c r="I48" s="69">
        <v>0</v>
      </c>
      <c r="J48" s="62">
        <v>43311</v>
      </c>
      <c r="K48" s="63">
        <v>229100</v>
      </c>
      <c r="L48" s="63">
        <v>229100</v>
      </c>
      <c r="M48" s="60" t="s">
        <v>47</v>
      </c>
      <c r="N48" s="60" t="s">
        <v>531</v>
      </c>
      <c r="O48" s="74"/>
      <c r="P48" s="64">
        <v>0</v>
      </c>
      <c r="Q48" s="65"/>
      <c r="R48" s="65" t="s">
        <v>530</v>
      </c>
      <c r="S48" s="61" t="s">
        <v>48</v>
      </c>
      <c r="T48" s="63">
        <v>0</v>
      </c>
      <c r="U48" s="63">
        <v>0</v>
      </c>
      <c r="V48" s="66">
        <v>0</v>
      </c>
      <c r="W48" s="66">
        <v>0</v>
      </c>
      <c r="X48" s="63">
        <v>0</v>
      </c>
      <c r="Y48" s="63">
        <v>0</v>
      </c>
      <c r="Z48" s="63"/>
      <c r="AA48" s="63"/>
      <c r="AB48" s="63"/>
      <c r="AC48" s="63">
        <v>0</v>
      </c>
      <c r="AD48" s="63">
        <v>0</v>
      </c>
      <c r="AE48" s="61"/>
      <c r="AF48" s="61"/>
      <c r="AG48" s="71">
        <v>0</v>
      </c>
      <c r="AH48" s="63">
        <v>0</v>
      </c>
      <c r="AI48" s="63">
        <v>0</v>
      </c>
      <c r="AJ48" s="60"/>
      <c r="AK48" s="62">
        <v>43311</v>
      </c>
      <c r="AL48" s="61"/>
      <c r="AM48" s="61">
        <v>0</v>
      </c>
      <c r="AN48" s="61" t="s">
        <v>49</v>
      </c>
      <c r="AO48" s="63">
        <v>0</v>
      </c>
    </row>
    <row r="49" spans="1:41" x14ac:dyDescent="0.2">
      <c r="A49" s="59">
        <v>890399047</v>
      </c>
      <c r="B49" s="60" t="s">
        <v>36</v>
      </c>
      <c r="C49" s="61" t="s">
        <v>37</v>
      </c>
      <c r="D49" s="60">
        <v>20180822</v>
      </c>
      <c r="E49" s="61" t="s">
        <v>160</v>
      </c>
      <c r="F49" s="60" t="s">
        <v>161</v>
      </c>
      <c r="G49" s="61" t="s">
        <v>46</v>
      </c>
      <c r="H49" s="61"/>
      <c r="I49" s="69">
        <v>0</v>
      </c>
      <c r="J49" s="62">
        <v>43342</v>
      </c>
      <c r="K49" s="63">
        <v>1097983</v>
      </c>
      <c r="L49" s="63">
        <v>1097983</v>
      </c>
      <c r="M49" s="60" t="s">
        <v>47</v>
      </c>
      <c r="N49" s="60" t="s">
        <v>531</v>
      </c>
      <c r="O49" s="74"/>
      <c r="P49" s="64">
        <v>0</v>
      </c>
      <c r="Q49" s="65"/>
      <c r="R49" s="65" t="s">
        <v>530</v>
      </c>
      <c r="S49" s="61" t="s">
        <v>48</v>
      </c>
      <c r="T49" s="63">
        <v>0</v>
      </c>
      <c r="U49" s="63">
        <v>0</v>
      </c>
      <c r="V49" s="66">
        <v>0</v>
      </c>
      <c r="W49" s="66">
        <v>0</v>
      </c>
      <c r="X49" s="63">
        <v>0</v>
      </c>
      <c r="Y49" s="63">
        <v>0</v>
      </c>
      <c r="Z49" s="63"/>
      <c r="AA49" s="63"/>
      <c r="AB49" s="63"/>
      <c r="AC49" s="63">
        <v>0</v>
      </c>
      <c r="AD49" s="63">
        <v>0</v>
      </c>
      <c r="AE49" s="61"/>
      <c r="AF49" s="61"/>
      <c r="AG49" s="71">
        <v>0</v>
      </c>
      <c r="AH49" s="63">
        <v>0</v>
      </c>
      <c r="AI49" s="63">
        <v>0</v>
      </c>
      <c r="AJ49" s="60"/>
      <c r="AK49" s="62">
        <v>43342</v>
      </c>
      <c r="AL49" s="61"/>
      <c r="AM49" s="61">
        <v>0</v>
      </c>
      <c r="AN49" s="61" t="s">
        <v>49</v>
      </c>
      <c r="AO49" s="63">
        <v>0</v>
      </c>
    </row>
    <row r="50" spans="1:41" x14ac:dyDescent="0.2">
      <c r="A50" s="59">
        <v>890399047</v>
      </c>
      <c r="B50" s="60" t="s">
        <v>36</v>
      </c>
      <c r="C50" s="61" t="s">
        <v>37</v>
      </c>
      <c r="D50" s="60">
        <v>20180823</v>
      </c>
      <c r="E50" s="61" t="s">
        <v>162</v>
      </c>
      <c r="F50" s="60" t="s">
        <v>163</v>
      </c>
      <c r="G50" s="61" t="s">
        <v>46</v>
      </c>
      <c r="H50" s="61"/>
      <c r="I50" s="69">
        <v>0</v>
      </c>
      <c r="J50" s="62">
        <v>43342</v>
      </c>
      <c r="K50" s="63">
        <v>201000</v>
      </c>
      <c r="L50" s="63">
        <v>201000</v>
      </c>
      <c r="M50" s="60" t="s">
        <v>47</v>
      </c>
      <c r="N50" s="60" t="s">
        <v>531</v>
      </c>
      <c r="O50" s="74"/>
      <c r="P50" s="64">
        <v>0</v>
      </c>
      <c r="Q50" s="65"/>
      <c r="R50" s="65" t="s">
        <v>530</v>
      </c>
      <c r="S50" s="61" t="s">
        <v>48</v>
      </c>
      <c r="T50" s="63">
        <v>0</v>
      </c>
      <c r="U50" s="63">
        <v>0</v>
      </c>
      <c r="V50" s="66">
        <v>0</v>
      </c>
      <c r="W50" s="66">
        <v>0</v>
      </c>
      <c r="X50" s="63">
        <v>0</v>
      </c>
      <c r="Y50" s="63">
        <v>0</v>
      </c>
      <c r="Z50" s="63"/>
      <c r="AA50" s="63"/>
      <c r="AB50" s="63"/>
      <c r="AC50" s="63">
        <v>0</v>
      </c>
      <c r="AD50" s="63">
        <v>0</v>
      </c>
      <c r="AE50" s="61"/>
      <c r="AF50" s="61"/>
      <c r="AG50" s="71">
        <v>0</v>
      </c>
      <c r="AH50" s="63">
        <v>0</v>
      </c>
      <c r="AI50" s="63">
        <v>0</v>
      </c>
      <c r="AJ50" s="60"/>
      <c r="AK50" s="62">
        <v>43342</v>
      </c>
      <c r="AL50" s="61"/>
      <c r="AM50" s="61">
        <v>0</v>
      </c>
      <c r="AN50" s="61" t="s">
        <v>49</v>
      </c>
      <c r="AO50" s="63">
        <v>0</v>
      </c>
    </row>
    <row r="51" spans="1:41" x14ac:dyDescent="0.2">
      <c r="A51" s="59">
        <v>890399047</v>
      </c>
      <c r="B51" s="60" t="s">
        <v>36</v>
      </c>
      <c r="C51" s="61" t="s">
        <v>37</v>
      </c>
      <c r="D51" s="60">
        <v>20180929</v>
      </c>
      <c r="E51" s="61" t="s">
        <v>164</v>
      </c>
      <c r="F51" s="60" t="s">
        <v>165</v>
      </c>
      <c r="G51" s="61" t="s">
        <v>46</v>
      </c>
      <c r="H51" s="61"/>
      <c r="I51" s="69">
        <v>0</v>
      </c>
      <c r="J51" s="62">
        <v>43372</v>
      </c>
      <c r="K51" s="63">
        <v>3464700</v>
      </c>
      <c r="L51" s="63">
        <v>3464700</v>
      </c>
      <c r="M51" s="60" t="s">
        <v>47</v>
      </c>
      <c r="N51" s="60" t="s">
        <v>531</v>
      </c>
      <c r="O51" s="74"/>
      <c r="P51" s="64">
        <v>0</v>
      </c>
      <c r="Q51" s="65"/>
      <c r="R51" s="65" t="s">
        <v>530</v>
      </c>
      <c r="S51" s="61" t="s">
        <v>48</v>
      </c>
      <c r="T51" s="63">
        <v>0</v>
      </c>
      <c r="U51" s="63">
        <v>0</v>
      </c>
      <c r="V51" s="66">
        <v>0</v>
      </c>
      <c r="W51" s="66">
        <v>0</v>
      </c>
      <c r="X51" s="63">
        <v>0</v>
      </c>
      <c r="Y51" s="63">
        <v>0</v>
      </c>
      <c r="Z51" s="63"/>
      <c r="AA51" s="63"/>
      <c r="AB51" s="63"/>
      <c r="AC51" s="63">
        <v>0</v>
      </c>
      <c r="AD51" s="63">
        <v>0</v>
      </c>
      <c r="AE51" s="61"/>
      <c r="AF51" s="61"/>
      <c r="AG51" s="71">
        <v>0</v>
      </c>
      <c r="AH51" s="63">
        <v>0</v>
      </c>
      <c r="AI51" s="63">
        <v>0</v>
      </c>
      <c r="AJ51" s="60"/>
      <c r="AK51" s="62">
        <v>43372</v>
      </c>
      <c r="AL51" s="61"/>
      <c r="AM51" s="61">
        <v>0</v>
      </c>
      <c r="AN51" s="61" t="s">
        <v>49</v>
      </c>
      <c r="AO51" s="63">
        <v>0</v>
      </c>
    </row>
    <row r="52" spans="1:41" x14ac:dyDescent="0.2">
      <c r="A52" s="59">
        <v>890399047</v>
      </c>
      <c r="B52" s="60" t="s">
        <v>36</v>
      </c>
      <c r="C52" s="61" t="s">
        <v>37</v>
      </c>
      <c r="D52" s="60">
        <v>20181023</v>
      </c>
      <c r="E52" s="61" t="s">
        <v>166</v>
      </c>
      <c r="F52" s="60" t="s">
        <v>167</v>
      </c>
      <c r="G52" s="61" t="s">
        <v>46</v>
      </c>
      <c r="H52" s="61"/>
      <c r="I52" s="69">
        <v>0</v>
      </c>
      <c r="J52" s="62">
        <v>43403</v>
      </c>
      <c r="K52" s="63">
        <v>847717</v>
      </c>
      <c r="L52" s="63">
        <v>847717</v>
      </c>
      <c r="M52" s="60" t="s">
        <v>47</v>
      </c>
      <c r="N52" s="60" t="s">
        <v>531</v>
      </c>
      <c r="O52" s="74"/>
      <c r="P52" s="64">
        <v>0</v>
      </c>
      <c r="Q52" s="65"/>
      <c r="R52" s="65" t="s">
        <v>530</v>
      </c>
      <c r="S52" s="61" t="s">
        <v>48</v>
      </c>
      <c r="T52" s="63">
        <v>0</v>
      </c>
      <c r="U52" s="63">
        <v>0</v>
      </c>
      <c r="V52" s="66">
        <v>0</v>
      </c>
      <c r="W52" s="66">
        <v>0</v>
      </c>
      <c r="X52" s="63">
        <v>0</v>
      </c>
      <c r="Y52" s="63">
        <v>0</v>
      </c>
      <c r="Z52" s="63"/>
      <c r="AA52" s="63"/>
      <c r="AB52" s="63"/>
      <c r="AC52" s="63">
        <v>0</v>
      </c>
      <c r="AD52" s="63">
        <v>0</v>
      </c>
      <c r="AE52" s="61"/>
      <c r="AF52" s="61"/>
      <c r="AG52" s="71">
        <v>0</v>
      </c>
      <c r="AH52" s="63">
        <v>0</v>
      </c>
      <c r="AI52" s="63">
        <v>0</v>
      </c>
      <c r="AJ52" s="60"/>
      <c r="AK52" s="62">
        <v>43403</v>
      </c>
      <c r="AL52" s="61"/>
      <c r="AM52" s="61">
        <v>0</v>
      </c>
      <c r="AN52" s="61" t="s">
        <v>49</v>
      </c>
      <c r="AO52" s="63">
        <v>0</v>
      </c>
    </row>
    <row r="53" spans="1:41" x14ac:dyDescent="0.2">
      <c r="A53" s="59">
        <v>890399047</v>
      </c>
      <c r="B53" s="60" t="s">
        <v>36</v>
      </c>
      <c r="C53" s="61" t="s">
        <v>37</v>
      </c>
      <c r="D53" s="60">
        <v>119574</v>
      </c>
      <c r="E53" s="61" t="s">
        <v>38</v>
      </c>
      <c r="F53" s="60" t="s">
        <v>39</v>
      </c>
      <c r="G53" s="61" t="s">
        <v>40</v>
      </c>
      <c r="H53" s="61">
        <v>119574</v>
      </c>
      <c r="I53" s="69">
        <v>1221390781</v>
      </c>
      <c r="J53" s="62">
        <v>43433</v>
      </c>
      <c r="K53" s="63">
        <v>50800</v>
      </c>
      <c r="L53" s="63">
        <v>50800</v>
      </c>
      <c r="M53" s="60" t="s">
        <v>41</v>
      </c>
      <c r="N53" s="60" t="s">
        <v>531</v>
      </c>
      <c r="O53" s="74"/>
      <c r="P53" s="64">
        <v>0</v>
      </c>
      <c r="Q53" s="65"/>
      <c r="R53" s="65" t="s">
        <v>530</v>
      </c>
      <c r="S53" s="61" t="s">
        <v>42</v>
      </c>
      <c r="T53" s="63">
        <v>50800</v>
      </c>
      <c r="U53" s="63">
        <v>0</v>
      </c>
      <c r="V53" s="66">
        <v>0</v>
      </c>
      <c r="W53" s="66">
        <v>0</v>
      </c>
      <c r="X53" s="63">
        <v>50800</v>
      </c>
      <c r="Y53" s="63">
        <v>0</v>
      </c>
      <c r="Z53" s="63"/>
      <c r="AA53" s="63"/>
      <c r="AB53" s="63"/>
      <c r="AC53" s="63">
        <v>50800</v>
      </c>
      <c r="AD53" s="63">
        <v>0</v>
      </c>
      <c r="AE53" s="61">
        <v>4800030385</v>
      </c>
      <c r="AF53" s="62">
        <v>43464</v>
      </c>
      <c r="AG53" s="69">
        <v>1485010</v>
      </c>
      <c r="AH53" s="63">
        <v>0</v>
      </c>
      <c r="AI53" s="63">
        <v>0</v>
      </c>
      <c r="AJ53" s="60"/>
      <c r="AK53" s="62">
        <v>43433</v>
      </c>
      <c r="AL53" s="61">
        <v>2</v>
      </c>
      <c r="AM53" s="61">
        <v>1</v>
      </c>
      <c r="AN53" s="61">
        <v>20181204</v>
      </c>
      <c r="AO53" s="63">
        <v>50800</v>
      </c>
    </row>
    <row r="54" spans="1:41" x14ac:dyDescent="0.2">
      <c r="A54" s="59">
        <v>890399047</v>
      </c>
      <c r="B54" s="60" t="s">
        <v>36</v>
      </c>
      <c r="C54" s="61" t="s">
        <v>37</v>
      </c>
      <c r="D54" s="60">
        <v>116730</v>
      </c>
      <c r="E54" s="61" t="s">
        <v>108</v>
      </c>
      <c r="F54" s="60" t="s">
        <v>109</v>
      </c>
      <c r="G54" s="61" t="s">
        <v>46</v>
      </c>
      <c r="H54" s="61"/>
      <c r="I54" s="69">
        <v>0</v>
      </c>
      <c r="J54" s="62">
        <v>43433</v>
      </c>
      <c r="K54" s="63">
        <v>871505</v>
      </c>
      <c r="L54" s="63">
        <v>871505</v>
      </c>
      <c r="M54" s="60" t="s">
        <v>47</v>
      </c>
      <c r="N54" s="60" t="s">
        <v>531</v>
      </c>
      <c r="O54" s="74"/>
      <c r="P54" s="64">
        <v>0</v>
      </c>
      <c r="Q54" s="65"/>
      <c r="R54" s="65" t="s">
        <v>530</v>
      </c>
      <c r="S54" s="61" t="s">
        <v>48</v>
      </c>
      <c r="T54" s="63">
        <v>0</v>
      </c>
      <c r="U54" s="63">
        <v>0</v>
      </c>
      <c r="V54" s="66">
        <v>0</v>
      </c>
      <c r="W54" s="66">
        <v>0</v>
      </c>
      <c r="X54" s="63">
        <v>0</v>
      </c>
      <c r="Y54" s="63">
        <v>0</v>
      </c>
      <c r="Z54" s="63"/>
      <c r="AA54" s="63"/>
      <c r="AB54" s="63"/>
      <c r="AC54" s="63">
        <v>0</v>
      </c>
      <c r="AD54" s="63">
        <v>0</v>
      </c>
      <c r="AE54" s="61"/>
      <c r="AF54" s="61"/>
      <c r="AG54" s="71">
        <v>0</v>
      </c>
      <c r="AH54" s="63">
        <v>0</v>
      </c>
      <c r="AI54" s="63">
        <v>0</v>
      </c>
      <c r="AJ54" s="60"/>
      <c r="AK54" s="62">
        <v>43433</v>
      </c>
      <c r="AL54" s="61"/>
      <c r="AM54" s="61">
        <v>0</v>
      </c>
      <c r="AN54" s="61" t="s">
        <v>49</v>
      </c>
      <c r="AO54" s="63">
        <v>0</v>
      </c>
    </row>
    <row r="55" spans="1:41" x14ac:dyDescent="0.2">
      <c r="A55" s="59">
        <v>890399047</v>
      </c>
      <c r="B55" s="60" t="s">
        <v>36</v>
      </c>
      <c r="C55" s="61" t="s">
        <v>37</v>
      </c>
      <c r="D55" s="60">
        <v>120541</v>
      </c>
      <c r="E55" s="61" t="s">
        <v>110</v>
      </c>
      <c r="F55" s="60" t="s">
        <v>111</v>
      </c>
      <c r="G55" s="61" t="s">
        <v>46</v>
      </c>
      <c r="H55" s="61"/>
      <c r="I55" s="69">
        <v>0</v>
      </c>
      <c r="J55" s="62">
        <v>43461</v>
      </c>
      <c r="K55" s="63">
        <v>1129644</v>
      </c>
      <c r="L55" s="63">
        <v>1129644</v>
      </c>
      <c r="M55" s="60" t="s">
        <v>47</v>
      </c>
      <c r="N55" s="60" t="s">
        <v>531</v>
      </c>
      <c r="O55" s="74"/>
      <c r="P55" s="64">
        <v>0</v>
      </c>
      <c r="Q55" s="65"/>
      <c r="R55" s="65" t="s">
        <v>530</v>
      </c>
      <c r="S55" s="61" t="s">
        <v>48</v>
      </c>
      <c r="T55" s="63">
        <v>0</v>
      </c>
      <c r="U55" s="63">
        <v>0</v>
      </c>
      <c r="V55" s="66">
        <v>0</v>
      </c>
      <c r="W55" s="66">
        <v>0</v>
      </c>
      <c r="X55" s="63">
        <v>0</v>
      </c>
      <c r="Y55" s="63">
        <v>0</v>
      </c>
      <c r="Z55" s="63"/>
      <c r="AA55" s="63"/>
      <c r="AB55" s="63"/>
      <c r="AC55" s="63">
        <v>0</v>
      </c>
      <c r="AD55" s="63">
        <v>0</v>
      </c>
      <c r="AE55" s="61"/>
      <c r="AF55" s="61"/>
      <c r="AG55" s="71">
        <v>0</v>
      </c>
      <c r="AH55" s="63">
        <v>0</v>
      </c>
      <c r="AI55" s="63">
        <v>0</v>
      </c>
      <c r="AJ55" s="60"/>
      <c r="AK55" s="62">
        <v>43461</v>
      </c>
      <c r="AL55" s="61"/>
      <c r="AM55" s="61">
        <v>0</v>
      </c>
      <c r="AN55" s="61" t="s">
        <v>49</v>
      </c>
      <c r="AO55" s="63">
        <v>0</v>
      </c>
    </row>
    <row r="56" spans="1:41" x14ac:dyDescent="0.2">
      <c r="A56" s="59">
        <v>890399047</v>
      </c>
      <c r="B56" s="60" t="s">
        <v>36</v>
      </c>
      <c r="C56" s="61" t="s">
        <v>37</v>
      </c>
      <c r="D56" s="60">
        <v>20190135</v>
      </c>
      <c r="E56" s="61" t="s">
        <v>168</v>
      </c>
      <c r="F56" s="60" t="s">
        <v>169</v>
      </c>
      <c r="G56" s="61" t="s">
        <v>46</v>
      </c>
      <c r="H56" s="61"/>
      <c r="I56" s="69">
        <v>0</v>
      </c>
      <c r="J56" s="62">
        <v>43489</v>
      </c>
      <c r="K56" s="63">
        <v>3240159</v>
      </c>
      <c r="L56" s="63">
        <v>3240159</v>
      </c>
      <c r="M56" s="60" t="s">
        <v>47</v>
      </c>
      <c r="N56" s="60" t="s">
        <v>531</v>
      </c>
      <c r="O56" s="74"/>
      <c r="P56" s="64">
        <v>0</v>
      </c>
      <c r="Q56" s="65"/>
      <c r="R56" s="65" t="s">
        <v>530</v>
      </c>
      <c r="S56" s="61" t="s">
        <v>48</v>
      </c>
      <c r="T56" s="63">
        <v>0</v>
      </c>
      <c r="U56" s="63">
        <v>0</v>
      </c>
      <c r="V56" s="66">
        <v>0</v>
      </c>
      <c r="W56" s="66">
        <v>0</v>
      </c>
      <c r="X56" s="63">
        <v>0</v>
      </c>
      <c r="Y56" s="63">
        <v>0</v>
      </c>
      <c r="Z56" s="63"/>
      <c r="AA56" s="63"/>
      <c r="AB56" s="63"/>
      <c r="AC56" s="63">
        <v>0</v>
      </c>
      <c r="AD56" s="63">
        <v>0</v>
      </c>
      <c r="AE56" s="61"/>
      <c r="AF56" s="61"/>
      <c r="AG56" s="71">
        <v>0</v>
      </c>
      <c r="AH56" s="63">
        <v>0</v>
      </c>
      <c r="AI56" s="63">
        <v>0</v>
      </c>
      <c r="AJ56" s="60"/>
      <c r="AK56" s="62">
        <v>43489</v>
      </c>
      <c r="AL56" s="61"/>
      <c r="AM56" s="61">
        <v>0</v>
      </c>
      <c r="AN56" s="61" t="s">
        <v>49</v>
      </c>
      <c r="AO56" s="63">
        <v>0</v>
      </c>
    </row>
    <row r="57" spans="1:41" x14ac:dyDescent="0.2">
      <c r="A57" s="59">
        <v>890399047</v>
      </c>
      <c r="B57" s="60" t="s">
        <v>36</v>
      </c>
      <c r="C57" s="61" t="s">
        <v>37</v>
      </c>
      <c r="D57" s="60">
        <v>20190228</v>
      </c>
      <c r="E57" s="61" t="s">
        <v>170</v>
      </c>
      <c r="F57" s="60" t="s">
        <v>171</v>
      </c>
      <c r="G57" s="61" t="s">
        <v>46</v>
      </c>
      <c r="H57" s="61"/>
      <c r="I57" s="69">
        <v>0</v>
      </c>
      <c r="J57" s="62">
        <v>43520</v>
      </c>
      <c r="K57" s="63">
        <v>883751</v>
      </c>
      <c r="L57" s="63">
        <v>883751</v>
      </c>
      <c r="M57" s="60" t="s">
        <v>47</v>
      </c>
      <c r="N57" s="60" t="s">
        <v>531</v>
      </c>
      <c r="O57" s="74"/>
      <c r="P57" s="64">
        <v>0</v>
      </c>
      <c r="Q57" s="65"/>
      <c r="R57" s="65" t="s">
        <v>530</v>
      </c>
      <c r="S57" s="61" t="s">
        <v>48</v>
      </c>
      <c r="T57" s="63">
        <v>0</v>
      </c>
      <c r="U57" s="63">
        <v>0</v>
      </c>
      <c r="V57" s="66">
        <v>0</v>
      </c>
      <c r="W57" s="66">
        <v>0</v>
      </c>
      <c r="X57" s="63">
        <v>0</v>
      </c>
      <c r="Y57" s="63">
        <v>0</v>
      </c>
      <c r="Z57" s="63"/>
      <c r="AA57" s="63"/>
      <c r="AB57" s="63"/>
      <c r="AC57" s="63">
        <v>0</v>
      </c>
      <c r="AD57" s="63">
        <v>0</v>
      </c>
      <c r="AE57" s="61"/>
      <c r="AF57" s="61"/>
      <c r="AG57" s="71">
        <v>0</v>
      </c>
      <c r="AH57" s="63">
        <v>0</v>
      </c>
      <c r="AI57" s="63">
        <v>0</v>
      </c>
      <c r="AJ57" s="60"/>
      <c r="AK57" s="62">
        <v>43520</v>
      </c>
      <c r="AL57" s="61"/>
      <c r="AM57" s="61">
        <v>0</v>
      </c>
      <c r="AN57" s="61" t="s">
        <v>49</v>
      </c>
      <c r="AO57" s="63">
        <v>0</v>
      </c>
    </row>
    <row r="58" spans="1:41" x14ac:dyDescent="0.2">
      <c r="A58" s="59">
        <v>890399047</v>
      </c>
      <c r="B58" s="60" t="s">
        <v>36</v>
      </c>
      <c r="C58" s="61" t="s">
        <v>37</v>
      </c>
      <c r="D58" s="60">
        <v>20190337</v>
      </c>
      <c r="E58" s="61" t="s">
        <v>172</v>
      </c>
      <c r="F58" s="60" t="s">
        <v>173</v>
      </c>
      <c r="G58" s="61" t="s">
        <v>46</v>
      </c>
      <c r="H58" s="61"/>
      <c r="I58" s="69">
        <v>0</v>
      </c>
      <c r="J58" s="62">
        <v>43548</v>
      </c>
      <c r="K58" s="63">
        <v>10029836</v>
      </c>
      <c r="L58" s="63">
        <v>10029836</v>
      </c>
      <c r="M58" s="60" t="s">
        <v>47</v>
      </c>
      <c r="N58" s="60" t="s">
        <v>531</v>
      </c>
      <c r="O58" s="74"/>
      <c r="P58" s="64">
        <v>0</v>
      </c>
      <c r="Q58" s="65"/>
      <c r="R58" s="65" t="s">
        <v>530</v>
      </c>
      <c r="S58" s="61" t="s">
        <v>48</v>
      </c>
      <c r="T58" s="63">
        <v>0</v>
      </c>
      <c r="U58" s="63">
        <v>0</v>
      </c>
      <c r="V58" s="66">
        <v>0</v>
      </c>
      <c r="W58" s="66">
        <v>0</v>
      </c>
      <c r="X58" s="63">
        <v>0</v>
      </c>
      <c r="Y58" s="63">
        <v>0</v>
      </c>
      <c r="Z58" s="63"/>
      <c r="AA58" s="63"/>
      <c r="AB58" s="63"/>
      <c r="AC58" s="63">
        <v>0</v>
      </c>
      <c r="AD58" s="63">
        <v>0</v>
      </c>
      <c r="AE58" s="61"/>
      <c r="AF58" s="61"/>
      <c r="AG58" s="71">
        <v>0</v>
      </c>
      <c r="AH58" s="63">
        <v>0</v>
      </c>
      <c r="AI58" s="63">
        <v>0</v>
      </c>
      <c r="AJ58" s="60"/>
      <c r="AK58" s="62">
        <v>43548</v>
      </c>
      <c r="AL58" s="61"/>
      <c r="AM58" s="61">
        <v>0</v>
      </c>
      <c r="AN58" s="61" t="s">
        <v>49</v>
      </c>
      <c r="AO58" s="63">
        <v>0</v>
      </c>
    </row>
    <row r="59" spans="1:41" x14ac:dyDescent="0.2">
      <c r="A59" s="59">
        <v>890399047</v>
      </c>
      <c r="B59" s="60" t="s">
        <v>36</v>
      </c>
      <c r="C59" s="61" t="s">
        <v>37</v>
      </c>
      <c r="D59" s="60">
        <v>20190440</v>
      </c>
      <c r="E59" s="61" t="s">
        <v>174</v>
      </c>
      <c r="F59" s="60" t="s">
        <v>175</v>
      </c>
      <c r="G59" s="61" t="s">
        <v>46</v>
      </c>
      <c r="H59" s="61"/>
      <c r="I59" s="69">
        <v>0</v>
      </c>
      <c r="J59" s="62">
        <v>43579</v>
      </c>
      <c r="K59" s="63">
        <v>301104</v>
      </c>
      <c r="L59" s="63">
        <v>301104</v>
      </c>
      <c r="M59" s="60" t="s">
        <v>47</v>
      </c>
      <c r="N59" s="60" t="s">
        <v>531</v>
      </c>
      <c r="O59" s="74"/>
      <c r="P59" s="64">
        <v>0</v>
      </c>
      <c r="Q59" s="65"/>
      <c r="R59" s="65" t="s">
        <v>530</v>
      </c>
      <c r="S59" s="61" t="s">
        <v>48</v>
      </c>
      <c r="T59" s="63">
        <v>0</v>
      </c>
      <c r="U59" s="63">
        <v>0</v>
      </c>
      <c r="V59" s="66">
        <v>0</v>
      </c>
      <c r="W59" s="66">
        <v>0</v>
      </c>
      <c r="X59" s="63">
        <v>0</v>
      </c>
      <c r="Y59" s="63">
        <v>0</v>
      </c>
      <c r="Z59" s="63"/>
      <c r="AA59" s="63"/>
      <c r="AB59" s="63"/>
      <c r="AC59" s="63">
        <v>0</v>
      </c>
      <c r="AD59" s="63">
        <v>0</v>
      </c>
      <c r="AE59" s="61"/>
      <c r="AF59" s="61"/>
      <c r="AG59" s="71">
        <v>0</v>
      </c>
      <c r="AH59" s="63">
        <v>0</v>
      </c>
      <c r="AI59" s="63">
        <v>0</v>
      </c>
      <c r="AJ59" s="60"/>
      <c r="AK59" s="62">
        <v>43579</v>
      </c>
      <c r="AL59" s="61"/>
      <c r="AM59" s="61">
        <v>0</v>
      </c>
      <c r="AN59" s="61" t="s">
        <v>49</v>
      </c>
      <c r="AO59" s="63">
        <v>0</v>
      </c>
    </row>
    <row r="60" spans="1:41" x14ac:dyDescent="0.2">
      <c r="A60" s="59">
        <v>890399047</v>
      </c>
      <c r="B60" s="60" t="s">
        <v>36</v>
      </c>
      <c r="C60" s="61" t="s">
        <v>37</v>
      </c>
      <c r="D60" s="60">
        <v>20190632</v>
      </c>
      <c r="E60" s="61" t="s">
        <v>176</v>
      </c>
      <c r="F60" s="60" t="s">
        <v>177</v>
      </c>
      <c r="G60" s="61" t="s">
        <v>46</v>
      </c>
      <c r="H60" s="61"/>
      <c r="I60" s="69">
        <v>0</v>
      </c>
      <c r="J60" s="62">
        <v>43643</v>
      </c>
      <c r="K60" s="63">
        <v>529820</v>
      </c>
      <c r="L60" s="63">
        <v>529820</v>
      </c>
      <c r="M60" s="60" t="s">
        <v>47</v>
      </c>
      <c r="N60" s="60" t="s">
        <v>531</v>
      </c>
      <c r="O60" s="74"/>
      <c r="P60" s="64">
        <v>0</v>
      </c>
      <c r="Q60" s="65"/>
      <c r="R60" s="65" t="s">
        <v>530</v>
      </c>
      <c r="S60" s="61" t="s">
        <v>48</v>
      </c>
      <c r="T60" s="63">
        <v>0</v>
      </c>
      <c r="U60" s="63">
        <v>0</v>
      </c>
      <c r="V60" s="66">
        <v>0</v>
      </c>
      <c r="W60" s="66">
        <v>0</v>
      </c>
      <c r="X60" s="63">
        <v>0</v>
      </c>
      <c r="Y60" s="63">
        <v>0</v>
      </c>
      <c r="Z60" s="63"/>
      <c r="AA60" s="63"/>
      <c r="AB60" s="63"/>
      <c r="AC60" s="63">
        <v>0</v>
      </c>
      <c r="AD60" s="63">
        <v>0</v>
      </c>
      <c r="AE60" s="61"/>
      <c r="AF60" s="61"/>
      <c r="AG60" s="71">
        <v>0</v>
      </c>
      <c r="AH60" s="63">
        <v>0</v>
      </c>
      <c r="AI60" s="63">
        <v>0</v>
      </c>
      <c r="AJ60" s="60"/>
      <c r="AK60" s="62">
        <v>43643</v>
      </c>
      <c r="AL60" s="61"/>
      <c r="AM60" s="61">
        <v>0</v>
      </c>
      <c r="AN60" s="61" t="s">
        <v>49</v>
      </c>
      <c r="AO60" s="63">
        <v>0</v>
      </c>
    </row>
    <row r="61" spans="1:41" x14ac:dyDescent="0.2">
      <c r="A61" s="59">
        <v>890399047</v>
      </c>
      <c r="B61" s="60" t="s">
        <v>36</v>
      </c>
      <c r="C61" s="61" t="s">
        <v>37</v>
      </c>
      <c r="D61" s="60">
        <v>20190740</v>
      </c>
      <c r="E61" s="61" t="s">
        <v>178</v>
      </c>
      <c r="F61" s="60" t="s">
        <v>179</v>
      </c>
      <c r="G61" s="61" t="s">
        <v>46</v>
      </c>
      <c r="H61" s="61"/>
      <c r="I61" s="69">
        <v>0</v>
      </c>
      <c r="J61" s="62">
        <v>43674</v>
      </c>
      <c r="K61" s="63">
        <v>50800</v>
      </c>
      <c r="L61" s="63">
        <v>50800</v>
      </c>
      <c r="M61" s="60" t="s">
        <v>47</v>
      </c>
      <c r="N61" s="60" t="s">
        <v>531</v>
      </c>
      <c r="O61" s="74"/>
      <c r="P61" s="64">
        <v>0</v>
      </c>
      <c r="Q61" s="65"/>
      <c r="R61" s="65" t="s">
        <v>530</v>
      </c>
      <c r="S61" s="61" t="s">
        <v>48</v>
      </c>
      <c r="T61" s="63">
        <v>0</v>
      </c>
      <c r="U61" s="63">
        <v>0</v>
      </c>
      <c r="V61" s="66">
        <v>0</v>
      </c>
      <c r="W61" s="66">
        <v>0</v>
      </c>
      <c r="X61" s="63">
        <v>0</v>
      </c>
      <c r="Y61" s="63">
        <v>0</v>
      </c>
      <c r="Z61" s="63"/>
      <c r="AA61" s="63"/>
      <c r="AB61" s="63"/>
      <c r="AC61" s="63">
        <v>0</v>
      </c>
      <c r="AD61" s="63">
        <v>0</v>
      </c>
      <c r="AE61" s="61"/>
      <c r="AF61" s="61"/>
      <c r="AG61" s="71">
        <v>0</v>
      </c>
      <c r="AH61" s="63">
        <v>0</v>
      </c>
      <c r="AI61" s="63">
        <v>0</v>
      </c>
      <c r="AJ61" s="60"/>
      <c r="AK61" s="62">
        <v>43674</v>
      </c>
      <c r="AL61" s="61"/>
      <c r="AM61" s="61">
        <v>0</v>
      </c>
      <c r="AN61" s="61" t="s">
        <v>49</v>
      </c>
      <c r="AO61" s="63">
        <v>0</v>
      </c>
    </row>
    <row r="62" spans="1:41" x14ac:dyDescent="0.2">
      <c r="A62" s="59">
        <v>890399047</v>
      </c>
      <c r="B62" s="60" t="s">
        <v>36</v>
      </c>
      <c r="C62" s="61" t="s">
        <v>40</v>
      </c>
      <c r="D62" s="60">
        <v>200997</v>
      </c>
      <c r="E62" s="61" t="s">
        <v>180</v>
      </c>
      <c r="F62" s="60" t="s">
        <v>181</v>
      </c>
      <c r="G62" s="61" t="s">
        <v>40</v>
      </c>
      <c r="H62" s="61">
        <v>200997</v>
      </c>
      <c r="I62" s="69">
        <v>1221490230</v>
      </c>
      <c r="J62" s="62">
        <v>43691</v>
      </c>
      <c r="K62" s="63">
        <v>91500</v>
      </c>
      <c r="L62" s="63">
        <v>0</v>
      </c>
      <c r="M62" s="60" t="s">
        <v>46</v>
      </c>
      <c r="N62" s="60" t="s">
        <v>562</v>
      </c>
      <c r="O62" s="74"/>
      <c r="P62" s="64">
        <v>0</v>
      </c>
      <c r="Q62" s="65"/>
      <c r="R62" s="65" t="s">
        <v>530</v>
      </c>
      <c r="S62" s="61" t="s">
        <v>182</v>
      </c>
      <c r="T62" s="63">
        <v>91500</v>
      </c>
      <c r="U62" s="63">
        <v>0</v>
      </c>
      <c r="V62" s="66">
        <v>0</v>
      </c>
      <c r="W62" s="66">
        <v>0</v>
      </c>
      <c r="X62" s="63">
        <v>91500</v>
      </c>
      <c r="Y62" s="63">
        <v>0</v>
      </c>
      <c r="Z62" s="63">
        <f>VLOOKUP(F:F,'[1]P. COMPENSADAS HOSPITAL MARIO C'!$C:$F,4,0)</f>
        <v>91500</v>
      </c>
      <c r="AA62" s="67">
        <f>VLOOKUP(F:F,'[1]P. COMPENSADAS HOSPITAL MARIO C'!$C:$E,3,0)</f>
        <v>4800036170</v>
      </c>
      <c r="AB62" s="68" t="str">
        <f>VLOOKUP(F:F,'[1]P. COMPENSADAS HOSPITAL MARIO C'!$C:$I,7,0)</f>
        <v>30.01.2020</v>
      </c>
      <c r="AC62" s="63">
        <v>91500</v>
      </c>
      <c r="AD62" s="63">
        <v>0</v>
      </c>
      <c r="AE62" s="61">
        <v>4800036170</v>
      </c>
      <c r="AF62" s="62">
        <v>43860</v>
      </c>
      <c r="AG62" s="69">
        <v>3928493</v>
      </c>
      <c r="AH62" s="63">
        <v>0</v>
      </c>
      <c r="AI62" s="63">
        <v>0</v>
      </c>
      <c r="AJ62" s="60"/>
      <c r="AK62" s="62">
        <v>43691</v>
      </c>
      <c r="AL62" s="61">
        <v>2</v>
      </c>
      <c r="AM62" s="61">
        <v>1</v>
      </c>
      <c r="AN62" s="61">
        <v>20190912</v>
      </c>
      <c r="AO62" s="63">
        <v>91500</v>
      </c>
    </row>
    <row r="63" spans="1:41" x14ac:dyDescent="0.2">
      <c r="A63" s="59">
        <v>890399047</v>
      </c>
      <c r="B63" s="60" t="s">
        <v>36</v>
      </c>
      <c r="C63" s="61" t="s">
        <v>40</v>
      </c>
      <c r="D63" s="60">
        <v>201004</v>
      </c>
      <c r="E63" s="61" t="s">
        <v>183</v>
      </c>
      <c r="F63" s="60" t="s">
        <v>184</v>
      </c>
      <c r="G63" s="61" t="s">
        <v>40</v>
      </c>
      <c r="H63" s="61">
        <v>201004</v>
      </c>
      <c r="I63" s="69">
        <v>1221490231</v>
      </c>
      <c r="J63" s="62">
        <v>43691</v>
      </c>
      <c r="K63" s="63">
        <v>180100</v>
      </c>
      <c r="L63" s="63">
        <v>0</v>
      </c>
      <c r="M63" s="60" t="s">
        <v>46</v>
      </c>
      <c r="N63" s="60" t="s">
        <v>562</v>
      </c>
      <c r="O63" s="74"/>
      <c r="P63" s="64">
        <v>0</v>
      </c>
      <c r="Q63" s="65"/>
      <c r="R63" s="65" t="s">
        <v>530</v>
      </c>
      <c r="S63" s="61" t="s">
        <v>182</v>
      </c>
      <c r="T63" s="63">
        <v>180100</v>
      </c>
      <c r="U63" s="63">
        <v>0</v>
      </c>
      <c r="V63" s="66">
        <v>0</v>
      </c>
      <c r="W63" s="66">
        <v>0</v>
      </c>
      <c r="X63" s="63">
        <v>180100</v>
      </c>
      <c r="Y63" s="63">
        <v>0</v>
      </c>
      <c r="Z63" s="63">
        <f>VLOOKUP(F:F,'[1]P. COMPENSADAS HOSPITAL MARIO C'!$C:$F,4,0)</f>
        <v>180100</v>
      </c>
      <c r="AA63" s="67">
        <f>VLOOKUP(F:F,'[1]P. COMPENSADAS HOSPITAL MARIO C'!$C:$E,3,0)</f>
        <v>4800036170</v>
      </c>
      <c r="AB63" s="68" t="str">
        <f>VLOOKUP(F:F,'[1]P. COMPENSADAS HOSPITAL MARIO C'!$C:$I,7,0)</f>
        <v>30.01.2020</v>
      </c>
      <c r="AC63" s="63">
        <v>180100</v>
      </c>
      <c r="AD63" s="63">
        <v>0</v>
      </c>
      <c r="AE63" s="61">
        <v>4800036170</v>
      </c>
      <c r="AF63" s="62">
        <v>43860</v>
      </c>
      <c r="AG63" s="69">
        <v>3928493</v>
      </c>
      <c r="AH63" s="63">
        <v>0</v>
      </c>
      <c r="AI63" s="63">
        <v>0</v>
      </c>
      <c r="AJ63" s="60"/>
      <c r="AK63" s="62">
        <v>43691</v>
      </c>
      <c r="AL63" s="61">
        <v>2</v>
      </c>
      <c r="AM63" s="61">
        <v>1</v>
      </c>
      <c r="AN63" s="61">
        <v>20190912</v>
      </c>
      <c r="AO63" s="63">
        <v>180100</v>
      </c>
    </row>
    <row r="64" spans="1:41" x14ac:dyDescent="0.2">
      <c r="A64" s="59">
        <v>890399047</v>
      </c>
      <c r="B64" s="60" t="s">
        <v>36</v>
      </c>
      <c r="C64" s="61" t="s">
        <v>40</v>
      </c>
      <c r="D64" s="60">
        <v>202108</v>
      </c>
      <c r="E64" s="61" t="s">
        <v>185</v>
      </c>
      <c r="F64" s="60" t="s">
        <v>186</v>
      </c>
      <c r="G64" s="61" t="s">
        <v>40</v>
      </c>
      <c r="H64" s="61">
        <v>202108</v>
      </c>
      <c r="I64" s="69">
        <v>1221490232</v>
      </c>
      <c r="J64" s="62">
        <v>43692</v>
      </c>
      <c r="K64" s="63">
        <v>168997</v>
      </c>
      <c r="L64" s="63">
        <v>0</v>
      </c>
      <c r="M64" s="60" t="s">
        <v>46</v>
      </c>
      <c r="N64" s="60" t="s">
        <v>562</v>
      </c>
      <c r="O64" s="74"/>
      <c r="P64" s="64">
        <v>0</v>
      </c>
      <c r="Q64" s="65"/>
      <c r="R64" s="65" t="s">
        <v>530</v>
      </c>
      <c r="S64" s="61" t="s">
        <v>182</v>
      </c>
      <c r="T64" s="63">
        <v>168997</v>
      </c>
      <c r="U64" s="63">
        <v>0</v>
      </c>
      <c r="V64" s="66">
        <v>0</v>
      </c>
      <c r="W64" s="66">
        <v>0</v>
      </c>
      <c r="X64" s="63">
        <v>168997</v>
      </c>
      <c r="Y64" s="63">
        <v>0</v>
      </c>
      <c r="Z64" s="63">
        <f>VLOOKUP(F:F,'[1]P. COMPENSADAS HOSPITAL MARIO C'!$C:$F,4,0)</f>
        <v>168997</v>
      </c>
      <c r="AA64" s="67">
        <f>VLOOKUP(F:F,'[1]P. COMPENSADAS HOSPITAL MARIO C'!$C:$E,3,0)</f>
        <v>4800036170</v>
      </c>
      <c r="AB64" s="68" t="str">
        <f>VLOOKUP(F:F,'[1]P. COMPENSADAS HOSPITAL MARIO C'!$C:$I,7,0)</f>
        <v>30.01.2020</v>
      </c>
      <c r="AC64" s="63">
        <v>168997</v>
      </c>
      <c r="AD64" s="63">
        <v>0</v>
      </c>
      <c r="AE64" s="61">
        <v>4800036170</v>
      </c>
      <c r="AF64" s="62">
        <v>43860</v>
      </c>
      <c r="AG64" s="69">
        <v>3928493</v>
      </c>
      <c r="AH64" s="63">
        <v>0</v>
      </c>
      <c r="AI64" s="63">
        <v>0</v>
      </c>
      <c r="AJ64" s="60"/>
      <c r="AK64" s="62">
        <v>43692</v>
      </c>
      <c r="AL64" s="61">
        <v>2</v>
      </c>
      <c r="AM64" s="61">
        <v>1</v>
      </c>
      <c r="AN64" s="61">
        <v>20190912</v>
      </c>
      <c r="AO64" s="63">
        <v>168997</v>
      </c>
    </row>
    <row r="65" spans="1:41" x14ac:dyDescent="0.2">
      <c r="A65" s="59">
        <v>890399047</v>
      </c>
      <c r="B65" s="60" t="s">
        <v>36</v>
      </c>
      <c r="C65" s="61" t="s">
        <v>40</v>
      </c>
      <c r="D65" s="60">
        <v>202129</v>
      </c>
      <c r="E65" s="61" t="s">
        <v>187</v>
      </c>
      <c r="F65" s="60" t="s">
        <v>188</v>
      </c>
      <c r="G65" s="61" t="s">
        <v>40</v>
      </c>
      <c r="H65" s="61">
        <v>202129</v>
      </c>
      <c r="I65" s="69">
        <v>1221490233</v>
      </c>
      <c r="J65" s="62">
        <v>43692</v>
      </c>
      <c r="K65" s="63">
        <v>111481</v>
      </c>
      <c r="L65" s="63">
        <v>0</v>
      </c>
      <c r="M65" s="60" t="s">
        <v>46</v>
      </c>
      <c r="N65" s="60" t="s">
        <v>562</v>
      </c>
      <c r="O65" s="74"/>
      <c r="P65" s="64">
        <v>0</v>
      </c>
      <c r="Q65" s="65"/>
      <c r="R65" s="65" t="s">
        <v>530</v>
      </c>
      <c r="S65" s="61" t="s">
        <v>182</v>
      </c>
      <c r="T65" s="63">
        <v>111481</v>
      </c>
      <c r="U65" s="63">
        <v>0</v>
      </c>
      <c r="V65" s="66">
        <v>0</v>
      </c>
      <c r="W65" s="66">
        <v>0</v>
      </c>
      <c r="X65" s="63">
        <v>111481</v>
      </c>
      <c r="Y65" s="63">
        <v>0</v>
      </c>
      <c r="Z65" s="63">
        <f>VLOOKUP(F:F,'[1]P. COMPENSADAS HOSPITAL MARIO C'!$C:$F,4,0)</f>
        <v>111481</v>
      </c>
      <c r="AA65" s="67">
        <f>VLOOKUP(F:F,'[1]P. COMPENSADAS HOSPITAL MARIO C'!$C:$E,3,0)</f>
        <v>4800036170</v>
      </c>
      <c r="AB65" s="68" t="str">
        <f>VLOOKUP(F:F,'[1]P. COMPENSADAS HOSPITAL MARIO C'!$C:$I,7,0)</f>
        <v>30.01.2020</v>
      </c>
      <c r="AC65" s="63">
        <v>111481</v>
      </c>
      <c r="AD65" s="63">
        <v>0</v>
      </c>
      <c r="AE65" s="61">
        <v>4800036170</v>
      </c>
      <c r="AF65" s="62">
        <v>43860</v>
      </c>
      <c r="AG65" s="69">
        <v>3928493</v>
      </c>
      <c r="AH65" s="63">
        <v>0</v>
      </c>
      <c r="AI65" s="63">
        <v>0</v>
      </c>
      <c r="AJ65" s="60"/>
      <c r="AK65" s="62">
        <v>43692</v>
      </c>
      <c r="AL65" s="61">
        <v>2</v>
      </c>
      <c r="AM65" s="61">
        <v>1</v>
      </c>
      <c r="AN65" s="61">
        <v>20190912</v>
      </c>
      <c r="AO65" s="63">
        <v>111481</v>
      </c>
    </row>
    <row r="66" spans="1:41" x14ac:dyDescent="0.2">
      <c r="A66" s="59">
        <v>890399047</v>
      </c>
      <c r="B66" s="60" t="s">
        <v>36</v>
      </c>
      <c r="C66" s="61" t="s">
        <v>40</v>
      </c>
      <c r="D66" s="60">
        <v>202617</v>
      </c>
      <c r="E66" s="61" t="s">
        <v>189</v>
      </c>
      <c r="F66" s="60" t="s">
        <v>190</v>
      </c>
      <c r="G66" s="61" t="s">
        <v>40</v>
      </c>
      <c r="H66" s="61">
        <v>202617</v>
      </c>
      <c r="I66" s="69">
        <v>1221490234</v>
      </c>
      <c r="J66" s="62">
        <v>43693</v>
      </c>
      <c r="K66" s="63">
        <v>135720</v>
      </c>
      <c r="L66" s="63">
        <v>0</v>
      </c>
      <c r="M66" s="60" t="s">
        <v>46</v>
      </c>
      <c r="N66" s="60" t="s">
        <v>562</v>
      </c>
      <c r="O66" s="74"/>
      <c r="P66" s="64">
        <v>0</v>
      </c>
      <c r="Q66" s="65"/>
      <c r="R66" s="65" t="s">
        <v>530</v>
      </c>
      <c r="S66" s="61" t="s">
        <v>182</v>
      </c>
      <c r="T66" s="63">
        <v>135720</v>
      </c>
      <c r="U66" s="63">
        <v>0</v>
      </c>
      <c r="V66" s="66">
        <v>0</v>
      </c>
      <c r="W66" s="66">
        <v>0</v>
      </c>
      <c r="X66" s="63">
        <v>135720</v>
      </c>
      <c r="Y66" s="63">
        <v>0</v>
      </c>
      <c r="Z66" s="63">
        <f>VLOOKUP(F:F,'[1]P. COMPENSADAS HOSPITAL MARIO C'!$C:$F,4,0)</f>
        <v>135720</v>
      </c>
      <c r="AA66" s="67">
        <f>VLOOKUP(F:F,'[1]P. COMPENSADAS HOSPITAL MARIO C'!$C:$E,3,0)</f>
        <v>4800036170</v>
      </c>
      <c r="AB66" s="68" t="str">
        <f>VLOOKUP(F:F,'[1]P. COMPENSADAS HOSPITAL MARIO C'!$C:$I,7,0)</f>
        <v>30.01.2020</v>
      </c>
      <c r="AC66" s="63">
        <v>135720</v>
      </c>
      <c r="AD66" s="63">
        <v>0</v>
      </c>
      <c r="AE66" s="61">
        <v>4800036170</v>
      </c>
      <c r="AF66" s="62">
        <v>43860</v>
      </c>
      <c r="AG66" s="69">
        <v>3928493</v>
      </c>
      <c r="AH66" s="63">
        <v>0</v>
      </c>
      <c r="AI66" s="63">
        <v>0</v>
      </c>
      <c r="AJ66" s="60"/>
      <c r="AK66" s="62">
        <v>43693</v>
      </c>
      <c r="AL66" s="61">
        <v>2</v>
      </c>
      <c r="AM66" s="61">
        <v>1</v>
      </c>
      <c r="AN66" s="61">
        <v>20190912</v>
      </c>
      <c r="AO66" s="63">
        <v>135720</v>
      </c>
    </row>
    <row r="67" spans="1:41" x14ac:dyDescent="0.2">
      <c r="A67" s="59">
        <v>890399047</v>
      </c>
      <c r="B67" s="60" t="s">
        <v>36</v>
      </c>
      <c r="C67" s="61" t="s">
        <v>40</v>
      </c>
      <c r="D67" s="60">
        <v>203900</v>
      </c>
      <c r="E67" s="61" t="s">
        <v>191</v>
      </c>
      <c r="F67" s="60" t="s">
        <v>192</v>
      </c>
      <c r="G67" s="61" t="s">
        <v>40</v>
      </c>
      <c r="H67" s="61">
        <v>203900</v>
      </c>
      <c r="I67" s="69">
        <v>1221490235</v>
      </c>
      <c r="J67" s="62">
        <v>43696</v>
      </c>
      <c r="K67" s="63">
        <v>793780</v>
      </c>
      <c r="L67" s="63">
        <v>0</v>
      </c>
      <c r="M67" s="60" t="s">
        <v>46</v>
      </c>
      <c r="N67" s="60" t="s">
        <v>562</v>
      </c>
      <c r="O67" s="74"/>
      <c r="P67" s="64">
        <v>0</v>
      </c>
      <c r="Q67" s="65"/>
      <c r="R67" s="65" t="s">
        <v>530</v>
      </c>
      <c r="S67" s="61" t="s">
        <v>182</v>
      </c>
      <c r="T67" s="63">
        <v>793780</v>
      </c>
      <c r="U67" s="63">
        <v>0</v>
      </c>
      <c r="V67" s="66">
        <v>0</v>
      </c>
      <c r="W67" s="66">
        <v>0</v>
      </c>
      <c r="X67" s="63">
        <v>793780</v>
      </c>
      <c r="Y67" s="63">
        <v>0</v>
      </c>
      <c r="Z67" s="63">
        <f>VLOOKUP(F:F,'[1]P. COMPENSADAS HOSPITAL MARIO C'!$C:$F,4,0)</f>
        <v>793780</v>
      </c>
      <c r="AA67" s="67">
        <f>VLOOKUP(F:F,'[1]P. COMPENSADAS HOSPITAL MARIO C'!$C:$E,3,0)</f>
        <v>4800036170</v>
      </c>
      <c r="AB67" s="68" t="str">
        <f>VLOOKUP(F:F,'[1]P. COMPENSADAS HOSPITAL MARIO C'!$C:$I,7,0)</f>
        <v>30.01.2020</v>
      </c>
      <c r="AC67" s="63">
        <v>793780</v>
      </c>
      <c r="AD67" s="63">
        <v>0</v>
      </c>
      <c r="AE67" s="61">
        <v>4800036170</v>
      </c>
      <c r="AF67" s="62">
        <v>43860</v>
      </c>
      <c r="AG67" s="69">
        <v>3928493</v>
      </c>
      <c r="AH67" s="63">
        <v>0</v>
      </c>
      <c r="AI67" s="63">
        <v>0</v>
      </c>
      <c r="AJ67" s="60"/>
      <c r="AK67" s="62">
        <v>43696</v>
      </c>
      <c r="AL67" s="61">
        <v>2</v>
      </c>
      <c r="AM67" s="61">
        <v>1</v>
      </c>
      <c r="AN67" s="61">
        <v>20190912</v>
      </c>
      <c r="AO67" s="63">
        <v>793780</v>
      </c>
    </row>
    <row r="68" spans="1:41" x14ac:dyDescent="0.2">
      <c r="A68" s="59">
        <v>890399047</v>
      </c>
      <c r="B68" s="60" t="s">
        <v>36</v>
      </c>
      <c r="C68" s="61" t="s">
        <v>40</v>
      </c>
      <c r="D68" s="60">
        <v>207124</v>
      </c>
      <c r="E68" s="61" t="s">
        <v>193</v>
      </c>
      <c r="F68" s="60" t="s">
        <v>194</v>
      </c>
      <c r="G68" s="61" t="s">
        <v>40</v>
      </c>
      <c r="H68" s="61">
        <v>207124</v>
      </c>
      <c r="I68" s="69">
        <v>1221490236</v>
      </c>
      <c r="J68" s="62">
        <v>43702</v>
      </c>
      <c r="K68" s="63">
        <v>59100</v>
      </c>
      <c r="L68" s="63">
        <v>0</v>
      </c>
      <c r="M68" s="60" t="s">
        <v>46</v>
      </c>
      <c r="N68" s="60" t="s">
        <v>562</v>
      </c>
      <c r="O68" s="74"/>
      <c r="P68" s="64">
        <v>0</v>
      </c>
      <c r="Q68" s="65"/>
      <c r="R68" s="65" t="s">
        <v>530</v>
      </c>
      <c r="S68" s="61" t="s">
        <v>182</v>
      </c>
      <c r="T68" s="63">
        <v>59100</v>
      </c>
      <c r="U68" s="63">
        <v>0</v>
      </c>
      <c r="V68" s="66">
        <v>0</v>
      </c>
      <c r="W68" s="66">
        <v>0</v>
      </c>
      <c r="X68" s="63">
        <v>59100</v>
      </c>
      <c r="Y68" s="63">
        <v>0</v>
      </c>
      <c r="Z68" s="63">
        <f>VLOOKUP(F:F,'[1]P. COMPENSADAS HOSPITAL MARIO C'!$C:$F,4,0)</f>
        <v>59100</v>
      </c>
      <c r="AA68" s="67">
        <f>VLOOKUP(F:F,'[1]P. COMPENSADAS HOSPITAL MARIO C'!$C:$E,3,0)</f>
        <v>4800036170</v>
      </c>
      <c r="AB68" s="68" t="str">
        <f>VLOOKUP(F:F,'[1]P. COMPENSADAS HOSPITAL MARIO C'!$C:$I,7,0)</f>
        <v>30.01.2020</v>
      </c>
      <c r="AC68" s="63">
        <v>59100</v>
      </c>
      <c r="AD68" s="63">
        <v>0</v>
      </c>
      <c r="AE68" s="61">
        <v>4800036170</v>
      </c>
      <c r="AF68" s="62">
        <v>43860</v>
      </c>
      <c r="AG68" s="69">
        <v>3928493</v>
      </c>
      <c r="AH68" s="63">
        <v>0</v>
      </c>
      <c r="AI68" s="63">
        <v>0</v>
      </c>
      <c r="AJ68" s="60"/>
      <c r="AK68" s="62">
        <v>43702</v>
      </c>
      <c r="AL68" s="61">
        <v>2</v>
      </c>
      <c r="AM68" s="61">
        <v>1</v>
      </c>
      <c r="AN68" s="61">
        <v>20190912</v>
      </c>
      <c r="AO68" s="63">
        <v>59100</v>
      </c>
    </row>
    <row r="69" spans="1:41" x14ac:dyDescent="0.2">
      <c r="A69" s="59">
        <v>890399047</v>
      </c>
      <c r="B69" s="60" t="s">
        <v>36</v>
      </c>
      <c r="C69" s="61" t="s">
        <v>40</v>
      </c>
      <c r="D69" s="60">
        <v>213911</v>
      </c>
      <c r="E69" s="61" t="s">
        <v>195</v>
      </c>
      <c r="F69" s="60" t="s">
        <v>196</v>
      </c>
      <c r="G69" s="61" t="s">
        <v>40</v>
      </c>
      <c r="H69" s="61">
        <v>213911</v>
      </c>
      <c r="I69" s="69">
        <v>1221490237</v>
      </c>
      <c r="J69" s="62">
        <v>43708</v>
      </c>
      <c r="K69" s="63">
        <v>60200</v>
      </c>
      <c r="L69" s="63">
        <v>0</v>
      </c>
      <c r="M69" s="60" t="s">
        <v>46</v>
      </c>
      <c r="N69" s="60" t="s">
        <v>562</v>
      </c>
      <c r="O69" s="74"/>
      <c r="P69" s="64">
        <v>0</v>
      </c>
      <c r="Q69" s="65"/>
      <c r="R69" s="65" t="s">
        <v>530</v>
      </c>
      <c r="S69" s="61" t="s">
        <v>182</v>
      </c>
      <c r="T69" s="63">
        <v>60200</v>
      </c>
      <c r="U69" s="63">
        <v>0</v>
      </c>
      <c r="V69" s="66">
        <v>0</v>
      </c>
      <c r="W69" s="66">
        <v>0</v>
      </c>
      <c r="X69" s="63">
        <v>60200</v>
      </c>
      <c r="Y69" s="63">
        <v>0</v>
      </c>
      <c r="Z69" s="63">
        <f>VLOOKUP(F:F,'[1]P. COMPENSADAS HOSPITAL MARIO C'!$C:$F,4,0)</f>
        <v>60200</v>
      </c>
      <c r="AA69" s="67">
        <f>VLOOKUP(F:F,'[1]P. COMPENSADAS HOSPITAL MARIO C'!$C:$E,3,0)</f>
        <v>4800036170</v>
      </c>
      <c r="AB69" s="68" t="str">
        <f>VLOOKUP(F:F,'[1]P. COMPENSADAS HOSPITAL MARIO C'!$C:$I,7,0)</f>
        <v>30.01.2020</v>
      </c>
      <c r="AC69" s="63">
        <v>60200</v>
      </c>
      <c r="AD69" s="63">
        <v>0</v>
      </c>
      <c r="AE69" s="61">
        <v>4800036170</v>
      </c>
      <c r="AF69" s="62">
        <v>43860</v>
      </c>
      <c r="AG69" s="69">
        <v>3928493</v>
      </c>
      <c r="AH69" s="63">
        <v>0</v>
      </c>
      <c r="AI69" s="63">
        <v>0</v>
      </c>
      <c r="AJ69" s="60"/>
      <c r="AK69" s="62">
        <v>43708</v>
      </c>
      <c r="AL69" s="61">
        <v>2</v>
      </c>
      <c r="AM69" s="61">
        <v>1</v>
      </c>
      <c r="AN69" s="61">
        <v>20190912</v>
      </c>
      <c r="AO69" s="63">
        <v>60200</v>
      </c>
    </row>
    <row r="70" spans="1:41" x14ac:dyDescent="0.2">
      <c r="A70" s="59">
        <v>890399047</v>
      </c>
      <c r="B70" s="60" t="s">
        <v>36</v>
      </c>
      <c r="C70" s="61" t="s">
        <v>40</v>
      </c>
      <c r="D70" s="60">
        <v>219305</v>
      </c>
      <c r="E70" s="61" t="s">
        <v>197</v>
      </c>
      <c r="F70" s="60" t="s">
        <v>198</v>
      </c>
      <c r="G70" s="61" t="s">
        <v>40</v>
      </c>
      <c r="H70" s="61">
        <v>219305</v>
      </c>
      <c r="I70" s="61">
        <v>1221504946</v>
      </c>
      <c r="J70" s="62">
        <v>43730</v>
      </c>
      <c r="K70" s="63">
        <v>208900</v>
      </c>
      <c r="L70" s="63">
        <v>0</v>
      </c>
      <c r="M70" s="60" t="s">
        <v>46</v>
      </c>
      <c r="N70" s="60" t="s">
        <v>562</v>
      </c>
      <c r="O70" s="74"/>
      <c r="P70" s="64">
        <v>0</v>
      </c>
      <c r="Q70" s="65"/>
      <c r="R70" s="65" t="s">
        <v>530</v>
      </c>
      <c r="S70" s="61" t="s">
        <v>182</v>
      </c>
      <c r="T70" s="63">
        <v>208900</v>
      </c>
      <c r="U70" s="63">
        <v>0</v>
      </c>
      <c r="V70" s="66">
        <v>0</v>
      </c>
      <c r="W70" s="66">
        <v>0</v>
      </c>
      <c r="X70" s="63">
        <v>208900</v>
      </c>
      <c r="Y70" s="63">
        <v>0</v>
      </c>
      <c r="Z70" s="63">
        <f>VLOOKUP(F:F,'[1]P. COMPENSADAS HOSPITAL MARIO C'!$C:$F,4,0)</f>
        <v>208900</v>
      </c>
      <c r="AA70" s="67">
        <f>VLOOKUP(F:F,'[1]P. COMPENSADAS HOSPITAL MARIO C'!$C:$E,3,0)</f>
        <v>4800036170</v>
      </c>
      <c r="AB70" s="68" t="str">
        <f>VLOOKUP(F:F,'[1]P. COMPENSADAS HOSPITAL MARIO C'!$C:$I,7,0)</f>
        <v>30.01.2020</v>
      </c>
      <c r="AC70" s="63">
        <v>208900</v>
      </c>
      <c r="AD70" s="63">
        <v>0</v>
      </c>
      <c r="AE70" s="61">
        <v>4800036170</v>
      </c>
      <c r="AF70" s="62">
        <v>43860</v>
      </c>
      <c r="AG70" s="61">
        <v>3928493</v>
      </c>
      <c r="AH70" s="63">
        <v>0</v>
      </c>
      <c r="AI70" s="63">
        <v>0</v>
      </c>
      <c r="AJ70" s="60"/>
      <c r="AK70" s="62">
        <v>43730</v>
      </c>
      <c r="AL70" s="61">
        <v>2</v>
      </c>
      <c r="AM70" s="61">
        <v>1</v>
      </c>
      <c r="AN70" s="61">
        <v>20191004</v>
      </c>
      <c r="AO70" s="63">
        <v>208900</v>
      </c>
    </row>
    <row r="71" spans="1:41" x14ac:dyDescent="0.2">
      <c r="A71" s="59">
        <v>890399047</v>
      </c>
      <c r="B71" s="60" t="s">
        <v>36</v>
      </c>
      <c r="C71" s="61" t="s">
        <v>40</v>
      </c>
      <c r="D71" s="60">
        <v>220616</v>
      </c>
      <c r="E71" s="61" t="s">
        <v>199</v>
      </c>
      <c r="F71" s="60" t="s">
        <v>200</v>
      </c>
      <c r="G71" s="61" t="s">
        <v>40</v>
      </c>
      <c r="H71" s="61">
        <v>220616</v>
      </c>
      <c r="I71" s="61">
        <v>1221504947</v>
      </c>
      <c r="J71" s="62">
        <v>43732</v>
      </c>
      <c r="K71" s="63">
        <v>547273</v>
      </c>
      <c r="L71" s="63">
        <v>0</v>
      </c>
      <c r="M71" s="60" t="s">
        <v>46</v>
      </c>
      <c r="N71" s="60" t="s">
        <v>562</v>
      </c>
      <c r="O71" s="74"/>
      <c r="P71" s="64">
        <v>0</v>
      </c>
      <c r="Q71" s="65"/>
      <c r="R71" s="65" t="s">
        <v>530</v>
      </c>
      <c r="S71" s="61" t="s">
        <v>182</v>
      </c>
      <c r="T71" s="63">
        <v>547273</v>
      </c>
      <c r="U71" s="63">
        <v>0</v>
      </c>
      <c r="V71" s="66">
        <v>0</v>
      </c>
      <c r="W71" s="66">
        <v>0</v>
      </c>
      <c r="X71" s="63">
        <v>547273</v>
      </c>
      <c r="Y71" s="63">
        <v>0</v>
      </c>
      <c r="Z71" s="63">
        <f>VLOOKUP(F:F,'[1]P. COMPENSADAS HOSPITAL MARIO C'!$C:$F,4,0)</f>
        <v>547273</v>
      </c>
      <c r="AA71" s="67">
        <f>VLOOKUP(F:F,'[1]P. COMPENSADAS HOSPITAL MARIO C'!$C:$E,3,0)</f>
        <v>4800036170</v>
      </c>
      <c r="AB71" s="68" t="str">
        <f>VLOOKUP(F:F,'[1]P. COMPENSADAS HOSPITAL MARIO C'!$C:$I,7,0)</f>
        <v>30.01.2020</v>
      </c>
      <c r="AC71" s="63">
        <v>547273</v>
      </c>
      <c r="AD71" s="63">
        <v>0</v>
      </c>
      <c r="AE71" s="61">
        <v>4800036170</v>
      </c>
      <c r="AF71" s="62">
        <v>43860</v>
      </c>
      <c r="AG71" s="61">
        <v>3928493</v>
      </c>
      <c r="AH71" s="63">
        <v>0</v>
      </c>
      <c r="AI71" s="63">
        <v>0</v>
      </c>
      <c r="AJ71" s="60"/>
      <c r="AK71" s="62">
        <v>43732</v>
      </c>
      <c r="AL71" s="61">
        <v>2</v>
      </c>
      <c r="AM71" s="61">
        <v>1</v>
      </c>
      <c r="AN71" s="61">
        <v>20191004</v>
      </c>
      <c r="AO71" s="63">
        <v>547273</v>
      </c>
    </row>
    <row r="72" spans="1:41" x14ac:dyDescent="0.2">
      <c r="A72" s="59">
        <v>890399047</v>
      </c>
      <c r="B72" s="60" t="s">
        <v>36</v>
      </c>
      <c r="C72" s="61" t="s">
        <v>40</v>
      </c>
      <c r="D72" s="60">
        <v>225822</v>
      </c>
      <c r="E72" s="61" t="s">
        <v>201</v>
      </c>
      <c r="F72" s="60" t="s">
        <v>202</v>
      </c>
      <c r="G72" s="61" t="s">
        <v>40</v>
      </c>
      <c r="H72" s="61">
        <v>225822</v>
      </c>
      <c r="I72" s="61">
        <v>1221525796</v>
      </c>
      <c r="J72" s="62">
        <v>43740</v>
      </c>
      <c r="K72" s="63">
        <v>151800</v>
      </c>
      <c r="L72" s="63">
        <v>0</v>
      </c>
      <c r="M72" s="60" t="s">
        <v>46</v>
      </c>
      <c r="N72" s="60" t="s">
        <v>562</v>
      </c>
      <c r="O72" s="74"/>
      <c r="P72" s="64">
        <v>0</v>
      </c>
      <c r="Q72" s="65"/>
      <c r="R72" s="65" t="s">
        <v>530</v>
      </c>
      <c r="S72" s="61" t="s">
        <v>182</v>
      </c>
      <c r="T72" s="63">
        <v>151800</v>
      </c>
      <c r="U72" s="63">
        <v>0</v>
      </c>
      <c r="V72" s="66">
        <v>0</v>
      </c>
      <c r="W72" s="66">
        <v>0</v>
      </c>
      <c r="X72" s="63">
        <v>151800</v>
      </c>
      <c r="Y72" s="63">
        <v>0</v>
      </c>
      <c r="Z72" s="63">
        <f>VLOOKUP(F:F,'[1]P. COMPENSADAS HOSPITAL MARIO C'!$C:$F,4,0)</f>
        <v>151800</v>
      </c>
      <c r="AA72" s="67">
        <f>VLOOKUP(F:F,'[1]P. COMPENSADAS HOSPITAL MARIO C'!$C:$E,3,0)</f>
        <v>4800036170</v>
      </c>
      <c r="AB72" s="68" t="str">
        <f>VLOOKUP(F:F,'[1]P. COMPENSADAS HOSPITAL MARIO C'!$C:$I,7,0)</f>
        <v>30.01.2020</v>
      </c>
      <c r="AC72" s="63">
        <v>151800</v>
      </c>
      <c r="AD72" s="63">
        <v>0</v>
      </c>
      <c r="AE72" s="61">
        <v>4800036170</v>
      </c>
      <c r="AF72" s="62">
        <v>43860</v>
      </c>
      <c r="AG72" s="61">
        <v>3928493</v>
      </c>
      <c r="AH72" s="63">
        <v>0</v>
      </c>
      <c r="AI72" s="63">
        <v>0</v>
      </c>
      <c r="AJ72" s="60"/>
      <c r="AK72" s="62">
        <v>43740</v>
      </c>
      <c r="AL72" s="61">
        <v>2</v>
      </c>
      <c r="AM72" s="61">
        <v>1</v>
      </c>
      <c r="AN72" s="61">
        <v>20191112</v>
      </c>
      <c r="AO72" s="63">
        <v>151800</v>
      </c>
    </row>
    <row r="73" spans="1:41" x14ac:dyDescent="0.2">
      <c r="A73" s="59">
        <v>890399047</v>
      </c>
      <c r="B73" s="60" t="s">
        <v>36</v>
      </c>
      <c r="C73" s="61" t="s">
        <v>40</v>
      </c>
      <c r="D73" s="60">
        <v>227081</v>
      </c>
      <c r="E73" s="61" t="s">
        <v>521</v>
      </c>
      <c r="F73" s="60" t="s">
        <v>522</v>
      </c>
      <c r="G73" s="61" t="s">
        <v>40</v>
      </c>
      <c r="H73" s="61">
        <v>227081</v>
      </c>
      <c r="I73" s="61">
        <v>0</v>
      </c>
      <c r="J73" s="62">
        <v>43744</v>
      </c>
      <c r="K73" s="63">
        <v>300971</v>
      </c>
      <c r="L73" s="63">
        <v>300971</v>
      </c>
      <c r="M73" s="60" t="s">
        <v>350</v>
      </c>
      <c r="N73" s="60" t="s">
        <v>529</v>
      </c>
      <c r="O73" s="74"/>
      <c r="P73" s="64">
        <v>300971</v>
      </c>
      <c r="Q73" s="65" t="s">
        <v>351</v>
      </c>
      <c r="R73" s="65" t="s">
        <v>530</v>
      </c>
      <c r="S73" s="61" t="s">
        <v>182</v>
      </c>
      <c r="T73" s="63">
        <v>300971</v>
      </c>
      <c r="U73" s="63">
        <v>0</v>
      </c>
      <c r="V73" s="66">
        <v>0</v>
      </c>
      <c r="W73" s="66">
        <v>0</v>
      </c>
      <c r="X73" s="63">
        <v>0</v>
      </c>
      <c r="Y73" s="63">
        <v>300971</v>
      </c>
      <c r="Z73" s="63"/>
      <c r="AA73" s="63"/>
      <c r="AB73" s="63"/>
      <c r="AC73" s="63">
        <v>0</v>
      </c>
      <c r="AD73" s="63">
        <v>0</v>
      </c>
      <c r="AE73" s="61"/>
      <c r="AF73" s="61"/>
      <c r="AG73" s="66">
        <v>0</v>
      </c>
      <c r="AH73" s="63">
        <v>0</v>
      </c>
      <c r="AI73" s="63">
        <v>300971</v>
      </c>
      <c r="AJ73" s="60" t="s">
        <v>523</v>
      </c>
      <c r="AK73" s="62">
        <v>43744</v>
      </c>
      <c r="AL73" s="61">
        <v>9</v>
      </c>
      <c r="AM73" s="61">
        <v>1</v>
      </c>
      <c r="AN73" s="61">
        <v>20191112</v>
      </c>
      <c r="AO73" s="63">
        <v>300971</v>
      </c>
    </row>
    <row r="74" spans="1:41" x14ac:dyDescent="0.2">
      <c r="A74" s="59">
        <v>890399047</v>
      </c>
      <c r="B74" s="60" t="s">
        <v>36</v>
      </c>
      <c r="C74" s="61" t="s">
        <v>40</v>
      </c>
      <c r="D74" s="60">
        <v>229639</v>
      </c>
      <c r="E74" s="61" t="s">
        <v>203</v>
      </c>
      <c r="F74" s="60" t="s">
        <v>204</v>
      </c>
      <c r="G74" s="61" t="s">
        <v>40</v>
      </c>
      <c r="H74" s="61">
        <v>229639</v>
      </c>
      <c r="I74" s="61">
        <v>1221525797</v>
      </c>
      <c r="J74" s="62">
        <v>43753</v>
      </c>
      <c r="K74" s="63">
        <v>177871</v>
      </c>
      <c r="L74" s="63">
        <v>0</v>
      </c>
      <c r="M74" s="60" t="s">
        <v>46</v>
      </c>
      <c r="N74" s="60" t="s">
        <v>562</v>
      </c>
      <c r="O74" s="74"/>
      <c r="P74" s="64">
        <v>0</v>
      </c>
      <c r="Q74" s="65"/>
      <c r="R74" s="65" t="s">
        <v>530</v>
      </c>
      <c r="S74" s="61" t="s">
        <v>182</v>
      </c>
      <c r="T74" s="63">
        <v>177871</v>
      </c>
      <c r="U74" s="63">
        <v>0</v>
      </c>
      <c r="V74" s="66">
        <v>0</v>
      </c>
      <c r="W74" s="66">
        <v>0</v>
      </c>
      <c r="X74" s="63">
        <v>177871</v>
      </c>
      <c r="Y74" s="63">
        <v>0</v>
      </c>
      <c r="Z74" s="63">
        <f>VLOOKUP(F:F,'[1]P. COMPENSADAS HOSPITAL MARIO C'!$C:$F,4,0)</f>
        <v>177871</v>
      </c>
      <c r="AA74" s="67">
        <f>VLOOKUP(F:F,'[1]P. COMPENSADAS HOSPITAL MARIO C'!$C:$E,3,0)</f>
        <v>4800036170</v>
      </c>
      <c r="AB74" s="68" t="str">
        <f>VLOOKUP(F:F,'[1]P. COMPENSADAS HOSPITAL MARIO C'!$C:$I,7,0)</f>
        <v>30.01.2020</v>
      </c>
      <c r="AC74" s="63">
        <v>177871</v>
      </c>
      <c r="AD74" s="63">
        <v>0</v>
      </c>
      <c r="AE74" s="61">
        <v>4800036170</v>
      </c>
      <c r="AF74" s="62">
        <v>43860</v>
      </c>
      <c r="AG74" s="61">
        <v>3928493</v>
      </c>
      <c r="AH74" s="63">
        <v>0</v>
      </c>
      <c r="AI74" s="63">
        <v>0</v>
      </c>
      <c r="AJ74" s="60"/>
      <c r="AK74" s="62">
        <v>43753</v>
      </c>
      <c r="AL74" s="61">
        <v>2</v>
      </c>
      <c r="AM74" s="61">
        <v>1</v>
      </c>
      <c r="AN74" s="61">
        <v>20191112</v>
      </c>
      <c r="AO74" s="63">
        <v>177871</v>
      </c>
    </row>
    <row r="75" spans="1:41" x14ac:dyDescent="0.2">
      <c r="A75" s="59">
        <v>890399047</v>
      </c>
      <c r="B75" s="60" t="s">
        <v>36</v>
      </c>
      <c r="C75" s="61" t="s">
        <v>40</v>
      </c>
      <c r="D75" s="60">
        <v>235835</v>
      </c>
      <c r="E75" s="61" t="s">
        <v>205</v>
      </c>
      <c r="F75" s="60" t="s">
        <v>206</v>
      </c>
      <c r="G75" s="61" t="s">
        <v>40</v>
      </c>
      <c r="H75" s="61">
        <v>235835</v>
      </c>
      <c r="I75" s="61">
        <v>1221525798</v>
      </c>
      <c r="J75" s="62">
        <v>43767</v>
      </c>
      <c r="K75" s="63">
        <v>253140</v>
      </c>
      <c r="L75" s="63">
        <v>0</v>
      </c>
      <c r="M75" s="60" t="s">
        <v>46</v>
      </c>
      <c r="N75" s="60" t="s">
        <v>562</v>
      </c>
      <c r="O75" s="74"/>
      <c r="P75" s="64">
        <v>0</v>
      </c>
      <c r="Q75" s="65"/>
      <c r="R75" s="65" t="s">
        <v>530</v>
      </c>
      <c r="S75" s="61" t="s">
        <v>182</v>
      </c>
      <c r="T75" s="63">
        <v>253140</v>
      </c>
      <c r="U75" s="63">
        <v>0</v>
      </c>
      <c r="V75" s="66">
        <v>0</v>
      </c>
      <c r="W75" s="66">
        <v>0</v>
      </c>
      <c r="X75" s="63">
        <v>253140</v>
      </c>
      <c r="Y75" s="63">
        <v>0</v>
      </c>
      <c r="Z75" s="63">
        <f>VLOOKUP(F:F,'[1]P. COMPENSADAS HOSPITAL MARIO C'!$C:$F,4,0)</f>
        <v>253140</v>
      </c>
      <c r="AA75" s="67">
        <f>VLOOKUP(F:F,'[1]P. COMPENSADAS HOSPITAL MARIO C'!$C:$E,3,0)</f>
        <v>4800036170</v>
      </c>
      <c r="AB75" s="68" t="str">
        <f>VLOOKUP(F:F,'[1]P. COMPENSADAS HOSPITAL MARIO C'!$C:$I,7,0)</f>
        <v>30.01.2020</v>
      </c>
      <c r="AC75" s="63">
        <v>253140</v>
      </c>
      <c r="AD75" s="63">
        <v>0</v>
      </c>
      <c r="AE75" s="61">
        <v>4800036170</v>
      </c>
      <c r="AF75" s="62">
        <v>43860</v>
      </c>
      <c r="AG75" s="61">
        <v>3928493</v>
      </c>
      <c r="AH75" s="63">
        <v>0</v>
      </c>
      <c r="AI75" s="63">
        <v>0</v>
      </c>
      <c r="AJ75" s="60"/>
      <c r="AK75" s="62">
        <v>43767</v>
      </c>
      <c r="AL75" s="61">
        <v>2</v>
      </c>
      <c r="AM75" s="61">
        <v>1</v>
      </c>
      <c r="AN75" s="61">
        <v>20191112</v>
      </c>
      <c r="AO75" s="63">
        <v>253140</v>
      </c>
    </row>
    <row r="76" spans="1:41" x14ac:dyDescent="0.2">
      <c r="A76" s="59">
        <v>890399047</v>
      </c>
      <c r="B76" s="60" t="s">
        <v>36</v>
      </c>
      <c r="C76" s="61" t="s">
        <v>40</v>
      </c>
      <c r="D76" s="60">
        <v>236866</v>
      </c>
      <c r="E76" s="61" t="s">
        <v>207</v>
      </c>
      <c r="F76" s="60" t="s">
        <v>208</v>
      </c>
      <c r="G76" s="61" t="s">
        <v>40</v>
      </c>
      <c r="H76" s="61">
        <v>236866</v>
      </c>
      <c r="I76" s="61">
        <v>1221525799</v>
      </c>
      <c r="J76" s="62">
        <v>43768</v>
      </c>
      <c r="K76" s="63">
        <v>251700</v>
      </c>
      <c r="L76" s="63">
        <v>0</v>
      </c>
      <c r="M76" s="60" t="s">
        <v>46</v>
      </c>
      <c r="N76" s="60" t="s">
        <v>562</v>
      </c>
      <c r="O76" s="74"/>
      <c r="P76" s="64">
        <v>0</v>
      </c>
      <c r="Q76" s="65"/>
      <c r="R76" s="65" t="s">
        <v>530</v>
      </c>
      <c r="S76" s="61" t="s">
        <v>182</v>
      </c>
      <c r="T76" s="63">
        <v>251700</v>
      </c>
      <c r="U76" s="63">
        <v>0</v>
      </c>
      <c r="V76" s="66">
        <v>0</v>
      </c>
      <c r="W76" s="66">
        <v>0</v>
      </c>
      <c r="X76" s="63">
        <v>251700</v>
      </c>
      <c r="Y76" s="63">
        <v>0</v>
      </c>
      <c r="Z76" s="63">
        <f>VLOOKUP(F:F,'[1]P. COMPENSADAS HOSPITAL MARIO C'!$C:$F,4,0)</f>
        <v>251700</v>
      </c>
      <c r="AA76" s="67">
        <f>VLOOKUP(F:F,'[1]P. COMPENSADAS HOSPITAL MARIO C'!$C:$E,3,0)</f>
        <v>4800036170</v>
      </c>
      <c r="AB76" s="68" t="str">
        <f>VLOOKUP(F:F,'[1]P. COMPENSADAS HOSPITAL MARIO C'!$C:$I,7,0)</f>
        <v>30.01.2020</v>
      </c>
      <c r="AC76" s="63">
        <v>251700</v>
      </c>
      <c r="AD76" s="63">
        <v>0</v>
      </c>
      <c r="AE76" s="61">
        <v>4800036170</v>
      </c>
      <c r="AF76" s="62">
        <v>43860</v>
      </c>
      <c r="AG76" s="61">
        <v>3928493</v>
      </c>
      <c r="AH76" s="63">
        <v>0</v>
      </c>
      <c r="AI76" s="63">
        <v>0</v>
      </c>
      <c r="AJ76" s="60"/>
      <c r="AK76" s="62">
        <v>43768</v>
      </c>
      <c r="AL76" s="61">
        <v>2</v>
      </c>
      <c r="AM76" s="61">
        <v>1</v>
      </c>
      <c r="AN76" s="61">
        <v>20191112</v>
      </c>
      <c r="AO76" s="63">
        <v>251700</v>
      </c>
    </row>
    <row r="77" spans="1:41" x14ac:dyDescent="0.2">
      <c r="A77" s="59">
        <v>890399047</v>
      </c>
      <c r="B77" s="60" t="s">
        <v>36</v>
      </c>
      <c r="C77" s="61" t="s">
        <v>40</v>
      </c>
      <c r="D77" s="60">
        <v>238567</v>
      </c>
      <c r="E77" s="61" t="s">
        <v>209</v>
      </c>
      <c r="F77" s="60" t="s">
        <v>210</v>
      </c>
      <c r="G77" s="61" t="s">
        <v>40</v>
      </c>
      <c r="H77" s="61">
        <v>238567</v>
      </c>
      <c r="I77" s="61">
        <v>1221534503</v>
      </c>
      <c r="J77" s="62">
        <v>43772</v>
      </c>
      <c r="K77" s="63">
        <v>153574</v>
      </c>
      <c r="L77" s="63">
        <v>0</v>
      </c>
      <c r="M77" s="60" t="s">
        <v>46</v>
      </c>
      <c r="N77" s="60" t="s">
        <v>562</v>
      </c>
      <c r="O77" s="74"/>
      <c r="P77" s="64">
        <v>0</v>
      </c>
      <c r="Q77" s="65"/>
      <c r="R77" s="65" t="s">
        <v>530</v>
      </c>
      <c r="S77" s="61" t="s">
        <v>182</v>
      </c>
      <c r="T77" s="63">
        <v>153574</v>
      </c>
      <c r="U77" s="63">
        <v>0</v>
      </c>
      <c r="V77" s="66">
        <v>0</v>
      </c>
      <c r="W77" s="66">
        <v>0</v>
      </c>
      <c r="X77" s="63">
        <v>153574</v>
      </c>
      <c r="Y77" s="63">
        <v>0</v>
      </c>
      <c r="Z77" s="63">
        <f>VLOOKUP(F:F,'[1]P. COMPENSADAS HOSPITAL MARIO C'!$C:$F,4,0)</f>
        <v>153574</v>
      </c>
      <c r="AA77" s="67">
        <f>VLOOKUP(F:F,'[1]P. COMPENSADAS HOSPITAL MARIO C'!$C:$E,3,0)</f>
        <v>4800036170</v>
      </c>
      <c r="AB77" s="68" t="str">
        <f>VLOOKUP(F:F,'[1]P. COMPENSADAS HOSPITAL MARIO C'!$C:$I,7,0)</f>
        <v>30.01.2020</v>
      </c>
      <c r="AC77" s="63">
        <v>153574</v>
      </c>
      <c r="AD77" s="63">
        <v>0</v>
      </c>
      <c r="AE77" s="61">
        <v>4800036170</v>
      </c>
      <c r="AF77" s="62">
        <v>43860</v>
      </c>
      <c r="AG77" s="61">
        <v>3928493</v>
      </c>
      <c r="AH77" s="63">
        <v>0</v>
      </c>
      <c r="AI77" s="63">
        <v>0</v>
      </c>
      <c r="AJ77" s="60"/>
      <c r="AK77" s="62">
        <v>43772</v>
      </c>
      <c r="AL77" s="61">
        <v>2</v>
      </c>
      <c r="AM77" s="61">
        <v>1</v>
      </c>
      <c r="AN77" s="61">
        <v>20191210</v>
      </c>
      <c r="AO77" s="63">
        <v>153574</v>
      </c>
    </row>
    <row r="78" spans="1:41" x14ac:dyDescent="0.2">
      <c r="A78" s="59">
        <v>890399047</v>
      </c>
      <c r="B78" s="60" t="s">
        <v>36</v>
      </c>
      <c r="C78" s="61" t="s">
        <v>40</v>
      </c>
      <c r="D78" s="60">
        <v>240189</v>
      </c>
      <c r="E78" s="61" t="s">
        <v>211</v>
      </c>
      <c r="F78" s="60" t="s">
        <v>212</v>
      </c>
      <c r="G78" s="61" t="s">
        <v>40</v>
      </c>
      <c r="H78" s="61">
        <v>240189</v>
      </c>
      <c r="I78" s="61">
        <v>1221534504</v>
      </c>
      <c r="J78" s="62">
        <v>43777</v>
      </c>
      <c r="K78" s="63">
        <v>532557</v>
      </c>
      <c r="L78" s="63">
        <v>0</v>
      </c>
      <c r="M78" s="60" t="s">
        <v>46</v>
      </c>
      <c r="N78" s="60" t="s">
        <v>562</v>
      </c>
      <c r="O78" s="74"/>
      <c r="P78" s="64">
        <v>0</v>
      </c>
      <c r="Q78" s="65"/>
      <c r="R78" s="65" t="s">
        <v>530</v>
      </c>
      <c r="S78" s="61" t="s">
        <v>182</v>
      </c>
      <c r="T78" s="63">
        <v>532557</v>
      </c>
      <c r="U78" s="63">
        <v>0</v>
      </c>
      <c r="V78" s="66">
        <v>0</v>
      </c>
      <c r="W78" s="66">
        <v>0</v>
      </c>
      <c r="X78" s="63">
        <v>532557</v>
      </c>
      <c r="Y78" s="63">
        <v>0</v>
      </c>
      <c r="Z78" s="63">
        <f>VLOOKUP(F:F,'[1]P. COMPENSADAS HOSPITAL MARIO C'!$C:$F,4,0)</f>
        <v>532557</v>
      </c>
      <c r="AA78" s="67">
        <f>VLOOKUP(F:F,'[1]P. COMPENSADAS HOSPITAL MARIO C'!$C:$E,3,0)</f>
        <v>4800036170</v>
      </c>
      <c r="AB78" s="68" t="str">
        <f>VLOOKUP(F:F,'[1]P. COMPENSADAS HOSPITAL MARIO C'!$C:$I,7,0)</f>
        <v>30.01.2020</v>
      </c>
      <c r="AC78" s="63">
        <v>532557</v>
      </c>
      <c r="AD78" s="63">
        <v>0</v>
      </c>
      <c r="AE78" s="61">
        <v>4800036170</v>
      </c>
      <c r="AF78" s="62">
        <v>43860</v>
      </c>
      <c r="AG78" s="61">
        <v>3928493</v>
      </c>
      <c r="AH78" s="63">
        <v>0</v>
      </c>
      <c r="AI78" s="63">
        <v>0</v>
      </c>
      <c r="AJ78" s="60"/>
      <c r="AK78" s="62">
        <v>43777</v>
      </c>
      <c r="AL78" s="61">
        <v>2</v>
      </c>
      <c r="AM78" s="61">
        <v>1</v>
      </c>
      <c r="AN78" s="61">
        <v>20191210</v>
      </c>
      <c r="AO78" s="63">
        <v>532557</v>
      </c>
    </row>
    <row r="79" spans="1:41" x14ac:dyDescent="0.2">
      <c r="A79" s="59">
        <v>890399047</v>
      </c>
      <c r="B79" s="60" t="s">
        <v>36</v>
      </c>
      <c r="C79" s="61" t="s">
        <v>40</v>
      </c>
      <c r="D79" s="60">
        <v>257134</v>
      </c>
      <c r="E79" s="61" t="s">
        <v>213</v>
      </c>
      <c r="F79" s="60" t="s">
        <v>214</v>
      </c>
      <c r="G79" s="61" t="s">
        <v>40</v>
      </c>
      <c r="H79" s="61">
        <v>257134</v>
      </c>
      <c r="I79" s="61">
        <v>1221552080</v>
      </c>
      <c r="J79" s="62">
        <v>43834</v>
      </c>
      <c r="K79" s="63">
        <v>196752</v>
      </c>
      <c r="L79" s="63">
        <v>0</v>
      </c>
      <c r="M79" s="60" t="s">
        <v>46</v>
      </c>
      <c r="N79" s="60" t="s">
        <v>562</v>
      </c>
      <c r="O79" s="74"/>
      <c r="P79" s="64">
        <v>0</v>
      </c>
      <c r="Q79" s="65"/>
      <c r="R79" s="65" t="s">
        <v>530</v>
      </c>
      <c r="S79" s="61" t="s">
        <v>182</v>
      </c>
      <c r="T79" s="63">
        <v>196752</v>
      </c>
      <c r="U79" s="63">
        <v>0</v>
      </c>
      <c r="V79" s="66">
        <v>0</v>
      </c>
      <c r="W79" s="66">
        <v>0</v>
      </c>
      <c r="X79" s="63">
        <v>196752</v>
      </c>
      <c r="Y79" s="63">
        <v>0</v>
      </c>
      <c r="Z79" s="63">
        <f>VLOOKUP(F:F,'[1]P. COMPENSADAS HOSPITAL MARIO C'!$C:$F,4,0)</f>
        <v>196752</v>
      </c>
      <c r="AA79" s="67">
        <f>VLOOKUP(F:F,'[1]P. COMPENSADAS HOSPITAL MARIO C'!$C:$E,3,0)</f>
        <v>4800037629</v>
      </c>
      <c r="AB79" s="68" t="str">
        <f>VLOOKUP(F:F,'[1]P. COMPENSADAS HOSPITAL MARIO C'!$C:$I,7,0)</f>
        <v>28.04.2020</v>
      </c>
      <c r="AC79" s="63">
        <v>196752</v>
      </c>
      <c r="AD79" s="63">
        <v>0</v>
      </c>
      <c r="AE79" s="61">
        <v>4800037629</v>
      </c>
      <c r="AF79" s="62">
        <v>43949</v>
      </c>
      <c r="AG79" s="61">
        <v>2054823</v>
      </c>
      <c r="AH79" s="63">
        <v>0</v>
      </c>
      <c r="AI79" s="63">
        <v>0</v>
      </c>
      <c r="AJ79" s="60"/>
      <c r="AK79" s="62">
        <v>43834</v>
      </c>
      <c r="AL79" s="61">
        <v>2</v>
      </c>
      <c r="AM79" s="61">
        <v>1</v>
      </c>
      <c r="AN79" s="61">
        <v>20200205</v>
      </c>
      <c r="AO79" s="63">
        <v>196752</v>
      </c>
    </row>
    <row r="80" spans="1:41" x14ac:dyDescent="0.2">
      <c r="A80" s="59">
        <v>890399047</v>
      </c>
      <c r="B80" s="60" t="s">
        <v>36</v>
      </c>
      <c r="C80" s="61" t="s">
        <v>40</v>
      </c>
      <c r="D80" s="60">
        <v>258212</v>
      </c>
      <c r="E80" s="61" t="s">
        <v>215</v>
      </c>
      <c r="F80" s="60" t="s">
        <v>216</v>
      </c>
      <c r="G80" s="61" t="s">
        <v>40</v>
      </c>
      <c r="H80" s="61">
        <v>258212</v>
      </c>
      <c r="I80" s="61">
        <v>1221547935</v>
      </c>
      <c r="J80" s="62">
        <v>43839</v>
      </c>
      <c r="K80" s="63">
        <v>95900</v>
      </c>
      <c r="L80" s="63">
        <v>0</v>
      </c>
      <c r="M80" s="60" t="s">
        <v>46</v>
      </c>
      <c r="N80" s="60" t="s">
        <v>562</v>
      </c>
      <c r="O80" s="74"/>
      <c r="P80" s="64">
        <v>0</v>
      </c>
      <c r="Q80" s="65"/>
      <c r="R80" s="65" t="s">
        <v>530</v>
      </c>
      <c r="S80" s="61" t="s">
        <v>182</v>
      </c>
      <c r="T80" s="63">
        <v>95900</v>
      </c>
      <c r="U80" s="63">
        <v>0</v>
      </c>
      <c r="V80" s="66">
        <v>0</v>
      </c>
      <c r="W80" s="66">
        <v>0</v>
      </c>
      <c r="X80" s="63">
        <v>95900</v>
      </c>
      <c r="Y80" s="63">
        <v>0</v>
      </c>
      <c r="Z80" s="63">
        <f>VLOOKUP(F:F,'[1]P. COMPENSADAS HOSPITAL MARIO C'!$C:$F,4,0)</f>
        <v>95900</v>
      </c>
      <c r="AA80" s="67">
        <f>VLOOKUP(F:F,'[1]P. COMPENSADAS HOSPITAL MARIO C'!$C:$E,3,0)</f>
        <v>4800037629</v>
      </c>
      <c r="AB80" s="68" t="str">
        <f>VLOOKUP(F:F,'[1]P. COMPENSADAS HOSPITAL MARIO C'!$C:$I,7,0)</f>
        <v>28.04.2020</v>
      </c>
      <c r="AC80" s="63">
        <v>95900</v>
      </c>
      <c r="AD80" s="63">
        <v>0</v>
      </c>
      <c r="AE80" s="61">
        <v>4800037629</v>
      </c>
      <c r="AF80" s="62">
        <v>43949</v>
      </c>
      <c r="AG80" s="61">
        <v>2054823</v>
      </c>
      <c r="AH80" s="63">
        <v>0</v>
      </c>
      <c r="AI80" s="63">
        <v>0</v>
      </c>
      <c r="AJ80" s="60"/>
      <c r="AK80" s="62">
        <v>43839</v>
      </c>
      <c r="AL80" s="61">
        <v>2</v>
      </c>
      <c r="AM80" s="61">
        <v>1</v>
      </c>
      <c r="AN80" s="61">
        <v>20200110</v>
      </c>
      <c r="AO80" s="63">
        <v>95900</v>
      </c>
    </row>
    <row r="81" spans="1:41" x14ac:dyDescent="0.2">
      <c r="A81" s="59">
        <v>890399047</v>
      </c>
      <c r="B81" s="60" t="s">
        <v>36</v>
      </c>
      <c r="C81" s="61" t="s">
        <v>40</v>
      </c>
      <c r="D81" s="60">
        <v>258214</v>
      </c>
      <c r="E81" s="61" t="s">
        <v>217</v>
      </c>
      <c r="F81" s="60" t="s">
        <v>218</v>
      </c>
      <c r="G81" s="61" t="s">
        <v>40</v>
      </c>
      <c r="H81" s="61">
        <v>258214</v>
      </c>
      <c r="I81" s="61">
        <v>1221547936</v>
      </c>
      <c r="J81" s="62">
        <v>43839</v>
      </c>
      <c r="K81" s="63">
        <v>103700</v>
      </c>
      <c r="L81" s="63">
        <v>0</v>
      </c>
      <c r="M81" s="60" t="s">
        <v>46</v>
      </c>
      <c r="N81" s="60" t="s">
        <v>562</v>
      </c>
      <c r="O81" s="74"/>
      <c r="P81" s="64">
        <v>0</v>
      </c>
      <c r="Q81" s="65"/>
      <c r="R81" s="65" t="s">
        <v>530</v>
      </c>
      <c r="S81" s="61" t="s">
        <v>182</v>
      </c>
      <c r="T81" s="63">
        <v>103700</v>
      </c>
      <c r="U81" s="63">
        <v>0</v>
      </c>
      <c r="V81" s="66">
        <v>0</v>
      </c>
      <c r="W81" s="66">
        <v>0</v>
      </c>
      <c r="X81" s="63">
        <v>103700</v>
      </c>
      <c r="Y81" s="63">
        <v>0</v>
      </c>
      <c r="Z81" s="63">
        <f>VLOOKUP(F:F,'[1]P. COMPENSADAS HOSPITAL MARIO C'!$C:$F,4,0)</f>
        <v>103700</v>
      </c>
      <c r="AA81" s="67">
        <f>VLOOKUP(F:F,'[1]P. COMPENSADAS HOSPITAL MARIO C'!$C:$E,3,0)</f>
        <v>4800037629</v>
      </c>
      <c r="AB81" s="68" t="str">
        <f>VLOOKUP(F:F,'[1]P. COMPENSADAS HOSPITAL MARIO C'!$C:$I,7,0)</f>
        <v>28.04.2020</v>
      </c>
      <c r="AC81" s="63">
        <v>103700</v>
      </c>
      <c r="AD81" s="63">
        <v>0</v>
      </c>
      <c r="AE81" s="61">
        <v>4800037629</v>
      </c>
      <c r="AF81" s="62">
        <v>43949</v>
      </c>
      <c r="AG81" s="61">
        <v>2054823</v>
      </c>
      <c r="AH81" s="63">
        <v>0</v>
      </c>
      <c r="AI81" s="63">
        <v>0</v>
      </c>
      <c r="AJ81" s="60"/>
      <c r="AK81" s="62">
        <v>43839</v>
      </c>
      <c r="AL81" s="61">
        <v>2</v>
      </c>
      <c r="AM81" s="61">
        <v>1</v>
      </c>
      <c r="AN81" s="61">
        <v>20200110</v>
      </c>
      <c r="AO81" s="63">
        <v>103700</v>
      </c>
    </row>
    <row r="82" spans="1:41" x14ac:dyDescent="0.2">
      <c r="A82" s="59">
        <v>890399047</v>
      </c>
      <c r="B82" s="60" t="s">
        <v>36</v>
      </c>
      <c r="C82" s="61" t="s">
        <v>40</v>
      </c>
      <c r="D82" s="60">
        <v>258221</v>
      </c>
      <c r="E82" s="61" t="s">
        <v>219</v>
      </c>
      <c r="F82" s="60" t="s">
        <v>220</v>
      </c>
      <c r="G82" s="61" t="s">
        <v>40</v>
      </c>
      <c r="H82" s="61">
        <v>258221</v>
      </c>
      <c r="I82" s="61">
        <v>1221547937</v>
      </c>
      <c r="J82" s="62">
        <v>43839</v>
      </c>
      <c r="K82" s="63">
        <v>219634</v>
      </c>
      <c r="L82" s="63">
        <v>0</v>
      </c>
      <c r="M82" s="60" t="s">
        <v>46</v>
      </c>
      <c r="N82" s="60" t="s">
        <v>562</v>
      </c>
      <c r="O82" s="74"/>
      <c r="P82" s="64">
        <v>0</v>
      </c>
      <c r="Q82" s="65"/>
      <c r="R82" s="65" t="s">
        <v>530</v>
      </c>
      <c r="S82" s="61" t="s">
        <v>182</v>
      </c>
      <c r="T82" s="63">
        <v>219634</v>
      </c>
      <c r="U82" s="63">
        <v>0</v>
      </c>
      <c r="V82" s="66">
        <v>0</v>
      </c>
      <c r="W82" s="66">
        <v>0</v>
      </c>
      <c r="X82" s="63">
        <v>219634</v>
      </c>
      <c r="Y82" s="63">
        <v>0</v>
      </c>
      <c r="Z82" s="63">
        <f>VLOOKUP(F:F,'[1]P. COMPENSADAS HOSPITAL MARIO C'!$C:$F,4,0)</f>
        <v>219634</v>
      </c>
      <c r="AA82" s="67">
        <f>VLOOKUP(F:F,'[1]P. COMPENSADAS HOSPITAL MARIO C'!$C:$E,3,0)</f>
        <v>4800037629</v>
      </c>
      <c r="AB82" s="68" t="str">
        <f>VLOOKUP(F:F,'[1]P. COMPENSADAS HOSPITAL MARIO C'!$C:$I,7,0)</f>
        <v>28.04.2020</v>
      </c>
      <c r="AC82" s="63">
        <v>219634</v>
      </c>
      <c r="AD82" s="63">
        <v>0</v>
      </c>
      <c r="AE82" s="61">
        <v>4800037629</v>
      </c>
      <c r="AF82" s="62">
        <v>43949</v>
      </c>
      <c r="AG82" s="61">
        <v>2054823</v>
      </c>
      <c r="AH82" s="63">
        <v>0</v>
      </c>
      <c r="AI82" s="63">
        <v>0</v>
      </c>
      <c r="AJ82" s="60"/>
      <c r="AK82" s="62">
        <v>43839</v>
      </c>
      <c r="AL82" s="61">
        <v>2</v>
      </c>
      <c r="AM82" s="61">
        <v>1</v>
      </c>
      <c r="AN82" s="61">
        <v>20200110</v>
      </c>
      <c r="AO82" s="63">
        <v>219634</v>
      </c>
    </row>
    <row r="83" spans="1:41" x14ac:dyDescent="0.2">
      <c r="A83" s="59">
        <v>890399047</v>
      </c>
      <c r="B83" s="60" t="s">
        <v>36</v>
      </c>
      <c r="C83" s="61" t="s">
        <v>40</v>
      </c>
      <c r="D83" s="60">
        <v>258232</v>
      </c>
      <c r="E83" s="61" t="s">
        <v>221</v>
      </c>
      <c r="F83" s="60" t="s">
        <v>222</v>
      </c>
      <c r="G83" s="61" t="s">
        <v>40</v>
      </c>
      <c r="H83" s="61">
        <v>258232</v>
      </c>
      <c r="I83" s="61">
        <v>1221547938</v>
      </c>
      <c r="J83" s="62">
        <v>43839</v>
      </c>
      <c r="K83" s="63">
        <v>183200</v>
      </c>
      <c r="L83" s="63">
        <v>0</v>
      </c>
      <c r="M83" s="60" t="s">
        <v>46</v>
      </c>
      <c r="N83" s="60" t="s">
        <v>562</v>
      </c>
      <c r="O83" s="74"/>
      <c r="P83" s="64">
        <v>0</v>
      </c>
      <c r="Q83" s="65"/>
      <c r="R83" s="65" t="s">
        <v>530</v>
      </c>
      <c r="S83" s="61" t="s">
        <v>182</v>
      </c>
      <c r="T83" s="63">
        <v>183200</v>
      </c>
      <c r="U83" s="63">
        <v>0</v>
      </c>
      <c r="V83" s="66">
        <v>0</v>
      </c>
      <c r="W83" s="66">
        <v>0</v>
      </c>
      <c r="X83" s="63">
        <v>183200</v>
      </c>
      <c r="Y83" s="63">
        <v>0</v>
      </c>
      <c r="Z83" s="63">
        <f>VLOOKUP(F:F,'[1]P. COMPENSADAS HOSPITAL MARIO C'!$C:$F,4,0)</f>
        <v>183200</v>
      </c>
      <c r="AA83" s="67">
        <f>VLOOKUP(F:F,'[1]P. COMPENSADAS HOSPITAL MARIO C'!$C:$E,3,0)</f>
        <v>4800037629</v>
      </c>
      <c r="AB83" s="68" t="str">
        <f>VLOOKUP(F:F,'[1]P. COMPENSADAS HOSPITAL MARIO C'!$C:$I,7,0)</f>
        <v>28.04.2020</v>
      </c>
      <c r="AC83" s="63">
        <v>183200</v>
      </c>
      <c r="AD83" s="63">
        <v>0</v>
      </c>
      <c r="AE83" s="61">
        <v>4800037629</v>
      </c>
      <c r="AF83" s="62">
        <v>43949</v>
      </c>
      <c r="AG83" s="61">
        <v>2054823</v>
      </c>
      <c r="AH83" s="63">
        <v>0</v>
      </c>
      <c r="AI83" s="63">
        <v>0</v>
      </c>
      <c r="AJ83" s="60"/>
      <c r="AK83" s="62">
        <v>43839</v>
      </c>
      <c r="AL83" s="61">
        <v>2</v>
      </c>
      <c r="AM83" s="61">
        <v>1</v>
      </c>
      <c r="AN83" s="61">
        <v>20200110</v>
      </c>
      <c r="AO83" s="63">
        <v>183200</v>
      </c>
    </row>
    <row r="84" spans="1:41" x14ac:dyDescent="0.2">
      <c r="A84" s="59">
        <v>890399047</v>
      </c>
      <c r="B84" s="60" t="s">
        <v>36</v>
      </c>
      <c r="C84" s="61" t="s">
        <v>40</v>
      </c>
      <c r="D84" s="60">
        <v>258224</v>
      </c>
      <c r="E84" s="61" t="s">
        <v>518</v>
      </c>
      <c r="F84" s="60" t="s">
        <v>519</v>
      </c>
      <c r="G84" s="61" t="s">
        <v>40</v>
      </c>
      <c r="H84" s="61">
        <v>258224</v>
      </c>
      <c r="I84" s="61">
        <v>0</v>
      </c>
      <c r="J84" s="62">
        <v>43839</v>
      </c>
      <c r="K84" s="63">
        <v>6946445</v>
      </c>
      <c r="L84" s="63">
        <v>6946445</v>
      </c>
      <c r="M84" s="60" t="s">
        <v>350</v>
      </c>
      <c r="N84" s="60" t="s">
        <v>529</v>
      </c>
      <c r="O84" s="74"/>
      <c r="P84" s="64">
        <v>6946445</v>
      </c>
      <c r="Q84" s="65" t="s">
        <v>351</v>
      </c>
      <c r="R84" s="65" t="s">
        <v>530</v>
      </c>
      <c r="S84" s="61" t="s">
        <v>182</v>
      </c>
      <c r="T84" s="63">
        <v>6946445</v>
      </c>
      <c r="U84" s="63">
        <v>0</v>
      </c>
      <c r="V84" s="66">
        <v>0</v>
      </c>
      <c r="W84" s="66">
        <v>0</v>
      </c>
      <c r="X84" s="63">
        <v>0</v>
      </c>
      <c r="Y84" s="63">
        <v>6946445</v>
      </c>
      <c r="Z84" s="63"/>
      <c r="AA84" s="63"/>
      <c r="AB84" s="63"/>
      <c r="AC84" s="63">
        <v>0</v>
      </c>
      <c r="AD84" s="63">
        <v>0</v>
      </c>
      <c r="AE84" s="61"/>
      <c r="AF84" s="61"/>
      <c r="AG84" s="66">
        <v>0</v>
      </c>
      <c r="AH84" s="63">
        <v>0</v>
      </c>
      <c r="AI84" s="63">
        <v>6946445</v>
      </c>
      <c r="AJ84" s="60" t="s">
        <v>520</v>
      </c>
      <c r="AK84" s="62">
        <v>43839</v>
      </c>
      <c r="AL84" s="61">
        <v>9</v>
      </c>
      <c r="AM84" s="61">
        <v>1</v>
      </c>
      <c r="AN84" s="61">
        <v>20200110</v>
      </c>
      <c r="AO84" s="63">
        <v>6946445</v>
      </c>
    </row>
    <row r="85" spans="1:41" x14ac:dyDescent="0.2">
      <c r="A85" s="59">
        <v>890399047</v>
      </c>
      <c r="B85" s="60" t="s">
        <v>36</v>
      </c>
      <c r="C85" s="61" t="s">
        <v>40</v>
      </c>
      <c r="D85" s="60">
        <v>258365</v>
      </c>
      <c r="E85" s="61" t="s">
        <v>223</v>
      </c>
      <c r="F85" s="60" t="s">
        <v>224</v>
      </c>
      <c r="G85" s="61" t="s">
        <v>40</v>
      </c>
      <c r="H85" s="61">
        <v>258365</v>
      </c>
      <c r="I85" s="61">
        <v>1221552081</v>
      </c>
      <c r="J85" s="62">
        <v>43840</v>
      </c>
      <c r="K85" s="63">
        <v>208731</v>
      </c>
      <c r="L85" s="63">
        <v>0</v>
      </c>
      <c r="M85" s="60" t="s">
        <v>46</v>
      </c>
      <c r="N85" s="60" t="s">
        <v>562</v>
      </c>
      <c r="O85" s="74"/>
      <c r="P85" s="64">
        <v>0</v>
      </c>
      <c r="Q85" s="65"/>
      <c r="R85" s="65" t="s">
        <v>530</v>
      </c>
      <c r="S85" s="61" t="s">
        <v>182</v>
      </c>
      <c r="T85" s="63">
        <v>208731</v>
      </c>
      <c r="U85" s="63">
        <v>0</v>
      </c>
      <c r="V85" s="66">
        <v>0</v>
      </c>
      <c r="W85" s="66">
        <v>0</v>
      </c>
      <c r="X85" s="63">
        <v>208731</v>
      </c>
      <c r="Y85" s="63">
        <v>0</v>
      </c>
      <c r="Z85" s="63">
        <f>VLOOKUP(F:F,'[1]P. COMPENSADAS HOSPITAL MARIO C'!$C:$F,4,0)</f>
        <v>208731</v>
      </c>
      <c r="AA85" s="67">
        <f>VLOOKUP(F:F,'[1]P. COMPENSADAS HOSPITAL MARIO C'!$C:$E,3,0)</f>
        <v>4800037629</v>
      </c>
      <c r="AB85" s="68" t="str">
        <f>VLOOKUP(F:F,'[1]P. COMPENSADAS HOSPITAL MARIO C'!$C:$I,7,0)</f>
        <v>28.04.2020</v>
      </c>
      <c r="AC85" s="63">
        <v>208731</v>
      </c>
      <c r="AD85" s="63">
        <v>0</v>
      </c>
      <c r="AE85" s="61">
        <v>4800037629</v>
      </c>
      <c r="AF85" s="62">
        <v>43949</v>
      </c>
      <c r="AG85" s="61">
        <v>2054823</v>
      </c>
      <c r="AH85" s="63">
        <v>0</v>
      </c>
      <c r="AI85" s="63">
        <v>0</v>
      </c>
      <c r="AJ85" s="60"/>
      <c r="AK85" s="62">
        <v>43840</v>
      </c>
      <c r="AL85" s="61">
        <v>2</v>
      </c>
      <c r="AM85" s="61">
        <v>1</v>
      </c>
      <c r="AN85" s="61">
        <v>20200205</v>
      </c>
      <c r="AO85" s="63">
        <v>208731</v>
      </c>
    </row>
    <row r="86" spans="1:41" x14ac:dyDescent="0.2">
      <c r="A86" s="59">
        <v>890399047</v>
      </c>
      <c r="B86" s="60" t="s">
        <v>36</v>
      </c>
      <c r="C86" s="61" t="s">
        <v>40</v>
      </c>
      <c r="D86" s="60">
        <v>258644</v>
      </c>
      <c r="E86" s="61" t="s">
        <v>225</v>
      </c>
      <c r="F86" s="60" t="s">
        <v>226</v>
      </c>
      <c r="G86" s="61" t="s">
        <v>40</v>
      </c>
      <c r="H86" s="61">
        <v>258644</v>
      </c>
      <c r="I86" s="61">
        <v>1221552082</v>
      </c>
      <c r="J86" s="62">
        <v>43841</v>
      </c>
      <c r="K86" s="63">
        <v>343420</v>
      </c>
      <c r="L86" s="63">
        <v>0</v>
      </c>
      <c r="M86" s="60" t="s">
        <v>46</v>
      </c>
      <c r="N86" s="60" t="s">
        <v>562</v>
      </c>
      <c r="O86" s="74"/>
      <c r="P86" s="64">
        <v>0</v>
      </c>
      <c r="Q86" s="65"/>
      <c r="R86" s="65" t="s">
        <v>530</v>
      </c>
      <c r="S86" s="61" t="s">
        <v>182</v>
      </c>
      <c r="T86" s="63">
        <v>343420</v>
      </c>
      <c r="U86" s="63">
        <v>0</v>
      </c>
      <c r="V86" s="66">
        <v>0</v>
      </c>
      <c r="W86" s="66">
        <v>0</v>
      </c>
      <c r="X86" s="63">
        <v>343420</v>
      </c>
      <c r="Y86" s="63">
        <v>0</v>
      </c>
      <c r="Z86" s="63">
        <f>VLOOKUP(F:F,'[1]P. COMPENSADAS HOSPITAL MARIO C'!$C:$F,4,0)</f>
        <v>343420</v>
      </c>
      <c r="AA86" s="67">
        <f>VLOOKUP(F:F,'[1]P. COMPENSADAS HOSPITAL MARIO C'!$C:$E,3,0)</f>
        <v>4800037629</v>
      </c>
      <c r="AB86" s="68" t="str">
        <f>VLOOKUP(F:F,'[1]P. COMPENSADAS HOSPITAL MARIO C'!$C:$I,7,0)</f>
        <v>28.04.2020</v>
      </c>
      <c r="AC86" s="63">
        <v>343420</v>
      </c>
      <c r="AD86" s="63">
        <v>0</v>
      </c>
      <c r="AE86" s="61">
        <v>4800037629</v>
      </c>
      <c r="AF86" s="62">
        <v>43949</v>
      </c>
      <c r="AG86" s="61">
        <v>2054823</v>
      </c>
      <c r="AH86" s="63">
        <v>0</v>
      </c>
      <c r="AI86" s="63">
        <v>0</v>
      </c>
      <c r="AJ86" s="60"/>
      <c r="AK86" s="62">
        <v>43841</v>
      </c>
      <c r="AL86" s="61">
        <v>2</v>
      </c>
      <c r="AM86" s="61">
        <v>1</v>
      </c>
      <c r="AN86" s="61">
        <v>20200205</v>
      </c>
      <c r="AO86" s="63">
        <v>343420</v>
      </c>
    </row>
    <row r="87" spans="1:41" x14ac:dyDescent="0.2">
      <c r="A87" s="59">
        <v>890399047</v>
      </c>
      <c r="B87" s="60" t="s">
        <v>36</v>
      </c>
      <c r="C87" s="61" t="s">
        <v>40</v>
      </c>
      <c r="D87" s="60">
        <v>259283</v>
      </c>
      <c r="E87" s="61" t="s">
        <v>227</v>
      </c>
      <c r="F87" s="60" t="s">
        <v>228</v>
      </c>
      <c r="G87" s="61" t="s">
        <v>40</v>
      </c>
      <c r="H87" s="61">
        <v>259283</v>
      </c>
      <c r="I87" s="61">
        <v>1221552083</v>
      </c>
      <c r="J87" s="62">
        <v>43843</v>
      </c>
      <c r="K87" s="63">
        <v>564600</v>
      </c>
      <c r="L87" s="63">
        <v>0</v>
      </c>
      <c r="M87" s="60" t="s">
        <v>46</v>
      </c>
      <c r="N87" s="60" t="s">
        <v>562</v>
      </c>
      <c r="O87" s="74"/>
      <c r="P87" s="64">
        <v>0</v>
      </c>
      <c r="Q87" s="65"/>
      <c r="R87" s="65" t="s">
        <v>530</v>
      </c>
      <c r="S87" s="61" t="s">
        <v>182</v>
      </c>
      <c r="T87" s="63">
        <v>564600</v>
      </c>
      <c r="U87" s="63">
        <v>0</v>
      </c>
      <c r="V87" s="66">
        <v>0</v>
      </c>
      <c r="W87" s="66">
        <v>0</v>
      </c>
      <c r="X87" s="63">
        <v>564600</v>
      </c>
      <c r="Y87" s="63">
        <v>0</v>
      </c>
      <c r="Z87" s="63">
        <f>VLOOKUP(F:F,'[1]P. COMPENSADAS HOSPITAL MARIO C'!$C:$F,4,0)</f>
        <v>564600</v>
      </c>
      <c r="AA87" s="67">
        <f>VLOOKUP(F:F,'[1]P. COMPENSADAS HOSPITAL MARIO C'!$C:$E,3,0)</f>
        <v>4800037629</v>
      </c>
      <c r="AB87" s="68" t="str">
        <f>VLOOKUP(F:F,'[1]P. COMPENSADAS HOSPITAL MARIO C'!$C:$I,7,0)</f>
        <v>28.04.2020</v>
      </c>
      <c r="AC87" s="63">
        <v>564600</v>
      </c>
      <c r="AD87" s="63">
        <v>0</v>
      </c>
      <c r="AE87" s="61">
        <v>4800037629</v>
      </c>
      <c r="AF87" s="62">
        <v>43949</v>
      </c>
      <c r="AG87" s="61">
        <v>2054823</v>
      </c>
      <c r="AH87" s="63">
        <v>0</v>
      </c>
      <c r="AI87" s="63">
        <v>0</v>
      </c>
      <c r="AJ87" s="60"/>
      <c r="AK87" s="62">
        <v>43843</v>
      </c>
      <c r="AL87" s="61">
        <v>2</v>
      </c>
      <c r="AM87" s="61">
        <v>1</v>
      </c>
      <c r="AN87" s="61">
        <v>20200205</v>
      </c>
      <c r="AO87" s="63">
        <v>564600</v>
      </c>
    </row>
    <row r="88" spans="1:41" x14ac:dyDescent="0.2">
      <c r="A88" s="59">
        <v>890399047</v>
      </c>
      <c r="B88" s="60" t="s">
        <v>36</v>
      </c>
      <c r="C88" s="61" t="s">
        <v>40</v>
      </c>
      <c r="D88" s="60">
        <v>264309</v>
      </c>
      <c r="E88" s="61" t="s">
        <v>229</v>
      </c>
      <c r="F88" s="60" t="s">
        <v>230</v>
      </c>
      <c r="G88" s="61" t="s">
        <v>40</v>
      </c>
      <c r="H88" s="61">
        <v>264309</v>
      </c>
      <c r="I88" s="61">
        <v>1221552084</v>
      </c>
      <c r="J88" s="62">
        <v>43856</v>
      </c>
      <c r="K88" s="63">
        <v>138886</v>
      </c>
      <c r="L88" s="63">
        <v>0</v>
      </c>
      <c r="M88" s="60" t="s">
        <v>46</v>
      </c>
      <c r="N88" s="60" t="s">
        <v>562</v>
      </c>
      <c r="O88" s="74"/>
      <c r="P88" s="64">
        <v>0</v>
      </c>
      <c r="Q88" s="65"/>
      <c r="R88" s="65" t="s">
        <v>530</v>
      </c>
      <c r="S88" s="61" t="s">
        <v>182</v>
      </c>
      <c r="T88" s="63">
        <v>138886</v>
      </c>
      <c r="U88" s="63">
        <v>0</v>
      </c>
      <c r="V88" s="66">
        <v>0</v>
      </c>
      <c r="W88" s="66">
        <v>0</v>
      </c>
      <c r="X88" s="63">
        <v>138886</v>
      </c>
      <c r="Y88" s="63">
        <v>0</v>
      </c>
      <c r="Z88" s="63">
        <f>VLOOKUP(F:F,'[1]P. COMPENSADAS HOSPITAL MARIO C'!$C:$F,4,0)</f>
        <v>138886</v>
      </c>
      <c r="AA88" s="67">
        <f>VLOOKUP(F:F,'[1]P. COMPENSADAS HOSPITAL MARIO C'!$C:$E,3,0)</f>
        <v>4800037629</v>
      </c>
      <c r="AB88" s="68" t="str">
        <f>VLOOKUP(F:F,'[1]P. COMPENSADAS HOSPITAL MARIO C'!$C:$I,7,0)</f>
        <v>28.04.2020</v>
      </c>
      <c r="AC88" s="63">
        <v>138886</v>
      </c>
      <c r="AD88" s="63">
        <v>0</v>
      </c>
      <c r="AE88" s="61">
        <v>4800037629</v>
      </c>
      <c r="AF88" s="62">
        <v>43949</v>
      </c>
      <c r="AG88" s="61">
        <v>2054823</v>
      </c>
      <c r="AH88" s="63">
        <v>0</v>
      </c>
      <c r="AI88" s="63">
        <v>0</v>
      </c>
      <c r="AJ88" s="60"/>
      <c r="AK88" s="62">
        <v>43856</v>
      </c>
      <c r="AL88" s="61">
        <v>2</v>
      </c>
      <c r="AM88" s="61">
        <v>1</v>
      </c>
      <c r="AN88" s="61">
        <v>20200205</v>
      </c>
      <c r="AO88" s="63">
        <v>138886</v>
      </c>
    </row>
    <row r="89" spans="1:41" x14ac:dyDescent="0.2">
      <c r="A89" s="59">
        <v>890399047</v>
      </c>
      <c r="B89" s="60" t="s">
        <v>36</v>
      </c>
      <c r="C89" s="61" t="s">
        <v>40</v>
      </c>
      <c r="D89" s="60">
        <v>265918</v>
      </c>
      <c r="E89" s="61" t="s">
        <v>231</v>
      </c>
      <c r="F89" s="60" t="s">
        <v>232</v>
      </c>
      <c r="G89" s="61" t="s">
        <v>40</v>
      </c>
      <c r="H89" s="61">
        <v>265918</v>
      </c>
      <c r="I89" s="61">
        <v>1221550033</v>
      </c>
      <c r="J89" s="62">
        <v>43860</v>
      </c>
      <c r="K89" s="63">
        <v>106800</v>
      </c>
      <c r="L89" s="63">
        <v>0</v>
      </c>
      <c r="M89" s="60" t="s">
        <v>46</v>
      </c>
      <c r="N89" s="60" t="s">
        <v>562</v>
      </c>
      <c r="O89" s="74"/>
      <c r="P89" s="64">
        <v>0</v>
      </c>
      <c r="Q89" s="65"/>
      <c r="R89" s="65" t="s">
        <v>530</v>
      </c>
      <c r="S89" s="61" t="s">
        <v>182</v>
      </c>
      <c r="T89" s="63">
        <v>106800</v>
      </c>
      <c r="U89" s="63">
        <v>0</v>
      </c>
      <c r="V89" s="66">
        <v>0</v>
      </c>
      <c r="W89" s="66">
        <v>0</v>
      </c>
      <c r="X89" s="63">
        <v>106800</v>
      </c>
      <c r="Y89" s="63">
        <v>0</v>
      </c>
      <c r="Z89" s="63">
        <f>VLOOKUP(F:F,'[1]P. COMPENSADAS HOSPITAL MARIO C'!$C:$F,4,0)</f>
        <v>106800</v>
      </c>
      <c r="AA89" s="67">
        <f>VLOOKUP(F:F,'[1]P. COMPENSADAS HOSPITAL MARIO C'!$C:$E,3,0)</f>
        <v>4800037635</v>
      </c>
      <c r="AB89" s="68" t="str">
        <f>VLOOKUP(F:F,'[1]P. COMPENSADAS HOSPITAL MARIO C'!$C:$I,7,0)</f>
        <v>28.04.2020</v>
      </c>
      <c r="AC89" s="63">
        <v>106800</v>
      </c>
      <c r="AD89" s="63">
        <v>0</v>
      </c>
      <c r="AE89" s="61">
        <v>4800037635</v>
      </c>
      <c r="AF89" s="62">
        <v>43949</v>
      </c>
      <c r="AG89" s="61">
        <v>270200</v>
      </c>
      <c r="AH89" s="63">
        <v>0</v>
      </c>
      <c r="AI89" s="63">
        <v>0</v>
      </c>
      <c r="AJ89" s="60"/>
      <c r="AK89" s="62">
        <v>43860</v>
      </c>
      <c r="AL89" s="61">
        <v>2</v>
      </c>
      <c r="AM89" s="61">
        <v>1</v>
      </c>
      <c r="AN89" s="61">
        <v>20200205</v>
      </c>
      <c r="AO89" s="63">
        <v>106800</v>
      </c>
    </row>
    <row r="90" spans="1:41" x14ac:dyDescent="0.2">
      <c r="A90" s="59">
        <v>890399047</v>
      </c>
      <c r="B90" s="60" t="s">
        <v>36</v>
      </c>
      <c r="C90" s="61" t="s">
        <v>40</v>
      </c>
      <c r="D90" s="60">
        <v>265944</v>
      </c>
      <c r="E90" s="61" t="s">
        <v>233</v>
      </c>
      <c r="F90" s="60" t="s">
        <v>234</v>
      </c>
      <c r="G90" s="61" t="s">
        <v>40</v>
      </c>
      <c r="H90" s="61">
        <v>265944</v>
      </c>
      <c r="I90" s="61">
        <v>1221550034</v>
      </c>
      <c r="J90" s="62">
        <v>43860</v>
      </c>
      <c r="K90" s="63">
        <v>163400</v>
      </c>
      <c r="L90" s="63">
        <v>0</v>
      </c>
      <c r="M90" s="60" t="s">
        <v>46</v>
      </c>
      <c r="N90" s="60" t="s">
        <v>562</v>
      </c>
      <c r="O90" s="74"/>
      <c r="P90" s="64">
        <v>0</v>
      </c>
      <c r="Q90" s="65"/>
      <c r="R90" s="65" t="s">
        <v>530</v>
      </c>
      <c r="S90" s="61" t="s">
        <v>182</v>
      </c>
      <c r="T90" s="63">
        <v>163400</v>
      </c>
      <c r="U90" s="63">
        <v>0</v>
      </c>
      <c r="V90" s="66">
        <v>0</v>
      </c>
      <c r="W90" s="66">
        <v>0</v>
      </c>
      <c r="X90" s="63">
        <v>163400</v>
      </c>
      <c r="Y90" s="63">
        <v>0</v>
      </c>
      <c r="Z90" s="63">
        <f>VLOOKUP(F:F,'[1]P. COMPENSADAS HOSPITAL MARIO C'!$C:$F,4,0)</f>
        <v>163400</v>
      </c>
      <c r="AA90" s="67">
        <f>VLOOKUP(F:F,'[1]P. COMPENSADAS HOSPITAL MARIO C'!$C:$E,3,0)</f>
        <v>4800037635</v>
      </c>
      <c r="AB90" s="68" t="str">
        <f>VLOOKUP(F:F,'[1]P. COMPENSADAS HOSPITAL MARIO C'!$C:$I,7,0)</f>
        <v>28.04.2020</v>
      </c>
      <c r="AC90" s="63">
        <v>163400</v>
      </c>
      <c r="AD90" s="63">
        <v>0</v>
      </c>
      <c r="AE90" s="61">
        <v>4800037635</v>
      </c>
      <c r="AF90" s="62">
        <v>43949</v>
      </c>
      <c r="AG90" s="61">
        <v>270200</v>
      </c>
      <c r="AH90" s="63">
        <v>0</v>
      </c>
      <c r="AI90" s="63">
        <v>0</v>
      </c>
      <c r="AJ90" s="60"/>
      <c r="AK90" s="62">
        <v>43860</v>
      </c>
      <c r="AL90" s="61">
        <v>2</v>
      </c>
      <c r="AM90" s="61">
        <v>1</v>
      </c>
      <c r="AN90" s="61">
        <v>20200205</v>
      </c>
      <c r="AO90" s="63">
        <v>163400</v>
      </c>
    </row>
    <row r="91" spans="1:41" x14ac:dyDescent="0.2">
      <c r="A91" s="59">
        <v>890399047</v>
      </c>
      <c r="B91" s="60" t="s">
        <v>36</v>
      </c>
      <c r="C91" s="61" t="s">
        <v>40</v>
      </c>
      <c r="D91" s="60">
        <v>266773</v>
      </c>
      <c r="E91" s="61" t="s">
        <v>112</v>
      </c>
      <c r="F91" s="60" t="s">
        <v>113</v>
      </c>
      <c r="G91" s="61" t="s">
        <v>46</v>
      </c>
      <c r="H91" s="61"/>
      <c r="I91" s="61">
        <v>0</v>
      </c>
      <c r="J91" s="62">
        <v>43863</v>
      </c>
      <c r="K91" s="63">
        <v>113200</v>
      </c>
      <c r="L91" s="63">
        <v>113200</v>
      </c>
      <c r="M91" s="60" t="s">
        <v>47</v>
      </c>
      <c r="N91" s="60" t="s">
        <v>531</v>
      </c>
      <c r="O91" s="74"/>
      <c r="P91" s="64">
        <v>0</v>
      </c>
      <c r="Q91" s="65"/>
      <c r="R91" s="65" t="s">
        <v>530</v>
      </c>
      <c r="S91" s="61" t="s">
        <v>48</v>
      </c>
      <c r="T91" s="63">
        <v>0</v>
      </c>
      <c r="U91" s="63">
        <v>0</v>
      </c>
      <c r="V91" s="66">
        <v>0</v>
      </c>
      <c r="W91" s="66">
        <v>0</v>
      </c>
      <c r="X91" s="63">
        <v>0</v>
      </c>
      <c r="Y91" s="63">
        <v>0</v>
      </c>
      <c r="Z91" s="63"/>
      <c r="AA91" s="63"/>
      <c r="AB91" s="63"/>
      <c r="AC91" s="63">
        <v>0</v>
      </c>
      <c r="AD91" s="63">
        <v>0</v>
      </c>
      <c r="AE91" s="61"/>
      <c r="AF91" s="61"/>
      <c r="AG91" s="66">
        <v>0</v>
      </c>
      <c r="AH91" s="63">
        <v>0</v>
      </c>
      <c r="AI91" s="63">
        <v>0</v>
      </c>
      <c r="AJ91" s="60"/>
      <c r="AK91" s="62">
        <v>43863</v>
      </c>
      <c r="AL91" s="61"/>
      <c r="AM91" s="61">
        <v>0</v>
      </c>
      <c r="AN91" s="61" t="s">
        <v>49</v>
      </c>
      <c r="AO91" s="63">
        <v>0</v>
      </c>
    </row>
    <row r="92" spans="1:41" x14ac:dyDescent="0.2">
      <c r="A92" s="59">
        <v>890399047</v>
      </c>
      <c r="B92" s="60" t="s">
        <v>36</v>
      </c>
      <c r="C92" s="61" t="s">
        <v>40</v>
      </c>
      <c r="D92" s="60">
        <v>268293</v>
      </c>
      <c r="E92" s="61" t="s">
        <v>114</v>
      </c>
      <c r="F92" s="60" t="s">
        <v>115</v>
      </c>
      <c r="G92" s="61" t="s">
        <v>46</v>
      </c>
      <c r="H92" s="61"/>
      <c r="I92" s="61">
        <v>0</v>
      </c>
      <c r="J92" s="62">
        <v>43867</v>
      </c>
      <c r="K92" s="63">
        <v>214026</v>
      </c>
      <c r="L92" s="63">
        <v>214026</v>
      </c>
      <c r="M92" s="60" t="s">
        <v>47</v>
      </c>
      <c r="N92" s="60" t="s">
        <v>531</v>
      </c>
      <c r="O92" s="74"/>
      <c r="P92" s="64">
        <v>0</v>
      </c>
      <c r="Q92" s="65"/>
      <c r="R92" s="65" t="s">
        <v>530</v>
      </c>
      <c r="S92" s="61" t="s">
        <v>48</v>
      </c>
      <c r="T92" s="63">
        <v>0</v>
      </c>
      <c r="U92" s="63">
        <v>0</v>
      </c>
      <c r="V92" s="66">
        <v>0</v>
      </c>
      <c r="W92" s="66">
        <v>0</v>
      </c>
      <c r="X92" s="63">
        <v>0</v>
      </c>
      <c r="Y92" s="63">
        <v>0</v>
      </c>
      <c r="Z92" s="63"/>
      <c r="AA92" s="63"/>
      <c r="AB92" s="63"/>
      <c r="AC92" s="63">
        <v>0</v>
      </c>
      <c r="AD92" s="63">
        <v>0</v>
      </c>
      <c r="AE92" s="61"/>
      <c r="AF92" s="61"/>
      <c r="AG92" s="66">
        <v>0</v>
      </c>
      <c r="AH92" s="63">
        <v>0</v>
      </c>
      <c r="AI92" s="63">
        <v>0</v>
      </c>
      <c r="AJ92" s="60"/>
      <c r="AK92" s="62">
        <v>43867</v>
      </c>
      <c r="AL92" s="61"/>
      <c r="AM92" s="61">
        <v>0</v>
      </c>
      <c r="AN92" s="61" t="s">
        <v>49</v>
      </c>
      <c r="AO92" s="63">
        <v>0</v>
      </c>
    </row>
    <row r="93" spans="1:41" x14ac:dyDescent="0.2">
      <c r="A93" s="59">
        <v>890399047</v>
      </c>
      <c r="B93" s="60" t="s">
        <v>36</v>
      </c>
      <c r="C93" s="61" t="s">
        <v>40</v>
      </c>
      <c r="D93" s="60">
        <v>274381</v>
      </c>
      <c r="E93" s="61" t="s">
        <v>116</v>
      </c>
      <c r="F93" s="60" t="s">
        <v>117</v>
      </c>
      <c r="G93" s="61" t="s">
        <v>46</v>
      </c>
      <c r="H93" s="61"/>
      <c r="I93" s="61">
        <v>0</v>
      </c>
      <c r="J93" s="62">
        <v>43882</v>
      </c>
      <c r="K93" s="63">
        <v>66100</v>
      </c>
      <c r="L93" s="63">
        <v>66100</v>
      </c>
      <c r="M93" s="60" t="s">
        <v>47</v>
      </c>
      <c r="N93" s="60" t="s">
        <v>531</v>
      </c>
      <c r="O93" s="74"/>
      <c r="P93" s="64">
        <v>0</v>
      </c>
      <c r="Q93" s="65"/>
      <c r="R93" s="65" t="s">
        <v>530</v>
      </c>
      <c r="S93" s="61" t="s">
        <v>48</v>
      </c>
      <c r="T93" s="63">
        <v>0</v>
      </c>
      <c r="U93" s="63">
        <v>0</v>
      </c>
      <c r="V93" s="66">
        <v>0</v>
      </c>
      <c r="W93" s="66">
        <v>0</v>
      </c>
      <c r="X93" s="63">
        <v>0</v>
      </c>
      <c r="Y93" s="63">
        <v>0</v>
      </c>
      <c r="Z93" s="63"/>
      <c r="AA93" s="63"/>
      <c r="AB93" s="63"/>
      <c r="AC93" s="63">
        <v>0</v>
      </c>
      <c r="AD93" s="63">
        <v>0</v>
      </c>
      <c r="AE93" s="61"/>
      <c r="AF93" s="61"/>
      <c r="AG93" s="66">
        <v>0</v>
      </c>
      <c r="AH93" s="63">
        <v>0</v>
      </c>
      <c r="AI93" s="63">
        <v>0</v>
      </c>
      <c r="AJ93" s="60"/>
      <c r="AK93" s="62">
        <v>43882</v>
      </c>
      <c r="AL93" s="61"/>
      <c r="AM93" s="61">
        <v>0</v>
      </c>
      <c r="AN93" s="61" t="s">
        <v>49</v>
      </c>
      <c r="AO93" s="63">
        <v>0</v>
      </c>
    </row>
    <row r="94" spans="1:41" x14ac:dyDescent="0.2">
      <c r="A94" s="59">
        <v>890399047</v>
      </c>
      <c r="B94" s="60" t="s">
        <v>36</v>
      </c>
      <c r="C94" s="61" t="s">
        <v>40</v>
      </c>
      <c r="D94" s="60">
        <v>280411</v>
      </c>
      <c r="E94" s="61" t="s">
        <v>118</v>
      </c>
      <c r="F94" s="60" t="s">
        <v>119</v>
      </c>
      <c r="G94" s="61" t="s">
        <v>46</v>
      </c>
      <c r="H94" s="61"/>
      <c r="I94" s="61">
        <v>0</v>
      </c>
      <c r="J94" s="62">
        <v>43897</v>
      </c>
      <c r="K94" s="63">
        <v>69900</v>
      </c>
      <c r="L94" s="63">
        <v>69900</v>
      </c>
      <c r="M94" s="60" t="s">
        <v>47</v>
      </c>
      <c r="N94" s="60" t="s">
        <v>531</v>
      </c>
      <c r="O94" s="74"/>
      <c r="P94" s="64">
        <v>0</v>
      </c>
      <c r="Q94" s="65"/>
      <c r="R94" s="65" t="s">
        <v>530</v>
      </c>
      <c r="S94" s="61" t="s">
        <v>48</v>
      </c>
      <c r="T94" s="63">
        <v>0</v>
      </c>
      <c r="U94" s="63">
        <v>0</v>
      </c>
      <c r="V94" s="66">
        <v>0</v>
      </c>
      <c r="W94" s="66">
        <v>0</v>
      </c>
      <c r="X94" s="63">
        <v>0</v>
      </c>
      <c r="Y94" s="63">
        <v>0</v>
      </c>
      <c r="Z94" s="63"/>
      <c r="AA94" s="63"/>
      <c r="AB94" s="63"/>
      <c r="AC94" s="63">
        <v>0</v>
      </c>
      <c r="AD94" s="63">
        <v>0</v>
      </c>
      <c r="AE94" s="61"/>
      <c r="AF94" s="61"/>
      <c r="AG94" s="66">
        <v>0</v>
      </c>
      <c r="AH94" s="63">
        <v>0</v>
      </c>
      <c r="AI94" s="63">
        <v>0</v>
      </c>
      <c r="AJ94" s="60"/>
      <c r="AK94" s="62">
        <v>43897</v>
      </c>
      <c r="AL94" s="61"/>
      <c r="AM94" s="61">
        <v>0</v>
      </c>
      <c r="AN94" s="61" t="s">
        <v>49</v>
      </c>
      <c r="AO94" s="63">
        <v>0</v>
      </c>
    </row>
    <row r="95" spans="1:41" x14ac:dyDescent="0.2">
      <c r="A95" s="59">
        <v>890399047</v>
      </c>
      <c r="B95" s="60" t="s">
        <v>36</v>
      </c>
      <c r="C95" s="61" t="s">
        <v>40</v>
      </c>
      <c r="D95" s="60">
        <v>283681</v>
      </c>
      <c r="E95" s="61" t="s">
        <v>120</v>
      </c>
      <c r="F95" s="60" t="s">
        <v>121</v>
      </c>
      <c r="G95" s="61" t="s">
        <v>46</v>
      </c>
      <c r="H95" s="61"/>
      <c r="I95" s="61">
        <v>0</v>
      </c>
      <c r="J95" s="62">
        <v>43908</v>
      </c>
      <c r="K95" s="63">
        <v>73320</v>
      </c>
      <c r="L95" s="63">
        <v>73320</v>
      </c>
      <c r="M95" s="60" t="s">
        <v>47</v>
      </c>
      <c r="N95" s="60" t="s">
        <v>531</v>
      </c>
      <c r="O95" s="74"/>
      <c r="P95" s="64">
        <v>0</v>
      </c>
      <c r="Q95" s="65"/>
      <c r="R95" s="65" t="s">
        <v>530</v>
      </c>
      <c r="S95" s="61" t="s">
        <v>48</v>
      </c>
      <c r="T95" s="63">
        <v>0</v>
      </c>
      <c r="U95" s="63">
        <v>0</v>
      </c>
      <c r="V95" s="66">
        <v>0</v>
      </c>
      <c r="W95" s="66">
        <v>0</v>
      </c>
      <c r="X95" s="63">
        <v>0</v>
      </c>
      <c r="Y95" s="63">
        <v>0</v>
      </c>
      <c r="Z95" s="63"/>
      <c r="AA95" s="63"/>
      <c r="AB95" s="63"/>
      <c r="AC95" s="63">
        <v>0</v>
      </c>
      <c r="AD95" s="63">
        <v>0</v>
      </c>
      <c r="AE95" s="61"/>
      <c r="AF95" s="61"/>
      <c r="AG95" s="66">
        <v>0</v>
      </c>
      <c r="AH95" s="63">
        <v>0</v>
      </c>
      <c r="AI95" s="63">
        <v>0</v>
      </c>
      <c r="AJ95" s="60"/>
      <c r="AK95" s="62">
        <v>43908</v>
      </c>
      <c r="AL95" s="61"/>
      <c r="AM95" s="61">
        <v>0</v>
      </c>
      <c r="AN95" s="61" t="s">
        <v>49</v>
      </c>
      <c r="AO95" s="63">
        <v>0</v>
      </c>
    </row>
    <row r="96" spans="1:41" x14ac:dyDescent="0.2">
      <c r="A96" s="59">
        <v>890399047</v>
      </c>
      <c r="B96" s="60" t="s">
        <v>36</v>
      </c>
      <c r="C96" s="61" t="s">
        <v>40</v>
      </c>
      <c r="D96" s="60">
        <v>287921</v>
      </c>
      <c r="E96" s="61" t="s">
        <v>122</v>
      </c>
      <c r="F96" s="60" t="s">
        <v>123</v>
      </c>
      <c r="G96" s="61" t="s">
        <v>46</v>
      </c>
      <c r="H96" s="61"/>
      <c r="I96" s="61">
        <v>0</v>
      </c>
      <c r="J96" s="62">
        <v>43937</v>
      </c>
      <c r="K96" s="63">
        <v>54400</v>
      </c>
      <c r="L96" s="63">
        <v>54400</v>
      </c>
      <c r="M96" s="60" t="s">
        <v>47</v>
      </c>
      <c r="N96" s="60" t="s">
        <v>531</v>
      </c>
      <c r="O96" s="74"/>
      <c r="P96" s="64">
        <v>0</v>
      </c>
      <c r="Q96" s="65"/>
      <c r="R96" s="65" t="s">
        <v>530</v>
      </c>
      <c r="S96" s="61" t="s">
        <v>48</v>
      </c>
      <c r="T96" s="63">
        <v>0</v>
      </c>
      <c r="U96" s="63">
        <v>0</v>
      </c>
      <c r="V96" s="66">
        <v>0</v>
      </c>
      <c r="W96" s="66">
        <v>0</v>
      </c>
      <c r="X96" s="63">
        <v>0</v>
      </c>
      <c r="Y96" s="63">
        <v>0</v>
      </c>
      <c r="Z96" s="63"/>
      <c r="AA96" s="63"/>
      <c r="AB96" s="63"/>
      <c r="AC96" s="63">
        <v>0</v>
      </c>
      <c r="AD96" s="63">
        <v>0</v>
      </c>
      <c r="AE96" s="61"/>
      <c r="AF96" s="61"/>
      <c r="AG96" s="66">
        <v>0</v>
      </c>
      <c r="AH96" s="63">
        <v>0</v>
      </c>
      <c r="AI96" s="63">
        <v>0</v>
      </c>
      <c r="AJ96" s="60"/>
      <c r="AK96" s="62">
        <v>43937</v>
      </c>
      <c r="AL96" s="61"/>
      <c r="AM96" s="61">
        <v>0</v>
      </c>
      <c r="AN96" s="61" t="s">
        <v>49</v>
      </c>
      <c r="AO96" s="63">
        <v>0</v>
      </c>
    </row>
    <row r="97" spans="1:41" x14ac:dyDescent="0.2">
      <c r="A97" s="59">
        <v>890399047</v>
      </c>
      <c r="B97" s="60" t="s">
        <v>36</v>
      </c>
      <c r="C97" s="61" t="s">
        <v>40</v>
      </c>
      <c r="D97" s="60">
        <v>288134</v>
      </c>
      <c r="E97" s="61" t="s">
        <v>124</v>
      </c>
      <c r="F97" s="60" t="s">
        <v>125</v>
      </c>
      <c r="G97" s="61" t="s">
        <v>46</v>
      </c>
      <c r="H97" s="61"/>
      <c r="I97" s="61">
        <v>0</v>
      </c>
      <c r="J97" s="62">
        <v>43941</v>
      </c>
      <c r="K97" s="63">
        <v>54400</v>
      </c>
      <c r="L97" s="63">
        <v>54400</v>
      </c>
      <c r="M97" s="60" t="s">
        <v>47</v>
      </c>
      <c r="N97" s="60" t="s">
        <v>531</v>
      </c>
      <c r="O97" s="74"/>
      <c r="P97" s="64">
        <v>0</v>
      </c>
      <c r="Q97" s="65"/>
      <c r="R97" s="65" t="s">
        <v>530</v>
      </c>
      <c r="S97" s="61" t="s">
        <v>48</v>
      </c>
      <c r="T97" s="63">
        <v>0</v>
      </c>
      <c r="U97" s="63">
        <v>0</v>
      </c>
      <c r="V97" s="66">
        <v>0</v>
      </c>
      <c r="W97" s="66">
        <v>0</v>
      </c>
      <c r="X97" s="63">
        <v>0</v>
      </c>
      <c r="Y97" s="63">
        <v>0</v>
      </c>
      <c r="Z97" s="63"/>
      <c r="AA97" s="63"/>
      <c r="AB97" s="63"/>
      <c r="AC97" s="63">
        <v>0</v>
      </c>
      <c r="AD97" s="63">
        <v>0</v>
      </c>
      <c r="AE97" s="61"/>
      <c r="AF97" s="61"/>
      <c r="AG97" s="66">
        <v>0</v>
      </c>
      <c r="AH97" s="63">
        <v>0</v>
      </c>
      <c r="AI97" s="63">
        <v>0</v>
      </c>
      <c r="AJ97" s="60"/>
      <c r="AK97" s="62">
        <v>43941</v>
      </c>
      <c r="AL97" s="61"/>
      <c r="AM97" s="61">
        <v>0</v>
      </c>
      <c r="AN97" s="61" t="s">
        <v>49</v>
      </c>
      <c r="AO97" s="63">
        <v>0</v>
      </c>
    </row>
    <row r="98" spans="1:41" x14ac:dyDescent="0.2">
      <c r="A98" s="59">
        <v>890399047</v>
      </c>
      <c r="B98" s="60" t="s">
        <v>36</v>
      </c>
      <c r="C98" s="61" t="s">
        <v>40</v>
      </c>
      <c r="D98" s="60">
        <v>288683</v>
      </c>
      <c r="E98" s="61" t="s">
        <v>126</v>
      </c>
      <c r="F98" s="60" t="s">
        <v>127</v>
      </c>
      <c r="G98" s="61" t="s">
        <v>46</v>
      </c>
      <c r="H98" s="61"/>
      <c r="I98" s="61">
        <v>0</v>
      </c>
      <c r="J98" s="62">
        <v>43948</v>
      </c>
      <c r="K98" s="63">
        <v>54400</v>
      </c>
      <c r="L98" s="63">
        <v>54400</v>
      </c>
      <c r="M98" s="60" t="s">
        <v>47</v>
      </c>
      <c r="N98" s="60" t="s">
        <v>531</v>
      </c>
      <c r="O98" s="74"/>
      <c r="P98" s="64">
        <v>0</v>
      </c>
      <c r="Q98" s="65"/>
      <c r="R98" s="65" t="s">
        <v>530</v>
      </c>
      <c r="S98" s="61" t="s">
        <v>48</v>
      </c>
      <c r="T98" s="63">
        <v>0</v>
      </c>
      <c r="U98" s="63">
        <v>0</v>
      </c>
      <c r="V98" s="66">
        <v>0</v>
      </c>
      <c r="W98" s="66">
        <v>0</v>
      </c>
      <c r="X98" s="63">
        <v>0</v>
      </c>
      <c r="Y98" s="63">
        <v>0</v>
      </c>
      <c r="Z98" s="63"/>
      <c r="AA98" s="63"/>
      <c r="AB98" s="63"/>
      <c r="AC98" s="63">
        <v>0</v>
      </c>
      <c r="AD98" s="63">
        <v>0</v>
      </c>
      <c r="AE98" s="61"/>
      <c r="AF98" s="61"/>
      <c r="AG98" s="66">
        <v>0</v>
      </c>
      <c r="AH98" s="63">
        <v>0</v>
      </c>
      <c r="AI98" s="63">
        <v>0</v>
      </c>
      <c r="AJ98" s="60"/>
      <c r="AK98" s="62">
        <v>43948</v>
      </c>
      <c r="AL98" s="61"/>
      <c r="AM98" s="61">
        <v>0</v>
      </c>
      <c r="AN98" s="61" t="s">
        <v>49</v>
      </c>
      <c r="AO98" s="63">
        <v>0</v>
      </c>
    </row>
    <row r="99" spans="1:41" x14ac:dyDescent="0.2">
      <c r="A99" s="59">
        <v>890399047</v>
      </c>
      <c r="B99" s="60" t="s">
        <v>36</v>
      </c>
      <c r="C99" s="61" t="s">
        <v>40</v>
      </c>
      <c r="D99" s="60">
        <v>289038</v>
      </c>
      <c r="E99" s="61" t="s">
        <v>128</v>
      </c>
      <c r="F99" s="60" t="s">
        <v>129</v>
      </c>
      <c r="G99" s="61" t="s">
        <v>46</v>
      </c>
      <c r="H99" s="61"/>
      <c r="I99" s="61">
        <v>0</v>
      </c>
      <c r="J99" s="62">
        <v>43951</v>
      </c>
      <c r="K99" s="63">
        <v>54400</v>
      </c>
      <c r="L99" s="63">
        <v>54400</v>
      </c>
      <c r="M99" s="60" t="s">
        <v>47</v>
      </c>
      <c r="N99" s="60" t="s">
        <v>531</v>
      </c>
      <c r="O99" s="74"/>
      <c r="P99" s="64">
        <v>0</v>
      </c>
      <c r="Q99" s="65"/>
      <c r="R99" s="65" t="s">
        <v>530</v>
      </c>
      <c r="S99" s="61" t="s">
        <v>48</v>
      </c>
      <c r="T99" s="63">
        <v>0</v>
      </c>
      <c r="U99" s="63">
        <v>0</v>
      </c>
      <c r="V99" s="66">
        <v>0</v>
      </c>
      <c r="W99" s="66">
        <v>0</v>
      </c>
      <c r="X99" s="63">
        <v>0</v>
      </c>
      <c r="Y99" s="63">
        <v>0</v>
      </c>
      <c r="Z99" s="63"/>
      <c r="AA99" s="63"/>
      <c r="AB99" s="63"/>
      <c r="AC99" s="63">
        <v>0</v>
      </c>
      <c r="AD99" s="63">
        <v>0</v>
      </c>
      <c r="AE99" s="61"/>
      <c r="AF99" s="61"/>
      <c r="AG99" s="66">
        <v>0</v>
      </c>
      <c r="AH99" s="63">
        <v>0</v>
      </c>
      <c r="AI99" s="63">
        <v>0</v>
      </c>
      <c r="AJ99" s="60"/>
      <c r="AK99" s="62">
        <v>43951</v>
      </c>
      <c r="AL99" s="61"/>
      <c r="AM99" s="61">
        <v>0</v>
      </c>
      <c r="AN99" s="61" t="s">
        <v>49</v>
      </c>
      <c r="AO99" s="63">
        <v>0</v>
      </c>
    </row>
    <row r="100" spans="1:41" x14ac:dyDescent="0.2">
      <c r="A100" s="59">
        <v>890399047</v>
      </c>
      <c r="B100" s="60" t="s">
        <v>36</v>
      </c>
      <c r="C100" s="61" t="s">
        <v>40</v>
      </c>
      <c r="D100" s="60">
        <v>289114</v>
      </c>
      <c r="E100" s="61" t="s">
        <v>130</v>
      </c>
      <c r="F100" s="60" t="s">
        <v>131</v>
      </c>
      <c r="G100" s="61" t="s">
        <v>46</v>
      </c>
      <c r="H100" s="61"/>
      <c r="I100" s="61">
        <v>0</v>
      </c>
      <c r="J100" s="62">
        <v>43954</v>
      </c>
      <c r="K100" s="63">
        <v>217300</v>
      </c>
      <c r="L100" s="63">
        <v>217300</v>
      </c>
      <c r="M100" s="60" t="s">
        <v>47</v>
      </c>
      <c r="N100" s="60" t="s">
        <v>531</v>
      </c>
      <c r="O100" s="74"/>
      <c r="P100" s="64">
        <v>0</v>
      </c>
      <c r="Q100" s="65"/>
      <c r="R100" s="65" t="s">
        <v>530</v>
      </c>
      <c r="S100" s="61" t="s">
        <v>48</v>
      </c>
      <c r="T100" s="63">
        <v>0</v>
      </c>
      <c r="U100" s="63">
        <v>0</v>
      </c>
      <c r="V100" s="66">
        <v>0</v>
      </c>
      <c r="W100" s="66">
        <v>0</v>
      </c>
      <c r="X100" s="63">
        <v>0</v>
      </c>
      <c r="Y100" s="63">
        <v>0</v>
      </c>
      <c r="Z100" s="63"/>
      <c r="AA100" s="63"/>
      <c r="AB100" s="63"/>
      <c r="AC100" s="63">
        <v>0</v>
      </c>
      <c r="AD100" s="63">
        <v>0</v>
      </c>
      <c r="AE100" s="61"/>
      <c r="AF100" s="61"/>
      <c r="AG100" s="66">
        <v>0</v>
      </c>
      <c r="AH100" s="63">
        <v>0</v>
      </c>
      <c r="AI100" s="63">
        <v>0</v>
      </c>
      <c r="AJ100" s="60"/>
      <c r="AK100" s="62">
        <v>43954</v>
      </c>
      <c r="AL100" s="61"/>
      <c r="AM100" s="61">
        <v>0</v>
      </c>
      <c r="AN100" s="61" t="s">
        <v>49</v>
      </c>
      <c r="AO100" s="63">
        <v>0</v>
      </c>
    </row>
    <row r="101" spans="1:41" x14ac:dyDescent="0.2">
      <c r="A101" s="59">
        <v>890399047</v>
      </c>
      <c r="B101" s="60" t="s">
        <v>36</v>
      </c>
      <c r="C101" s="61" t="s">
        <v>40</v>
      </c>
      <c r="D101" s="60">
        <v>289792</v>
      </c>
      <c r="E101" s="61" t="s">
        <v>132</v>
      </c>
      <c r="F101" s="60" t="s">
        <v>133</v>
      </c>
      <c r="G101" s="61" t="s">
        <v>46</v>
      </c>
      <c r="H101" s="61"/>
      <c r="I101" s="61">
        <v>0</v>
      </c>
      <c r="J101" s="62">
        <v>43970</v>
      </c>
      <c r="K101" s="63">
        <v>55300</v>
      </c>
      <c r="L101" s="63">
        <v>55300</v>
      </c>
      <c r="M101" s="60" t="s">
        <v>47</v>
      </c>
      <c r="N101" s="60" t="s">
        <v>531</v>
      </c>
      <c r="O101" s="74"/>
      <c r="P101" s="64">
        <v>0</v>
      </c>
      <c r="Q101" s="65"/>
      <c r="R101" s="65" t="s">
        <v>530</v>
      </c>
      <c r="S101" s="61" t="s">
        <v>48</v>
      </c>
      <c r="T101" s="63">
        <v>0</v>
      </c>
      <c r="U101" s="63">
        <v>0</v>
      </c>
      <c r="V101" s="66">
        <v>0</v>
      </c>
      <c r="W101" s="66">
        <v>0</v>
      </c>
      <c r="X101" s="63">
        <v>0</v>
      </c>
      <c r="Y101" s="63">
        <v>0</v>
      </c>
      <c r="Z101" s="63"/>
      <c r="AA101" s="63"/>
      <c r="AB101" s="63"/>
      <c r="AC101" s="63">
        <v>0</v>
      </c>
      <c r="AD101" s="63">
        <v>0</v>
      </c>
      <c r="AE101" s="61"/>
      <c r="AF101" s="61"/>
      <c r="AG101" s="66">
        <v>0</v>
      </c>
      <c r="AH101" s="63">
        <v>0</v>
      </c>
      <c r="AI101" s="63">
        <v>0</v>
      </c>
      <c r="AJ101" s="60"/>
      <c r="AK101" s="62">
        <v>43970</v>
      </c>
      <c r="AL101" s="61"/>
      <c r="AM101" s="61">
        <v>0</v>
      </c>
      <c r="AN101" s="61" t="s">
        <v>49</v>
      </c>
      <c r="AO101" s="63">
        <v>0</v>
      </c>
    </row>
    <row r="102" spans="1:41" x14ac:dyDescent="0.2">
      <c r="A102" s="59">
        <v>890399047</v>
      </c>
      <c r="B102" s="60" t="s">
        <v>36</v>
      </c>
      <c r="C102" s="61" t="s">
        <v>40</v>
      </c>
      <c r="D102" s="60">
        <v>290600</v>
      </c>
      <c r="E102" s="61" t="s">
        <v>134</v>
      </c>
      <c r="F102" s="60" t="s">
        <v>135</v>
      </c>
      <c r="G102" s="61" t="s">
        <v>46</v>
      </c>
      <c r="H102" s="61"/>
      <c r="I102" s="61">
        <v>0</v>
      </c>
      <c r="J102" s="62">
        <v>43985</v>
      </c>
      <c r="K102" s="63">
        <v>233931</v>
      </c>
      <c r="L102" s="63">
        <v>233931</v>
      </c>
      <c r="M102" s="60" t="s">
        <v>47</v>
      </c>
      <c r="N102" s="60" t="s">
        <v>531</v>
      </c>
      <c r="O102" s="74"/>
      <c r="P102" s="64">
        <v>0</v>
      </c>
      <c r="Q102" s="65"/>
      <c r="R102" s="65" t="s">
        <v>530</v>
      </c>
      <c r="S102" s="61" t="s">
        <v>48</v>
      </c>
      <c r="T102" s="63">
        <v>0</v>
      </c>
      <c r="U102" s="63">
        <v>0</v>
      </c>
      <c r="V102" s="66">
        <v>0</v>
      </c>
      <c r="W102" s="66">
        <v>0</v>
      </c>
      <c r="X102" s="63">
        <v>0</v>
      </c>
      <c r="Y102" s="63">
        <v>0</v>
      </c>
      <c r="Z102" s="63"/>
      <c r="AA102" s="63"/>
      <c r="AB102" s="63"/>
      <c r="AC102" s="63">
        <v>0</v>
      </c>
      <c r="AD102" s="63">
        <v>0</v>
      </c>
      <c r="AE102" s="61"/>
      <c r="AF102" s="61"/>
      <c r="AG102" s="66">
        <v>0</v>
      </c>
      <c r="AH102" s="63">
        <v>0</v>
      </c>
      <c r="AI102" s="63">
        <v>0</v>
      </c>
      <c r="AJ102" s="60"/>
      <c r="AK102" s="62">
        <v>43985</v>
      </c>
      <c r="AL102" s="61"/>
      <c r="AM102" s="61">
        <v>0</v>
      </c>
      <c r="AN102" s="61" t="s">
        <v>49</v>
      </c>
      <c r="AO102" s="63">
        <v>0</v>
      </c>
    </row>
    <row r="103" spans="1:41" x14ac:dyDescent="0.2">
      <c r="A103" s="59">
        <v>890399047</v>
      </c>
      <c r="B103" s="60" t="s">
        <v>36</v>
      </c>
      <c r="C103" s="61" t="s">
        <v>40</v>
      </c>
      <c r="D103" s="60">
        <v>290631</v>
      </c>
      <c r="E103" s="61" t="s">
        <v>136</v>
      </c>
      <c r="F103" s="60" t="s">
        <v>137</v>
      </c>
      <c r="G103" s="61" t="s">
        <v>46</v>
      </c>
      <c r="H103" s="61"/>
      <c r="I103" s="61">
        <v>0</v>
      </c>
      <c r="J103" s="62">
        <v>43986</v>
      </c>
      <c r="K103" s="63">
        <v>117884</v>
      </c>
      <c r="L103" s="63">
        <v>117884</v>
      </c>
      <c r="M103" s="60" t="s">
        <v>47</v>
      </c>
      <c r="N103" s="60" t="s">
        <v>531</v>
      </c>
      <c r="O103" s="74"/>
      <c r="P103" s="64">
        <v>0</v>
      </c>
      <c r="Q103" s="65"/>
      <c r="R103" s="65" t="s">
        <v>530</v>
      </c>
      <c r="S103" s="61" t="s">
        <v>48</v>
      </c>
      <c r="T103" s="63">
        <v>0</v>
      </c>
      <c r="U103" s="63">
        <v>0</v>
      </c>
      <c r="V103" s="66">
        <v>0</v>
      </c>
      <c r="W103" s="66">
        <v>0</v>
      </c>
      <c r="X103" s="63">
        <v>0</v>
      </c>
      <c r="Y103" s="63">
        <v>0</v>
      </c>
      <c r="Z103" s="63"/>
      <c r="AA103" s="63"/>
      <c r="AB103" s="63"/>
      <c r="AC103" s="63">
        <v>0</v>
      </c>
      <c r="AD103" s="63">
        <v>0</v>
      </c>
      <c r="AE103" s="61"/>
      <c r="AF103" s="61"/>
      <c r="AG103" s="66">
        <v>0</v>
      </c>
      <c r="AH103" s="63">
        <v>0</v>
      </c>
      <c r="AI103" s="63">
        <v>0</v>
      </c>
      <c r="AJ103" s="60"/>
      <c r="AK103" s="62">
        <v>43986</v>
      </c>
      <c r="AL103" s="61"/>
      <c r="AM103" s="61">
        <v>0</v>
      </c>
      <c r="AN103" s="61" t="s">
        <v>49</v>
      </c>
      <c r="AO103" s="63">
        <v>0</v>
      </c>
    </row>
    <row r="104" spans="1:41" x14ac:dyDescent="0.2">
      <c r="A104" s="59">
        <v>890399047</v>
      </c>
      <c r="B104" s="60" t="s">
        <v>36</v>
      </c>
      <c r="C104" s="61" t="s">
        <v>40</v>
      </c>
      <c r="D104" s="60">
        <v>291205</v>
      </c>
      <c r="E104" s="61" t="s">
        <v>138</v>
      </c>
      <c r="F104" s="60" t="s">
        <v>139</v>
      </c>
      <c r="G104" s="61" t="s">
        <v>46</v>
      </c>
      <c r="H104" s="61"/>
      <c r="I104" s="61">
        <v>0</v>
      </c>
      <c r="J104" s="62">
        <v>44001</v>
      </c>
      <c r="K104" s="63">
        <v>101100</v>
      </c>
      <c r="L104" s="63">
        <v>101100</v>
      </c>
      <c r="M104" s="60" t="s">
        <v>47</v>
      </c>
      <c r="N104" s="60" t="s">
        <v>531</v>
      </c>
      <c r="O104" s="74"/>
      <c r="P104" s="64">
        <v>0</v>
      </c>
      <c r="Q104" s="65"/>
      <c r="R104" s="65" t="s">
        <v>530</v>
      </c>
      <c r="S104" s="61" t="s">
        <v>48</v>
      </c>
      <c r="T104" s="63">
        <v>0</v>
      </c>
      <c r="U104" s="63">
        <v>0</v>
      </c>
      <c r="V104" s="66">
        <v>0</v>
      </c>
      <c r="W104" s="66">
        <v>0</v>
      </c>
      <c r="X104" s="63">
        <v>0</v>
      </c>
      <c r="Y104" s="63">
        <v>0</v>
      </c>
      <c r="Z104" s="63"/>
      <c r="AA104" s="63"/>
      <c r="AB104" s="63"/>
      <c r="AC104" s="63">
        <v>0</v>
      </c>
      <c r="AD104" s="63">
        <v>0</v>
      </c>
      <c r="AE104" s="61"/>
      <c r="AF104" s="61"/>
      <c r="AG104" s="66">
        <v>0</v>
      </c>
      <c r="AH104" s="63">
        <v>0</v>
      </c>
      <c r="AI104" s="63">
        <v>0</v>
      </c>
      <c r="AJ104" s="60"/>
      <c r="AK104" s="62">
        <v>44001</v>
      </c>
      <c r="AL104" s="61"/>
      <c r="AM104" s="61">
        <v>0</v>
      </c>
      <c r="AN104" s="61" t="s">
        <v>49</v>
      </c>
      <c r="AO104" s="63">
        <v>0</v>
      </c>
    </row>
    <row r="105" spans="1:41" x14ac:dyDescent="0.2">
      <c r="A105" s="59">
        <v>890399047</v>
      </c>
      <c r="B105" s="60" t="s">
        <v>36</v>
      </c>
      <c r="C105" s="61" t="s">
        <v>40</v>
      </c>
      <c r="D105" s="60">
        <v>291381</v>
      </c>
      <c r="E105" s="61" t="s">
        <v>140</v>
      </c>
      <c r="F105" s="60" t="s">
        <v>141</v>
      </c>
      <c r="G105" s="61" t="s">
        <v>46</v>
      </c>
      <c r="H105" s="61"/>
      <c r="I105" s="61">
        <v>0</v>
      </c>
      <c r="J105" s="62">
        <v>44005</v>
      </c>
      <c r="K105" s="63">
        <v>54400</v>
      </c>
      <c r="L105" s="63">
        <v>54400</v>
      </c>
      <c r="M105" s="60" t="s">
        <v>47</v>
      </c>
      <c r="N105" s="60" t="s">
        <v>531</v>
      </c>
      <c r="O105" s="74"/>
      <c r="P105" s="64">
        <v>0</v>
      </c>
      <c r="Q105" s="65"/>
      <c r="R105" s="65" t="s">
        <v>530</v>
      </c>
      <c r="S105" s="61" t="s">
        <v>48</v>
      </c>
      <c r="T105" s="63">
        <v>0</v>
      </c>
      <c r="U105" s="63">
        <v>0</v>
      </c>
      <c r="V105" s="66">
        <v>0</v>
      </c>
      <c r="W105" s="66">
        <v>0</v>
      </c>
      <c r="X105" s="63">
        <v>0</v>
      </c>
      <c r="Y105" s="63">
        <v>0</v>
      </c>
      <c r="Z105" s="63"/>
      <c r="AA105" s="63"/>
      <c r="AB105" s="63"/>
      <c r="AC105" s="63">
        <v>0</v>
      </c>
      <c r="AD105" s="63">
        <v>0</v>
      </c>
      <c r="AE105" s="61"/>
      <c r="AF105" s="61"/>
      <c r="AG105" s="66">
        <v>0</v>
      </c>
      <c r="AH105" s="63">
        <v>0</v>
      </c>
      <c r="AI105" s="63">
        <v>0</v>
      </c>
      <c r="AJ105" s="60"/>
      <c r="AK105" s="62">
        <v>44005</v>
      </c>
      <c r="AL105" s="61"/>
      <c r="AM105" s="61">
        <v>0</v>
      </c>
      <c r="AN105" s="61" t="s">
        <v>49</v>
      </c>
      <c r="AO105" s="63">
        <v>0</v>
      </c>
    </row>
    <row r="106" spans="1:41" x14ac:dyDescent="0.2">
      <c r="A106" s="59">
        <v>890399047</v>
      </c>
      <c r="B106" s="60" t="s">
        <v>36</v>
      </c>
      <c r="C106" s="61" t="s">
        <v>40</v>
      </c>
      <c r="D106" s="60">
        <v>291916</v>
      </c>
      <c r="E106" s="61" t="s">
        <v>235</v>
      </c>
      <c r="F106" s="60" t="s">
        <v>236</v>
      </c>
      <c r="G106" s="61" t="s">
        <v>40</v>
      </c>
      <c r="H106" s="61">
        <v>291916</v>
      </c>
      <c r="I106" s="61">
        <v>1221607112</v>
      </c>
      <c r="J106" s="62">
        <v>44014</v>
      </c>
      <c r="K106" s="63">
        <v>338300</v>
      </c>
      <c r="L106" s="63">
        <v>0</v>
      </c>
      <c r="M106" s="60" t="s">
        <v>46</v>
      </c>
      <c r="N106" s="60" t="s">
        <v>562</v>
      </c>
      <c r="O106" s="74"/>
      <c r="P106" s="64">
        <v>0</v>
      </c>
      <c r="Q106" s="65"/>
      <c r="R106" s="65" t="s">
        <v>530</v>
      </c>
      <c r="S106" s="61" t="s">
        <v>182</v>
      </c>
      <c r="T106" s="63">
        <v>338300</v>
      </c>
      <c r="U106" s="63">
        <v>0</v>
      </c>
      <c r="V106" s="66">
        <v>0</v>
      </c>
      <c r="W106" s="66">
        <v>0</v>
      </c>
      <c r="X106" s="63">
        <v>338300</v>
      </c>
      <c r="Y106" s="63">
        <v>0</v>
      </c>
      <c r="Z106" s="63">
        <f>VLOOKUP(F:F,'[1]P. COMPENSADAS HOSPITAL MARIO C'!$C:$F,4,0)</f>
        <v>338300</v>
      </c>
      <c r="AA106" s="67">
        <f>VLOOKUP(F:F,'[1]P. COMPENSADAS HOSPITAL MARIO C'!$C:$E,3,0)</f>
        <v>4800042034</v>
      </c>
      <c r="AB106" s="68" t="str">
        <f>VLOOKUP(F:F,'[1]P. COMPENSADAS HOSPITAL MARIO C'!$C:$I,7,0)</f>
        <v>29.10.2020</v>
      </c>
      <c r="AC106" s="63">
        <v>338300</v>
      </c>
      <c r="AD106" s="63">
        <v>0</v>
      </c>
      <c r="AE106" s="61">
        <v>4800042034</v>
      </c>
      <c r="AF106" s="62">
        <v>44133</v>
      </c>
      <c r="AG106" s="61">
        <v>1151825</v>
      </c>
      <c r="AH106" s="63">
        <v>0</v>
      </c>
      <c r="AI106" s="63">
        <v>0</v>
      </c>
      <c r="AJ106" s="60"/>
      <c r="AK106" s="62">
        <v>44014</v>
      </c>
      <c r="AL106" s="61">
        <v>2</v>
      </c>
      <c r="AM106" s="61">
        <v>1</v>
      </c>
      <c r="AN106" s="61">
        <v>20200816</v>
      </c>
      <c r="AO106" s="63">
        <v>338300</v>
      </c>
    </row>
    <row r="107" spans="1:41" x14ac:dyDescent="0.2">
      <c r="A107" s="59">
        <v>890399047</v>
      </c>
      <c r="B107" s="60" t="s">
        <v>36</v>
      </c>
      <c r="C107" s="61" t="s">
        <v>40</v>
      </c>
      <c r="D107" s="60">
        <v>292267</v>
      </c>
      <c r="E107" s="61" t="s">
        <v>142</v>
      </c>
      <c r="F107" s="60" t="s">
        <v>143</v>
      </c>
      <c r="G107" s="61" t="s">
        <v>46</v>
      </c>
      <c r="H107" s="61"/>
      <c r="I107" s="61">
        <v>0</v>
      </c>
      <c r="J107" s="62">
        <v>44020</v>
      </c>
      <c r="K107" s="63">
        <v>219400</v>
      </c>
      <c r="L107" s="63">
        <v>219400</v>
      </c>
      <c r="M107" s="60" t="s">
        <v>47</v>
      </c>
      <c r="N107" s="60" t="s">
        <v>531</v>
      </c>
      <c r="O107" s="74"/>
      <c r="P107" s="64">
        <v>0</v>
      </c>
      <c r="Q107" s="65"/>
      <c r="R107" s="65" t="s">
        <v>530</v>
      </c>
      <c r="S107" s="61" t="s">
        <v>48</v>
      </c>
      <c r="T107" s="63">
        <v>0</v>
      </c>
      <c r="U107" s="63">
        <v>0</v>
      </c>
      <c r="V107" s="66">
        <v>0</v>
      </c>
      <c r="W107" s="66">
        <v>0</v>
      </c>
      <c r="X107" s="63">
        <v>0</v>
      </c>
      <c r="Y107" s="63">
        <v>0</v>
      </c>
      <c r="Z107" s="63"/>
      <c r="AA107" s="63"/>
      <c r="AB107" s="63"/>
      <c r="AC107" s="63">
        <v>0</v>
      </c>
      <c r="AD107" s="63">
        <v>0</v>
      </c>
      <c r="AE107" s="61"/>
      <c r="AF107" s="61"/>
      <c r="AG107" s="66">
        <v>0</v>
      </c>
      <c r="AH107" s="63">
        <v>0</v>
      </c>
      <c r="AI107" s="63">
        <v>0</v>
      </c>
      <c r="AJ107" s="60"/>
      <c r="AK107" s="62">
        <v>44020</v>
      </c>
      <c r="AL107" s="61"/>
      <c r="AM107" s="61">
        <v>0</v>
      </c>
      <c r="AN107" s="61" t="s">
        <v>49</v>
      </c>
      <c r="AO107" s="63">
        <v>0</v>
      </c>
    </row>
    <row r="108" spans="1:41" x14ac:dyDescent="0.2">
      <c r="A108" s="59">
        <v>890399047</v>
      </c>
      <c r="B108" s="60" t="s">
        <v>36</v>
      </c>
      <c r="C108" s="61" t="s">
        <v>40</v>
      </c>
      <c r="D108" s="60">
        <v>292606</v>
      </c>
      <c r="E108" s="61" t="s">
        <v>144</v>
      </c>
      <c r="F108" s="60" t="s">
        <v>145</v>
      </c>
      <c r="G108" s="61" t="s">
        <v>46</v>
      </c>
      <c r="H108" s="61"/>
      <c r="I108" s="61">
        <v>0</v>
      </c>
      <c r="J108" s="62">
        <v>44025</v>
      </c>
      <c r="K108" s="63">
        <v>366400</v>
      </c>
      <c r="L108" s="63">
        <v>366400</v>
      </c>
      <c r="M108" s="60" t="s">
        <v>47</v>
      </c>
      <c r="N108" s="60" t="s">
        <v>531</v>
      </c>
      <c r="O108" s="74"/>
      <c r="P108" s="64">
        <v>0</v>
      </c>
      <c r="Q108" s="65"/>
      <c r="R108" s="65" t="s">
        <v>530</v>
      </c>
      <c r="S108" s="61" t="s">
        <v>48</v>
      </c>
      <c r="T108" s="63">
        <v>0</v>
      </c>
      <c r="U108" s="63">
        <v>0</v>
      </c>
      <c r="V108" s="66">
        <v>0</v>
      </c>
      <c r="W108" s="66">
        <v>0</v>
      </c>
      <c r="X108" s="63">
        <v>0</v>
      </c>
      <c r="Y108" s="63">
        <v>0</v>
      </c>
      <c r="Z108" s="63"/>
      <c r="AA108" s="63"/>
      <c r="AB108" s="63"/>
      <c r="AC108" s="63">
        <v>0</v>
      </c>
      <c r="AD108" s="63">
        <v>0</v>
      </c>
      <c r="AE108" s="61"/>
      <c r="AF108" s="61"/>
      <c r="AG108" s="66">
        <v>0</v>
      </c>
      <c r="AH108" s="63">
        <v>0</v>
      </c>
      <c r="AI108" s="63">
        <v>0</v>
      </c>
      <c r="AJ108" s="60"/>
      <c r="AK108" s="62">
        <v>44025</v>
      </c>
      <c r="AL108" s="61"/>
      <c r="AM108" s="61">
        <v>0</v>
      </c>
      <c r="AN108" s="61" t="s">
        <v>49</v>
      </c>
      <c r="AO108" s="63">
        <v>0</v>
      </c>
    </row>
    <row r="109" spans="1:41" x14ac:dyDescent="0.2">
      <c r="A109" s="59">
        <v>890399047</v>
      </c>
      <c r="B109" s="60" t="s">
        <v>36</v>
      </c>
      <c r="C109" s="61" t="s">
        <v>40</v>
      </c>
      <c r="D109" s="60">
        <v>293636</v>
      </c>
      <c r="E109" s="61" t="s">
        <v>515</v>
      </c>
      <c r="F109" s="60" t="s">
        <v>516</v>
      </c>
      <c r="G109" s="61" t="s">
        <v>40</v>
      </c>
      <c r="H109" s="61">
        <v>293636</v>
      </c>
      <c r="I109" s="69">
        <v>0</v>
      </c>
      <c r="J109" s="62">
        <v>44037</v>
      </c>
      <c r="K109" s="63">
        <v>296857</v>
      </c>
      <c r="L109" s="63">
        <v>296857</v>
      </c>
      <c r="M109" s="60" t="s">
        <v>350</v>
      </c>
      <c r="N109" s="60" t="s">
        <v>529</v>
      </c>
      <c r="O109" s="74"/>
      <c r="P109" s="64">
        <v>296857</v>
      </c>
      <c r="Q109" s="65" t="s">
        <v>351</v>
      </c>
      <c r="R109" s="65" t="s">
        <v>530</v>
      </c>
      <c r="S109" s="61" t="s">
        <v>182</v>
      </c>
      <c r="T109" s="63">
        <v>296857</v>
      </c>
      <c r="U109" s="63">
        <v>0</v>
      </c>
      <c r="V109" s="66">
        <v>0</v>
      </c>
      <c r="W109" s="66">
        <v>0</v>
      </c>
      <c r="X109" s="63">
        <v>0</v>
      </c>
      <c r="Y109" s="63">
        <v>296857</v>
      </c>
      <c r="Z109" s="70"/>
      <c r="AA109" s="70"/>
      <c r="AB109" s="70"/>
      <c r="AC109" s="70">
        <v>0</v>
      </c>
      <c r="AD109" s="70">
        <v>0</v>
      </c>
      <c r="AE109" s="61"/>
      <c r="AF109" s="61"/>
      <c r="AG109" s="71">
        <v>0</v>
      </c>
      <c r="AH109" s="63">
        <v>0</v>
      </c>
      <c r="AI109" s="63">
        <v>296857</v>
      </c>
      <c r="AJ109" s="60" t="s">
        <v>517</v>
      </c>
      <c r="AK109" s="62">
        <v>44037</v>
      </c>
      <c r="AL109" s="61">
        <v>9</v>
      </c>
      <c r="AM109" s="61">
        <v>1</v>
      </c>
      <c r="AN109" s="61">
        <v>20200816</v>
      </c>
      <c r="AO109" s="63">
        <v>296857</v>
      </c>
    </row>
    <row r="110" spans="1:41" x14ac:dyDescent="0.2">
      <c r="A110" s="59">
        <v>890399047</v>
      </c>
      <c r="B110" s="60" t="s">
        <v>36</v>
      </c>
      <c r="C110" s="61" t="s">
        <v>40</v>
      </c>
      <c r="D110" s="60">
        <v>295144</v>
      </c>
      <c r="E110" s="61" t="s">
        <v>257</v>
      </c>
      <c r="F110" s="60" t="s">
        <v>258</v>
      </c>
      <c r="G110" s="61" t="s">
        <v>40</v>
      </c>
      <c r="H110" s="61">
        <v>295144</v>
      </c>
      <c r="I110" s="69">
        <v>1221615418</v>
      </c>
      <c r="J110" s="62">
        <v>44055</v>
      </c>
      <c r="K110" s="63">
        <v>813525</v>
      </c>
      <c r="L110" s="63">
        <v>0</v>
      </c>
      <c r="M110" s="60" t="s">
        <v>46</v>
      </c>
      <c r="N110" s="60" t="s">
        <v>562</v>
      </c>
      <c r="O110" s="74"/>
      <c r="P110" s="64">
        <v>0</v>
      </c>
      <c r="Q110" s="65"/>
      <c r="R110" s="65" t="s">
        <v>530</v>
      </c>
      <c r="S110" s="61" t="s">
        <v>182</v>
      </c>
      <c r="T110" s="63">
        <v>813525</v>
      </c>
      <c r="U110" s="63">
        <v>0</v>
      </c>
      <c r="V110" s="66">
        <v>0</v>
      </c>
      <c r="W110" s="66">
        <v>0</v>
      </c>
      <c r="X110" s="63">
        <v>813525</v>
      </c>
      <c r="Y110" s="63">
        <v>0</v>
      </c>
      <c r="Z110" s="63">
        <f>VLOOKUP(F:F,'[1]P. COMPENSADAS HOSPITAL MARIO C'!$C:$F,4,0)</f>
        <v>813525</v>
      </c>
      <c r="AA110" s="67">
        <f>VLOOKUP(F:F,'[1]P. COMPENSADAS HOSPITAL MARIO C'!$C:$E,3,0)</f>
        <v>4800042034</v>
      </c>
      <c r="AB110" s="68" t="str">
        <f>VLOOKUP(F:F,'[1]P. COMPENSADAS HOSPITAL MARIO C'!$C:$I,7,0)</f>
        <v>29.10.2020</v>
      </c>
      <c r="AC110" s="70">
        <v>813525</v>
      </c>
      <c r="AD110" s="70">
        <v>0</v>
      </c>
      <c r="AE110" s="61">
        <v>4800042034</v>
      </c>
      <c r="AF110" s="62">
        <v>44133</v>
      </c>
      <c r="AG110" s="69">
        <v>1151825</v>
      </c>
      <c r="AH110" s="63">
        <v>0</v>
      </c>
      <c r="AI110" s="63">
        <v>0</v>
      </c>
      <c r="AJ110" s="60"/>
      <c r="AK110" s="62">
        <v>44055</v>
      </c>
      <c r="AL110" s="61">
        <v>2</v>
      </c>
      <c r="AM110" s="61">
        <v>1</v>
      </c>
      <c r="AN110" s="61">
        <v>20200904</v>
      </c>
      <c r="AO110" s="63">
        <v>813525</v>
      </c>
    </row>
    <row r="111" spans="1:41" x14ac:dyDescent="0.2">
      <c r="A111" s="59">
        <v>890399047</v>
      </c>
      <c r="B111" s="60" t="s">
        <v>36</v>
      </c>
      <c r="C111" s="61" t="s">
        <v>40</v>
      </c>
      <c r="D111" s="60">
        <v>296087</v>
      </c>
      <c r="E111" s="61" t="s">
        <v>438</v>
      </c>
      <c r="F111" s="60" t="s">
        <v>439</v>
      </c>
      <c r="G111" s="61" t="s">
        <v>40</v>
      </c>
      <c r="H111" s="61">
        <v>296087</v>
      </c>
      <c r="I111" s="69">
        <v>0</v>
      </c>
      <c r="J111" s="62">
        <v>44066</v>
      </c>
      <c r="K111" s="63">
        <v>852600</v>
      </c>
      <c r="L111" s="63">
        <v>852600</v>
      </c>
      <c r="M111" s="60" t="s">
        <v>350</v>
      </c>
      <c r="N111" s="60" t="s">
        <v>529</v>
      </c>
      <c r="O111" s="74"/>
      <c r="P111" s="64">
        <v>852600</v>
      </c>
      <c r="Q111" s="65" t="s">
        <v>351</v>
      </c>
      <c r="R111" s="65" t="s">
        <v>530</v>
      </c>
      <c r="S111" s="61" t="s">
        <v>182</v>
      </c>
      <c r="T111" s="63">
        <v>852600</v>
      </c>
      <c r="U111" s="63">
        <v>0</v>
      </c>
      <c r="V111" s="66">
        <v>0</v>
      </c>
      <c r="W111" s="66">
        <v>0</v>
      </c>
      <c r="X111" s="63">
        <v>0</v>
      </c>
      <c r="Y111" s="63">
        <v>852600</v>
      </c>
      <c r="Z111" s="70"/>
      <c r="AA111" s="70"/>
      <c r="AB111" s="70"/>
      <c r="AC111" s="70">
        <v>0</v>
      </c>
      <c r="AD111" s="70">
        <v>0</v>
      </c>
      <c r="AE111" s="61"/>
      <c r="AF111" s="61"/>
      <c r="AG111" s="71">
        <v>0</v>
      </c>
      <c r="AH111" s="63">
        <v>0</v>
      </c>
      <c r="AI111" s="63">
        <v>852600</v>
      </c>
      <c r="AJ111" s="60" t="s">
        <v>440</v>
      </c>
      <c r="AK111" s="62">
        <v>44066</v>
      </c>
      <c r="AL111" s="61">
        <v>9</v>
      </c>
      <c r="AM111" s="61">
        <v>1</v>
      </c>
      <c r="AN111" s="61">
        <v>20200904</v>
      </c>
      <c r="AO111" s="63">
        <v>852600</v>
      </c>
    </row>
    <row r="112" spans="1:41" x14ac:dyDescent="0.2">
      <c r="A112" s="59">
        <v>890399047</v>
      </c>
      <c r="B112" s="60" t="s">
        <v>36</v>
      </c>
      <c r="C112" s="61" t="s">
        <v>43</v>
      </c>
      <c r="D112" s="60">
        <v>1327</v>
      </c>
      <c r="E112" s="61" t="s">
        <v>263</v>
      </c>
      <c r="F112" s="60" t="s">
        <v>264</v>
      </c>
      <c r="G112" s="61" t="s">
        <v>43</v>
      </c>
      <c r="H112" s="61">
        <v>1327</v>
      </c>
      <c r="I112" s="69">
        <v>0</v>
      </c>
      <c r="J112" s="62">
        <v>44120</v>
      </c>
      <c r="K112" s="63">
        <v>3130132</v>
      </c>
      <c r="L112" s="63">
        <v>0</v>
      </c>
      <c r="M112" s="60" t="s">
        <v>46</v>
      </c>
      <c r="N112" s="60" t="s">
        <v>562</v>
      </c>
      <c r="O112" s="74"/>
      <c r="P112" s="64">
        <v>0</v>
      </c>
      <c r="Q112" s="65"/>
      <c r="R112" s="65" t="s">
        <v>530</v>
      </c>
      <c r="S112" s="61" t="s">
        <v>182</v>
      </c>
      <c r="T112" s="63">
        <v>3130132</v>
      </c>
      <c r="U112" s="63">
        <v>0</v>
      </c>
      <c r="V112" s="66">
        <v>0</v>
      </c>
      <c r="W112" s="66">
        <v>0</v>
      </c>
      <c r="X112" s="63">
        <v>3130132</v>
      </c>
      <c r="Y112" s="63">
        <v>0</v>
      </c>
      <c r="Z112" s="63">
        <f>VLOOKUP(F:F,'[1]P. COMPENSADAS HOSPITAL MARIO C'!$C:$F,4,0)</f>
        <v>3130132</v>
      </c>
      <c r="AA112" s="67">
        <f>VLOOKUP(F:F,'[1]P. COMPENSADAS HOSPITAL MARIO C'!$C:$E,3,0)</f>
        <v>4800052342</v>
      </c>
      <c r="AB112" s="68" t="str">
        <f>VLOOKUP(F:F,'[1]P. COMPENSADAS HOSPITAL MARIO C'!$C:$I,7,0)</f>
        <v>03.01.2022</v>
      </c>
      <c r="AC112" s="70">
        <v>0</v>
      </c>
      <c r="AD112" s="70">
        <v>0</v>
      </c>
      <c r="AE112" s="61"/>
      <c r="AF112" s="61"/>
      <c r="AG112" s="71">
        <v>0</v>
      </c>
      <c r="AH112" s="63">
        <v>0</v>
      </c>
      <c r="AI112" s="63">
        <v>0</v>
      </c>
      <c r="AJ112" s="60"/>
      <c r="AK112" s="62">
        <v>44120</v>
      </c>
      <c r="AL112" s="61">
        <v>2</v>
      </c>
      <c r="AM112" s="61">
        <v>1</v>
      </c>
      <c r="AN112" s="61">
        <v>20201117</v>
      </c>
      <c r="AO112" s="63">
        <v>3130132</v>
      </c>
    </row>
    <row r="113" spans="1:41" x14ac:dyDescent="0.2">
      <c r="A113" s="59">
        <v>890399047</v>
      </c>
      <c r="B113" s="60" t="s">
        <v>36</v>
      </c>
      <c r="C113" s="61" t="s">
        <v>43</v>
      </c>
      <c r="D113" s="60">
        <v>3035</v>
      </c>
      <c r="E113" s="61" t="s">
        <v>265</v>
      </c>
      <c r="F113" s="60" t="s">
        <v>266</v>
      </c>
      <c r="G113" s="61" t="s">
        <v>43</v>
      </c>
      <c r="H113" s="61">
        <v>3035</v>
      </c>
      <c r="I113" s="69">
        <v>0</v>
      </c>
      <c r="J113" s="62">
        <v>44131</v>
      </c>
      <c r="K113" s="63">
        <v>782720</v>
      </c>
      <c r="L113" s="63">
        <v>0</v>
      </c>
      <c r="M113" s="60" t="s">
        <v>46</v>
      </c>
      <c r="N113" s="60" t="s">
        <v>562</v>
      </c>
      <c r="O113" s="74"/>
      <c r="P113" s="64">
        <v>0</v>
      </c>
      <c r="Q113" s="65"/>
      <c r="R113" s="65" t="s">
        <v>530</v>
      </c>
      <c r="S113" s="61" t="s">
        <v>182</v>
      </c>
      <c r="T113" s="63">
        <v>782720</v>
      </c>
      <c r="U113" s="63">
        <v>0</v>
      </c>
      <c r="V113" s="66">
        <v>0</v>
      </c>
      <c r="W113" s="66">
        <v>0</v>
      </c>
      <c r="X113" s="63">
        <v>782720</v>
      </c>
      <c r="Y113" s="63">
        <v>0</v>
      </c>
      <c r="Z113" s="63">
        <f>VLOOKUP(F:F,'[1]P. COMPENSADAS HOSPITAL MARIO C'!$C:$F,4,0)</f>
        <v>782720</v>
      </c>
      <c r="AA113" s="67">
        <f>VLOOKUP(F:F,'[1]P. COMPENSADAS HOSPITAL MARIO C'!$C:$E,3,0)</f>
        <v>4800052342</v>
      </c>
      <c r="AB113" s="68" t="str">
        <f>VLOOKUP(F:F,'[1]P. COMPENSADAS HOSPITAL MARIO C'!$C:$I,7,0)</f>
        <v>03.01.2022</v>
      </c>
      <c r="AC113" s="70">
        <v>0</v>
      </c>
      <c r="AD113" s="70">
        <v>0</v>
      </c>
      <c r="AE113" s="61"/>
      <c r="AF113" s="61"/>
      <c r="AG113" s="71">
        <v>0</v>
      </c>
      <c r="AH113" s="63">
        <v>0</v>
      </c>
      <c r="AI113" s="63">
        <v>0</v>
      </c>
      <c r="AJ113" s="60"/>
      <c r="AK113" s="62">
        <v>44131</v>
      </c>
      <c r="AL113" s="61">
        <v>2</v>
      </c>
      <c r="AM113" s="61">
        <v>1</v>
      </c>
      <c r="AN113" s="61">
        <v>20201117</v>
      </c>
      <c r="AO113" s="63">
        <v>782720</v>
      </c>
    </row>
    <row r="114" spans="1:41" x14ac:dyDescent="0.2">
      <c r="A114" s="59">
        <v>890399047</v>
      </c>
      <c r="B114" s="60" t="s">
        <v>36</v>
      </c>
      <c r="C114" s="61" t="s">
        <v>43</v>
      </c>
      <c r="D114" s="60">
        <v>4003</v>
      </c>
      <c r="E114" s="61" t="s">
        <v>44</v>
      </c>
      <c r="F114" s="60" t="s">
        <v>45</v>
      </c>
      <c r="G114" s="61" t="s">
        <v>46</v>
      </c>
      <c r="H114" s="61"/>
      <c r="I114" s="69">
        <v>0</v>
      </c>
      <c r="J114" s="62">
        <v>44137</v>
      </c>
      <c r="K114" s="63">
        <v>558800</v>
      </c>
      <c r="L114" s="63">
        <v>558800</v>
      </c>
      <c r="M114" s="60" t="s">
        <v>47</v>
      </c>
      <c r="N114" s="60" t="s">
        <v>531</v>
      </c>
      <c r="O114" s="74"/>
      <c r="P114" s="64">
        <v>0</v>
      </c>
      <c r="Q114" s="65"/>
      <c r="R114" s="65" t="s">
        <v>530</v>
      </c>
      <c r="S114" s="61" t="s">
        <v>48</v>
      </c>
      <c r="T114" s="63">
        <v>0</v>
      </c>
      <c r="U114" s="63">
        <v>0</v>
      </c>
      <c r="V114" s="66">
        <v>0</v>
      </c>
      <c r="W114" s="66">
        <v>0</v>
      </c>
      <c r="X114" s="63">
        <v>0</v>
      </c>
      <c r="Y114" s="63">
        <v>0</v>
      </c>
      <c r="Z114" s="70"/>
      <c r="AA114" s="70"/>
      <c r="AB114" s="70"/>
      <c r="AC114" s="70">
        <v>0</v>
      </c>
      <c r="AD114" s="70">
        <v>0</v>
      </c>
      <c r="AE114" s="61"/>
      <c r="AF114" s="61"/>
      <c r="AG114" s="71">
        <v>0</v>
      </c>
      <c r="AH114" s="63">
        <v>0</v>
      </c>
      <c r="AI114" s="63">
        <v>0</v>
      </c>
      <c r="AJ114" s="60"/>
      <c r="AK114" s="62">
        <v>44137</v>
      </c>
      <c r="AL114" s="61"/>
      <c r="AM114" s="61">
        <v>0</v>
      </c>
      <c r="AN114" s="61" t="s">
        <v>49</v>
      </c>
      <c r="AO114" s="63">
        <v>0</v>
      </c>
    </row>
    <row r="115" spans="1:41" x14ac:dyDescent="0.2">
      <c r="A115" s="59">
        <v>890399047</v>
      </c>
      <c r="B115" s="60" t="s">
        <v>36</v>
      </c>
      <c r="C115" s="61" t="s">
        <v>43</v>
      </c>
      <c r="D115" s="60">
        <v>6070</v>
      </c>
      <c r="E115" s="61" t="s">
        <v>50</v>
      </c>
      <c r="F115" s="60" t="s">
        <v>51</v>
      </c>
      <c r="G115" s="61" t="s">
        <v>46</v>
      </c>
      <c r="H115" s="61"/>
      <c r="I115" s="69">
        <v>0</v>
      </c>
      <c r="J115" s="62">
        <v>44149</v>
      </c>
      <c r="K115" s="63">
        <v>54400</v>
      </c>
      <c r="L115" s="63">
        <v>54400</v>
      </c>
      <c r="M115" s="60" t="s">
        <v>47</v>
      </c>
      <c r="N115" s="60" t="s">
        <v>531</v>
      </c>
      <c r="O115" s="74"/>
      <c r="P115" s="64">
        <v>0</v>
      </c>
      <c r="Q115" s="65"/>
      <c r="R115" s="65" t="s">
        <v>530</v>
      </c>
      <c r="S115" s="61" t="s">
        <v>48</v>
      </c>
      <c r="T115" s="63">
        <v>0</v>
      </c>
      <c r="U115" s="63">
        <v>0</v>
      </c>
      <c r="V115" s="66">
        <v>0</v>
      </c>
      <c r="W115" s="66">
        <v>0</v>
      </c>
      <c r="X115" s="63">
        <v>0</v>
      </c>
      <c r="Y115" s="63">
        <v>0</v>
      </c>
      <c r="Z115" s="70"/>
      <c r="AA115" s="70"/>
      <c r="AB115" s="70"/>
      <c r="AC115" s="70">
        <v>0</v>
      </c>
      <c r="AD115" s="70">
        <v>0</v>
      </c>
      <c r="AE115" s="61"/>
      <c r="AF115" s="61"/>
      <c r="AG115" s="71">
        <v>0</v>
      </c>
      <c r="AH115" s="63">
        <v>0</v>
      </c>
      <c r="AI115" s="63">
        <v>0</v>
      </c>
      <c r="AJ115" s="60"/>
      <c r="AK115" s="62">
        <v>44149</v>
      </c>
      <c r="AL115" s="61"/>
      <c r="AM115" s="61">
        <v>0</v>
      </c>
      <c r="AN115" s="61" t="s">
        <v>49</v>
      </c>
      <c r="AO115" s="63">
        <v>0</v>
      </c>
    </row>
    <row r="116" spans="1:41" x14ac:dyDescent="0.2">
      <c r="A116" s="59">
        <v>890399047</v>
      </c>
      <c r="B116" s="60" t="s">
        <v>36</v>
      </c>
      <c r="C116" s="61" t="s">
        <v>43</v>
      </c>
      <c r="D116" s="60">
        <v>6256</v>
      </c>
      <c r="E116" s="61" t="s">
        <v>52</v>
      </c>
      <c r="F116" s="60" t="s">
        <v>53</v>
      </c>
      <c r="G116" s="61" t="s">
        <v>46</v>
      </c>
      <c r="H116" s="61"/>
      <c r="I116" s="69">
        <v>0</v>
      </c>
      <c r="J116" s="62">
        <v>44152</v>
      </c>
      <c r="K116" s="63">
        <v>138300</v>
      </c>
      <c r="L116" s="63">
        <v>138300</v>
      </c>
      <c r="M116" s="60" t="s">
        <v>47</v>
      </c>
      <c r="N116" s="60" t="s">
        <v>531</v>
      </c>
      <c r="O116" s="74"/>
      <c r="P116" s="64">
        <v>0</v>
      </c>
      <c r="Q116" s="65"/>
      <c r="R116" s="65" t="s">
        <v>530</v>
      </c>
      <c r="S116" s="61" t="s">
        <v>48</v>
      </c>
      <c r="T116" s="63">
        <v>0</v>
      </c>
      <c r="U116" s="63">
        <v>0</v>
      </c>
      <c r="V116" s="66">
        <v>0</v>
      </c>
      <c r="W116" s="66">
        <v>0</v>
      </c>
      <c r="X116" s="63">
        <v>0</v>
      </c>
      <c r="Y116" s="63">
        <v>0</v>
      </c>
      <c r="Z116" s="70"/>
      <c r="AA116" s="70"/>
      <c r="AB116" s="70"/>
      <c r="AC116" s="70">
        <v>0</v>
      </c>
      <c r="AD116" s="70">
        <v>0</v>
      </c>
      <c r="AE116" s="61"/>
      <c r="AF116" s="61"/>
      <c r="AG116" s="71">
        <v>0</v>
      </c>
      <c r="AH116" s="63">
        <v>0</v>
      </c>
      <c r="AI116" s="63">
        <v>0</v>
      </c>
      <c r="AJ116" s="60"/>
      <c r="AK116" s="62">
        <v>44152</v>
      </c>
      <c r="AL116" s="61"/>
      <c r="AM116" s="61">
        <v>0</v>
      </c>
      <c r="AN116" s="61" t="s">
        <v>49</v>
      </c>
      <c r="AO116" s="63">
        <v>0</v>
      </c>
    </row>
    <row r="117" spans="1:41" x14ac:dyDescent="0.2">
      <c r="A117" s="59">
        <v>890399047</v>
      </c>
      <c r="B117" s="60" t="s">
        <v>36</v>
      </c>
      <c r="C117" s="61" t="s">
        <v>43</v>
      </c>
      <c r="D117" s="60">
        <v>7793</v>
      </c>
      <c r="E117" s="61" t="s">
        <v>54</v>
      </c>
      <c r="F117" s="60" t="s">
        <v>55</v>
      </c>
      <c r="G117" s="61" t="s">
        <v>46</v>
      </c>
      <c r="H117" s="61"/>
      <c r="I117" s="69">
        <v>0</v>
      </c>
      <c r="J117" s="62">
        <v>44160</v>
      </c>
      <c r="K117" s="63">
        <v>248200</v>
      </c>
      <c r="L117" s="63">
        <v>248200</v>
      </c>
      <c r="M117" s="60" t="s">
        <v>47</v>
      </c>
      <c r="N117" s="60" t="s">
        <v>531</v>
      </c>
      <c r="O117" s="74"/>
      <c r="P117" s="64">
        <v>0</v>
      </c>
      <c r="Q117" s="65"/>
      <c r="R117" s="65" t="s">
        <v>530</v>
      </c>
      <c r="S117" s="61" t="s">
        <v>48</v>
      </c>
      <c r="T117" s="63">
        <v>0</v>
      </c>
      <c r="U117" s="63">
        <v>0</v>
      </c>
      <c r="V117" s="66">
        <v>0</v>
      </c>
      <c r="W117" s="66">
        <v>0</v>
      </c>
      <c r="X117" s="63">
        <v>0</v>
      </c>
      <c r="Y117" s="63">
        <v>0</v>
      </c>
      <c r="Z117" s="70"/>
      <c r="AA117" s="70"/>
      <c r="AB117" s="70"/>
      <c r="AC117" s="70">
        <v>0</v>
      </c>
      <c r="AD117" s="70">
        <v>0</v>
      </c>
      <c r="AE117" s="61"/>
      <c r="AF117" s="61"/>
      <c r="AG117" s="71">
        <v>0</v>
      </c>
      <c r="AH117" s="63">
        <v>0</v>
      </c>
      <c r="AI117" s="63">
        <v>0</v>
      </c>
      <c r="AJ117" s="60"/>
      <c r="AK117" s="62">
        <v>44160</v>
      </c>
      <c r="AL117" s="61"/>
      <c r="AM117" s="61">
        <v>0</v>
      </c>
      <c r="AN117" s="61" t="s">
        <v>49</v>
      </c>
      <c r="AO117" s="63">
        <v>0</v>
      </c>
    </row>
    <row r="118" spans="1:41" x14ac:dyDescent="0.2">
      <c r="A118" s="59">
        <v>890399047</v>
      </c>
      <c r="B118" s="60" t="s">
        <v>36</v>
      </c>
      <c r="C118" s="61" t="s">
        <v>43</v>
      </c>
      <c r="D118" s="60">
        <v>8228</v>
      </c>
      <c r="E118" s="61" t="s">
        <v>56</v>
      </c>
      <c r="F118" s="60" t="s">
        <v>57</v>
      </c>
      <c r="G118" s="61" t="s">
        <v>46</v>
      </c>
      <c r="H118" s="61"/>
      <c r="I118" s="69">
        <v>0</v>
      </c>
      <c r="J118" s="62">
        <v>44163</v>
      </c>
      <c r="K118" s="63">
        <v>54400</v>
      </c>
      <c r="L118" s="63">
        <v>54400</v>
      </c>
      <c r="M118" s="60" t="s">
        <v>47</v>
      </c>
      <c r="N118" s="60" t="s">
        <v>531</v>
      </c>
      <c r="O118" s="74"/>
      <c r="P118" s="64">
        <v>0</v>
      </c>
      <c r="Q118" s="65"/>
      <c r="R118" s="65" t="s">
        <v>530</v>
      </c>
      <c r="S118" s="61" t="s">
        <v>48</v>
      </c>
      <c r="T118" s="63">
        <v>0</v>
      </c>
      <c r="U118" s="63">
        <v>0</v>
      </c>
      <c r="V118" s="66">
        <v>0</v>
      </c>
      <c r="W118" s="66">
        <v>0</v>
      </c>
      <c r="X118" s="63">
        <v>0</v>
      </c>
      <c r="Y118" s="63">
        <v>0</v>
      </c>
      <c r="Z118" s="70"/>
      <c r="AA118" s="70"/>
      <c r="AB118" s="70"/>
      <c r="AC118" s="70">
        <v>0</v>
      </c>
      <c r="AD118" s="70">
        <v>0</v>
      </c>
      <c r="AE118" s="61"/>
      <c r="AF118" s="61"/>
      <c r="AG118" s="71">
        <v>0</v>
      </c>
      <c r="AH118" s="63">
        <v>0</v>
      </c>
      <c r="AI118" s="63">
        <v>0</v>
      </c>
      <c r="AJ118" s="60"/>
      <c r="AK118" s="62">
        <v>44163</v>
      </c>
      <c r="AL118" s="61"/>
      <c r="AM118" s="61">
        <v>0</v>
      </c>
      <c r="AN118" s="61" t="s">
        <v>49</v>
      </c>
      <c r="AO118" s="63">
        <v>0</v>
      </c>
    </row>
    <row r="119" spans="1:41" x14ac:dyDescent="0.2">
      <c r="A119" s="59">
        <v>890399047</v>
      </c>
      <c r="B119" s="60" t="s">
        <v>36</v>
      </c>
      <c r="C119" s="61" t="s">
        <v>43</v>
      </c>
      <c r="D119" s="60">
        <v>11747</v>
      </c>
      <c r="E119" s="61" t="s">
        <v>267</v>
      </c>
      <c r="F119" s="60" t="s">
        <v>268</v>
      </c>
      <c r="G119" s="61" t="s">
        <v>43</v>
      </c>
      <c r="H119" s="61">
        <v>11747</v>
      </c>
      <c r="I119" s="69">
        <v>0</v>
      </c>
      <c r="J119" s="62">
        <v>44189</v>
      </c>
      <c r="K119" s="63">
        <v>272884</v>
      </c>
      <c r="L119" s="63">
        <v>0</v>
      </c>
      <c r="M119" s="60" t="s">
        <v>46</v>
      </c>
      <c r="N119" s="60" t="s">
        <v>562</v>
      </c>
      <c r="O119" s="74"/>
      <c r="P119" s="64">
        <v>0</v>
      </c>
      <c r="Q119" s="65"/>
      <c r="R119" s="65" t="s">
        <v>530</v>
      </c>
      <c r="S119" s="61" t="s">
        <v>182</v>
      </c>
      <c r="T119" s="63">
        <v>272884</v>
      </c>
      <c r="U119" s="63">
        <v>0</v>
      </c>
      <c r="V119" s="66">
        <v>0</v>
      </c>
      <c r="W119" s="66">
        <v>0</v>
      </c>
      <c r="X119" s="63">
        <v>272884</v>
      </c>
      <c r="Y119" s="63">
        <v>0</v>
      </c>
      <c r="Z119" s="63">
        <f>VLOOKUP(F:F,'[1]P. COMPENSADAS HOSPITAL MARIO C'!$C:$F,4,0)</f>
        <v>272884</v>
      </c>
      <c r="AA119" s="67">
        <f>VLOOKUP(F:F,'[1]P. COMPENSADAS HOSPITAL MARIO C'!$C:$E,3,0)</f>
        <v>4800052342</v>
      </c>
      <c r="AB119" s="68" t="str">
        <f>VLOOKUP(F:F,'[1]P. COMPENSADAS HOSPITAL MARIO C'!$C:$I,7,0)</f>
        <v>03.01.2022</v>
      </c>
      <c r="AC119" s="70">
        <v>0</v>
      </c>
      <c r="AD119" s="70">
        <v>0</v>
      </c>
      <c r="AE119" s="61"/>
      <c r="AF119" s="61"/>
      <c r="AG119" s="71">
        <v>0</v>
      </c>
      <c r="AH119" s="63">
        <v>0</v>
      </c>
      <c r="AI119" s="63">
        <v>0</v>
      </c>
      <c r="AJ119" s="60"/>
      <c r="AK119" s="62">
        <v>44189</v>
      </c>
      <c r="AL119" s="61">
        <v>2</v>
      </c>
      <c r="AM119" s="61">
        <v>1</v>
      </c>
      <c r="AN119" s="61">
        <v>20210112</v>
      </c>
      <c r="AO119" s="63">
        <v>272884</v>
      </c>
    </row>
    <row r="120" spans="1:41" x14ac:dyDescent="0.2">
      <c r="A120" s="59">
        <v>890399047</v>
      </c>
      <c r="B120" s="60" t="s">
        <v>36</v>
      </c>
      <c r="C120" s="61" t="s">
        <v>43</v>
      </c>
      <c r="D120" s="60">
        <v>12424</v>
      </c>
      <c r="E120" s="61" t="s">
        <v>269</v>
      </c>
      <c r="F120" s="60" t="s">
        <v>270</v>
      </c>
      <c r="G120" s="61" t="s">
        <v>43</v>
      </c>
      <c r="H120" s="61">
        <v>12424</v>
      </c>
      <c r="I120" s="69">
        <v>0</v>
      </c>
      <c r="J120" s="62">
        <v>44200</v>
      </c>
      <c r="K120" s="63">
        <v>403808</v>
      </c>
      <c r="L120" s="63">
        <v>0</v>
      </c>
      <c r="M120" s="60" t="s">
        <v>46</v>
      </c>
      <c r="N120" s="60" t="s">
        <v>562</v>
      </c>
      <c r="O120" s="74"/>
      <c r="P120" s="64">
        <v>0</v>
      </c>
      <c r="Q120" s="65"/>
      <c r="R120" s="65" t="s">
        <v>530</v>
      </c>
      <c r="S120" s="61" t="s">
        <v>182</v>
      </c>
      <c r="T120" s="63">
        <v>403808</v>
      </c>
      <c r="U120" s="63">
        <v>0</v>
      </c>
      <c r="V120" s="66">
        <v>0</v>
      </c>
      <c r="W120" s="66">
        <v>0</v>
      </c>
      <c r="X120" s="63">
        <v>403808</v>
      </c>
      <c r="Y120" s="63">
        <v>0</v>
      </c>
      <c r="Z120" s="63">
        <f>VLOOKUP(F:F,'[1]P. COMPENSADAS HOSPITAL MARIO C'!$C:$F,4,0)</f>
        <v>403808</v>
      </c>
      <c r="AA120" s="67">
        <f>VLOOKUP(F:F,'[1]P. COMPENSADAS HOSPITAL MARIO C'!$C:$E,3,0)</f>
        <v>4800052342</v>
      </c>
      <c r="AB120" s="68" t="str">
        <f>VLOOKUP(F:F,'[1]P. COMPENSADAS HOSPITAL MARIO C'!$C:$I,7,0)</f>
        <v>03.01.2022</v>
      </c>
      <c r="AC120" s="70">
        <v>0</v>
      </c>
      <c r="AD120" s="70">
        <v>0</v>
      </c>
      <c r="AE120" s="61"/>
      <c r="AF120" s="61"/>
      <c r="AG120" s="71">
        <v>0</v>
      </c>
      <c r="AH120" s="63">
        <v>0</v>
      </c>
      <c r="AI120" s="63">
        <v>0</v>
      </c>
      <c r="AJ120" s="60"/>
      <c r="AK120" s="62">
        <v>44200</v>
      </c>
      <c r="AL120" s="61">
        <v>2</v>
      </c>
      <c r="AM120" s="61">
        <v>1</v>
      </c>
      <c r="AN120" s="61">
        <v>20210205</v>
      </c>
      <c r="AO120" s="63">
        <v>403808</v>
      </c>
    </row>
    <row r="121" spans="1:41" x14ac:dyDescent="0.2">
      <c r="A121" s="59">
        <v>890399047</v>
      </c>
      <c r="B121" s="60" t="s">
        <v>36</v>
      </c>
      <c r="C121" s="61" t="s">
        <v>43</v>
      </c>
      <c r="D121" s="60">
        <v>13805</v>
      </c>
      <c r="E121" s="61" t="s">
        <v>271</v>
      </c>
      <c r="F121" s="60" t="s">
        <v>272</v>
      </c>
      <c r="G121" s="61" t="s">
        <v>43</v>
      </c>
      <c r="H121" s="61">
        <v>13805</v>
      </c>
      <c r="I121" s="69">
        <v>0</v>
      </c>
      <c r="J121" s="62">
        <v>44216</v>
      </c>
      <c r="K121" s="63">
        <v>434124</v>
      </c>
      <c r="L121" s="63">
        <v>0</v>
      </c>
      <c r="M121" s="60" t="s">
        <v>46</v>
      </c>
      <c r="N121" s="60" t="s">
        <v>562</v>
      </c>
      <c r="O121" s="74"/>
      <c r="P121" s="64">
        <v>0</v>
      </c>
      <c r="Q121" s="65"/>
      <c r="R121" s="65" t="s">
        <v>530</v>
      </c>
      <c r="S121" s="61" t="s">
        <v>182</v>
      </c>
      <c r="T121" s="63">
        <v>434124</v>
      </c>
      <c r="U121" s="63">
        <v>0</v>
      </c>
      <c r="V121" s="66">
        <v>0</v>
      </c>
      <c r="W121" s="66">
        <v>0</v>
      </c>
      <c r="X121" s="63">
        <v>434124</v>
      </c>
      <c r="Y121" s="63">
        <v>0</v>
      </c>
      <c r="Z121" s="63">
        <f>VLOOKUP(F:F,'[1]P. COMPENSADAS HOSPITAL MARIO C'!$C:$F,4,0)</f>
        <v>434124</v>
      </c>
      <c r="AA121" s="67">
        <f>VLOOKUP(F:F,'[1]P. COMPENSADAS HOSPITAL MARIO C'!$C:$E,3,0)</f>
        <v>4800052342</v>
      </c>
      <c r="AB121" s="68" t="str">
        <f>VLOOKUP(F:F,'[1]P. COMPENSADAS HOSPITAL MARIO C'!$C:$I,7,0)</f>
        <v>03.01.2022</v>
      </c>
      <c r="AC121" s="70">
        <v>0</v>
      </c>
      <c r="AD121" s="70">
        <v>0</v>
      </c>
      <c r="AE121" s="61"/>
      <c r="AF121" s="61"/>
      <c r="AG121" s="71">
        <v>0</v>
      </c>
      <c r="AH121" s="63">
        <v>0</v>
      </c>
      <c r="AI121" s="63">
        <v>0</v>
      </c>
      <c r="AJ121" s="60"/>
      <c r="AK121" s="62">
        <v>44216</v>
      </c>
      <c r="AL121" s="61">
        <v>2</v>
      </c>
      <c r="AM121" s="61">
        <v>1</v>
      </c>
      <c r="AN121" s="61">
        <v>20210205</v>
      </c>
      <c r="AO121" s="63">
        <v>434124</v>
      </c>
    </row>
    <row r="122" spans="1:41" x14ac:dyDescent="0.2">
      <c r="A122" s="59">
        <v>890399047</v>
      </c>
      <c r="B122" s="60" t="s">
        <v>36</v>
      </c>
      <c r="C122" s="61" t="s">
        <v>43</v>
      </c>
      <c r="D122" s="60">
        <v>13904</v>
      </c>
      <c r="E122" s="61" t="s">
        <v>404</v>
      </c>
      <c r="F122" s="60" t="s">
        <v>405</v>
      </c>
      <c r="G122" s="61" t="s">
        <v>43</v>
      </c>
      <c r="H122" s="61">
        <v>13904</v>
      </c>
      <c r="I122" s="69">
        <v>0</v>
      </c>
      <c r="J122" s="62">
        <v>44217</v>
      </c>
      <c r="K122" s="63">
        <v>14354814</v>
      </c>
      <c r="L122" s="63">
        <v>14354814</v>
      </c>
      <c r="M122" s="60" t="s">
        <v>350</v>
      </c>
      <c r="N122" s="60" t="s">
        <v>529</v>
      </c>
      <c r="O122" s="74"/>
      <c r="P122" s="64">
        <v>14354814</v>
      </c>
      <c r="Q122" s="65" t="s">
        <v>351</v>
      </c>
      <c r="R122" s="65" t="s">
        <v>530</v>
      </c>
      <c r="S122" s="61" t="s">
        <v>182</v>
      </c>
      <c r="T122" s="63">
        <v>14354814</v>
      </c>
      <c r="U122" s="63">
        <v>0</v>
      </c>
      <c r="V122" s="66">
        <v>0</v>
      </c>
      <c r="W122" s="66">
        <v>0</v>
      </c>
      <c r="X122" s="63">
        <v>0</v>
      </c>
      <c r="Y122" s="63">
        <v>14354814</v>
      </c>
      <c r="Z122" s="70"/>
      <c r="AA122" s="70"/>
      <c r="AB122" s="70"/>
      <c r="AC122" s="70">
        <v>0</v>
      </c>
      <c r="AD122" s="70">
        <v>0</v>
      </c>
      <c r="AE122" s="61"/>
      <c r="AF122" s="61"/>
      <c r="AG122" s="71">
        <v>0</v>
      </c>
      <c r="AH122" s="63">
        <v>0</v>
      </c>
      <c r="AI122" s="63">
        <v>14354814</v>
      </c>
      <c r="AJ122" s="60" t="s">
        <v>406</v>
      </c>
      <c r="AK122" s="62">
        <v>44217</v>
      </c>
      <c r="AL122" s="61">
        <v>9</v>
      </c>
      <c r="AM122" s="61">
        <v>1</v>
      </c>
      <c r="AN122" s="61">
        <v>20210205</v>
      </c>
      <c r="AO122" s="63">
        <v>14354814</v>
      </c>
    </row>
    <row r="123" spans="1:41" x14ac:dyDescent="0.2">
      <c r="A123" s="59">
        <v>890399047</v>
      </c>
      <c r="B123" s="60" t="s">
        <v>36</v>
      </c>
      <c r="C123" s="61" t="s">
        <v>43</v>
      </c>
      <c r="D123" s="60">
        <v>14177</v>
      </c>
      <c r="E123" s="61" t="s">
        <v>407</v>
      </c>
      <c r="F123" s="60" t="s">
        <v>408</v>
      </c>
      <c r="G123" s="61" t="s">
        <v>43</v>
      </c>
      <c r="H123" s="61">
        <v>14177</v>
      </c>
      <c r="I123" s="69">
        <v>0</v>
      </c>
      <c r="J123" s="62">
        <v>44219</v>
      </c>
      <c r="K123" s="63">
        <v>1141500</v>
      </c>
      <c r="L123" s="63">
        <v>1141500</v>
      </c>
      <c r="M123" s="60" t="s">
        <v>350</v>
      </c>
      <c r="N123" s="60" t="s">
        <v>529</v>
      </c>
      <c r="O123" s="74"/>
      <c r="P123" s="64">
        <v>1141500</v>
      </c>
      <c r="Q123" s="65" t="s">
        <v>351</v>
      </c>
      <c r="R123" s="65" t="s">
        <v>530</v>
      </c>
      <c r="S123" s="61" t="s">
        <v>182</v>
      </c>
      <c r="T123" s="63">
        <v>1141500</v>
      </c>
      <c r="U123" s="63">
        <v>0</v>
      </c>
      <c r="V123" s="66">
        <v>0</v>
      </c>
      <c r="W123" s="66">
        <v>0</v>
      </c>
      <c r="X123" s="63">
        <v>0</v>
      </c>
      <c r="Y123" s="63">
        <v>1141500</v>
      </c>
      <c r="Z123" s="70"/>
      <c r="AA123" s="70"/>
      <c r="AB123" s="70"/>
      <c r="AC123" s="70">
        <v>0</v>
      </c>
      <c r="AD123" s="70">
        <v>0</v>
      </c>
      <c r="AE123" s="61"/>
      <c r="AF123" s="61"/>
      <c r="AG123" s="71">
        <v>0</v>
      </c>
      <c r="AH123" s="63">
        <v>0</v>
      </c>
      <c r="AI123" s="63">
        <v>1141500</v>
      </c>
      <c r="AJ123" s="60" t="s">
        <v>409</v>
      </c>
      <c r="AK123" s="62">
        <v>44219</v>
      </c>
      <c r="AL123" s="61">
        <v>9</v>
      </c>
      <c r="AM123" s="61">
        <v>1</v>
      </c>
      <c r="AN123" s="61">
        <v>20210205</v>
      </c>
      <c r="AO123" s="63">
        <v>1141500</v>
      </c>
    </row>
    <row r="124" spans="1:41" x14ac:dyDescent="0.2">
      <c r="A124" s="59">
        <v>890399047</v>
      </c>
      <c r="B124" s="60" t="s">
        <v>36</v>
      </c>
      <c r="C124" s="61" t="s">
        <v>43</v>
      </c>
      <c r="D124" s="60">
        <v>14973</v>
      </c>
      <c r="E124" s="61" t="s">
        <v>237</v>
      </c>
      <c r="F124" s="60" t="s">
        <v>238</v>
      </c>
      <c r="G124" s="61" t="s">
        <v>43</v>
      </c>
      <c r="H124" s="61">
        <v>14973</v>
      </c>
      <c r="I124" s="69">
        <v>1221706642</v>
      </c>
      <c r="J124" s="62">
        <v>44225</v>
      </c>
      <c r="K124" s="63">
        <v>10927426</v>
      </c>
      <c r="L124" s="63">
        <v>0</v>
      </c>
      <c r="M124" s="60" t="s">
        <v>46</v>
      </c>
      <c r="N124" s="60" t="s">
        <v>562</v>
      </c>
      <c r="O124" s="74"/>
      <c r="P124" s="64">
        <v>0</v>
      </c>
      <c r="Q124" s="65"/>
      <c r="R124" s="65" t="s">
        <v>530</v>
      </c>
      <c r="S124" s="61" t="s">
        <v>182</v>
      </c>
      <c r="T124" s="63">
        <v>10927426</v>
      </c>
      <c r="U124" s="63">
        <v>0</v>
      </c>
      <c r="V124" s="66">
        <v>0</v>
      </c>
      <c r="W124" s="66">
        <v>0</v>
      </c>
      <c r="X124" s="63">
        <v>9524526</v>
      </c>
      <c r="Y124" s="63">
        <v>0</v>
      </c>
      <c r="Z124" s="63">
        <f>VLOOKUP(F:F,'[1]P. COMPENSADAS HOSPITAL MARIO C'!$C:$F,4,0)</f>
        <v>9524526</v>
      </c>
      <c r="AA124" s="67">
        <f>VLOOKUP(F:F,'[1]P. COMPENSADAS HOSPITAL MARIO C'!$C:$E,3,0)</f>
        <v>4800046862</v>
      </c>
      <c r="AB124" s="68" t="str">
        <f>VLOOKUP(F:F,'[1]P. COMPENSADAS HOSPITAL MARIO C'!$C:$I,7,0)</f>
        <v>14.04.2021</v>
      </c>
      <c r="AC124" s="70">
        <v>9524526</v>
      </c>
      <c r="AD124" s="70">
        <v>0</v>
      </c>
      <c r="AE124" s="61">
        <v>4800046862</v>
      </c>
      <c r="AF124" s="62">
        <v>44300</v>
      </c>
      <c r="AG124" s="69">
        <v>9524526</v>
      </c>
      <c r="AH124" s="63">
        <v>1402900</v>
      </c>
      <c r="AI124" s="63">
        <v>0</v>
      </c>
      <c r="AJ124" s="60"/>
      <c r="AK124" s="62">
        <v>44225</v>
      </c>
      <c r="AL124" s="61">
        <v>2</v>
      </c>
      <c r="AM124" s="61">
        <v>2</v>
      </c>
      <c r="AN124" s="61">
        <v>20211130</v>
      </c>
      <c r="AO124" s="63">
        <v>10927426</v>
      </c>
    </row>
    <row r="125" spans="1:41" x14ac:dyDescent="0.2">
      <c r="A125" s="59">
        <v>890399047</v>
      </c>
      <c r="B125" s="60" t="s">
        <v>36</v>
      </c>
      <c r="C125" s="61" t="s">
        <v>43</v>
      </c>
      <c r="D125" s="60">
        <v>14889</v>
      </c>
      <c r="E125" s="61" t="s">
        <v>410</v>
      </c>
      <c r="F125" s="60" t="s">
        <v>411</v>
      </c>
      <c r="G125" s="61" t="s">
        <v>43</v>
      </c>
      <c r="H125" s="61">
        <v>14889</v>
      </c>
      <c r="I125" s="69">
        <v>0</v>
      </c>
      <c r="J125" s="62">
        <v>44225</v>
      </c>
      <c r="K125" s="63">
        <v>885300</v>
      </c>
      <c r="L125" s="63">
        <v>885300</v>
      </c>
      <c r="M125" s="60" t="s">
        <v>350</v>
      </c>
      <c r="N125" s="60" t="s">
        <v>529</v>
      </c>
      <c r="O125" s="74"/>
      <c r="P125" s="64">
        <v>885300</v>
      </c>
      <c r="Q125" s="65" t="s">
        <v>351</v>
      </c>
      <c r="R125" s="65" t="s">
        <v>530</v>
      </c>
      <c r="S125" s="61" t="s">
        <v>182</v>
      </c>
      <c r="T125" s="63">
        <v>885300</v>
      </c>
      <c r="U125" s="63">
        <v>0</v>
      </c>
      <c r="V125" s="66">
        <v>0</v>
      </c>
      <c r="W125" s="66">
        <v>0</v>
      </c>
      <c r="X125" s="63">
        <v>0</v>
      </c>
      <c r="Y125" s="63">
        <v>885300</v>
      </c>
      <c r="Z125" s="70"/>
      <c r="AA125" s="70"/>
      <c r="AB125" s="70"/>
      <c r="AC125" s="70">
        <v>0</v>
      </c>
      <c r="AD125" s="70">
        <v>0</v>
      </c>
      <c r="AE125" s="61"/>
      <c r="AF125" s="61"/>
      <c r="AG125" s="71">
        <v>0</v>
      </c>
      <c r="AH125" s="63">
        <v>0</v>
      </c>
      <c r="AI125" s="63">
        <v>885300</v>
      </c>
      <c r="AJ125" s="60" t="s">
        <v>409</v>
      </c>
      <c r="AK125" s="62">
        <v>44225</v>
      </c>
      <c r="AL125" s="61">
        <v>9</v>
      </c>
      <c r="AM125" s="61">
        <v>1</v>
      </c>
      <c r="AN125" s="61">
        <v>20210208</v>
      </c>
      <c r="AO125" s="63">
        <v>885300</v>
      </c>
    </row>
    <row r="126" spans="1:41" x14ac:dyDescent="0.2">
      <c r="A126" s="59">
        <v>890399047</v>
      </c>
      <c r="B126" s="60" t="s">
        <v>36</v>
      </c>
      <c r="C126" s="61" t="s">
        <v>43</v>
      </c>
      <c r="D126" s="60">
        <v>14892</v>
      </c>
      <c r="E126" s="61" t="s">
        <v>412</v>
      </c>
      <c r="F126" s="60" t="s">
        <v>413</v>
      </c>
      <c r="G126" s="61" t="s">
        <v>43</v>
      </c>
      <c r="H126" s="61">
        <v>14892</v>
      </c>
      <c r="I126" s="69">
        <v>0</v>
      </c>
      <c r="J126" s="62">
        <v>44225</v>
      </c>
      <c r="K126" s="63">
        <v>40200</v>
      </c>
      <c r="L126" s="63">
        <v>40200</v>
      </c>
      <c r="M126" s="60" t="s">
        <v>350</v>
      </c>
      <c r="N126" s="60" t="s">
        <v>529</v>
      </c>
      <c r="O126" s="74"/>
      <c r="P126" s="64">
        <v>40200</v>
      </c>
      <c r="Q126" s="65" t="s">
        <v>351</v>
      </c>
      <c r="R126" s="65" t="s">
        <v>530</v>
      </c>
      <c r="S126" s="61" t="s">
        <v>182</v>
      </c>
      <c r="T126" s="63">
        <v>40200</v>
      </c>
      <c r="U126" s="63">
        <v>0</v>
      </c>
      <c r="V126" s="66">
        <v>0</v>
      </c>
      <c r="W126" s="66">
        <v>0</v>
      </c>
      <c r="X126" s="63">
        <v>0</v>
      </c>
      <c r="Y126" s="63">
        <v>40200</v>
      </c>
      <c r="Z126" s="70"/>
      <c r="AA126" s="70"/>
      <c r="AB126" s="70"/>
      <c r="AC126" s="70">
        <v>0</v>
      </c>
      <c r="AD126" s="70">
        <v>0</v>
      </c>
      <c r="AE126" s="61"/>
      <c r="AF126" s="61"/>
      <c r="AG126" s="71">
        <v>0</v>
      </c>
      <c r="AH126" s="63">
        <v>0</v>
      </c>
      <c r="AI126" s="63">
        <v>40200</v>
      </c>
      <c r="AJ126" s="60" t="s">
        <v>409</v>
      </c>
      <c r="AK126" s="62">
        <v>44225</v>
      </c>
      <c r="AL126" s="61">
        <v>9</v>
      </c>
      <c r="AM126" s="61">
        <v>1</v>
      </c>
      <c r="AN126" s="61">
        <v>20210205</v>
      </c>
      <c r="AO126" s="63">
        <v>40200</v>
      </c>
    </row>
    <row r="127" spans="1:41" x14ac:dyDescent="0.2">
      <c r="A127" s="59">
        <v>890399047</v>
      </c>
      <c r="B127" s="60" t="s">
        <v>36</v>
      </c>
      <c r="C127" s="61" t="s">
        <v>43</v>
      </c>
      <c r="D127" s="60">
        <v>14900</v>
      </c>
      <c r="E127" s="61" t="s">
        <v>414</v>
      </c>
      <c r="F127" s="60" t="s">
        <v>415</v>
      </c>
      <c r="G127" s="61" t="s">
        <v>43</v>
      </c>
      <c r="H127" s="61">
        <v>14900</v>
      </c>
      <c r="I127" s="61">
        <v>0</v>
      </c>
      <c r="J127" s="62">
        <v>44225</v>
      </c>
      <c r="K127" s="63">
        <v>815800</v>
      </c>
      <c r="L127" s="63">
        <v>815800</v>
      </c>
      <c r="M127" s="60" t="s">
        <v>350</v>
      </c>
      <c r="N127" s="60" t="s">
        <v>529</v>
      </c>
      <c r="O127" s="74"/>
      <c r="P127" s="64">
        <v>815800</v>
      </c>
      <c r="Q127" s="65" t="s">
        <v>351</v>
      </c>
      <c r="R127" s="65" t="s">
        <v>530</v>
      </c>
      <c r="S127" s="61" t="s">
        <v>182</v>
      </c>
      <c r="T127" s="63">
        <v>815800</v>
      </c>
      <c r="U127" s="63">
        <v>0</v>
      </c>
      <c r="V127" s="66">
        <v>0</v>
      </c>
      <c r="W127" s="66">
        <v>0</v>
      </c>
      <c r="X127" s="63">
        <v>0</v>
      </c>
      <c r="Y127" s="63">
        <v>815800</v>
      </c>
      <c r="Z127" s="63"/>
      <c r="AA127" s="63"/>
      <c r="AB127" s="63"/>
      <c r="AC127" s="63">
        <v>0</v>
      </c>
      <c r="AD127" s="63">
        <v>0</v>
      </c>
      <c r="AE127" s="61"/>
      <c r="AF127" s="61"/>
      <c r="AG127" s="66">
        <v>0</v>
      </c>
      <c r="AH127" s="63">
        <v>0</v>
      </c>
      <c r="AI127" s="63">
        <v>815800</v>
      </c>
      <c r="AJ127" s="60" t="s">
        <v>409</v>
      </c>
      <c r="AK127" s="62">
        <v>44225</v>
      </c>
      <c r="AL127" s="61">
        <v>9</v>
      </c>
      <c r="AM127" s="61">
        <v>1</v>
      </c>
      <c r="AN127" s="61">
        <v>20210208</v>
      </c>
      <c r="AO127" s="63">
        <v>815800</v>
      </c>
    </row>
    <row r="128" spans="1:41" x14ac:dyDescent="0.2">
      <c r="A128" s="59">
        <v>890399047</v>
      </c>
      <c r="B128" s="60" t="s">
        <v>36</v>
      </c>
      <c r="C128" s="61" t="s">
        <v>43</v>
      </c>
      <c r="D128" s="60">
        <v>14901</v>
      </c>
      <c r="E128" s="61" t="s">
        <v>416</v>
      </c>
      <c r="F128" s="60" t="s">
        <v>417</v>
      </c>
      <c r="G128" s="61" t="s">
        <v>43</v>
      </c>
      <c r="H128" s="61">
        <v>14901</v>
      </c>
      <c r="I128" s="61">
        <v>0</v>
      </c>
      <c r="J128" s="62">
        <v>44225</v>
      </c>
      <c r="K128" s="63">
        <v>40200</v>
      </c>
      <c r="L128" s="63">
        <v>40200</v>
      </c>
      <c r="M128" s="60" t="s">
        <v>350</v>
      </c>
      <c r="N128" s="60" t="s">
        <v>529</v>
      </c>
      <c r="O128" s="74"/>
      <c r="P128" s="64">
        <v>40200</v>
      </c>
      <c r="Q128" s="65" t="s">
        <v>351</v>
      </c>
      <c r="R128" s="65" t="s">
        <v>530</v>
      </c>
      <c r="S128" s="61" t="s">
        <v>182</v>
      </c>
      <c r="T128" s="63">
        <v>40200</v>
      </c>
      <c r="U128" s="63">
        <v>0</v>
      </c>
      <c r="V128" s="66">
        <v>0</v>
      </c>
      <c r="W128" s="66">
        <v>0</v>
      </c>
      <c r="X128" s="63">
        <v>0</v>
      </c>
      <c r="Y128" s="63">
        <v>40200</v>
      </c>
      <c r="Z128" s="63"/>
      <c r="AA128" s="63"/>
      <c r="AB128" s="63"/>
      <c r="AC128" s="63">
        <v>0</v>
      </c>
      <c r="AD128" s="63">
        <v>0</v>
      </c>
      <c r="AE128" s="61"/>
      <c r="AF128" s="61"/>
      <c r="AG128" s="66">
        <v>0</v>
      </c>
      <c r="AH128" s="63">
        <v>0</v>
      </c>
      <c r="AI128" s="63">
        <v>40200</v>
      </c>
      <c r="AJ128" s="60" t="s">
        <v>409</v>
      </c>
      <c r="AK128" s="62">
        <v>44225</v>
      </c>
      <c r="AL128" s="61">
        <v>9</v>
      </c>
      <c r="AM128" s="61">
        <v>1</v>
      </c>
      <c r="AN128" s="61">
        <v>20210205</v>
      </c>
      <c r="AO128" s="63">
        <v>40200</v>
      </c>
    </row>
    <row r="129" spans="1:41" x14ac:dyDescent="0.2">
      <c r="A129" s="59">
        <v>890399047</v>
      </c>
      <c r="B129" s="60" t="s">
        <v>36</v>
      </c>
      <c r="C129" s="61" t="s">
        <v>43</v>
      </c>
      <c r="D129" s="60">
        <v>14910</v>
      </c>
      <c r="E129" s="61" t="s">
        <v>418</v>
      </c>
      <c r="F129" s="60" t="s">
        <v>419</v>
      </c>
      <c r="G129" s="61" t="s">
        <v>43</v>
      </c>
      <c r="H129" s="61">
        <v>14910</v>
      </c>
      <c r="I129" s="61">
        <v>0</v>
      </c>
      <c r="J129" s="62">
        <v>44225</v>
      </c>
      <c r="K129" s="63">
        <v>611700</v>
      </c>
      <c r="L129" s="63">
        <v>611700</v>
      </c>
      <c r="M129" s="60" t="s">
        <v>350</v>
      </c>
      <c r="N129" s="60" t="s">
        <v>529</v>
      </c>
      <c r="O129" s="74"/>
      <c r="P129" s="64">
        <v>611700</v>
      </c>
      <c r="Q129" s="65" t="s">
        <v>351</v>
      </c>
      <c r="R129" s="65" t="s">
        <v>530</v>
      </c>
      <c r="S129" s="61" t="s">
        <v>182</v>
      </c>
      <c r="T129" s="63">
        <v>611700</v>
      </c>
      <c r="U129" s="63">
        <v>0</v>
      </c>
      <c r="V129" s="66">
        <v>0</v>
      </c>
      <c r="W129" s="66">
        <v>0</v>
      </c>
      <c r="X129" s="63">
        <v>0</v>
      </c>
      <c r="Y129" s="63">
        <v>611700</v>
      </c>
      <c r="Z129" s="63"/>
      <c r="AA129" s="63"/>
      <c r="AB129" s="63"/>
      <c r="AC129" s="63">
        <v>0</v>
      </c>
      <c r="AD129" s="63">
        <v>0</v>
      </c>
      <c r="AE129" s="61"/>
      <c r="AF129" s="61"/>
      <c r="AG129" s="66">
        <v>0</v>
      </c>
      <c r="AH129" s="63">
        <v>0</v>
      </c>
      <c r="AI129" s="63">
        <v>611700</v>
      </c>
      <c r="AJ129" s="60" t="s">
        <v>409</v>
      </c>
      <c r="AK129" s="62">
        <v>44225</v>
      </c>
      <c r="AL129" s="61">
        <v>9</v>
      </c>
      <c r="AM129" s="61">
        <v>1</v>
      </c>
      <c r="AN129" s="61">
        <v>20210205</v>
      </c>
      <c r="AO129" s="63">
        <v>611700</v>
      </c>
    </row>
    <row r="130" spans="1:41" x14ac:dyDescent="0.2">
      <c r="A130" s="59">
        <v>890399047</v>
      </c>
      <c r="B130" s="60" t="s">
        <v>36</v>
      </c>
      <c r="C130" s="61" t="s">
        <v>43</v>
      </c>
      <c r="D130" s="60">
        <v>14913</v>
      </c>
      <c r="E130" s="61" t="s">
        <v>420</v>
      </c>
      <c r="F130" s="60" t="s">
        <v>421</v>
      </c>
      <c r="G130" s="61" t="s">
        <v>43</v>
      </c>
      <c r="H130" s="61">
        <v>14913</v>
      </c>
      <c r="I130" s="61">
        <v>0</v>
      </c>
      <c r="J130" s="62">
        <v>44225</v>
      </c>
      <c r="K130" s="63">
        <v>611700</v>
      </c>
      <c r="L130" s="63">
        <v>611700</v>
      </c>
      <c r="M130" s="60" t="s">
        <v>350</v>
      </c>
      <c r="N130" s="60" t="s">
        <v>529</v>
      </c>
      <c r="O130" s="74"/>
      <c r="P130" s="64">
        <v>611700</v>
      </c>
      <c r="Q130" s="65" t="s">
        <v>351</v>
      </c>
      <c r="R130" s="65" t="s">
        <v>530</v>
      </c>
      <c r="S130" s="61" t="s">
        <v>182</v>
      </c>
      <c r="T130" s="63">
        <v>611700</v>
      </c>
      <c r="U130" s="63">
        <v>0</v>
      </c>
      <c r="V130" s="66">
        <v>0</v>
      </c>
      <c r="W130" s="66">
        <v>0</v>
      </c>
      <c r="X130" s="63">
        <v>0</v>
      </c>
      <c r="Y130" s="63">
        <v>611700</v>
      </c>
      <c r="Z130" s="63"/>
      <c r="AA130" s="63"/>
      <c r="AB130" s="63"/>
      <c r="AC130" s="63">
        <v>0</v>
      </c>
      <c r="AD130" s="63">
        <v>0</v>
      </c>
      <c r="AE130" s="61"/>
      <c r="AF130" s="61"/>
      <c r="AG130" s="66">
        <v>0</v>
      </c>
      <c r="AH130" s="63">
        <v>0</v>
      </c>
      <c r="AI130" s="63">
        <v>611700</v>
      </c>
      <c r="AJ130" s="60" t="s">
        <v>409</v>
      </c>
      <c r="AK130" s="62">
        <v>44225</v>
      </c>
      <c r="AL130" s="61">
        <v>9</v>
      </c>
      <c r="AM130" s="61">
        <v>1</v>
      </c>
      <c r="AN130" s="61">
        <v>20210205</v>
      </c>
      <c r="AO130" s="63">
        <v>611700</v>
      </c>
    </row>
    <row r="131" spans="1:41" x14ac:dyDescent="0.2">
      <c r="A131" s="59">
        <v>890399047</v>
      </c>
      <c r="B131" s="60" t="s">
        <v>36</v>
      </c>
      <c r="C131" s="61" t="s">
        <v>43</v>
      </c>
      <c r="D131" s="60">
        <v>14937</v>
      </c>
      <c r="E131" s="61" t="s">
        <v>422</v>
      </c>
      <c r="F131" s="60" t="s">
        <v>423</v>
      </c>
      <c r="G131" s="61" t="s">
        <v>43</v>
      </c>
      <c r="H131" s="61">
        <v>14937</v>
      </c>
      <c r="I131" s="69">
        <v>0</v>
      </c>
      <c r="J131" s="62">
        <v>44225</v>
      </c>
      <c r="K131" s="63">
        <v>7716200</v>
      </c>
      <c r="L131" s="63">
        <v>7716200</v>
      </c>
      <c r="M131" s="60" t="s">
        <v>350</v>
      </c>
      <c r="N131" s="60" t="s">
        <v>529</v>
      </c>
      <c r="O131" s="74"/>
      <c r="P131" s="64">
        <v>7716200</v>
      </c>
      <c r="Q131" s="65" t="s">
        <v>351</v>
      </c>
      <c r="R131" s="65" t="s">
        <v>530</v>
      </c>
      <c r="S131" s="61" t="s">
        <v>182</v>
      </c>
      <c r="T131" s="63">
        <v>7716200</v>
      </c>
      <c r="U131" s="63">
        <v>0</v>
      </c>
      <c r="V131" s="66">
        <v>0</v>
      </c>
      <c r="W131" s="66">
        <v>0</v>
      </c>
      <c r="X131" s="63">
        <v>0</v>
      </c>
      <c r="Y131" s="63">
        <v>7716200</v>
      </c>
      <c r="Z131" s="70"/>
      <c r="AA131" s="70"/>
      <c r="AB131" s="70"/>
      <c r="AC131" s="70">
        <v>0</v>
      </c>
      <c r="AD131" s="70">
        <v>0</v>
      </c>
      <c r="AE131" s="61"/>
      <c r="AF131" s="61"/>
      <c r="AG131" s="71">
        <v>0</v>
      </c>
      <c r="AH131" s="63">
        <v>0</v>
      </c>
      <c r="AI131" s="63">
        <v>7716200</v>
      </c>
      <c r="AJ131" s="60" t="s">
        <v>409</v>
      </c>
      <c r="AK131" s="62">
        <v>44225</v>
      </c>
      <c r="AL131" s="61">
        <v>9</v>
      </c>
      <c r="AM131" s="61">
        <v>1</v>
      </c>
      <c r="AN131" s="61">
        <v>20210205</v>
      </c>
      <c r="AO131" s="63">
        <v>7716200</v>
      </c>
    </row>
    <row r="132" spans="1:41" x14ac:dyDescent="0.2">
      <c r="A132" s="59">
        <v>890399047</v>
      </c>
      <c r="B132" s="60" t="s">
        <v>36</v>
      </c>
      <c r="C132" s="61" t="s">
        <v>43</v>
      </c>
      <c r="D132" s="60">
        <v>14969</v>
      </c>
      <c r="E132" s="61" t="s">
        <v>424</v>
      </c>
      <c r="F132" s="60" t="s">
        <v>425</v>
      </c>
      <c r="G132" s="61" t="s">
        <v>43</v>
      </c>
      <c r="H132" s="61">
        <v>14969</v>
      </c>
      <c r="I132" s="69">
        <v>0</v>
      </c>
      <c r="J132" s="62">
        <v>44225</v>
      </c>
      <c r="K132" s="63">
        <v>1269700</v>
      </c>
      <c r="L132" s="63">
        <v>1269700</v>
      </c>
      <c r="M132" s="60" t="s">
        <v>350</v>
      </c>
      <c r="N132" s="60" t="s">
        <v>529</v>
      </c>
      <c r="O132" s="74"/>
      <c r="P132" s="64">
        <v>1269700</v>
      </c>
      <c r="Q132" s="65" t="s">
        <v>351</v>
      </c>
      <c r="R132" s="65" t="s">
        <v>530</v>
      </c>
      <c r="S132" s="61" t="s">
        <v>182</v>
      </c>
      <c r="T132" s="63">
        <v>1269700</v>
      </c>
      <c r="U132" s="63">
        <v>0</v>
      </c>
      <c r="V132" s="66">
        <v>0</v>
      </c>
      <c r="W132" s="66">
        <v>0</v>
      </c>
      <c r="X132" s="63">
        <v>0</v>
      </c>
      <c r="Y132" s="63">
        <v>1269700</v>
      </c>
      <c r="Z132" s="70"/>
      <c r="AA132" s="70"/>
      <c r="AB132" s="70"/>
      <c r="AC132" s="70">
        <v>0</v>
      </c>
      <c r="AD132" s="70">
        <v>0</v>
      </c>
      <c r="AE132" s="61"/>
      <c r="AF132" s="61"/>
      <c r="AG132" s="71">
        <v>0</v>
      </c>
      <c r="AH132" s="63">
        <v>0</v>
      </c>
      <c r="AI132" s="63">
        <v>1269700</v>
      </c>
      <c r="AJ132" s="60" t="s">
        <v>409</v>
      </c>
      <c r="AK132" s="62">
        <v>44225</v>
      </c>
      <c r="AL132" s="61">
        <v>9</v>
      </c>
      <c r="AM132" s="61">
        <v>1</v>
      </c>
      <c r="AN132" s="61">
        <v>20210205</v>
      </c>
      <c r="AO132" s="63">
        <v>1269700</v>
      </c>
    </row>
    <row r="133" spans="1:41" x14ac:dyDescent="0.2">
      <c r="A133" s="59">
        <v>890399047</v>
      </c>
      <c r="B133" s="60" t="s">
        <v>36</v>
      </c>
      <c r="C133" s="61" t="s">
        <v>43</v>
      </c>
      <c r="D133" s="60">
        <v>15012</v>
      </c>
      <c r="E133" s="61" t="s">
        <v>441</v>
      </c>
      <c r="F133" s="60" t="s">
        <v>442</v>
      </c>
      <c r="G133" s="61" t="s">
        <v>43</v>
      </c>
      <c r="H133" s="61">
        <v>15012</v>
      </c>
      <c r="I133" s="69">
        <v>0</v>
      </c>
      <c r="J133" s="62">
        <v>44225</v>
      </c>
      <c r="K133" s="63">
        <v>594200</v>
      </c>
      <c r="L133" s="63">
        <v>594200</v>
      </c>
      <c r="M133" s="60" t="s">
        <v>350</v>
      </c>
      <c r="N133" s="60" t="s">
        <v>529</v>
      </c>
      <c r="O133" s="74"/>
      <c r="P133" s="64">
        <v>594200</v>
      </c>
      <c r="Q133" s="65" t="s">
        <v>351</v>
      </c>
      <c r="R133" s="65" t="s">
        <v>530</v>
      </c>
      <c r="S133" s="61" t="s">
        <v>182</v>
      </c>
      <c r="T133" s="63">
        <v>594200</v>
      </c>
      <c r="U133" s="63">
        <v>0</v>
      </c>
      <c r="V133" s="66">
        <v>0</v>
      </c>
      <c r="W133" s="66">
        <v>0</v>
      </c>
      <c r="X133" s="63">
        <v>0</v>
      </c>
      <c r="Y133" s="63">
        <v>594200</v>
      </c>
      <c r="Z133" s="70"/>
      <c r="AA133" s="70"/>
      <c r="AB133" s="70"/>
      <c r="AC133" s="70">
        <v>0</v>
      </c>
      <c r="AD133" s="70">
        <v>0</v>
      </c>
      <c r="AE133" s="61"/>
      <c r="AF133" s="61"/>
      <c r="AG133" s="71">
        <v>0</v>
      </c>
      <c r="AH133" s="63">
        <v>0</v>
      </c>
      <c r="AI133" s="63">
        <v>594200</v>
      </c>
      <c r="AJ133" s="60" t="s">
        <v>443</v>
      </c>
      <c r="AK133" s="62">
        <v>44225</v>
      </c>
      <c r="AL133" s="61">
        <v>9</v>
      </c>
      <c r="AM133" s="61">
        <v>1</v>
      </c>
      <c r="AN133" s="61">
        <v>20210208</v>
      </c>
      <c r="AO133" s="63">
        <v>594200</v>
      </c>
    </row>
    <row r="134" spans="1:41" x14ac:dyDescent="0.2">
      <c r="A134" s="59">
        <v>890399047</v>
      </c>
      <c r="B134" s="60" t="s">
        <v>36</v>
      </c>
      <c r="C134" s="61" t="s">
        <v>43</v>
      </c>
      <c r="D134" s="60">
        <v>15018</v>
      </c>
      <c r="E134" s="61" t="s">
        <v>444</v>
      </c>
      <c r="F134" s="60" t="s">
        <v>445</v>
      </c>
      <c r="G134" s="61" t="s">
        <v>43</v>
      </c>
      <c r="H134" s="61">
        <v>15018</v>
      </c>
      <c r="I134" s="69">
        <v>0</v>
      </c>
      <c r="J134" s="62">
        <v>44225</v>
      </c>
      <c r="K134" s="63">
        <v>40200</v>
      </c>
      <c r="L134" s="63">
        <v>40200</v>
      </c>
      <c r="M134" s="60" t="s">
        <v>350</v>
      </c>
      <c r="N134" s="60" t="s">
        <v>529</v>
      </c>
      <c r="O134" s="74"/>
      <c r="P134" s="64">
        <v>40200</v>
      </c>
      <c r="Q134" s="65" t="s">
        <v>351</v>
      </c>
      <c r="R134" s="65" t="s">
        <v>530</v>
      </c>
      <c r="S134" s="61" t="s">
        <v>182</v>
      </c>
      <c r="T134" s="63">
        <v>40200</v>
      </c>
      <c r="U134" s="63">
        <v>0</v>
      </c>
      <c r="V134" s="66">
        <v>0</v>
      </c>
      <c r="W134" s="66">
        <v>0</v>
      </c>
      <c r="X134" s="63">
        <v>0</v>
      </c>
      <c r="Y134" s="63">
        <v>40200</v>
      </c>
      <c r="Z134" s="70"/>
      <c r="AA134" s="70"/>
      <c r="AB134" s="70"/>
      <c r="AC134" s="70">
        <v>0</v>
      </c>
      <c r="AD134" s="70">
        <v>0</v>
      </c>
      <c r="AE134" s="61"/>
      <c r="AF134" s="61"/>
      <c r="AG134" s="71">
        <v>0</v>
      </c>
      <c r="AH134" s="63">
        <v>0</v>
      </c>
      <c r="AI134" s="63">
        <v>40200</v>
      </c>
      <c r="AJ134" s="60" t="s">
        <v>409</v>
      </c>
      <c r="AK134" s="62">
        <v>44225</v>
      </c>
      <c r="AL134" s="61">
        <v>9</v>
      </c>
      <c r="AM134" s="61">
        <v>1</v>
      </c>
      <c r="AN134" s="61">
        <v>20210208</v>
      </c>
      <c r="AO134" s="63">
        <v>40200</v>
      </c>
    </row>
    <row r="135" spans="1:41" x14ac:dyDescent="0.2">
      <c r="A135" s="59">
        <v>890399047</v>
      </c>
      <c r="B135" s="60" t="s">
        <v>36</v>
      </c>
      <c r="C135" s="61" t="s">
        <v>43</v>
      </c>
      <c r="D135" s="60">
        <v>15025</v>
      </c>
      <c r="E135" s="61" t="s">
        <v>446</v>
      </c>
      <c r="F135" s="60" t="s">
        <v>447</v>
      </c>
      <c r="G135" s="61" t="s">
        <v>43</v>
      </c>
      <c r="H135" s="61">
        <v>15025</v>
      </c>
      <c r="I135" s="69">
        <v>0</v>
      </c>
      <c r="J135" s="62">
        <v>44225</v>
      </c>
      <c r="K135" s="63">
        <v>802200</v>
      </c>
      <c r="L135" s="63">
        <v>802200</v>
      </c>
      <c r="M135" s="60" t="s">
        <v>350</v>
      </c>
      <c r="N135" s="60" t="s">
        <v>529</v>
      </c>
      <c r="O135" s="74"/>
      <c r="P135" s="64">
        <v>802200</v>
      </c>
      <c r="Q135" s="65" t="s">
        <v>351</v>
      </c>
      <c r="R135" s="65" t="s">
        <v>530</v>
      </c>
      <c r="S135" s="61" t="s">
        <v>182</v>
      </c>
      <c r="T135" s="63">
        <v>802200</v>
      </c>
      <c r="U135" s="63">
        <v>0</v>
      </c>
      <c r="V135" s="66">
        <v>0</v>
      </c>
      <c r="W135" s="66">
        <v>0</v>
      </c>
      <c r="X135" s="63">
        <v>0</v>
      </c>
      <c r="Y135" s="63">
        <v>802200</v>
      </c>
      <c r="Z135" s="70"/>
      <c r="AA135" s="70"/>
      <c r="AB135" s="70"/>
      <c r="AC135" s="70">
        <v>0</v>
      </c>
      <c r="AD135" s="70">
        <v>0</v>
      </c>
      <c r="AE135" s="61"/>
      <c r="AF135" s="61"/>
      <c r="AG135" s="71">
        <v>0</v>
      </c>
      <c r="AH135" s="63">
        <v>0</v>
      </c>
      <c r="AI135" s="63">
        <v>802200</v>
      </c>
      <c r="AJ135" s="60" t="s">
        <v>409</v>
      </c>
      <c r="AK135" s="62">
        <v>44225</v>
      </c>
      <c r="AL135" s="61">
        <v>9</v>
      </c>
      <c r="AM135" s="61">
        <v>1</v>
      </c>
      <c r="AN135" s="61">
        <v>20210208</v>
      </c>
      <c r="AO135" s="63">
        <v>802200</v>
      </c>
    </row>
    <row r="136" spans="1:41" x14ac:dyDescent="0.2">
      <c r="A136" s="59">
        <v>890399047</v>
      </c>
      <c r="B136" s="60" t="s">
        <v>36</v>
      </c>
      <c r="C136" s="61" t="s">
        <v>43</v>
      </c>
      <c r="D136" s="60">
        <v>15038</v>
      </c>
      <c r="E136" s="61" t="s">
        <v>448</v>
      </c>
      <c r="F136" s="60" t="s">
        <v>449</v>
      </c>
      <c r="G136" s="61" t="s">
        <v>43</v>
      </c>
      <c r="H136" s="61">
        <v>15038</v>
      </c>
      <c r="I136" s="69">
        <v>0</v>
      </c>
      <c r="J136" s="62">
        <v>44225</v>
      </c>
      <c r="K136" s="63">
        <v>40200</v>
      </c>
      <c r="L136" s="63">
        <v>40200</v>
      </c>
      <c r="M136" s="60" t="s">
        <v>350</v>
      </c>
      <c r="N136" s="60" t="s">
        <v>529</v>
      </c>
      <c r="O136" s="74"/>
      <c r="P136" s="64">
        <v>40200</v>
      </c>
      <c r="Q136" s="65" t="s">
        <v>351</v>
      </c>
      <c r="R136" s="65" t="s">
        <v>530</v>
      </c>
      <c r="S136" s="61" t="s">
        <v>182</v>
      </c>
      <c r="T136" s="63">
        <v>40200</v>
      </c>
      <c r="U136" s="63">
        <v>0</v>
      </c>
      <c r="V136" s="66">
        <v>0</v>
      </c>
      <c r="W136" s="66">
        <v>0</v>
      </c>
      <c r="X136" s="63">
        <v>0</v>
      </c>
      <c r="Y136" s="63">
        <v>40200</v>
      </c>
      <c r="Z136" s="70"/>
      <c r="AA136" s="70"/>
      <c r="AB136" s="70"/>
      <c r="AC136" s="70">
        <v>0</v>
      </c>
      <c r="AD136" s="70">
        <v>0</v>
      </c>
      <c r="AE136" s="61"/>
      <c r="AF136" s="61"/>
      <c r="AG136" s="71">
        <v>0</v>
      </c>
      <c r="AH136" s="63">
        <v>0</v>
      </c>
      <c r="AI136" s="63">
        <v>40200</v>
      </c>
      <c r="AJ136" s="60" t="s">
        <v>409</v>
      </c>
      <c r="AK136" s="62">
        <v>44225</v>
      </c>
      <c r="AL136" s="61">
        <v>9</v>
      </c>
      <c r="AM136" s="61">
        <v>1</v>
      </c>
      <c r="AN136" s="61">
        <v>20210208</v>
      </c>
      <c r="AO136" s="63">
        <v>40200</v>
      </c>
    </row>
    <row r="137" spans="1:41" x14ac:dyDescent="0.2">
      <c r="A137" s="59">
        <v>890399047</v>
      </c>
      <c r="B137" s="60" t="s">
        <v>36</v>
      </c>
      <c r="C137" s="61" t="s">
        <v>43</v>
      </c>
      <c r="D137" s="60">
        <v>15039</v>
      </c>
      <c r="E137" s="61" t="s">
        <v>450</v>
      </c>
      <c r="F137" s="60" t="s">
        <v>451</v>
      </c>
      <c r="G137" s="61" t="s">
        <v>43</v>
      </c>
      <c r="H137" s="61">
        <v>15039</v>
      </c>
      <c r="I137" s="69">
        <v>0</v>
      </c>
      <c r="J137" s="62">
        <v>44225</v>
      </c>
      <c r="K137" s="63">
        <v>898900</v>
      </c>
      <c r="L137" s="63">
        <v>898900</v>
      </c>
      <c r="M137" s="60" t="s">
        <v>350</v>
      </c>
      <c r="N137" s="60" t="s">
        <v>529</v>
      </c>
      <c r="O137" s="74"/>
      <c r="P137" s="64">
        <v>898900</v>
      </c>
      <c r="Q137" s="65" t="s">
        <v>351</v>
      </c>
      <c r="R137" s="65" t="s">
        <v>530</v>
      </c>
      <c r="S137" s="61" t="s">
        <v>182</v>
      </c>
      <c r="T137" s="63">
        <v>898900</v>
      </c>
      <c r="U137" s="63">
        <v>0</v>
      </c>
      <c r="V137" s="66">
        <v>0</v>
      </c>
      <c r="W137" s="66">
        <v>0</v>
      </c>
      <c r="X137" s="63">
        <v>0</v>
      </c>
      <c r="Y137" s="63">
        <v>898900</v>
      </c>
      <c r="Z137" s="70"/>
      <c r="AA137" s="70"/>
      <c r="AB137" s="70"/>
      <c r="AC137" s="70">
        <v>0</v>
      </c>
      <c r="AD137" s="70">
        <v>0</v>
      </c>
      <c r="AE137" s="61"/>
      <c r="AF137" s="61"/>
      <c r="AG137" s="71">
        <v>0</v>
      </c>
      <c r="AH137" s="63">
        <v>0</v>
      </c>
      <c r="AI137" s="63">
        <v>898900</v>
      </c>
      <c r="AJ137" s="60" t="s">
        <v>409</v>
      </c>
      <c r="AK137" s="62">
        <v>44225</v>
      </c>
      <c r="AL137" s="61">
        <v>9</v>
      </c>
      <c r="AM137" s="61">
        <v>1</v>
      </c>
      <c r="AN137" s="61">
        <v>20210208</v>
      </c>
      <c r="AO137" s="63">
        <v>898900</v>
      </c>
    </row>
    <row r="138" spans="1:41" x14ac:dyDescent="0.2">
      <c r="A138" s="59">
        <v>890399047</v>
      </c>
      <c r="B138" s="60" t="s">
        <v>36</v>
      </c>
      <c r="C138" s="61" t="s">
        <v>43</v>
      </c>
      <c r="D138" s="60">
        <v>15045</v>
      </c>
      <c r="E138" s="61" t="s">
        <v>452</v>
      </c>
      <c r="F138" s="60" t="s">
        <v>453</v>
      </c>
      <c r="G138" s="61" t="s">
        <v>43</v>
      </c>
      <c r="H138" s="61">
        <v>15045</v>
      </c>
      <c r="I138" s="69">
        <v>0</v>
      </c>
      <c r="J138" s="62">
        <v>44225</v>
      </c>
      <c r="K138" s="63">
        <v>659000</v>
      </c>
      <c r="L138" s="63">
        <v>659000</v>
      </c>
      <c r="M138" s="60" t="s">
        <v>350</v>
      </c>
      <c r="N138" s="60" t="s">
        <v>529</v>
      </c>
      <c r="O138" s="74"/>
      <c r="P138" s="64">
        <v>659000</v>
      </c>
      <c r="Q138" s="65" t="s">
        <v>351</v>
      </c>
      <c r="R138" s="65" t="s">
        <v>530</v>
      </c>
      <c r="S138" s="61" t="s">
        <v>182</v>
      </c>
      <c r="T138" s="63">
        <v>659000</v>
      </c>
      <c r="U138" s="63">
        <v>0</v>
      </c>
      <c r="V138" s="66">
        <v>0</v>
      </c>
      <c r="W138" s="66">
        <v>0</v>
      </c>
      <c r="X138" s="63">
        <v>0</v>
      </c>
      <c r="Y138" s="63">
        <v>659000</v>
      </c>
      <c r="Z138" s="70"/>
      <c r="AA138" s="70"/>
      <c r="AB138" s="70"/>
      <c r="AC138" s="70">
        <v>0</v>
      </c>
      <c r="AD138" s="70">
        <v>0</v>
      </c>
      <c r="AE138" s="61"/>
      <c r="AF138" s="61"/>
      <c r="AG138" s="71">
        <v>0</v>
      </c>
      <c r="AH138" s="63">
        <v>0</v>
      </c>
      <c r="AI138" s="63">
        <v>659000</v>
      </c>
      <c r="AJ138" s="60" t="s">
        <v>409</v>
      </c>
      <c r="AK138" s="62">
        <v>44225</v>
      </c>
      <c r="AL138" s="61">
        <v>9</v>
      </c>
      <c r="AM138" s="61">
        <v>1</v>
      </c>
      <c r="AN138" s="61">
        <v>20210205</v>
      </c>
      <c r="AO138" s="63">
        <v>659000</v>
      </c>
    </row>
    <row r="139" spans="1:41" x14ac:dyDescent="0.2">
      <c r="A139" s="59">
        <v>890399047</v>
      </c>
      <c r="B139" s="60" t="s">
        <v>36</v>
      </c>
      <c r="C139" s="61" t="s">
        <v>43</v>
      </c>
      <c r="D139" s="60">
        <v>15057</v>
      </c>
      <c r="E139" s="61" t="s">
        <v>454</v>
      </c>
      <c r="F139" s="60" t="s">
        <v>455</v>
      </c>
      <c r="G139" s="61" t="s">
        <v>43</v>
      </c>
      <c r="H139" s="61">
        <v>15057</v>
      </c>
      <c r="I139" s="69">
        <v>0</v>
      </c>
      <c r="J139" s="62">
        <v>44225</v>
      </c>
      <c r="K139" s="63">
        <v>372600</v>
      </c>
      <c r="L139" s="63">
        <v>372600</v>
      </c>
      <c r="M139" s="60" t="s">
        <v>350</v>
      </c>
      <c r="N139" s="60" t="s">
        <v>529</v>
      </c>
      <c r="O139" s="74"/>
      <c r="P139" s="64">
        <v>372600</v>
      </c>
      <c r="Q139" s="65" t="s">
        <v>351</v>
      </c>
      <c r="R139" s="65" t="s">
        <v>530</v>
      </c>
      <c r="S139" s="61" t="s">
        <v>182</v>
      </c>
      <c r="T139" s="63">
        <v>372600</v>
      </c>
      <c r="U139" s="63">
        <v>0</v>
      </c>
      <c r="V139" s="66">
        <v>0</v>
      </c>
      <c r="W139" s="66">
        <v>0</v>
      </c>
      <c r="X139" s="63">
        <v>0</v>
      </c>
      <c r="Y139" s="63">
        <v>372600</v>
      </c>
      <c r="Z139" s="70"/>
      <c r="AA139" s="70"/>
      <c r="AB139" s="70"/>
      <c r="AC139" s="70">
        <v>0</v>
      </c>
      <c r="AD139" s="70">
        <v>0</v>
      </c>
      <c r="AE139" s="61"/>
      <c r="AF139" s="61"/>
      <c r="AG139" s="71">
        <v>0</v>
      </c>
      <c r="AH139" s="63">
        <v>0</v>
      </c>
      <c r="AI139" s="63">
        <v>372600</v>
      </c>
      <c r="AJ139" s="60" t="s">
        <v>409</v>
      </c>
      <c r="AK139" s="62">
        <v>44225</v>
      </c>
      <c r="AL139" s="61">
        <v>9</v>
      </c>
      <c r="AM139" s="61">
        <v>1</v>
      </c>
      <c r="AN139" s="61">
        <v>20210205</v>
      </c>
      <c r="AO139" s="63">
        <v>372600</v>
      </c>
    </row>
    <row r="140" spans="1:41" x14ac:dyDescent="0.2">
      <c r="A140" s="59">
        <v>890399047</v>
      </c>
      <c r="B140" s="60" t="s">
        <v>36</v>
      </c>
      <c r="C140" s="61" t="s">
        <v>43</v>
      </c>
      <c r="D140" s="60">
        <v>16341</v>
      </c>
      <c r="E140" s="61" t="s">
        <v>456</v>
      </c>
      <c r="F140" s="60" t="s">
        <v>457</v>
      </c>
      <c r="G140" s="61" t="s">
        <v>43</v>
      </c>
      <c r="H140" s="61">
        <v>16341</v>
      </c>
      <c r="I140" s="69">
        <v>0</v>
      </c>
      <c r="J140" s="62">
        <v>44237</v>
      </c>
      <c r="K140" s="63">
        <v>1269700</v>
      </c>
      <c r="L140" s="63">
        <v>1269700</v>
      </c>
      <c r="M140" s="60" t="s">
        <v>350</v>
      </c>
      <c r="N140" s="60" t="s">
        <v>529</v>
      </c>
      <c r="O140" s="74"/>
      <c r="P140" s="64">
        <v>1269700</v>
      </c>
      <c r="Q140" s="65" t="s">
        <v>351</v>
      </c>
      <c r="R140" s="65" t="s">
        <v>530</v>
      </c>
      <c r="S140" s="61" t="s">
        <v>182</v>
      </c>
      <c r="T140" s="63">
        <v>1269700</v>
      </c>
      <c r="U140" s="63">
        <v>0</v>
      </c>
      <c r="V140" s="66">
        <v>0</v>
      </c>
      <c r="W140" s="66">
        <v>0</v>
      </c>
      <c r="X140" s="63">
        <v>0</v>
      </c>
      <c r="Y140" s="63">
        <v>1269700</v>
      </c>
      <c r="Z140" s="70"/>
      <c r="AA140" s="70"/>
      <c r="AB140" s="70"/>
      <c r="AC140" s="70">
        <v>0</v>
      </c>
      <c r="AD140" s="70">
        <v>0</v>
      </c>
      <c r="AE140" s="61"/>
      <c r="AF140" s="61"/>
      <c r="AG140" s="71">
        <v>0</v>
      </c>
      <c r="AH140" s="63">
        <v>0</v>
      </c>
      <c r="AI140" s="63">
        <v>1269700</v>
      </c>
      <c r="AJ140" s="60" t="s">
        <v>458</v>
      </c>
      <c r="AK140" s="62">
        <v>44237</v>
      </c>
      <c r="AL140" s="61">
        <v>9</v>
      </c>
      <c r="AM140" s="61">
        <v>1</v>
      </c>
      <c r="AN140" s="61">
        <v>20210311</v>
      </c>
      <c r="AO140" s="63">
        <v>1269700</v>
      </c>
    </row>
    <row r="141" spans="1:41" x14ac:dyDescent="0.2">
      <c r="A141" s="59">
        <v>890399047</v>
      </c>
      <c r="B141" s="60" t="s">
        <v>36</v>
      </c>
      <c r="C141" s="61" t="s">
        <v>43</v>
      </c>
      <c r="D141" s="60">
        <v>16995</v>
      </c>
      <c r="E141" s="61" t="s">
        <v>459</v>
      </c>
      <c r="F141" s="60" t="s">
        <v>460</v>
      </c>
      <c r="G141" s="61" t="s">
        <v>43</v>
      </c>
      <c r="H141" s="61">
        <v>16995</v>
      </c>
      <c r="I141" s="69">
        <v>0</v>
      </c>
      <c r="J141" s="62">
        <v>44243</v>
      </c>
      <c r="K141" s="63">
        <v>814000</v>
      </c>
      <c r="L141" s="63">
        <v>814000</v>
      </c>
      <c r="M141" s="60" t="s">
        <v>350</v>
      </c>
      <c r="N141" s="60" t="s">
        <v>529</v>
      </c>
      <c r="O141" s="74"/>
      <c r="P141" s="64">
        <v>814000</v>
      </c>
      <c r="Q141" s="65" t="s">
        <v>351</v>
      </c>
      <c r="R141" s="65" t="s">
        <v>530</v>
      </c>
      <c r="S141" s="61" t="s">
        <v>182</v>
      </c>
      <c r="T141" s="63">
        <v>814000</v>
      </c>
      <c r="U141" s="63">
        <v>0</v>
      </c>
      <c r="V141" s="66">
        <v>0</v>
      </c>
      <c r="W141" s="66">
        <v>0</v>
      </c>
      <c r="X141" s="63">
        <v>0</v>
      </c>
      <c r="Y141" s="63">
        <v>814000</v>
      </c>
      <c r="Z141" s="70"/>
      <c r="AA141" s="70"/>
      <c r="AB141" s="70"/>
      <c r="AC141" s="70">
        <v>0</v>
      </c>
      <c r="AD141" s="70">
        <v>0</v>
      </c>
      <c r="AE141" s="61"/>
      <c r="AF141" s="61"/>
      <c r="AG141" s="71">
        <v>0</v>
      </c>
      <c r="AH141" s="63">
        <v>0</v>
      </c>
      <c r="AI141" s="63">
        <v>814000</v>
      </c>
      <c r="AJ141" s="60" t="s">
        <v>458</v>
      </c>
      <c r="AK141" s="62">
        <v>44243</v>
      </c>
      <c r="AL141" s="61">
        <v>9</v>
      </c>
      <c r="AM141" s="61">
        <v>1</v>
      </c>
      <c r="AN141" s="61">
        <v>20210311</v>
      </c>
      <c r="AO141" s="63">
        <v>814000</v>
      </c>
    </row>
    <row r="142" spans="1:41" x14ac:dyDescent="0.2">
      <c r="A142" s="59">
        <v>890399047</v>
      </c>
      <c r="B142" s="60" t="s">
        <v>36</v>
      </c>
      <c r="C142" s="61" t="s">
        <v>43</v>
      </c>
      <c r="D142" s="60">
        <v>16996</v>
      </c>
      <c r="E142" s="61" t="s">
        <v>461</v>
      </c>
      <c r="F142" s="60" t="s">
        <v>462</v>
      </c>
      <c r="G142" s="61" t="s">
        <v>43</v>
      </c>
      <c r="H142" s="61">
        <v>16996</v>
      </c>
      <c r="I142" s="69">
        <v>0</v>
      </c>
      <c r="J142" s="62">
        <v>44243</v>
      </c>
      <c r="K142" s="63">
        <v>537000</v>
      </c>
      <c r="L142" s="63">
        <v>537000</v>
      </c>
      <c r="M142" s="60" t="s">
        <v>350</v>
      </c>
      <c r="N142" s="60" t="s">
        <v>529</v>
      </c>
      <c r="O142" s="74"/>
      <c r="P142" s="64">
        <v>537000</v>
      </c>
      <c r="Q142" s="65" t="s">
        <v>351</v>
      </c>
      <c r="R142" s="65" t="s">
        <v>530</v>
      </c>
      <c r="S142" s="61" t="s">
        <v>182</v>
      </c>
      <c r="T142" s="63">
        <v>537000</v>
      </c>
      <c r="U142" s="63">
        <v>0</v>
      </c>
      <c r="V142" s="66">
        <v>0</v>
      </c>
      <c r="W142" s="66">
        <v>0</v>
      </c>
      <c r="X142" s="63">
        <v>0</v>
      </c>
      <c r="Y142" s="63">
        <v>537000</v>
      </c>
      <c r="Z142" s="70"/>
      <c r="AA142" s="70"/>
      <c r="AB142" s="70"/>
      <c r="AC142" s="70">
        <v>0</v>
      </c>
      <c r="AD142" s="70">
        <v>0</v>
      </c>
      <c r="AE142" s="61"/>
      <c r="AF142" s="61"/>
      <c r="AG142" s="71">
        <v>0</v>
      </c>
      <c r="AH142" s="63">
        <v>0</v>
      </c>
      <c r="AI142" s="63">
        <v>537000</v>
      </c>
      <c r="AJ142" s="60" t="s">
        <v>458</v>
      </c>
      <c r="AK142" s="62">
        <v>44243</v>
      </c>
      <c r="AL142" s="61">
        <v>9</v>
      </c>
      <c r="AM142" s="61">
        <v>1</v>
      </c>
      <c r="AN142" s="61">
        <v>20210311</v>
      </c>
      <c r="AO142" s="63">
        <v>537000</v>
      </c>
    </row>
    <row r="143" spans="1:41" x14ac:dyDescent="0.2">
      <c r="A143" s="59">
        <v>890399047</v>
      </c>
      <c r="B143" s="60" t="s">
        <v>36</v>
      </c>
      <c r="C143" s="61" t="s">
        <v>43</v>
      </c>
      <c r="D143" s="60">
        <v>16997</v>
      </c>
      <c r="E143" s="61" t="s">
        <v>463</v>
      </c>
      <c r="F143" s="60" t="s">
        <v>464</v>
      </c>
      <c r="G143" s="61" t="s">
        <v>43</v>
      </c>
      <c r="H143" s="61">
        <v>16997</v>
      </c>
      <c r="I143" s="69">
        <v>0</v>
      </c>
      <c r="J143" s="62">
        <v>44243</v>
      </c>
      <c r="K143" s="63">
        <v>845100</v>
      </c>
      <c r="L143" s="63">
        <v>845100</v>
      </c>
      <c r="M143" s="60" t="s">
        <v>350</v>
      </c>
      <c r="N143" s="60" t="s">
        <v>529</v>
      </c>
      <c r="O143" s="74"/>
      <c r="P143" s="64">
        <v>845100</v>
      </c>
      <c r="Q143" s="65" t="s">
        <v>351</v>
      </c>
      <c r="R143" s="65" t="s">
        <v>530</v>
      </c>
      <c r="S143" s="61" t="s">
        <v>182</v>
      </c>
      <c r="T143" s="63">
        <v>845100</v>
      </c>
      <c r="U143" s="63">
        <v>0</v>
      </c>
      <c r="V143" s="66">
        <v>0</v>
      </c>
      <c r="W143" s="66">
        <v>0</v>
      </c>
      <c r="X143" s="63">
        <v>0</v>
      </c>
      <c r="Y143" s="63">
        <v>845100</v>
      </c>
      <c r="Z143" s="70"/>
      <c r="AA143" s="70"/>
      <c r="AB143" s="70"/>
      <c r="AC143" s="70">
        <v>0</v>
      </c>
      <c r="AD143" s="70">
        <v>0</v>
      </c>
      <c r="AE143" s="61"/>
      <c r="AF143" s="61"/>
      <c r="AG143" s="71">
        <v>0</v>
      </c>
      <c r="AH143" s="63">
        <v>0</v>
      </c>
      <c r="AI143" s="63">
        <v>845100</v>
      </c>
      <c r="AJ143" s="60" t="s">
        <v>465</v>
      </c>
      <c r="AK143" s="62">
        <v>44243</v>
      </c>
      <c r="AL143" s="61">
        <v>9</v>
      </c>
      <c r="AM143" s="61">
        <v>1</v>
      </c>
      <c r="AN143" s="61">
        <v>20210315</v>
      </c>
      <c r="AO143" s="63">
        <v>845100</v>
      </c>
    </row>
    <row r="144" spans="1:41" x14ac:dyDescent="0.2">
      <c r="A144" s="59">
        <v>890399047</v>
      </c>
      <c r="B144" s="60" t="s">
        <v>36</v>
      </c>
      <c r="C144" s="61" t="s">
        <v>43</v>
      </c>
      <c r="D144" s="60">
        <v>16998</v>
      </c>
      <c r="E144" s="61" t="s">
        <v>466</v>
      </c>
      <c r="F144" s="60" t="s">
        <v>467</v>
      </c>
      <c r="G144" s="61" t="s">
        <v>43</v>
      </c>
      <c r="H144" s="61">
        <v>16998</v>
      </c>
      <c r="I144" s="69">
        <v>0</v>
      </c>
      <c r="J144" s="62">
        <v>44243</v>
      </c>
      <c r="K144" s="63">
        <v>277000</v>
      </c>
      <c r="L144" s="63">
        <v>277000</v>
      </c>
      <c r="M144" s="60" t="s">
        <v>350</v>
      </c>
      <c r="N144" s="60" t="s">
        <v>529</v>
      </c>
      <c r="O144" s="74"/>
      <c r="P144" s="64">
        <v>277000</v>
      </c>
      <c r="Q144" s="65" t="s">
        <v>351</v>
      </c>
      <c r="R144" s="65" t="s">
        <v>530</v>
      </c>
      <c r="S144" s="61" t="s">
        <v>182</v>
      </c>
      <c r="T144" s="63">
        <v>277000</v>
      </c>
      <c r="U144" s="63">
        <v>0</v>
      </c>
      <c r="V144" s="66">
        <v>0</v>
      </c>
      <c r="W144" s="66">
        <v>0</v>
      </c>
      <c r="X144" s="63">
        <v>0</v>
      </c>
      <c r="Y144" s="63">
        <v>277000</v>
      </c>
      <c r="Z144" s="70"/>
      <c r="AA144" s="70"/>
      <c r="AB144" s="70"/>
      <c r="AC144" s="70">
        <v>0</v>
      </c>
      <c r="AD144" s="70">
        <v>0</v>
      </c>
      <c r="AE144" s="61"/>
      <c r="AF144" s="61"/>
      <c r="AG144" s="71">
        <v>0</v>
      </c>
      <c r="AH144" s="63">
        <v>0</v>
      </c>
      <c r="AI144" s="63">
        <v>277000</v>
      </c>
      <c r="AJ144" s="60" t="s">
        <v>465</v>
      </c>
      <c r="AK144" s="62">
        <v>44243</v>
      </c>
      <c r="AL144" s="61">
        <v>9</v>
      </c>
      <c r="AM144" s="61">
        <v>1</v>
      </c>
      <c r="AN144" s="61">
        <v>20210315</v>
      </c>
      <c r="AO144" s="63">
        <v>277000</v>
      </c>
    </row>
    <row r="145" spans="1:41" x14ac:dyDescent="0.2">
      <c r="A145" s="59">
        <v>890399047</v>
      </c>
      <c r="B145" s="60" t="s">
        <v>36</v>
      </c>
      <c r="C145" s="61" t="s">
        <v>43</v>
      </c>
      <c r="D145" s="60">
        <v>16999</v>
      </c>
      <c r="E145" s="61" t="s">
        <v>468</v>
      </c>
      <c r="F145" s="60" t="s">
        <v>469</v>
      </c>
      <c r="G145" s="61" t="s">
        <v>43</v>
      </c>
      <c r="H145" s="61">
        <v>16999</v>
      </c>
      <c r="I145" s="69">
        <v>0</v>
      </c>
      <c r="J145" s="62">
        <v>44243</v>
      </c>
      <c r="K145" s="63">
        <v>40200</v>
      </c>
      <c r="L145" s="63">
        <v>40200</v>
      </c>
      <c r="M145" s="60" t="s">
        <v>350</v>
      </c>
      <c r="N145" s="60" t="s">
        <v>529</v>
      </c>
      <c r="O145" s="74"/>
      <c r="P145" s="64">
        <v>40200</v>
      </c>
      <c r="Q145" s="65" t="s">
        <v>351</v>
      </c>
      <c r="R145" s="65" t="s">
        <v>530</v>
      </c>
      <c r="S145" s="61" t="s">
        <v>182</v>
      </c>
      <c r="T145" s="63">
        <v>40200</v>
      </c>
      <c r="U145" s="63">
        <v>0</v>
      </c>
      <c r="V145" s="66">
        <v>0</v>
      </c>
      <c r="W145" s="66">
        <v>0</v>
      </c>
      <c r="X145" s="63">
        <v>0</v>
      </c>
      <c r="Y145" s="63">
        <v>40200</v>
      </c>
      <c r="Z145" s="70"/>
      <c r="AA145" s="70"/>
      <c r="AB145" s="70"/>
      <c r="AC145" s="70">
        <v>0</v>
      </c>
      <c r="AD145" s="70">
        <v>0</v>
      </c>
      <c r="AE145" s="61"/>
      <c r="AF145" s="61"/>
      <c r="AG145" s="71">
        <v>0</v>
      </c>
      <c r="AH145" s="63">
        <v>0</v>
      </c>
      <c r="AI145" s="63">
        <v>40200</v>
      </c>
      <c r="AJ145" s="60" t="s">
        <v>458</v>
      </c>
      <c r="AK145" s="62">
        <v>44243</v>
      </c>
      <c r="AL145" s="61">
        <v>9</v>
      </c>
      <c r="AM145" s="61">
        <v>1</v>
      </c>
      <c r="AN145" s="61">
        <v>20210311</v>
      </c>
      <c r="AO145" s="63">
        <v>40200</v>
      </c>
    </row>
    <row r="146" spans="1:41" x14ac:dyDescent="0.2">
      <c r="A146" s="59">
        <v>890399047</v>
      </c>
      <c r="B146" s="60" t="s">
        <v>36</v>
      </c>
      <c r="C146" s="61" t="s">
        <v>43</v>
      </c>
      <c r="D146" s="60">
        <v>17000</v>
      </c>
      <c r="E146" s="61" t="s">
        <v>470</v>
      </c>
      <c r="F146" s="60" t="s">
        <v>471</v>
      </c>
      <c r="G146" s="61" t="s">
        <v>43</v>
      </c>
      <c r="H146" s="61">
        <v>17000</v>
      </c>
      <c r="I146" s="69">
        <v>0</v>
      </c>
      <c r="J146" s="62">
        <v>44243</v>
      </c>
      <c r="K146" s="63">
        <v>40200</v>
      </c>
      <c r="L146" s="63">
        <v>40200</v>
      </c>
      <c r="M146" s="60" t="s">
        <v>350</v>
      </c>
      <c r="N146" s="60" t="s">
        <v>529</v>
      </c>
      <c r="O146" s="74"/>
      <c r="P146" s="64">
        <v>40200</v>
      </c>
      <c r="Q146" s="65" t="s">
        <v>351</v>
      </c>
      <c r="R146" s="65" t="s">
        <v>530</v>
      </c>
      <c r="S146" s="61" t="s">
        <v>182</v>
      </c>
      <c r="T146" s="63">
        <v>40200</v>
      </c>
      <c r="U146" s="63">
        <v>0</v>
      </c>
      <c r="V146" s="66">
        <v>0</v>
      </c>
      <c r="W146" s="66">
        <v>0</v>
      </c>
      <c r="X146" s="63">
        <v>0</v>
      </c>
      <c r="Y146" s="63">
        <v>40200</v>
      </c>
      <c r="Z146" s="70"/>
      <c r="AA146" s="70"/>
      <c r="AB146" s="70"/>
      <c r="AC146" s="70">
        <v>0</v>
      </c>
      <c r="AD146" s="70">
        <v>0</v>
      </c>
      <c r="AE146" s="61"/>
      <c r="AF146" s="61"/>
      <c r="AG146" s="71">
        <v>0</v>
      </c>
      <c r="AH146" s="63">
        <v>0</v>
      </c>
      <c r="AI146" s="63">
        <v>40200</v>
      </c>
      <c r="AJ146" s="60" t="s">
        <v>465</v>
      </c>
      <c r="AK146" s="62">
        <v>44243</v>
      </c>
      <c r="AL146" s="61">
        <v>9</v>
      </c>
      <c r="AM146" s="61">
        <v>1</v>
      </c>
      <c r="AN146" s="61">
        <v>20210315</v>
      </c>
      <c r="AO146" s="63">
        <v>40200</v>
      </c>
    </row>
    <row r="147" spans="1:41" x14ac:dyDescent="0.2">
      <c r="A147" s="59">
        <v>890399047</v>
      </c>
      <c r="B147" s="60" t="s">
        <v>36</v>
      </c>
      <c r="C147" s="61" t="s">
        <v>43</v>
      </c>
      <c r="D147" s="60">
        <v>17001</v>
      </c>
      <c r="E147" s="61" t="s">
        <v>472</v>
      </c>
      <c r="F147" s="60" t="s">
        <v>473</v>
      </c>
      <c r="G147" s="61" t="s">
        <v>43</v>
      </c>
      <c r="H147" s="61">
        <v>17001</v>
      </c>
      <c r="I147" s="69">
        <v>0</v>
      </c>
      <c r="J147" s="62">
        <v>44243</v>
      </c>
      <c r="K147" s="63">
        <v>997200</v>
      </c>
      <c r="L147" s="63">
        <v>997200</v>
      </c>
      <c r="M147" s="60" t="s">
        <v>350</v>
      </c>
      <c r="N147" s="60" t="s">
        <v>529</v>
      </c>
      <c r="O147" s="74"/>
      <c r="P147" s="64">
        <v>997200</v>
      </c>
      <c r="Q147" s="65" t="s">
        <v>351</v>
      </c>
      <c r="R147" s="65" t="s">
        <v>530</v>
      </c>
      <c r="S147" s="61" t="s">
        <v>182</v>
      </c>
      <c r="T147" s="63">
        <v>997200</v>
      </c>
      <c r="U147" s="63">
        <v>0</v>
      </c>
      <c r="V147" s="66">
        <v>0</v>
      </c>
      <c r="W147" s="66">
        <v>0</v>
      </c>
      <c r="X147" s="63">
        <v>0</v>
      </c>
      <c r="Y147" s="63">
        <v>997200</v>
      </c>
      <c r="Z147" s="70"/>
      <c r="AA147" s="70"/>
      <c r="AB147" s="70"/>
      <c r="AC147" s="70">
        <v>0</v>
      </c>
      <c r="AD147" s="70">
        <v>0</v>
      </c>
      <c r="AE147" s="61"/>
      <c r="AF147" s="61"/>
      <c r="AG147" s="71">
        <v>0</v>
      </c>
      <c r="AH147" s="63">
        <v>0</v>
      </c>
      <c r="AI147" s="63">
        <v>997200</v>
      </c>
      <c r="AJ147" s="60" t="s">
        <v>465</v>
      </c>
      <c r="AK147" s="62">
        <v>44243</v>
      </c>
      <c r="AL147" s="61">
        <v>9</v>
      </c>
      <c r="AM147" s="61">
        <v>1</v>
      </c>
      <c r="AN147" s="61">
        <v>20210315</v>
      </c>
      <c r="AO147" s="63">
        <v>997200</v>
      </c>
    </row>
    <row r="148" spans="1:41" x14ac:dyDescent="0.2">
      <c r="A148" s="59">
        <v>890399047</v>
      </c>
      <c r="B148" s="60" t="s">
        <v>36</v>
      </c>
      <c r="C148" s="61" t="s">
        <v>43</v>
      </c>
      <c r="D148" s="60">
        <v>17002</v>
      </c>
      <c r="E148" s="61" t="s">
        <v>474</v>
      </c>
      <c r="F148" s="60" t="s">
        <v>475</v>
      </c>
      <c r="G148" s="61" t="s">
        <v>43</v>
      </c>
      <c r="H148" s="61">
        <v>17002</v>
      </c>
      <c r="I148" s="69">
        <v>0</v>
      </c>
      <c r="J148" s="62">
        <v>44243</v>
      </c>
      <c r="K148" s="63">
        <v>40200</v>
      </c>
      <c r="L148" s="63">
        <v>40200</v>
      </c>
      <c r="M148" s="60" t="s">
        <v>350</v>
      </c>
      <c r="N148" s="60" t="s">
        <v>529</v>
      </c>
      <c r="O148" s="74"/>
      <c r="P148" s="64">
        <v>40200</v>
      </c>
      <c r="Q148" s="65" t="s">
        <v>351</v>
      </c>
      <c r="R148" s="65" t="s">
        <v>530</v>
      </c>
      <c r="S148" s="61" t="s">
        <v>182</v>
      </c>
      <c r="T148" s="63">
        <v>40200</v>
      </c>
      <c r="U148" s="63">
        <v>0</v>
      </c>
      <c r="V148" s="66">
        <v>0</v>
      </c>
      <c r="W148" s="66">
        <v>0</v>
      </c>
      <c r="X148" s="63">
        <v>0</v>
      </c>
      <c r="Y148" s="63">
        <v>40200</v>
      </c>
      <c r="Z148" s="70"/>
      <c r="AA148" s="70"/>
      <c r="AB148" s="70"/>
      <c r="AC148" s="70">
        <v>0</v>
      </c>
      <c r="AD148" s="70">
        <v>0</v>
      </c>
      <c r="AE148" s="61"/>
      <c r="AF148" s="61"/>
      <c r="AG148" s="71">
        <v>0</v>
      </c>
      <c r="AH148" s="63">
        <v>0</v>
      </c>
      <c r="AI148" s="63">
        <v>40200</v>
      </c>
      <c r="AJ148" s="60" t="s">
        <v>458</v>
      </c>
      <c r="AK148" s="62">
        <v>44243</v>
      </c>
      <c r="AL148" s="61">
        <v>9</v>
      </c>
      <c r="AM148" s="61">
        <v>1</v>
      </c>
      <c r="AN148" s="61">
        <v>20210311</v>
      </c>
      <c r="AO148" s="63">
        <v>40200</v>
      </c>
    </row>
    <row r="149" spans="1:41" x14ac:dyDescent="0.2">
      <c r="A149" s="59">
        <v>890399047</v>
      </c>
      <c r="B149" s="60" t="s">
        <v>36</v>
      </c>
      <c r="C149" s="61" t="s">
        <v>43</v>
      </c>
      <c r="D149" s="60">
        <v>17004</v>
      </c>
      <c r="E149" s="61" t="s">
        <v>476</v>
      </c>
      <c r="F149" s="60" t="s">
        <v>477</v>
      </c>
      <c r="G149" s="61" t="s">
        <v>43</v>
      </c>
      <c r="H149" s="61">
        <v>17004</v>
      </c>
      <c r="I149" s="69">
        <v>0</v>
      </c>
      <c r="J149" s="62">
        <v>44243</v>
      </c>
      <c r="K149" s="63">
        <v>484700</v>
      </c>
      <c r="L149" s="63">
        <v>484700</v>
      </c>
      <c r="M149" s="60" t="s">
        <v>350</v>
      </c>
      <c r="N149" s="60" t="s">
        <v>529</v>
      </c>
      <c r="O149" s="74"/>
      <c r="P149" s="64">
        <v>484700</v>
      </c>
      <c r="Q149" s="65" t="s">
        <v>351</v>
      </c>
      <c r="R149" s="65" t="s">
        <v>530</v>
      </c>
      <c r="S149" s="61" t="s">
        <v>182</v>
      </c>
      <c r="T149" s="63">
        <v>484700</v>
      </c>
      <c r="U149" s="63">
        <v>0</v>
      </c>
      <c r="V149" s="66">
        <v>0</v>
      </c>
      <c r="W149" s="66">
        <v>0</v>
      </c>
      <c r="X149" s="63">
        <v>0</v>
      </c>
      <c r="Y149" s="63">
        <v>484700</v>
      </c>
      <c r="Z149" s="70"/>
      <c r="AA149" s="70"/>
      <c r="AB149" s="70"/>
      <c r="AC149" s="70">
        <v>0</v>
      </c>
      <c r="AD149" s="70">
        <v>0</v>
      </c>
      <c r="AE149" s="61"/>
      <c r="AF149" s="61"/>
      <c r="AG149" s="71">
        <v>0</v>
      </c>
      <c r="AH149" s="63">
        <v>0</v>
      </c>
      <c r="AI149" s="63">
        <v>484700</v>
      </c>
      <c r="AJ149" s="60" t="s">
        <v>465</v>
      </c>
      <c r="AK149" s="62">
        <v>44243</v>
      </c>
      <c r="AL149" s="61">
        <v>9</v>
      </c>
      <c r="AM149" s="61">
        <v>1</v>
      </c>
      <c r="AN149" s="61">
        <v>20210315</v>
      </c>
      <c r="AO149" s="63">
        <v>484700</v>
      </c>
    </row>
    <row r="150" spans="1:41" x14ac:dyDescent="0.2">
      <c r="A150" s="59">
        <v>890399047</v>
      </c>
      <c r="B150" s="60" t="s">
        <v>36</v>
      </c>
      <c r="C150" s="61" t="s">
        <v>43</v>
      </c>
      <c r="D150" s="60">
        <v>17005</v>
      </c>
      <c r="E150" s="61" t="s">
        <v>478</v>
      </c>
      <c r="F150" s="60" t="s">
        <v>479</v>
      </c>
      <c r="G150" s="61" t="s">
        <v>43</v>
      </c>
      <c r="H150" s="61">
        <v>17005</v>
      </c>
      <c r="I150" s="69">
        <v>0</v>
      </c>
      <c r="J150" s="62">
        <v>44243</v>
      </c>
      <c r="K150" s="63">
        <v>455700</v>
      </c>
      <c r="L150" s="63">
        <v>455700</v>
      </c>
      <c r="M150" s="60" t="s">
        <v>350</v>
      </c>
      <c r="N150" s="60" t="s">
        <v>529</v>
      </c>
      <c r="O150" s="74"/>
      <c r="P150" s="64">
        <v>455700</v>
      </c>
      <c r="Q150" s="65" t="s">
        <v>351</v>
      </c>
      <c r="R150" s="65" t="s">
        <v>530</v>
      </c>
      <c r="S150" s="61" t="s">
        <v>182</v>
      </c>
      <c r="T150" s="63">
        <v>455700</v>
      </c>
      <c r="U150" s="63">
        <v>0</v>
      </c>
      <c r="V150" s="66">
        <v>0</v>
      </c>
      <c r="W150" s="66">
        <v>0</v>
      </c>
      <c r="X150" s="63">
        <v>0</v>
      </c>
      <c r="Y150" s="63">
        <v>455700</v>
      </c>
      <c r="Z150" s="70"/>
      <c r="AA150" s="70"/>
      <c r="AB150" s="70"/>
      <c r="AC150" s="70">
        <v>0</v>
      </c>
      <c r="AD150" s="70">
        <v>0</v>
      </c>
      <c r="AE150" s="61"/>
      <c r="AF150" s="61"/>
      <c r="AG150" s="71">
        <v>0</v>
      </c>
      <c r="AH150" s="63">
        <v>0</v>
      </c>
      <c r="AI150" s="63">
        <v>455700</v>
      </c>
      <c r="AJ150" s="60" t="s">
        <v>458</v>
      </c>
      <c r="AK150" s="62">
        <v>44243</v>
      </c>
      <c r="AL150" s="61">
        <v>9</v>
      </c>
      <c r="AM150" s="61">
        <v>1</v>
      </c>
      <c r="AN150" s="61">
        <v>20210311</v>
      </c>
      <c r="AO150" s="63">
        <v>455700</v>
      </c>
    </row>
    <row r="151" spans="1:41" x14ac:dyDescent="0.2">
      <c r="A151" s="59">
        <v>890399047</v>
      </c>
      <c r="B151" s="60" t="s">
        <v>36</v>
      </c>
      <c r="C151" s="61" t="s">
        <v>43</v>
      </c>
      <c r="D151" s="60">
        <v>17006</v>
      </c>
      <c r="E151" s="61" t="s">
        <v>480</v>
      </c>
      <c r="F151" s="60" t="s">
        <v>481</v>
      </c>
      <c r="G151" s="61" t="s">
        <v>43</v>
      </c>
      <c r="H151" s="61">
        <v>17006</v>
      </c>
      <c r="I151" s="69">
        <v>0</v>
      </c>
      <c r="J151" s="62">
        <v>44243</v>
      </c>
      <c r="K151" s="63">
        <v>871200</v>
      </c>
      <c r="L151" s="63">
        <v>871200</v>
      </c>
      <c r="M151" s="60" t="s">
        <v>350</v>
      </c>
      <c r="N151" s="60" t="s">
        <v>529</v>
      </c>
      <c r="O151" s="74"/>
      <c r="P151" s="64">
        <v>871200</v>
      </c>
      <c r="Q151" s="65" t="s">
        <v>351</v>
      </c>
      <c r="R151" s="65" t="s">
        <v>530</v>
      </c>
      <c r="S151" s="61" t="s">
        <v>182</v>
      </c>
      <c r="T151" s="63">
        <v>871200</v>
      </c>
      <c r="U151" s="63">
        <v>0</v>
      </c>
      <c r="V151" s="66">
        <v>0</v>
      </c>
      <c r="W151" s="66">
        <v>0</v>
      </c>
      <c r="X151" s="63">
        <v>0</v>
      </c>
      <c r="Y151" s="63">
        <v>871200</v>
      </c>
      <c r="Z151" s="70"/>
      <c r="AA151" s="70"/>
      <c r="AB151" s="70"/>
      <c r="AC151" s="70">
        <v>0</v>
      </c>
      <c r="AD151" s="70">
        <v>0</v>
      </c>
      <c r="AE151" s="61"/>
      <c r="AF151" s="61"/>
      <c r="AG151" s="71">
        <v>0</v>
      </c>
      <c r="AH151" s="63">
        <v>0</v>
      </c>
      <c r="AI151" s="63">
        <v>871200</v>
      </c>
      <c r="AJ151" s="60" t="s">
        <v>465</v>
      </c>
      <c r="AK151" s="62">
        <v>44243</v>
      </c>
      <c r="AL151" s="61">
        <v>9</v>
      </c>
      <c r="AM151" s="61">
        <v>1</v>
      </c>
      <c r="AN151" s="61">
        <v>20210315</v>
      </c>
      <c r="AO151" s="63">
        <v>871200</v>
      </c>
    </row>
    <row r="152" spans="1:41" x14ac:dyDescent="0.2">
      <c r="A152" s="59">
        <v>890399047</v>
      </c>
      <c r="B152" s="60" t="s">
        <v>36</v>
      </c>
      <c r="C152" s="61" t="s">
        <v>43</v>
      </c>
      <c r="D152" s="60">
        <v>17007</v>
      </c>
      <c r="E152" s="61" t="s">
        <v>482</v>
      </c>
      <c r="F152" s="60" t="s">
        <v>483</v>
      </c>
      <c r="G152" s="61" t="s">
        <v>43</v>
      </c>
      <c r="H152" s="61">
        <v>17007</v>
      </c>
      <c r="I152" s="69">
        <v>0</v>
      </c>
      <c r="J152" s="62">
        <v>44243</v>
      </c>
      <c r="K152" s="63">
        <v>234100</v>
      </c>
      <c r="L152" s="63">
        <v>234100</v>
      </c>
      <c r="M152" s="60" t="s">
        <v>350</v>
      </c>
      <c r="N152" s="60" t="s">
        <v>529</v>
      </c>
      <c r="O152" s="74"/>
      <c r="P152" s="64">
        <v>234100</v>
      </c>
      <c r="Q152" s="65" t="s">
        <v>351</v>
      </c>
      <c r="R152" s="65" t="s">
        <v>530</v>
      </c>
      <c r="S152" s="61" t="s">
        <v>182</v>
      </c>
      <c r="T152" s="63">
        <v>234100</v>
      </c>
      <c r="U152" s="63">
        <v>0</v>
      </c>
      <c r="V152" s="66">
        <v>0</v>
      </c>
      <c r="W152" s="66">
        <v>0</v>
      </c>
      <c r="X152" s="63">
        <v>0</v>
      </c>
      <c r="Y152" s="63">
        <v>234100</v>
      </c>
      <c r="Z152" s="70"/>
      <c r="AA152" s="70"/>
      <c r="AB152" s="70"/>
      <c r="AC152" s="70">
        <v>0</v>
      </c>
      <c r="AD152" s="70">
        <v>0</v>
      </c>
      <c r="AE152" s="61"/>
      <c r="AF152" s="61"/>
      <c r="AG152" s="71">
        <v>0</v>
      </c>
      <c r="AH152" s="63">
        <v>0</v>
      </c>
      <c r="AI152" s="63">
        <v>234100</v>
      </c>
      <c r="AJ152" s="60" t="s">
        <v>458</v>
      </c>
      <c r="AK152" s="62">
        <v>44243</v>
      </c>
      <c r="AL152" s="61">
        <v>9</v>
      </c>
      <c r="AM152" s="61">
        <v>1</v>
      </c>
      <c r="AN152" s="61">
        <v>20210311</v>
      </c>
      <c r="AO152" s="63">
        <v>234100</v>
      </c>
    </row>
    <row r="153" spans="1:41" x14ac:dyDescent="0.2">
      <c r="A153" s="59">
        <v>890399047</v>
      </c>
      <c r="B153" s="60" t="s">
        <v>36</v>
      </c>
      <c r="C153" s="61" t="s">
        <v>43</v>
      </c>
      <c r="D153" s="60">
        <v>17222</v>
      </c>
      <c r="E153" s="61" t="s">
        <v>484</v>
      </c>
      <c r="F153" s="60" t="s">
        <v>485</v>
      </c>
      <c r="G153" s="61" t="s">
        <v>43</v>
      </c>
      <c r="H153" s="61">
        <v>17222</v>
      </c>
      <c r="I153" s="69">
        <v>0</v>
      </c>
      <c r="J153" s="62">
        <v>44244</v>
      </c>
      <c r="K153" s="63">
        <v>40200</v>
      </c>
      <c r="L153" s="63">
        <v>40200</v>
      </c>
      <c r="M153" s="60" t="s">
        <v>350</v>
      </c>
      <c r="N153" s="60" t="s">
        <v>529</v>
      </c>
      <c r="O153" s="74"/>
      <c r="P153" s="64">
        <v>40200</v>
      </c>
      <c r="Q153" s="65" t="s">
        <v>351</v>
      </c>
      <c r="R153" s="65" t="s">
        <v>530</v>
      </c>
      <c r="S153" s="61" t="s">
        <v>182</v>
      </c>
      <c r="T153" s="63">
        <v>40200</v>
      </c>
      <c r="U153" s="63">
        <v>0</v>
      </c>
      <c r="V153" s="66">
        <v>0</v>
      </c>
      <c r="W153" s="66">
        <v>0</v>
      </c>
      <c r="X153" s="63">
        <v>0</v>
      </c>
      <c r="Y153" s="63">
        <v>40200</v>
      </c>
      <c r="Z153" s="70"/>
      <c r="AA153" s="70"/>
      <c r="AB153" s="70"/>
      <c r="AC153" s="70">
        <v>0</v>
      </c>
      <c r="AD153" s="70">
        <v>0</v>
      </c>
      <c r="AE153" s="61"/>
      <c r="AF153" s="61"/>
      <c r="AG153" s="71">
        <v>0</v>
      </c>
      <c r="AH153" s="63">
        <v>0</v>
      </c>
      <c r="AI153" s="63">
        <v>40200</v>
      </c>
      <c r="AJ153" s="60" t="s">
        <v>465</v>
      </c>
      <c r="AK153" s="62">
        <v>44244</v>
      </c>
      <c r="AL153" s="61">
        <v>9</v>
      </c>
      <c r="AM153" s="61">
        <v>1</v>
      </c>
      <c r="AN153" s="61">
        <v>20210315</v>
      </c>
      <c r="AO153" s="63">
        <v>40200</v>
      </c>
    </row>
    <row r="154" spans="1:41" x14ac:dyDescent="0.2">
      <c r="A154" s="59">
        <v>890399047</v>
      </c>
      <c r="B154" s="60" t="s">
        <v>36</v>
      </c>
      <c r="C154" s="61" t="s">
        <v>43</v>
      </c>
      <c r="D154" s="60">
        <v>19318</v>
      </c>
      <c r="E154" s="61" t="s">
        <v>486</v>
      </c>
      <c r="F154" s="60" t="s">
        <v>487</v>
      </c>
      <c r="G154" s="61" t="s">
        <v>43</v>
      </c>
      <c r="H154" s="61">
        <v>19318</v>
      </c>
      <c r="I154" s="69">
        <v>0</v>
      </c>
      <c r="J154" s="62">
        <v>44254</v>
      </c>
      <c r="K154" s="63">
        <v>885300</v>
      </c>
      <c r="L154" s="63">
        <v>885300</v>
      </c>
      <c r="M154" s="60" t="s">
        <v>350</v>
      </c>
      <c r="N154" s="60" t="s">
        <v>529</v>
      </c>
      <c r="O154" s="74"/>
      <c r="P154" s="64">
        <v>885300</v>
      </c>
      <c r="Q154" s="65" t="s">
        <v>351</v>
      </c>
      <c r="R154" s="65" t="s">
        <v>530</v>
      </c>
      <c r="S154" s="61" t="s">
        <v>182</v>
      </c>
      <c r="T154" s="63">
        <v>885300</v>
      </c>
      <c r="U154" s="63">
        <v>0</v>
      </c>
      <c r="V154" s="66">
        <v>0</v>
      </c>
      <c r="W154" s="66">
        <v>0</v>
      </c>
      <c r="X154" s="63">
        <v>0</v>
      </c>
      <c r="Y154" s="63">
        <v>885300</v>
      </c>
      <c r="Z154" s="70"/>
      <c r="AA154" s="70"/>
      <c r="AB154" s="70"/>
      <c r="AC154" s="70">
        <v>0</v>
      </c>
      <c r="AD154" s="70">
        <v>0</v>
      </c>
      <c r="AE154" s="61"/>
      <c r="AF154" s="61"/>
      <c r="AG154" s="71">
        <v>0</v>
      </c>
      <c r="AH154" s="63">
        <v>0</v>
      </c>
      <c r="AI154" s="63">
        <v>885300</v>
      </c>
      <c r="AJ154" s="60" t="s">
        <v>465</v>
      </c>
      <c r="AK154" s="62">
        <v>44254</v>
      </c>
      <c r="AL154" s="61">
        <v>9</v>
      </c>
      <c r="AM154" s="61">
        <v>1</v>
      </c>
      <c r="AN154" s="61">
        <v>20210315</v>
      </c>
      <c r="AO154" s="63">
        <v>885300</v>
      </c>
    </row>
    <row r="155" spans="1:41" x14ac:dyDescent="0.2">
      <c r="A155" s="59">
        <v>890399047</v>
      </c>
      <c r="B155" s="60" t="s">
        <v>36</v>
      </c>
      <c r="C155" s="61" t="s">
        <v>43</v>
      </c>
      <c r="D155" s="60">
        <v>19339</v>
      </c>
      <c r="E155" s="61" t="s">
        <v>488</v>
      </c>
      <c r="F155" s="60" t="s">
        <v>489</v>
      </c>
      <c r="G155" s="61" t="s">
        <v>43</v>
      </c>
      <c r="H155" s="61">
        <v>19339</v>
      </c>
      <c r="I155" s="69">
        <v>0</v>
      </c>
      <c r="J155" s="62">
        <v>44254</v>
      </c>
      <c r="K155" s="63">
        <v>40200</v>
      </c>
      <c r="L155" s="63">
        <v>40200</v>
      </c>
      <c r="M155" s="60" t="s">
        <v>350</v>
      </c>
      <c r="N155" s="60" t="s">
        <v>529</v>
      </c>
      <c r="O155" s="74"/>
      <c r="P155" s="64">
        <v>40200</v>
      </c>
      <c r="Q155" s="65" t="s">
        <v>351</v>
      </c>
      <c r="R155" s="65" t="s">
        <v>530</v>
      </c>
      <c r="S155" s="61" t="s">
        <v>182</v>
      </c>
      <c r="T155" s="63">
        <v>40200</v>
      </c>
      <c r="U155" s="63">
        <v>0</v>
      </c>
      <c r="V155" s="66">
        <v>0</v>
      </c>
      <c r="W155" s="66">
        <v>0</v>
      </c>
      <c r="X155" s="63">
        <v>0</v>
      </c>
      <c r="Y155" s="63">
        <v>40200</v>
      </c>
      <c r="Z155" s="70"/>
      <c r="AA155" s="70"/>
      <c r="AB155" s="70"/>
      <c r="AC155" s="70">
        <v>0</v>
      </c>
      <c r="AD155" s="70">
        <v>0</v>
      </c>
      <c r="AE155" s="61"/>
      <c r="AF155" s="61"/>
      <c r="AG155" s="71">
        <v>0</v>
      </c>
      <c r="AH155" s="63">
        <v>0</v>
      </c>
      <c r="AI155" s="63">
        <v>40200</v>
      </c>
      <c r="AJ155" s="60" t="s">
        <v>465</v>
      </c>
      <c r="AK155" s="62">
        <v>44254</v>
      </c>
      <c r="AL155" s="61">
        <v>9</v>
      </c>
      <c r="AM155" s="61">
        <v>1</v>
      </c>
      <c r="AN155" s="61">
        <v>20210315</v>
      </c>
      <c r="AO155" s="63">
        <v>40200</v>
      </c>
    </row>
    <row r="156" spans="1:41" x14ac:dyDescent="0.2">
      <c r="A156" s="59">
        <v>890399047</v>
      </c>
      <c r="B156" s="60" t="s">
        <v>36</v>
      </c>
      <c r="C156" s="61" t="s">
        <v>43</v>
      </c>
      <c r="D156" s="60">
        <v>19360</v>
      </c>
      <c r="E156" s="61" t="s">
        <v>490</v>
      </c>
      <c r="F156" s="60" t="s">
        <v>491</v>
      </c>
      <c r="G156" s="61" t="s">
        <v>43</v>
      </c>
      <c r="H156" s="61">
        <v>19360</v>
      </c>
      <c r="I156" s="69">
        <v>0</v>
      </c>
      <c r="J156" s="62">
        <v>44254</v>
      </c>
      <c r="K156" s="63">
        <v>166200</v>
      </c>
      <c r="L156" s="63">
        <v>166200</v>
      </c>
      <c r="M156" s="60" t="s">
        <v>350</v>
      </c>
      <c r="N156" s="60" t="s">
        <v>529</v>
      </c>
      <c r="O156" s="74"/>
      <c r="P156" s="64">
        <v>166200</v>
      </c>
      <c r="Q156" s="65" t="s">
        <v>351</v>
      </c>
      <c r="R156" s="65" t="s">
        <v>530</v>
      </c>
      <c r="S156" s="61" t="s">
        <v>182</v>
      </c>
      <c r="T156" s="63">
        <v>166200</v>
      </c>
      <c r="U156" s="63">
        <v>0</v>
      </c>
      <c r="V156" s="66">
        <v>0</v>
      </c>
      <c r="W156" s="66">
        <v>0</v>
      </c>
      <c r="X156" s="63">
        <v>0</v>
      </c>
      <c r="Y156" s="63">
        <v>166200</v>
      </c>
      <c r="Z156" s="70"/>
      <c r="AA156" s="70"/>
      <c r="AB156" s="70"/>
      <c r="AC156" s="70">
        <v>0</v>
      </c>
      <c r="AD156" s="70">
        <v>0</v>
      </c>
      <c r="AE156" s="61"/>
      <c r="AF156" s="61"/>
      <c r="AG156" s="71">
        <v>0</v>
      </c>
      <c r="AH156" s="63">
        <v>0</v>
      </c>
      <c r="AI156" s="63">
        <v>166200</v>
      </c>
      <c r="AJ156" s="60" t="s">
        <v>465</v>
      </c>
      <c r="AK156" s="62">
        <v>44254</v>
      </c>
      <c r="AL156" s="61">
        <v>9</v>
      </c>
      <c r="AM156" s="61">
        <v>1</v>
      </c>
      <c r="AN156" s="61">
        <v>20210315</v>
      </c>
      <c r="AO156" s="63">
        <v>166200</v>
      </c>
    </row>
    <row r="157" spans="1:41" x14ac:dyDescent="0.2">
      <c r="A157" s="59">
        <v>890399047</v>
      </c>
      <c r="B157" s="60" t="s">
        <v>36</v>
      </c>
      <c r="C157" s="61" t="s">
        <v>43</v>
      </c>
      <c r="D157" s="60">
        <v>19371</v>
      </c>
      <c r="E157" s="61" t="s">
        <v>492</v>
      </c>
      <c r="F157" s="60" t="s">
        <v>493</v>
      </c>
      <c r="G157" s="61" t="s">
        <v>43</v>
      </c>
      <c r="H157" s="61">
        <v>19371</v>
      </c>
      <c r="I157" s="69">
        <v>0</v>
      </c>
      <c r="J157" s="62">
        <v>44254</v>
      </c>
      <c r="K157" s="63">
        <v>40200</v>
      </c>
      <c r="L157" s="63">
        <v>40200</v>
      </c>
      <c r="M157" s="60" t="s">
        <v>350</v>
      </c>
      <c r="N157" s="60" t="s">
        <v>529</v>
      </c>
      <c r="O157" s="74"/>
      <c r="P157" s="64">
        <v>40200</v>
      </c>
      <c r="Q157" s="65" t="s">
        <v>351</v>
      </c>
      <c r="R157" s="65" t="s">
        <v>530</v>
      </c>
      <c r="S157" s="61" t="s">
        <v>182</v>
      </c>
      <c r="T157" s="63">
        <v>40200</v>
      </c>
      <c r="U157" s="63">
        <v>0</v>
      </c>
      <c r="V157" s="66">
        <v>0</v>
      </c>
      <c r="W157" s="66">
        <v>0</v>
      </c>
      <c r="X157" s="63">
        <v>0</v>
      </c>
      <c r="Y157" s="63">
        <v>40200</v>
      </c>
      <c r="Z157" s="70"/>
      <c r="AA157" s="70"/>
      <c r="AB157" s="70"/>
      <c r="AC157" s="70">
        <v>0</v>
      </c>
      <c r="AD157" s="70">
        <v>0</v>
      </c>
      <c r="AE157" s="61"/>
      <c r="AF157" s="61"/>
      <c r="AG157" s="71">
        <v>0</v>
      </c>
      <c r="AH157" s="63">
        <v>0</v>
      </c>
      <c r="AI157" s="63">
        <v>40200</v>
      </c>
      <c r="AJ157" s="60" t="s">
        <v>458</v>
      </c>
      <c r="AK157" s="62">
        <v>44254</v>
      </c>
      <c r="AL157" s="61">
        <v>9</v>
      </c>
      <c r="AM157" s="61">
        <v>1</v>
      </c>
      <c r="AN157" s="61">
        <v>20210311</v>
      </c>
      <c r="AO157" s="63">
        <v>40200</v>
      </c>
    </row>
    <row r="158" spans="1:41" x14ac:dyDescent="0.2">
      <c r="A158" s="59">
        <v>890399047</v>
      </c>
      <c r="B158" s="60" t="s">
        <v>36</v>
      </c>
      <c r="C158" s="61" t="s">
        <v>43</v>
      </c>
      <c r="D158" s="60">
        <v>19411</v>
      </c>
      <c r="E158" s="61" t="s">
        <v>494</v>
      </c>
      <c r="F158" s="60" t="s">
        <v>495</v>
      </c>
      <c r="G158" s="61" t="s">
        <v>43</v>
      </c>
      <c r="H158" s="61">
        <v>19411</v>
      </c>
      <c r="I158" s="69">
        <v>0</v>
      </c>
      <c r="J158" s="62">
        <v>44254</v>
      </c>
      <c r="K158" s="63">
        <v>40200</v>
      </c>
      <c r="L158" s="63">
        <v>40200</v>
      </c>
      <c r="M158" s="60" t="s">
        <v>350</v>
      </c>
      <c r="N158" s="60" t="s">
        <v>529</v>
      </c>
      <c r="O158" s="74"/>
      <c r="P158" s="64">
        <v>40200</v>
      </c>
      <c r="Q158" s="65" t="s">
        <v>351</v>
      </c>
      <c r="R158" s="65" t="s">
        <v>530</v>
      </c>
      <c r="S158" s="61" t="s">
        <v>182</v>
      </c>
      <c r="T158" s="63">
        <v>40200</v>
      </c>
      <c r="U158" s="63">
        <v>0</v>
      </c>
      <c r="V158" s="66">
        <v>0</v>
      </c>
      <c r="W158" s="66">
        <v>0</v>
      </c>
      <c r="X158" s="63">
        <v>0</v>
      </c>
      <c r="Y158" s="63">
        <v>40200</v>
      </c>
      <c r="Z158" s="70"/>
      <c r="AA158" s="70"/>
      <c r="AB158" s="70"/>
      <c r="AC158" s="70">
        <v>0</v>
      </c>
      <c r="AD158" s="70">
        <v>0</v>
      </c>
      <c r="AE158" s="61"/>
      <c r="AF158" s="61"/>
      <c r="AG158" s="71">
        <v>0</v>
      </c>
      <c r="AH158" s="63">
        <v>0</v>
      </c>
      <c r="AI158" s="63">
        <v>40200</v>
      </c>
      <c r="AJ158" s="60" t="s">
        <v>465</v>
      </c>
      <c r="AK158" s="62">
        <v>44254</v>
      </c>
      <c r="AL158" s="61">
        <v>9</v>
      </c>
      <c r="AM158" s="61">
        <v>1</v>
      </c>
      <c r="AN158" s="61">
        <v>20210315</v>
      </c>
      <c r="AO158" s="63">
        <v>40200</v>
      </c>
    </row>
    <row r="159" spans="1:41" x14ac:dyDescent="0.2">
      <c r="A159" s="59">
        <v>890399047</v>
      </c>
      <c r="B159" s="60" t="s">
        <v>36</v>
      </c>
      <c r="C159" s="61" t="s">
        <v>43</v>
      </c>
      <c r="D159" s="60">
        <v>19417</v>
      </c>
      <c r="E159" s="61" t="s">
        <v>496</v>
      </c>
      <c r="F159" s="60" t="s">
        <v>497</v>
      </c>
      <c r="G159" s="61" t="s">
        <v>43</v>
      </c>
      <c r="H159" s="61">
        <v>19417</v>
      </c>
      <c r="I159" s="69">
        <v>0</v>
      </c>
      <c r="J159" s="62">
        <v>44254</v>
      </c>
      <c r="K159" s="63">
        <v>151000</v>
      </c>
      <c r="L159" s="63">
        <v>151000</v>
      </c>
      <c r="M159" s="60" t="s">
        <v>350</v>
      </c>
      <c r="N159" s="60" t="s">
        <v>529</v>
      </c>
      <c r="O159" s="74"/>
      <c r="P159" s="64">
        <v>151000</v>
      </c>
      <c r="Q159" s="65" t="s">
        <v>351</v>
      </c>
      <c r="R159" s="65" t="s">
        <v>530</v>
      </c>
      <c r="S159" s="61" t="s">
        <v>182</v>
      </c>
      <c r="T159" s="63">
        <v>151000</v>
      </c>
      <c r="U159" s="63">
        <v>0</v>
      </c>
      <c r="V159" s="66">
        <v>0</v>
      </c>
      <c r="W159" s="66">
        <v>0</v>
      </c>
      <c r="X159" s="63">
        <v>0</v>
      </c>
      <c r="Y159" s="63">
        <v>151000</v>
      </c>
      <c r="Z159" s="70"/>
      <c r="AA159" s="70"/>
      <c r="AB159" s="70"/>
      <c r="AC159" s="70">
        <v>0</v>
      </c>
      <c r="AD159" s="70">
        <v>0</v>
      </c>
      <c r="AE159" s="61"/>
      <c r="AF159" s="61"/>
      <c r="AG159" s="71">
        <v>0</v>
      </c>
      <c r="AH159" s="63">
        <v>0</v>
      </c>
      <c r="AI159" s="63">
        <v>151000</v>
      </c>
      <c r="AJ159" s="60" t="s">
        <v>465</v>
      </c>
      <c r="AK159" s="62">
        <v>44254</v>
      </c>
      <c r="AL159" s="61">
        <v>9</v>
      </c>
      <c r="AM159" s="61">
        <v>1</v>
      </c>
      <c r="AN159" s="61">
        <v>20210315</v>
      </c>
      <c r="AO159" s="63">
        <v>151000</v>
      </c>
    </row>
    <row r="160" spans="1:41" x14ac:dyDescent="0.2">
      <c r="A160" s="59">
        <v>890399047</v>
      </c>
      <c r="B160" s="60" t="s">
        <v>36</v>
      </c>
      <c r="C160" s="61" t="s">
        <v>43</v>
      </c>
      <c r="D160" s="60">
        <v>19424</v>
      </c>
      <c r="E160" s="61" t="s">
        <v>498</v>
      </c>
      <c r="F160" s="60" t="s">
        <v>499</v>
      </c>
      <c r="G160" s="61" t="s">
        <v>43</v>
      </c>
      <c r="H160" s="61">
        <v>19424</v>
      </c>
      <c r="I160" s="69">
        <v>0</v>
      </c>
      <c r="J160" s="62">
        <v>44254</v>
      </c>
      <c r="K160" s="63">
        <v>40200</v>
      </c>
      <c r="L160" s="63">
        <v>40200</v>
      </c>
      <c r="M160" s="60" t="s">
        <v>350</v>
      </c>
      <c r="N160" s="60" t="s">
        <v>529</v>
      </c>
      <c r="O160" s="74"/>
      <c r="P160" s="64">
        <v>40200</v>
      </c>
      <c r="Q160" s="65" t="s">
        <v>351</v>
      </c>
      <c r="R160" s="65" t="s">
        <v>530</v>
      </c>
      <c r="S160" s="61" t="s">
        <v>182</v>
      </c>
      <c r="T160" s="63">
        <v>40200</v>
      </c>
      <c r="U160" s="63">
        <v>0</v>
      </c>
      <c r="V160" s="66">
        <v>0</v>
      </c>
      <c r="W160" s="66">
        <v>0</v>
      </c>
      <c r="X160" s="63">
        <v>0</v>
      </c>
      <c r="Y160" s="63">
        <v>40200</v>
      </c>
      <c r="Z160" s="70"/>
      <c r="AA160" s="70"/>
      <c r="AB160" s="70"/>
      <c r="AC160" s="70">
        <v>0</v>
      </c>
      <c r="AD160" s="70">
        <v>0</v>
      </c>
      <c r="AE160" s="61"/>
      <c r="AF160" s="61"/>
      <c r="AG160" s="71">
        <v>0</v>
      </c>
      <c r="AH160" s="63">
        <v>0</v>
      </c>
      <c r="AI160" s="63">
        <v>40200</v>
      </c>
      <c r="AJ160" s="60" t="s">
        <v>458</v>
      </c>
      <c r="AK160" s="62">
        <v>44254</v>
      </c>
      <c r="AL160" s="61">
        <v>9</v>
      </c>
      <c r="AM160" s="61">
        <v>1</v>
      </c>
      <c r="AN160" s="61">
        <v>20210311</v>
      </c>
      <c r="AO160" s="63">
        <v>40200</v>
      </c>
    </row>
    <row r="161" spans="1:41" x14ac:dyDescent="0.2">
      <c r="A161" s="59">
        <v>890399047</v>
      </c>
      <c r="B161" s="60" t="s">
        <v>36</v>
      </c>
      <c r="C161" s="61" t="s">
        <v>43</v>
      </c>
      <c r="D161" s="60">
        <v>19455</v>
      </c>
      <c r="E161" s="61" t="s">
        <v>500</v>
      </c>
      <c r="F161" s="60" t="s">
        <v>501</v>
      </c>
      <c r="G161" s="61" t="s">
        <v>43</v>
      </c>
      <c r="H161" s="61">
        <v>19455</v>
      </c>
      <c r="I161" s="69">
        <v>0</v>
      </c>
      <c r="J161" s="62">
        <v>44254</v>
      </c>
      <c r="K161" s="63">
        <v>40200</v>
      </c>
      <c r="L161" s="63">
        <v>40200</v>
      </c>
      <c r="M161" s="60" t="s">
        <v>350</v>
      </c>
      <c r="N161" s="60" t="s">
        <v>529</v>
      </c>
      <c r="O161" s="74"/>
      <c r="P161" s="64">
        <v>40200</v>
      </c>
      <c r="Q161" s="65" t="s">
        <v>351</v>
      </c>
      <c r="R161" s="65" t="s">
        <v>530</v>
      </c>
      <c r="S161" s="61" t="s">
        <v>182</v>
      </c>
      <c r="T161" s="63">
        <v>40200</v>
      </c>
      <c r="U161" s="63">
        <v>0</v>
      </c>
      <c r="V161" s="66">
        <v>0</v>
      </c>
      <c r="W161" s="66">
        <v>0</v>
      </c>
      <c r="X161" s="63">
        <v>0</v>
      </c>
      <c r="Y161" s="63">
        <v>40200</v>
      </c>
      <c r="Z161" s="70"/>
      <c r="AA161" s="70"/>
      <c r="AB161" s="70"/>
      <c r="AC161" s="70">
        <v>0</v>
      </c>
      <c r="AD161" s="70">
        <v>0</v>
      </c>
      <c r="AE161" s="61"/>
      <c r="AF161" s="61"/>
      <c r="AG161" s="71">
        <v>0</v>
      </c>
      <c r="AH161" s="63">
        <v>0</v>
      </c>
      <c r="AI161" s="63">
        <v>40200</v>
      </c>
      <c r="AJ161" s="60" t="s">
        <v>458</v>
      </c>
      <c r="AK161" s="62">
        <v>44254</v>
      </c>
      <c r="AL161" s="61">
        <v>9</v>
      </c>
      <c r="AM161" s="61">
        <v>1</v>
      </c>
      <c r="AN161" s="61">
        <v>20210311</v>
      </c>
      <c r="AO161" s="63">
        <v>40200</v>
      </c>
    </row>
    <row r="162" spans="1:41" x14ac:dyDescent="0.2">
      <c r="A162" s="59">
        <v>890399047</v>
      </c>
      <c r="B162" s="60" t="s">
        <v>36</v>
      </c>
      <c r="C162" s="61" t="s">
        <v>43</v>
      </c>
      <c r="D162" s="60">
        <v>19626</v>
      </c>
      <c r="E162" s="61" t="s">
        <v>502</v>
      </c>
      <c r="F162" s="60" t="s">
        <v>503</v>
      </c>
      <c r="G162" s="61" t="s">
        <v>43</v>
      </c>
      <c r="H162" s="61">
        <v>19626</v>
      </c>
      <c r="I162" s="69">
        <v>0</v>
      </c>
      <c r="J162" s="62">
        <v>44254</v>
      </c>
      <c r="K162" s="63">
        <v>498582</v>
      </c>
      <c r="L162" s="63">
        <v>498582</v>
      </c>
      <c r="M162" s="60" t="s">
        <v>350</v>
      </c>
      <c r="N162" s="60" t="s">
        <v>529</v>
      </c>
      <c r="O162" s="74"/>
      <c r="P162" s="64">
        <v>498582</v>
      </c>
      <c r="Q162" s="65" t="s">
        <v>351</v>
      </c>
      <c r="R162" s="65" t="s">
        <v>530</v>
      </c>
      <c r="S162" s="61" t="s">
        <v>182</v>
      </c>
      <c r="T162" s="63">
        <v>498582</v>
      </c>
      <c r="U162" s="63">
        <v>0</v>
      </c>
      <c r="V162" s="66">
        <v>0</v>
      </c>
      <c r="W162" s="66">
        <v>0</v>
      </c>
      <c r="X162" s="63">
        <v>0</v>
      </c>
      <c r="Y162" s="63">
        <v>498582</v>
      </c>
      <c r="Z162" s="70"/>
      <c r="AA162" s="70"/>
      <c r="AB162" s="70"/>
      <c r="AC162" s="70">
        <v>0</v>
      </c>
      <c r="AD162" s="70">
        <v>0</v>
      </c>
      <c r="AE162" s="61"/>
      <c r="AF162" s="61"/>
      <c r="AG162" s="71">
        <v>0</v>
      </c>
      <c r="AH162" s="63">
        <v>0</v>
      </c>
      <c r="AI162" s="63">
        <v>498582</v>
      </c>
      <c r="AJ162" s="60" t="s">
        <v>458</v>
      </c>
      <c r="AK162" s="62">
        <v>44254</v>
      </c>
      <c r="AL162" s="61">
        <v>9</v>
      </c>
      <c r="AM162" s="61">
        <v>1</v>
      </c>
      <c r="AN162" s="61">
        <v>20210311</v>
      </c>
      <c r="AO162" s="63">
        <v>498582</v>
      </c>
    </row>
    <row r="163" spans="1:41" x14ac:dyDescent="0.2">
      <c r="A163" s="59">
        <v>890399047</v>
      </c>
      <c r="B163" s="60" t="s">
        <v>36</v>
      </c>
      <c r="C163" s="61" t="s">
        <v>43</v>
      </c>
      <c r="D163" s="60">
        <v>23985</v>
      </c>
      <c r="E163" s="61" t="s">
        <v>504</v>
      </c>
      <c r="F163" s="60" t="s">
        <v>505</v>
      </c>
      <c r="G163" s="61" t="s">
        <v>43</v>
      </c>
      <c r="H163" s="61">
        <v>23985</v>
      </c>
      <c r="I163" s="69">
        <v>0</v>
      </c>
      <c r="J163" s="62">
        <v>44285</v>
      </c>
      <c r="K163" s="63">
        <v>722500</v>
      </c>
      <c r="L163" s="63">
        <v>722500</v>
      </c>
      <c r="M163" s="60" t="s">
        <v>350</v>
      </c>
      <c r="N163" s="60" t="s">
        <v>529</v>
      </c>
      <c r="O163" s="74"/>
      <c r="P163" s="64">
        <v>722500</v>
      </c>
      <c r="Q163" s="65" t="s">
        <v>351</v>
      </c>
      <c r="R163" s="65" t="s">
        <v>530</v>
      </c>
      <c r="S163" s="61" t="s">
        <v>182</v>
      </c>
      <c r="T163" s="63">
        <v>722500</v>
      </c>
      <c r="U163" s="63">
        <v>0</v>
      </c>
      <c r="V163" s="66">
        <v>0</v>
      </c>
      <c r="W163" s="66">
        <v>0</v>
      </c>
      <c r="X163" s="63">
        <v>0</v>
      </c>
      <c r="Y163" s="63">
        <v>722500</v>
      </c>
      <c r="Z163" s="70"/>
      <c r="AA163" s="70"/>
      <c r="AB163" s="70"/>
      <c r="AC163" s="70">
        <v>0</v>
      </c>
      <c r="AD163" s="70">
        <v>0</v>
      </c>
      <c r="AE163" s="61"/>
      <c r="AF163" s="61"/>
      <c r="AG163" s="71">
        <v>0</v>
      </c>
      <c r="AH163" s="63">
        <v>0</v>
      </c>
      <c r="AI163" s="63">
        <v>722500</v>
      </c>
      <c r="AJ163" s="60" t="s">
        <v>506</v>
      </c>
      <c r="AK163" s="62">
        <v>44285</v>
      </c>
      <c r="AL163" s="61">
        <v>9</v>
      </c>
      <c r="AM163" s="61">
        <v>1</v>
      </c>
      <c r="AN163" s="61">
        <v>20210605</v>
      </c>
      <c r="AO163" s="63">
        <v>722500</v>
      </c>
    </row>
    <row r="164" spans="1:41" x14ac:dyDescent="0.2">
      <c r="A164" s="59">
        <v>890399047</v>
      </c>
      <c r="B164" s="60" t="s">
        <v>36</v>
      </c>
      <c r="C164" s="61" t="s">
        <v>43</v>
      </c>
      <c r="D164" s="60">
        <v>23989</v>
      </c>
      <c r="E164" s="61" t="s">
        <v>507</v>
      </c>
      <c r="F164" s="60" t="s">
        <v>508</v>
      </c>
      <c r="G164" s="61" t="s">
        <v>43</v>
      </c>
      <c r="H164" s="61">
        <v>23989</v>
      </c>
      <c r="I164" s="69">
        <v>0</v>
      </c>
      <c r="J164" s="62">
        <v>44285</v>
      </c>
      <c r="K164" s="63">
        <v>40200</v>
      </c>
      <c r="L164" s="63">
        <v>40200</v>
      </c>
      <c r="M164" s="60" t="s">
        <v>350</v>
      </c>
      <c r="N164" s="60" t="s">
        <v>529</v>
      </c>
      <c r="O164" s="74"/>
      <c r="P164" s="64">
        <v>40200</v>
      </c>
      <c r="Q164" s="65" t="s">
        <v>351</v>
      </c>
      <c r="R164" s="65" t="s">
        <v>530</v>
      </c>
      <c r="S164" s="61" t="s">
        <v>182</v>
      </c>
      <c r="T164" s="63">
        <v>40200</v>
      </c>
      <c r="U164" s="63">
        <v>0</v>
      </c>
      <c r="V164" s="66">
        <v>0</v>
      </c>
      <c r="W164" s="66">
        <v>0</v>
      </c>
      <c r="X164" s="63">
        <v>0</v>
      </c>
      <c r="Y164" s="63">
        <v>40200</v>
      </c>
      <c r="Z164" s="70"/>
      <c r="AA164" s="70"/>
      <c r="AB164" s="70"/>
      <c r="AC164" s="70">
        <v>0</v>
      </c>
      <c r="AD164" s="70">
        <v>0</v>
      </c>
      <c r="AE164" s="61"/>
      <c r="AF164" s="61"/>
      <c r="AG164" s="71">
        <v>0</v>
      </c>
      <c r="AH164" s="63">
        <v>0</v>
      </c>
      <c r="AI164" s="63">
        <v>40200</v>
      </c>
      <c r="AJ164" s="60" t="s">
        <v>509</v>
      </c>
      <c r="AK164" s="62">
        <v>44285</v>
      </c>
      <c r="AL164" s="61">
        <v>9</v>
      </c>
      <c r="AM164" s="61">
        <v>1</v>
      </c>
      <c r="AN164" s="61">
        <v>20210605</v>
      </c>
      <c r="AO164" s="63">
        <v>40200</v>
      </c>
    </row>
    <row r="165" spans="1:41" x14ac:dyDescent="0.2">
      <c r="A165" s="59">
        <v>890399047</v>
      </c>
      <c r="B165" s="60" t="s">
        <v>36</v>
      </c>
      <c r="C165" s="61" t="s">
        <v>43</v>
      </c>
      <c r="D165" s="60">
        <v>24001</v>
      </c>
      <c r="E165" s="61" t="s">
        <v>510</v>
      </c>
      <c r="F165" s="60" t="s">
        <v>511</v>
      </c>
      <c r="G165" s="61" t="s">
        <v>43</v>
      </c>
      <c r="H165" s="61">
        <v>24001</v>
      </c>
      <c r="I165" s="69">
        <v>0</v>
      </c>
      <c r="J165" s="62">
        <v>44285</v>
      </c>
      <c r="K165" s="63">
        <v>40200</v>
      </c>
      <c r="L165" s="63">
        <v>40200</v>
      </c>
      <c r="M165" s="60" t="s">
        <v>350</v>
      </c>
      <c r="N165" s="60" t="s">
        <v>529</v>
      </c>
      <c r="O165" s="74"/>
      <c r="P165" s="64">
        <v>40200</v>
      </c>
      <c r="Q165" s="65" t="s">
        <v>351</v>
      </c>
      <c r="R165" s="65" t="s">
        <v>530</v>
      </c>
      <c r="S165" s="61" t="s">
        <v>182</v>
      </c>
      <c r="T165" s="63">
        <v>40200</v>
      </c>
      <c r="U165" s="63">
        <v>0</v>
      </c>
      <c r="V165" s="66">
        <v>0</v>
      </c>
      <c r="W165" s="66">
        <v>0</v>
      </c>
      <c r="X165" s="63">
        <v>0</v>
      </c>
      <c r="Y165" s="63">
        <v>40200</v>
      </c>
      <c r="Z165" s="70"/>
      <c r="AA165" s="70"/>
      <c r="AB165" s="70"/>
      <c r="AC165" s="70">
        <v>0</v>
      </c>
      <c r="AD165" s="70">
        <v>0</v>
      </c>
      <c r="AE165" s="61"/>
      <c r="AF165" s="61"/>
      <c r="AG165" s="71">
        <v>0</v>
      </c>
      <c r="AH165" s="63">
        <v>0</v>
      </c>
      <c r="AI165" s="63">
        <v>40200</v>
      </c>
      <c r="AJ165" s="60" t="s">
        <v>512</v>
      </c>
      <c r="AK165" s="62">
        <v>44285</v>
      </c>
      <c r="AL165" s="61">
        <v>9</v>
      </c>
      <c r="AM165" s="61">
        <v>1</v>
      </c>
      <c r="AN165" s="61">
        <v>20210604</v>
      </c>
      <c r="AO165" s="63">
        <v>40200</v>
      </c>
    </row>
    <row r="166" spans="1:41" x14ac:dyDescent="0.2">
      <c r="A166" s="59">
        <v>890399047</v>
      </c>
      <c r="B166" s="60" t="s">
        <v>36</v>
      </c>
      <c r="C166" s="61" t="s">
        <v>43</v>
      </c>
      <c r="D166" s="60">
        <v>24106</v>
      </c>
      <c r="E166" s="61" t="s">
        <v>513</v>
      </c>
      <c r="F166" s="60" t="s">
        <v>514</v>
      </c>
      <c r="G166" s="61" t="s">
        <v>43</v>
      </c>
      <c r="H166" s="61">
        <v>24106</v>
      </c>
      <c r="I166" s="69">
        <v>0</v>
      </c>
      <c r="J166" s="62">
        <v>44286</v>
      </c>
      <c r="K166" s="63">
        <v>40200</v>
      </c>
      <c r="L166" s="63">
        <v>40200</v>
      </c>
      <c r="M166" s="60" t="s">
        <v>350</v>
      </c>
      <c r="N166" s="60" t="s">
        <v>529</v>
      </c>
      <c r="O166" s="74"/>
      <c r="P166" s="64">
        <v>40200</v>
      </c>
      <c r="Q166" s="65" t="s">
        <v>351</v>
      </c>
      <c r="R166" s="65" t="s">
        <v>530</v>
      </c>
      <c r="S166" s="61" t="s">
        <v>182</v>
      </c>
      <c r="T166" s="63">
        <v>40200</v>
      </c>
      <c r="U166" s="63">
        <v>0</v>
      </c>
      <c r="V166" s="66">
        <v>0</v>
      </c>
      <c r="W166" s="66">
        <v>0</v>
      </c>
      <c r="X166" s="63">
        <v>0</v>
      </c>
      <c r="Y166" s="63">
        <v>40200</v>
      </c>
      <c r="Z166" s="70"/>
      <c r="AA166" s="70"/>
      <c r="AB166" s="70"/>
      <c r="AC166" s="70">
        <v>0</v>
      </c>
      <c r="AD166" s="70">
        <v>0</v>
      </c>
      <c r="AE166" s="61"/>
      <c r="AF166" s="61"/>
      <c r="AG166" s="71">
        <v>0</v>
      </c>
      <c r="AH166" s="63">
        <v>0</v>
      </c>
      <c r="AI166" s="63">
        <v>40200</v>
      </c>
      <c r="AJ166" s="60" t="s">
        <v>512</v>
      </c>
      <c r="AK166" s="62">
        <v>44286</v>
      </c>
      <c r="AL166" s="61">
        <v>9</v>
      </c>
      <c r="AM166" s="61">
        <v>1</v>
      </c>
      <c r="AN166" s="61">
        <v>20210604</v>
      </c>
      <c r="AO166" s="63">
        <v>40200</v>
      </c>
    </row>
    <row r="167" spans="1:41" x14ac:dyDescent="0.2">
      <c r="A167" s="59">
        <v>890399047</v>
      </c>
      <c r="B167" s="60" t="s">
        <v>36</v>
      </c>
      <c r="C167" s="61" t="s">
        <v>43</v>
      </c>
      <c r="D167" s="60">
        <v>24397</v>
      </c>
      <c r="E167" s="61" t="s">
        <v>293</v>
      </c>
      <c r="F167" s="60" t="s">
        <v>294</v>
      </c>
      <c r="G167" s="61" t="s">
        <v>43</v>
      </c>
      <c r="H167" s="61">
        <v>24397</v>
      </c>
      <c r="I167" s="69">
        <v>0</v>
      </c>
      <c r="J167" s="62">
        <v>44290</v>
      </c>
      <c r="K167" s="63">
        <v>78652</v>
      </c>
      <c r="L167" s="63">
        <v>0</v>
      </c>
      <c r="M167" s="60" t="s">
        <v>46</v>
      </c>
      <c r="N167" s="60" t="s">
        <v>562</v>
      </c>
      <c r="O167" s="74"/>
      <c r="P167" s="64">
        <v>0</v>
      </c>
      <c r="Q167" s="65"/>
      <c r="R167" s="65" t="s">
        <v>530</v>
      </c>
      <c r="S167" s="61" t="s">
        <v>182</v>
      </c>
      <c r="T167" s="63">
        <v>78652</v>
      </c>
      <c r="U167" s="63">
        <v>0</v>
      </c>
      <c r="V167" s="66">
        <v>0</v>
      </c>
      <c r="W167" s="66">
        <v>0</v>
      </c>
      <c r="X167" s="63">
        <v>78652</v>
      </c>
      <c r="Y167" s="63">
        <v>0</v>
      </c>
      <c r="Z167" s="63">
        <f>VLOOKUP(F:F,'[1]P. COMPENSADAS HOSPITAL MARIO C'!$C:$F,4,0)</f>
        <v>78652</v>
      </c>
      <c r="AA167" s="67">
        <f>VLOOKUP(F:F,'[1]P. COMPENSADAS HOSPITAL MARIO C'!$C:$E,3,0)</f>
        <v>4800052342</v>
      </c>
      <c r="AB167" s="68" t="str">
        <f>VLOOKUP(F:F,'[1]P. COMPENSADAS HOSPITAL MARIO C'!$C:$I,7,0)</f>
        <v>03.01.2022</v>
      </c>
      <c r="AC167" s="70">
        <v>0</v>
      </c>
      <c r="AD167" s="70">
        <v>0</v>
      </c>
      <c r="AE167" s="61"/>
      <c r="AF167" s="61"/>
      <c r="AG167" s="71">
        <v>0</v>
      </c>
      <c r="AH167" s="63">
        <v>0</v>
      </c>
      <c r="AI167" s="63">
        <v>0</v>
      </c>
      <c r="AJ167" s="60"/>
      <c r="AK167" s="62">
        <v>44290</v>
      </c>
      <c r="AL167" s="61">
        <v>2</v>
      </c>
      <c r="AM167" s="61">
        <v>1</v>
      </c>
      <c r="AN167" s="61">
        <v>20210511</v>
      </c>
      <c r="AO167" s="63">
        <v>78652</v>
      </c>
    </row>
    <row r="168" spans="1:41" x14ac:dyDescent="0.2">
      <c r="A168" s="59">
        <v>890399047</v>
      </c>
      <c r="B168" s="60" t="s">
        <v>36</v>
      </c>
      <c r="C168" s="61" t="s">
        <v>43</v>
      </c>
      <c r="D168" s="60">
        <v>26192</v>
      </c>
      <c r="E168" s="61" t="s">
        <v>259</v>
      </c>
      <c r="F168" s="60" t="s">
        <v>260</v>
      </c>
      <c r="G168" s="61" t="s">
        <v>43</v>
      </c>
      <c r="H168" s="61">
        <v>26192</v>
      </c>
      <c r="I168" s="69">
        <v>0</v>
      </c>
      <c r="J168" s="62">
        <v>44305</v>
      </c>
      <c r="K168" s="63">
        <v>112317</v>
      </c>
      <c r="L168" s="63">
        <v>0</v>
      </c>
      <c r="M168" s="60" t="s">
        <v>46</v>
      </c>
      <c r="N168" s="60" t="s">
        <v>562</v>
      </c>
      <c r="O168" s="74"/>
      <c r="P168" s="64">
        <v>0</v>
      </c>
      <c r="Q168" s="65"/>
      <c r="R168" s="65" t="s">
        <v>530</v>
      </c>
      <c r="S168" s="61" t="s">
        <v>182</v>
      </c>
      <c r="T168" s="63">
        <v>112317</v>
      </c>
      <c r="U168" s="63">
        <v>0</v>
      </c>
      <c r="V168" s="66">
        <v>0</v>
      </c>
      <c r="W168" s="66">
        <v>0</v>
      </c>
      <c r="X168" s="63">
        <v>112317</v>
      </c>
      <c r="Y168" s="63">
        <v>0</v>
      </c>
      <c r="Z168" s="63">
        <f>VLOOKUP(F:F,'[1]P. COMPENSADAS HOSPITAL MARIO C'!$C:$F,4,0)</f>
        <v>112317</v>
      </c>
      <c r="AA168" s="67">
        <f>VLOOKUP(F:F,'[1]P. COMPENSADAS HOSPITAL MARIO C'!$C:$E,3,0)</f>
        <v>4800052342</v>
      </c>
      <c r="AB168" s="68" t="str">
        <f>VLOOKUP(F:F,'[1]P. COMPENSADAS HOSPITAL MARIO C'!$C:$I,7,0)</f>
        <v>03.01.2022</v>
      </c>
      <c r="AC168" s="70">
        <v>0</v>
      </c>
      <c r="AD168" s="70">
        <v>0</v>
      </c>
      <c r="AE168" s="61"/>
      <c r="AF168" s="61"/>
      <c r="AG168" s="71">
        <v>0</v>
      </c>
      <c r="AH168" s="63">
        <v>0</v>
      </c>
      <c r="AI168" s="63">
        <v>0</v>
      </c>
      <c r="AJ168" s="60"/>
      <c r="AK168" s="62">
        <v>44305</v>
      </c>
      <c r="AL168" s="61">
        <v>2</v>
      </c>
      <c r="AM168" s="61">
        <v>1</v>
      </c>
      <c r="AN168" s="61">
        <v>20210511</v>
      </c>
      <c r="AO168" s="63">
        <v>112317</v>
      </c>
    </row>
    <row r="169" spans="1:41" x14ac:dyDescent="0.2">
      <c r="A169" s="59">
        <v>890399047</v>
      </c>
      <c r="B169" s="60" t="s">
        <v>36</v>
      </c>
      <c r="C169" s="61" t="s">
        <v>43</v>
      </c>
      <c r="D169" s="60">
        <v>26191</v>
      </c>
      <c r="E169" s="61" t="s">
        <v>383</v>
      </c>
      <c r="F169" s="60" t="s">
        <v>384</v>
      </c>
      <c r="G169" s="61" t="s">
        <v>43</v>
      </c>
      <c r="H169" s="61">
        <v>26191</v>
      </c>
      <c r="I169" s="69">
        <v>0</v>
      </c>
      <c r="J169" s="62">
        <v>44305</v>
      </c>
      <c r="K169" s="63">
        <v>120000</v>
      </c>
      <c r="L169" s="63">
        <v>120000</v>
      </c>
      <c r="M169" s="60" t="s">
        <v>350</v>
      </c>
      <c r="N169" s="60" t="s">
        <v>529</v>
      </c>
      <c r="O169" s="74"/>
      <c r="P169" s="64">
        <v>120000</v>
      </c>
      <c r="Q169" s="65" t="s">
        <v>351</v>
      </c>
      <c r="R169" s="65" t="s">
        <v>530</v>
      </c>
      <c r="S169" s="61" t="s">
        <v>182</v>
      </c>
      <c r="T169" s="63">
        <v>120000</v>
      </c>
      <c r="U169" s="63">
        <v>0</v>
      </c>
      <c r="V169" s="66">
        <v>0</v>
      </c>
      <c r="W169" s="66">
        <v>0</v>
      </c>
      <c r="X169" s="63">
        <v>0</v>
      </c>
      <c r="Y169" s="63">
        <v>120000</v>
      </c>
      <c r="Z169" s="70"/>
      <c r="AA169" s="70"/>
      <c r="AB169" s="70"/>
      <c r="AC169" s="70">
        <v>0</v>
      </c>
      <c r="AD169" s="70">
        <v>0</v>
      </c>
      <c r="AE169" s="61"/>
      <c r="AF169" s="61"/>
      <c r="AG169" s="71">
        <v>0</v>
      </c>
      <c r="AH169" s="63">
        <v>0</v>
      </c>
      <c r="AI169" s="63">
        <v>120000</v>
      </c>
      <c r="AJ169" s="60" t="s">
        <v>385</v>
      </c>
      <c r="AK169" s="62">
        <v>44305</v>
      </c>
      <c r="AL169" s="61">
        <v>9</v>
      </c>
      <c r="AM169" s="61">
        <v>1</v>
      </c>
      <c r="AN169" s="61">
        <v>20210511</v>
      </c>
      <c r="AO169" s="63">
        <v>120000</v>
      </c>
    </row>
    <row r="170" spans="1:41" x14ac:dyDescent="0.2">
      <c r="A170" s="59">
        <v>890399047</v>
      </c>
      <c r="B170" s="60" t="s">
        <v>36</v>
      </c>
      <c r="C170" s="61" t="s">
        <v>43</v>
      </c>
      <c r="D170" s="60">
        <v>27235</v>
      </c>
      <c r="E170" s="61" t="s">
        <v>261</v>
      </c>
      <c r="F170" s="60" t="s">
        <v>262</v>
      </c>
      <c r="G170" s="61" t="s">
        <v>43</v>
      </c>
      <c r="H170" s="61">
        <v>27235</v>
      </c>
      <c r="I170" s="69">
        <v>0</v>
      </c>
      <c r="J170" s="62">
        <v>44311</v>
      </c>
      <c r="K170" s="63">
        <v>66950</v>
      </c>
      <c r="L170" s="63">
        <v>0</v>
      </c>
      <c r="M170" s="60" t="s">
        <v>46</v>
      </c>
      <c r="N170" s="60" t="s">
        <v>562</v>
      </c>
      <c r="O170" s="74"/>
      <c r="P170" s="64">
        <v>0</v>
      </c>
      <c r="Q170" s="65"/>
      <c r="R170" s="65" t="s">
        <v>530</v>
      </c>
      <c r="S170" s="61" t="s">
        <v>182</v>
      </c>
      <c r="T170" s="63">
        <v>66950</v>
      </c>
      <c r="U170" s="63">
        <v>0</v>
      </c>
      <c r="V170" s="66">
        <v>0</v>
      </c>
      <c r="W170" s="66">
        <v>0</v>
      </c>
      <c r="X170" s="63">
        <v>66950</v>
      </c>
      <c r="Y170" s="63">
        <v>0</v>
      </c>
      <c r="Z170" s="63">
        <f>VLOOKUP(F:F,'[1]P. COMPENSADAS HOSPITAL MARIO C'!$C:$F,4,0)</f>
        <v>66950</v>
      </c>
      <c r="AA170" s="67">
        <f>VLOOKUP(F:F,'[1]P. COMPENSADAS HOSPITAL MARIO C'!$C:$E,3,0)</f>
        <v>4800052342</v>
      </c>
      <c r="AB170" s="68" t="str">
        <f>VLOOKUP(F:F,'[1]P. COMPENSADAS HOSPITAL MARIO C'!$C:$I,7,0)</f>
        <v>03.01.2022</v>
      </c>
      <c r="AC170" s="70">
        <v>0</v>
      </c>
      <c r="AD170" s="70">
        <v>0</v>
      </c>
      <c r="AE170" s="61"/>
      <c r="AF170" s="61"/>
      <c r="AG170" s="71">
        <v>0</v>
      </c>
      <c r="AH170" s="63">
        <v>0</v>
      </c>
      <c r="AI170" s="63">
        <v>0</v>
      </c>
      <c r="AJ170" s="60"/>
      <c r="AK170" s="62">
        <v>44311</v>
      </c>
      <c r="AL170" s="61">
        <v>2</v>
      </c>
      <c r="AM170" s="61">
        <v>1</v>
      </c>
      <c r="AN170" s="61">
        <v>20210511</v>
      </c>
      <c r="AO170" s="63">
        <v>66950</v>
      </c>
    </row>
    <row r="171" spans="1:41" x14ac:dyDescent="0.2">
      <c r="A171" s="59">
        <v>890399047</v>
      </c>
      <c r="B171" s="60" t="s">
        <v>36</v>
      </c>
      <c r="C171" s="61" t="s">
        <v>43</v>
      </c>
      <c r="D171" s="60">
        <v>28358</v>
      </c>
      <c r="E171" s="61" t="s">
        <v>426</v>
      </c>
      <c r="F171" s="60" t="s">
        <v>427</v>
      </c>
      <c r="G171" s="61" t="s">
        <v>43</v>
      </c>
      <c r="H171" s="61">
        <v>28358</v>
      </c>
      <c r="I171" s="69">
        <v>0</v>
      </c>
      <c r="J171" s="62">
        <v>44316</v>
      </c>
      <c r="K171" s="63">
        <v>40200</v>
      </c>
      <c r="L171" s="63">
        <v>40200</v>
      </c>
      <c r="M171" s="60" t="s">
        <v>350</v>
      </c>
      <c r="N171" s="60" t="s">
        <v>529</v>
      </c>
      <c r="O171" s="74"/>
      <c r="P171" s="64">
        <v>40200</v>
      </c>
      <c r="Q171" s="65" t="s">
        <v>351</v>
      </c>
      <c r="R171" s="65" t="s">
        <v>530</v>
      </c>
      <c r="S171" s="61" t="s">
        <v>182</v>
      </c>
      <c r="T171" s="63">
        <v>40200</v>
      </c>
      <c r="U171" s="63">
        <v>0</v>
      </c>
      <c r="V171" s="66">
        <v>0</v>
      </c>
      <c r="W171" s="66">
        <v>0</v>
      </c>
      <c r="X171" s="63">
        <v>0</v>
      </c>
      <c r="Y171" s="63">
        <v>40200</v>
      </c>
      <c r="Z171" s="70"/>
      <c r="AA171" s="70"/>
      <c r="AB171" s="70"/>
      <c r="AC171" s="70">
        <v>0</v>
      </c>
      <c r="AD171" s="70">
        <v>0</v>
      </c>
      <c r="AE171" s="61"/>
      <c r="AF171" s="61"/>
      <c r="AG171" s="71">
        <v>0</v>
      </c>
      <c r="AH171" s="63">
        <v>0</v>
      </c>
      <c r="AI171" s="63">
        <v>40200</v>
      </c>
      <c r="AJ171" s="60" t="s">
        <v>428</v>
      </c>
      <c r="AK171" s="62">
        <v>44316</v>
      </c>
      <c r="AL171" s="61">
        <v>9</v>
      </c>
      <c r="AM171" s="61">
        <v>1</v>
      </c>
      <c r="AN171" s="61">
        <v>20210511</v>
      </c>
      <c r="AO171" s="63">
        <v>40200</v>
      </c>
    </row>
    <row r="172" spans="1:41" x14ac:dyDescent="0.2">
      <c r="A172" s="59">
        <v>890399047</v>
      </c>
      <c r="B172" s="60" t="s">
        <v>36</v>
      </c>
      <c r="C172" s="61" t="s">
        <v>43</v>
      </c>
      <c r="D172" s="60">
        <v>28368</v>
      </c>
      <c r="E172" s="61" t="s">
        <v>429</v>
      </c>
      <c r="F172" s="60" t="s">
        <v>430</v>
      </c>
      <c r="G172" s="61" t="s">
        <v>43</v>
      </c>
      <c r="H172" s="61">
        <v>28368</v>
      </c>
      <c r="I172" s="69">
        <v>0</v>
      </c>
      <c r="J172" s="62">
        <v>44316</v>
      </c>
      <c r="K172" s="63">
        <v>40200</v>
      </c>
      <c r="L172" s="63">
        <v>40200</v>
      </c>
      <c r="M172" s="60" t="s">
        <v>350</v>
      </c>
      <c r="N172" s="60" t="s">
        <v>529</v>
      </c>
      <c r="O172" s="74"/>
      <c r="P172" s="64">
        <v>40200</v>
      </c>
      <c r="Q172" s="65" t="s">
        <v>351</v>
      </c>
      <c r="R172" s="65" t="s">
        <v>530</v>
      </c>
      <c r="S172" s="61" t="s">
        <v>182</v>
      </c>
      <c r="T172" s="63">
        <v>40200</v>
      </c>
      <c r="U172" s="63">
        <v>0</v>
      </c>
      <c r="V172" s="66">
        <v>0</v>
      </c>
      <c r="W172" s="66">
        <v>0</v>
      </c>
      <c r="X172" s="63">
        <v>0</v>
      </c>
      <c r="Y172" s="63">
        <v>40200</v>
      </c>
      <c r="Z172" s="70"/>
      <c r="AA172" s="70"/>
      <c r="AB172" s="70"/>
      <c r="AC172" s="70">
        <v>0</v>
      </c>
      <c r="AD172" s="70">
        <v>0</v>
      </c>
      <c r="AE172" s="61"/>
      <c r="AF172" s="61"/>
      <c r="AG172" s="71">
        <v>0</v>
      </c>
      <c r="AH172" s="63">
        <v>0</v>
      </c>
      <c r="AI172" s="63">
        <v>40200</v>
      </c>
      <c r="AJ172" s="60" t="s">
        <v>431</v>
      </c>
      <c r="AK172" s="62">
        <v>44316</v>
      </c>
      <c r="AL172" s="61">
        <v>9</v>
      </c>
      <c r="AM172" s="61">
        <v>1</v>
      </c>
      <c r="AN172" s="61">
        <v>20210511</v>
      </c>
      <c r="AO172" s="63">
        <v>40200</v>
      </c>
    </row>
    <row r="173" spans="1:41" x14ac:dyDescent="0.2">
      <c r="A173" s="59">
        <v>890399047</v>
      </c>
      <c r="B173" s="60" t="s">
        <v>36</v>
      </c>
      <c r="C173" s="61" t="s">
        <v>43</v>
      </c>
      <c r="D173" s="60">
        <v>28405</v>
      </c>
      <c r="E173" s="61" t="s">
        <v>432</v>
      </c>
      <c r="F173" s="60" t="s">
        <v>433</v>
      </c>
      <c r="G173" s="61" t="s">
        <v>43</v>
      </c>
      <c r="H173" s="61">
        <v>28405</v>
      </c>
      <c r="I173" s="69">
        <v>0</v>
      </c>
      <c r="J173" s="62">
        <v>44316</v>
      </c>
      <c r="K173" s="63">
        <v>40200</v>
      </c>
      <c r="L173" s="63">
        <v>40200</v>
      </c>
      <c r="M173" s="60" t="s">
        <v>350</v>
      </c>
      <c r="N173" s="60" t="s">
        <v>529</v>
      </c>
      <c r="O173" s="74"/>
      <c r="P173" s="64">
        <v>40200</v>
      </c>
      <c r="Q173" s="65" t="s">
        <v>351</v>
      </c>
      <c r="R173" s="65" t="s">
        <v>530</v>
      </c>
      <c r="S173" s="61" t="s">
        <v>182</v>
      </c>
      <c r="T173" s="63">
        <v>40200</v>
      </c>
      <c r="U173" s="63">
        <v>0</v>
      </c>
      <c r="V173" s="66">
        <v>0</v>
      </c>
      <c r="W173" s="66">
        <v>0</v>
      </c>
      <c r="X173" s="63">
        <v>0</v>
      </c>
      <c r="Y173" s="63">
        <v>40200</v>
      </c>
      <c r="Z173" s="70"/>
      <c r="AA173" s="70"/>
      <c r="AB173" s="70"/>
      <c r="AC173" s="70">
        <v>0</v>
      </c>
      <c r="AD173" s="70">
        <v>0</v>
      </c>
      <c r="AE173" s="61"/>
      <c r="AF173" s="61"/>
      <c r="AG173" s="71">
        <v>0</v>
      </c>
      <c r="AH173" s="63">
        <v>0</v>
      </c>
      <c r="AI173" s="63">
        <v>40200</v>
      </c>
      <c r="AJ173" s="60" t="s">
        <v>434</v>
      </c>
      <c r="AK173" s="62">
        <v>44316</v>
      </c>
      <c r="AL173" s="61">
        <v>9</v>
      </c>
      <c r="AM173" s="61">
        <v>1</v>
      </c>
      <c r="AN173" s="61">
        <v>20210511</v>
      </c>
      <c r="AO173" s="63">
        <v>40200</v>
      </c>
    </row>
    <row r="174" spans="1:41" x14ac:dyDescent="0.2">
      <c r="A174" s="59">
        <v>890399047</v>
      </c>
      <c r="B174" s="60" t="s">
        <v>36</v>
      </c>
      <c r="C174" s="61" t="s">
        <v>43</v>
      </c>
      <c r="D174" s="60">
        <v>28561</v>
      </c>
      <c r="E174" s="61" t="s">
        <v>435</v>
      </c>
      <c r="F174" s="60" t="s">
        <v>436</v>
      </c>
      <c r="G174" s="61" t="s">
        <v>43</v>
      </c>
      <c r="H174" s="61">
        <v>28561</v>
      </c>
      <c r="I174" s="69">
        <v>0</v>
      </c>
      <c r="J174" s="62">
        <v>44319</v>
      </c>
      <c r="K174" s="63">
        <v>197332</v>
      </c>
      <c r="L174" s="63">
        <v>197332</v>
      </c>
      <c r="M174" s="60" t="s">
        <v>350</v>
      </c>
      <c r="N174" s="60" t="s">
        <v>529</v>
      </c>
      <c r="O174" s="74"/>
      <c r="P174" s="64">
        <v>197332</v>
      </c>
      <c r="Q174" s="65" t="s">
        <v>351</v>
      </c>
      <c r="R174" s="65" t="s">
        <v>530</v>
      </c>
      <c r="S174" s="61" t="s">
        <v>182</v>
      </c>
      <c r="T174" s="63">
        <v>197332</v>
      </c>
      <c r="U174" s="63">
        <v>0</v>
      </c>
      <c r="V174" s="66">
        <v>0</v>
      </c>
      <c r="W174" s="66">
        <v>0</v>
      </c>
      <c r="X174" s="63">
        <v>0</v>
      </c>
      <c r="Y174" s="63">
        <v>197332</v>
      </c>
      <c r="Z174" s="70"/>
      <c r="AA174" s="70"/>
      <c r="AB174" s="70"/>
      <c r="AC174" s="70">
        <v>0</v>
      </c>
      <c r="AD174" s="70">
        <v>0</v>
      </c>
      <c r="AE174" s="61"/>
      <c r="AF174" s="61"/>
      <c r="AG174" s="71">
        <v>0</v>
      </c>
      <c r="AH174" s="63">
        <v>0</v>
      </c>
      <c r="AI174" s="63">
        <v>197332</v>
      </c>
      <c r="AJ174" s="60" t="s">
        <v>437</v>
      </c>
      <c r="AK174" s="62">
        <v>44319</v>
      </c>
      <c r="AL174" s="61">
        <v>9</v>
      </c>
      <c r="AM174" s="61">
        <v>1</v>
      </c>
      <c r="AN174" s="61">
        <v>20210608</v>
      </c>
      <c r="AO174" s="63">
        <v>197332</v>
      </c>
    </row>
    <row r="175" spans="1:41" x14ac:dyDescent="0.2">
      <c r="A175" s="59">
        <v>890399047</v>
      </c>
      <c r="B175" s="60" t="s">
        <v>36</v>
      </c>
      <c r="C175" s="61" t="s">
        <v>43</v>
      </c>
      <c r="D175" s="60">
        <v>28659</v>
      </c>
      <c r="E175" s="61" t="s">
        <v>273</v>
      </c>
      <c r="F175" s="60" t="s">
        <v>274</v>
      </c>
      <c r="G175" s="61" t="s">
        <v>43</v>
      </c>
      <c r="H175" s="61">
        <v>28659</v>
      </c>
      <c r="I175" s="69">
        <v>0</v>
      </c>
      <c r="J175" s="62">
        <v>44321</v>
      </c>
      <c r="K175" s="63">
        <v>316300</v>
      </c>
      <c r="L175" s="63">
        <v>0</v>
      </c>
      <c r="M175" s="60" t="s">
        <v>46</v>
      </c>
      <c r="N175" s="60" t="s">
        <v>562</v>
      </c>
      <c r="O175" s="74"/>
      <c r="P175" s="64">
        <v>0</v>
      </c>
      <c r="Q175" s="65"/>
      <c r="R175" s="65" t="s">
        <v>530</v>
      </c>
      <c r="S175" s="61" t="s">
        <v>182</v>
      </c>
      <c r="T175" s="63">
        <v>316300</v>
      </c>
      <c r="U175" s="63">
        <v>0</v>
      </c>
      <c r="V175" s="66">
        <v>0</v>
      </c>
      <c r="W175" s="66">
        <v>0</v>
      </c>
      <c r="X175" s="63">
        <v>316300</v>
      </c>
      <c r="Y175" s="63">
        <v>0</v>
      </c>
      <c r="Z175" s="63">
        <f>VLOOKUP(F:F,'[1]P. COMPENSADAS HOSPITAL MARIO C'!$C:$F,4,0)</f>
        <v>316300</v>
      </c>
      <c r="AA175" s="67">
        <f>VLOOKUP(F:F,'[1]P. COMPENSADAS HOSPITAL MARIO C'!$C:$E,3,0)</f>
        <v>4800052342</v>
      </c>
      <c r="AB175" s="68" t="str">
        <f>VLOOKUP(F:F,'[1]P. COMPENSADAS HOSPITAL MARIO C'!$C:$I,7,0)</f>
        <v>03.01.2022</v>
      </c>
      <c r="AC175" s="70">
        <v>0</v>
      </c>
      <c r="AD175" s="70">
        <v>0</v>
      </c>
      <c r="AE175" s="61"/>
      <c r="AF175" s="61"/>
      <c r="AG175" s="71">
        <v>0</v>
      </c>
      <c r="AH175" s="63">
        <v>0</v>
      </c>
      <c r="AI175" s="63">
        <v>0</v>
      </c>
      <c r="AJ175" s="60"/>
      <c r="AK175" s="62">
        <v>44321</v>
      </c>
      <c r="AL175" s="61">
        <v>2</v>
      </c>
      <c r="AM175" s="61">
        <v>1</v>
      </c>
      <c r="AN175" s="61">
        <v>20210608</v>
      </c>
      <c r="AO175" s="63">
        <v>316300</v>
      </c>
    </row>
    <row r="176" spans="1:41" x14ac:dyDescent="0.2">
      <c r="A176" s="59">
        <v>890399047</v>
      </c>
      <c r="B176" s="60" t="s">
        <v>36</v>
      </c>
      <c r="C176" s="61" t="s">
        <v>43</v>
      </c>
      <c r="D176" s="60">
        <v>28665</v>
      </c>
      <c r="E176" s="61" t="s">
        <v>275</v>
      </c>
      <c r="F176" s="60" t="s">
        <v>276</v>
      </c>
      <c r="G176" s="61" t="s">
        <v>43</v>
      </c>
      <c r="H176" s="61">
        <v>28665</v>
      </c>
      <c r="I176" s="69">
        <v>0</v>
      </c>
      <c r="J176" s="62">
        <v>44321</v>
      </c>
      <c r="K176" s="63">
        <v>8030348</v>
      </c>
      <c r="L176" s="63">
        <v>0</v>
      </c>
      <c r="M176" s="60" t="s">
        <v>46</v>
      </c>
      <c r="N176" s="60" t="s">
        <v>562</v>
      </c>
      <c r="O176" s="74"/>
      <c r="P176" s="64">
        <v>0</v>
      </c>
      <c r="Q176" s="65"/>
      <c r="R176" s="65" t="s">
        <v>530</v>
      </c>
      <c r="S176" s="61" t="s">
        <v>182</v>
      </c>
      <c r="T176" s="63">
        <v>8030348</v>
      </c>
      <c r="U176" s="63">
        <v>0</v>
      </c>
      <c r="V176" s="66">
        <v>0</v>
      </c>
      <c r="W176" s="66">
        <v>0</v>
      </c>
      <c r="X176" s="63">
        <v>7737048</v>
      </c>
      <c r="Y176" s="63">
        <v>0</v>
      </c>
      <c r="Z176" s="63">
        <f>VLOOKUP(F:F,'[1]P. COMPENSADAS HOSPITAL MARIO C'!$C:$F,4,0)</f>
        <v>7737048</v>
      </c>
      <c r="AA176" s="67">
        <f>VLOOKUP(F:F,'[1]P. COMPENSADAS HOSPITAL MARIO C'!$C:$E,3,0)</f>
        <v>4800052342</v>
      </c>
      <c r="AB176" s="68" t="str">
        <f>VLOOKUP(F:F,'[1]P. COMPENSADAS HOSPITAL MARIO C'!$C:$I,7,0)</f>
        <v>03.01.2022</v>
      </c>
      <c r="AC176" s="70">
        <v>0</v>
      </c>
      <c r="AD176" s="70">
        <v>0</v>
      </c>
      <c r="AE176" s="61"/>
      <c r="AF176" s="61"/>
      <c r="AG176" s="71">
        <v>0</v>
      </c>
      <c r="AH176" s="63">
        <v>293300</v>
      </c>
      <c r="AI176" s="63">
        <v>0</v>
      </c>
      <c r="AJ176" s="60"/>
      <c r="AK176" s="62">
        <v>44321</v>
      </c>
      <c r="AL176" s="61">
        <v>2</v>
      </c>
      <c r="AM176" s="61">
        <v>2</v>
      </c>
      <c r="AN176" s="61">
        <v>20211130</v>
      </c>
      <c r="AO176" s="63">
        <v>8030348</v>
      </c>
    </row>
    <row r="177" spans="1:41" x14ac:dyDescent="0.2">
      <c r="A177" s="59">
        <v>890399047</v>
      </c>
      <c r="B177" s="60" t="s">
        <v>36</v>
      </c>
      <c r="C177" s="61" t="s">
        <v>43</v>
      </c>
      <c r="D177" s="60">
        <v>28767</v>
      </c>
      <c r="E177" s="61" t="s">
        <v>277</v>
      </c>
      <c r="F177" s="60" t="s">
        <v>278</v>
      </c>
      <c r="G177" s="61" t="s">
        <v>43</v>
      </c>
      <c r="H177" s="61">
        <v>28767</v>
      </c>
      <c r="I177" s="69">
        <v>0</v>
      </c>
      <c r="J177" s="62">
        <v>44323</v>
      </c>
      <c r="K177" s="63">
        <v>423000</v>
      </c>
      <c r="L177" s="63">
        <v>0</v>
      </c>
      <c r="M177" s="60" t="s">
        <v>46</v>
      </c>
      <c r="N177" s="60" t="s">
        <v>562</v>
      </c>
      <c r="O177" s="74"/>
      <c r="P177" s="64">
        <v>0</v>
      </c>
      <c r="Q177" s="65"/>
      <c r="R177" s="65" t="s">
        <v>530</v>
      </c>
      <c r="S177" s="61" t="s">
        <v>182</v>
      </c>
      <c r="T177" s="63">
        <v>423000</v>
      </c>
      <c r="U177" s="63">
        <v>0</v>
      </c>
      <c r="V177" s="66">
        <v>0</v>
      </c>
      <c r="W177" s="66">
        <v>0</v>
      </c>
      <c r="X177" s="63">
        <v>423000</v>
      </c>
      <c r="Y177" s="63">
        <v>0</v>
      </c>
      <c r="Z177" s="63">
        <f>VLOOKUP(F:F,'[1]P. COMPENSADAS HOSPITAL MARIO C'!$C:$F,4,0)</f>
        <v>423000</v>
      </c>
      <c r="AA177" s="67">
        <f>VLOOKUP(F:F,'[1]P. COMPENSADAS HOSPITAL MARIO C'!$C:$E,3,0)</f>
        <v>4800052342</v>
      </c>
      <c r="AB177" s="68" t="str">
        <f>VLOOKUP(F:F,'[1]P. COMPENSADAS HOSPITAL MARIO C'!$C:$I,7,0)</f>
        <v>03.01.2022</v>
      </c>
      <c r="AC177" s="70">
        <v>0</v>
      </c>
      <c r="AD177" s="70">
        <v>0</v>
      </c>
      <c r="AE177" s="61"/>
      <c r="AF177" s="61"/>
      <c r="AG177" s="71">
        <v>0</v>
      </c>
      <c r="AH177" s="63">
        <v>0</v>
      </c>
      <c r="AI177" s="63">
        <v>0</v>
      </c>
      <c r="AJ177" s="60"/>
      <c r="AK177" s="62">
        <v>44323</v>
      </c>
      <c r="AL177" s="61">
        <v>2</v>
      </c>
      <c r="AM177" s="61">
        <v>1</v>
      </c>
      <c r="AN177" s="61">
        <v>20210608</v>
      </c>
      <c r="AO177" s="63">
        <v>423000</v>
      </c>
    </row>
    <row r="178" spans="1:41" x14ac:dyDescent="0.2">
      <c r="A178" s="59">
        <v>890399047</v>
      </c>
      <c r="B178" s="60" t="s">
        <v>36</v>
      </c>
      <c r="C178" s="61" t="s">
        <v>43</v>
      </c>
      <c r="D178" s="60">
        <v>28858</v>
      </c>
      <c r="E178" s="61" t="s">
        <v>279</v>
      </c>
      <c r="F178" s="60" t="s">
        <v>280</v>
      </c>
      <c r="G178" s="61" t="s">
        <v>43</v>
      </c>
      <c r="H178" s="61">
        <v>28858</v>
      </c>
      <c r="I178" s="69">
        <v>0</v>
      </c>
      <c r="J178" s="62">
        <v>44325</v>
      </c>
      <c r="K178" s="63">
        <v>297800</v>
      </c>
      <c r="L178" s="63">
        <v>0</v>
      </c>
      <c r="M178" s="60" t="s">
        <v>46</v>
      </c>
      <c r="N178" s="60" t="s">
        <v>562</v>
      </c>
      <c r="O178" s="74"/>
      <c r="P178" s="64">
        <v>0</v>
      </c>
      <c r="Q178" s="65"/>
      <c r="R178" s="65" t="s">
        <v>530</v>
      </c>
      <c r="S178" s="61" t="s">
        <v>182</v>
      </c>
      <c r="T178" s="63">
        <v>297800</v>
      </c>
      <c r="U178" s="63">
        <v>0</v>
      </c>
      <c r="V178" s="66">
        <v>0</v>
      </c>
      <c r="W178" s="66">
        <v>0</v>
      </c>
      <c r="X178" s="63">
        <v>297800</v>
      </c>
      <c r="Y178" s="63">
        <v>0</v>
      </c>
      <c r="Z178" s="63">
        <f>VLOOKUP(F:F,'[1]P. COMPENSADAS HOSPITAL MARIO C'!$C:$F,4,0)</f>
        <v>297800</v>
      </c>
      <c r="AA178" s="67">
        <f>VLOOKUP(F:F,'[1]P. COMPENSADAS HOSPITAL MARIO C'!$C:$E,3,0)</f>
        <v>4800052342</v>
      </c>
      <c r="AB178" s="68" t="str">
        <f>VLOOKUP(F:F,'[1]P. COMPENSADAS HOSPITAL MARIO C'!$C:$I,7,0)</f>
        <v>03.01.2022</v>
      </c>
      <c r="AC178" s="70">
        <v>0</v>
      </c>
      <c r="AD178" s="70">
        <v>0</v>
      </c>
      <c r="AE178" s="61"/>
      <c r="AF178" s="61"/>
      <c r="AG178" s="71">
        <v>0</v>
      </c>
      <c r="AH178" s="63">
        <v>0</v>
      </c>
      <c r="AI178" s="63">
        <v>0</v>
      </c>
      <c r="AJ178" s="60"/>
      <c r="AK178" s="62">
        <v>44325</v>
      </c>
      <c r="AL178" s="61">
        <v>2</v>
      </c>
      <c r="AM178" s="61">
        <v>1</v>
      </c>
      <c r="AN178" s="61">
        <v>20210608</v>
      </c>
      <c r="AO178" s="63">
        <v>297800</v>
      </c>
    </row>
    <row r="179" spans="1:41" x14ac:dyDescent="0.2">
      <c r="A179" s="59">
        <v>890399047</v>
      </c>
      <c r="B179" s="60" t="s">
        <v>36</v>
      </c>
      <c r="C179" s="61" t="s">
        <v>43</v>
      </c>
      <c r="D179" s="60">
        <v>28859</v>
      </c>
      <c r="E179" s="61" t="s">
        <v>281</v>
      </c>
      <c r="F179" s="60" t="s">
        <v>282</v>
      </c>
      <c r="G179" s="61" t="s">
        <v>43</v>
      </c>
      <c r="H179" s="61">
        <v>28859</v>
      </c>
      <c r="I179" s="69">
        <v>0</v>
      </c>
      <c r="J179" s="62">
        <v>44325</v>
      </c>
      <c r="K179" s="63">
        <v>80832</v>
      </c>
      <c r="L179" s="63">
        <v>0</v>
      </c>
      <c r="M179" s="60" t="s">
        <v>46</v>
      </c>
      <c r="N179" s="60" t="s">
        <v>562</v>
      </c>
      <c r="O179" s="74"/>
      <c r="P179" s="64">
        <v>0</v>
      </c>
      <c r="Q179" s="65"/>
      <c r="R179" s="65" t="s">
        <v>530</v>
      </c>
      <c r="S179" s="61" t="s">
        <v>182</v>
      </c>
      <c r="T179" s="63">
        <v>80832</v>
      </c>
      <c r="U179" s="63">
        <v>0</v>
      </c>
      <c r="V179" s="66">
        <v>0</v>
      </c>
      <c r="W179" s="66">
        <v>0</v>
      </c>
      <c r="X179" s="63">
        <v>80832</v>
      </c>
      <c r="Y179" s="63">
        <v>0</v>
      </c>
      <c r="Z179" s="63">
        <f>VLOOKUP(F:F,'[1]P. COMPENSADAS HOSPITAL MARIO C'!$C:$F,4,0)</f>
        <v>80832</v>
      </c>
      <c r="AA179" s="67">
        <f>VLOOKUP(F:F,'[1]P. COMPENSADAS HOSPITAL MARIO C'!$C:$E,3,0)</f>
        <v>4800049831</v>
      </c>
      <c r="AB179" s="68" t="str">
        <f>VLOOKUP(F:F,'[1]P. COMPENSADAS HOSPITAL MARIO C'!$C:$I,7,0)</f>
        <v>31.08.2021</v>
      </c>
      <c r="AC179" s="70">
        <v>0</v>
      </c>
      <c r="AD179" s="70">
        <v>0</v>
      </c>
      <c r="AE179" s="61"/>
      <c r="AF179" s="61"/>
      <c r="AG179" s="71">
        <v>0</v>
      </c>
      <c r="AH179" s="63">
        <v>0</v>
      </c>
      <c r="AI179" s="63">
        <v>0</v>
      </c>
      <c r="AJ179" s="60"/>
      <c r="AK179" s="62">
        <v>44325</v>
      </c>
      <c r="AL179" s="61">
        <v>2</v>
      </c>
      <c r="AM179" s="61">
        <v>1</v>
      </c>
      <c r="AN179" s="61">
        <v>20210608</v>
      </c>
      <c r="AO179" s="63">
        <v>80832</v>
      </c>
    </row>
    <row r="180" spans="1:41" x14ac:dyDescent="0.2">
      <c r="A180" s="59">
        <v>890399047</v>
      </c>
      <c r="B180" s="60" t="s">
        <v>36</v>
      </c>
      <c r="C180" s="61" t="s">
        <v>43</v>
      </c>
      <c r="D180" s="60">
        <v>28864</v>
      </c>
      <c r="E180" s="61" t="s">
        <v>283</v>
      </c>
      <c r="F180" s="60" t="s">
        <v>284</v>
      </c>
      <c r="G180" s="61" t="s">
        <v>43</v>
      </c>
      <c r="H180" s="61">
        <v>28864</v>
      </c>
      <c r="I180" s="69">
        <v>0</v>
      </c>
      <c r="J180" s="62">
        <v>44325</v>
      </c>
      <c r="K180" s="63">
        <v>320910</v>
      </c>
      <c r="L180" s="63">
        <v>0</v>
      </c>
      <c r="M180" s="60" t="s">
        <v>46</v>
      </c>
      <c r="N180" s="60" t="s">
        <v>562</v>
      </c>
      <c r="O180" s="74"/>
      <c r="P180" s="64">
        <v>0</v>
      </c>
      <c r="Q180" s="65"/>
      <c r="R180" s="65" t="s">
        <v>530</v>
      </c>
      <c r="S180" s="61" t="s">
        <v>182</v>
      </c>
      <c r="T180" s="63">
        <v>320910</v>
      </c>
      <c r="U180" s="63">
        <v>0</v>
      </c>
      <c r="V180" s="66">
        <v>0</v>
      </c>
      <c r="W180" s="66">
        <v>0</v>
      </c>
      <c r="X180" s="63">
        <v>320910</v>
      </c>
      <c r="Y180" s="63">
        <v>0</v>
      </c>
      <c r="Z180" s="63">
        <f>VLOOKUP(F:F,'[1]P. COMPENSADAS HOSPITAL MARIO C'!$C:$F,4,0)</f>
        <v>320910</v>
      </c>
      <c r="AA180" s="67">
        <f>VLOOKUP(F:F,'[1]P. COMPENSADAS HOSPITAL MARIO C'!$C:$E,3,0)</f>
        <v>4800052342</v>
      </c>
      <c r="AB180" s="68" t="str">
        <f>VLOOKUP(F:F,'[1]P. COMPENSADAS HOSPITAL MARIO C'!$C:$I,7,0)</f>
        <v>03.01.2022</v>
      </c>
      <c r="AC180" s="70">
        <v>0</v>
      </c>
      <c r="AD180" s="70">
        <v>0</v>
      </c>
      <c r="AE180" s="61"/>
      <c r="AF180" s="61"/>
      <c r="AG180" s="71">
        <v>0</v>
      </c>
      <c r="AH180" s="63">
        <v>0</v>
      </c>
      <c r="AI180" s="63">
        <v>0</v>
      </c>
      <c r="AJ180" s="60"/>
      <c r="AK180" s="62">
        <v>44325</v>
      </c>
      <c r="AL180" s="61">
        <v>2</v>
      </c>
      <c r="AM180" s="61">
        <v>1</v>
      </c>
      <c r="AN180" s="61">
        <v>20210608</v>
      </c>
      <c r="AO180" s="63">
        <v>320910</v>
      </c>
    </row>
    <row r="181" spans="1:41" x14ac:dyDescent="0.2">
      <c r="A181" s="59">
        <v>890399047</v>
      </c>
      <c r="B181" s="60" t="s">
        <v>36</v>
      </c>
      <c r="C181" s="61" t="s">
        <v>43</v>
      </c>
      <c r="D181" s="60">
        <v>29019</v>
      </c>
      <c r="E181" s="61" t="s">
        <v>285</v>
      </c>
      <c r="F181" s="60" t="s">
        <v>286</v>
      </c>
      <c r="G181" s="61" t="s">
        <v>43</v>
      </c>
      <c r="H181" s="61">
        <v>29019</v>
      </c>
      <c r="I181" s="69">
        <v>0</v>
      </c>
      <c r="J181" s="62">
        <v>44328</v>
      </c>
      <c r="K181" s="63">
        <v>228100</v>
      </c>
      <c r="L181" s="63">
        <v>0</v>
      </c>
      <c r="M181" s="60" t="s">
        <v>46</v>
      </c>
      <c r="N181" s="60" t="s">
        <v>562</v>
      </c>
      <c r="O181" s="74"/>
      <c r="P181" s="64">
        <v>0</v>
      </c>
      <c r="Q181" s="65"/>
      <c r="R181" s="65" t="s">
        <v>530</v>
      </c>
      <c r="S181" s="61" t="s">
        <v>182</v>
      </c>
      <c r="T181" s="63">
        <v>228100</v>
      </c>
      <c r="U181" s="63">
        <v>0</v>
      </c>
      <c r="V181" s="66">
        <v>0</v>
      </c>
      <c r="W181" s="66">
        <v>0</v>
      </c>
      <c r="X181" s="63">
        <v>228100</v>
      </c>
      <c r="Y181" s="63">
        <v>0</v>
      </c>
      <c r="Z181" s="63">
        <f>VLOOKUP(F:F,'[1]P. COMPENSADAS HOSPITAL MARIO C'!$C:$F,4,0)</f>
        <v>228100</v>
      </c>
      <c r="AA181" s="67">
        <f>VLOOKUP(F:F,'[1]P. COMPENSADAS HOSPITAL MARIO C'!$C:$E,3,0)</f>
        <v>4800052342</v>
      </c>
      <c r="AB181" s="68" t="str">
        <f>VLOOKUP(F:F,'[1]P. COMPENSADAS HOSPITAL MARIO C'!$C:$I,7,0)</f>
        <v>03.01.2022</v>
      </c>
      <c r="AC181" s="70">
        <v>0</v>
      </c>
      <c r="AD181" s="70">
        <v>0</v>
      </c>
      <c r="AE181" s="61"/>
      <c r="AF181" s="61"/>
      <c r="AG181" s="71">
        <v>0</v>
      </c>
      <c r="AH181" s="63">
        <v>0</v>
      </c>
      <c r="AI181" s="63">
        <v>0</v>
      </c>
      <c r="AJ181" s="60"/>
      <c r="AK181" s="62">
        <v>44328</v>
      </c>
      <c r="AL181" s="61">
        <v>2</v>
      </c>
      <c r="AM181" s="61">
        <v>1</v>
      </c>
      <c r="AN181" s="61">
        <v>20210608</v>
      </c>
      <c r="AO181" s="63">
        <v>228100</v>
      </c>
    </row>
    <row r="182" spans="1:41" x14ac:dyDescent="0.2">
      <c r="A182" s="59">
        <v>890399047</v>
      </c>
      <c r="B182" s="60" t="s">
        <v>36</v>
      </c>
      <c r="C182" s="61" t="s">
        <v>43</v>
      </c>
      <c r="D182" s="60">
        <v>29020</v>
      </c>
      <c r="E182" s="61" t="s">
        <v>398</v>
      </c>
      <c r="F182" s="60" t="s">
        <v>399</v>
      </c>
      <c r="G182" s="61" t="s">
        <v>43</v>
      </c>
      <c r="H182" s="61">
        <v>29020</v>
      </c>
      <c r="I182" s="69">
        <v>0</v>
      </c>
      <c r="J182" s="62">
        <v>44328</v>
      </c>
      <c r="K182" s="63">
        <v>200832</v>
      </c>
      <c r="L182" s="63">
        <v>200832</v>
      </c>
      <c r="M182" s="60" t="s">
        <v>350</v>
      </c>
      <c r="N182" s="60" t="s">
        <v>529</v>
      </c>
      <c r="O182" s="74"/>
      <c r="P182" s="64">
        <v>200832</v>
      </c>
      <c r="Q182" s="65" t="s">
        <v>351</v>
      </c>
      <c r="R182" s="65" t="s">
        <v>530</v>
      </c>
      <c r="S182" s="61" t="s">
        <v>182</v>
      </c>
      <c r="T182" s="63">
        <v>200832</v>
      </c>
      <c r="U182" s="63">
        <v>0</v>
      </c>
      <c r="V182" s="66">
        <v>0</v>
      </c>
      <c r="W182" s="66">
        <v>0</v>
      </c>
      <c r="X182" s="63">
        <v>0</v>
      </c>
      <c r="Y182" s="63">
        <v>200832</v>
      </c>
      <c r="Z182" s="70"/>
      <c r="AA182" s="70"/>
      <c r="AB182" s="70"/>
      <c r="AC182" s="70">
        <v>0</v>
      </c>
      <c r="AD182" s="70">
        <v>0</v>
      </c>
      <c r="AE182" s="61"/>
      <c r="AF182" s="61"/>
      <c r="AG182" s="71">
        <v>0</v>
      </c>
      <c r="AH182" s="63">
        <v>0</v>
      </c>
      <c r="AI182" s="63">
        <v>200832</v>
      </c>
      <c r="AJ182" s="60" t="s">
        <v>400</v>
      </c>
      <c r="AK182" s="62">
        <v>44328</v>
      </c>
      <c r="AL182" s="61">
        <v>9</v>
      </c>
      <c r="AM182" s="61">
        <v>1</v>
      </c>
      <c r="AN182" s="61">
        <v>20210608</v>
      </c>
      <c r="AO182" s="63">
        <v>200832</v>
      </c>
    </row>
    <row r="183" spans="1:41" x14ac:dyDescent="0.2">
      <c r="A183" s="59">
        <v>890399047</v>
      </c>
      <c r="B183" s="60" t="s">
        <v>36</v>
      </c>
      <c r="C183" s="61" t="s">
        <v>43</v>
      </c>
      <c r="D183" s="60">
        <v>29376</v>
      </c>
      <c r="E183" s="61" t="s">
        <v>401</v>
      </c>
      <c r="F183" s="60" t="s">
        <v>402</v>
      </c>
      <c r="G183" s="61" t="s">
        <v>43</v>
      </c>
      <c r="H183" s="61">
        <v>29376</v>
      </c>
      <c r="I183" s="69">
        <v>0</v>
      </c>
      <c r="J183" s="62">
        <v>44333</v>
      </c>
      <c r="K183" s="63">
        <v>144000</v>
      </c>
      <c r="L183" s="63">
        <v>144000</v>
      </c>
      <c r="M183" s="60" t="s">
        <v>350</v>
      </c>
      <c r="N183" s="60" t="s">
        <v>529</v>
      </c>
      <c r="O183" s="74"/>
      <c r="P183" s="64">
        <v>144000</v>
      </c>
      <c r="Q183" s="65" t="s">
        <v>351</v>
      </c>
      <c r="R183" s="65" t="s">
        <v>530</v>
      </c>
      <c r="S183" s="61" t="s">
        <v>182</v>
      </c>
      <c r="T183" s="63">
        <v>144000</v>
      </c>
      <c r="U183" s="63">
        <v>0</v>
      </c>
      <c r="V183" s="66">
        <v>0</v>
      </c>
      <c r="W183" s="66">
        <v>0</v>
      </c>
      <c r="X183" s="63">
        <v>0</v>
      </c>
      <c r="Y183" s="63">
        <v>144000</v>
      </c>
      <c r="Z183" s="70"/>
      <c r="AA183" s="70"/>
      <c r="AB183" s="70"/>
      <c r="AC183" s="70">
        <v>0</v>
      </c>
      <c r="AD183" s="70">
        <v>0</v>
      </c>
      <c r="AE183" s="61"/>
      <c r="AF183" s="61"/>
      <c r="AG183" s="71">
        <v>0</v>
      </c>
      <c r="AH183" s="63">
        <v>0</v>
      </c>
      <c r="AI183" s="63">
        <v>144000</v>
      </c>
      <c r="AJ183" s="60" t="s">
        <v>403</v>
      </c>
      <c r="AK183" s="62">
        <v>44333</v>
      </c>
      <c r="AL183" s="61">
        <v>9</v>
      </c>
      <c r="AM183" s="61">
        <v>1</v>
      </c>
      <c r="AN183" s="61">
        <v>20210608</v>
      </c>
      <c r="AO183" s="63">
        <v>144000</v>
      </c>
    </row>
    <row r="184" spans="1:41" x14ac:dyDescent="0.2">
      <c r="A184" s="59">
        <v>890399047</v>
      </c>
      <c r="B184" s="60" t="s">
        <v>36</v>
      </c>
      <c r="C184" s="61" t="s">
        <v>43</v>
      </c>
      <c r="D184" s="60">
        <v>29705</v>
      </c>
      <c r="E184" s="61" t="s">
        <v>287</v>
      </c>
      <c r="F184" s="60" t="s">
        <v>288</v>
      </c>
      <c r="G184" s="61" t="s">
        <v>43</v>
      </c>
      <c r="H184" s="61">
        <v>29705</v>
      </c>
      <c r="I184" s="69">
        <v>0</v>
      </c>
      <c r="J184" s="62">
        <v>44336</v>
      </c>
      <c r="K184" s="63">
        <v>393475</v>
      </c>
      <c r="L184" s="63">
        <v>0</v>
      </c>
      <c r="M184" s="60" t="s">
        <v>46</v>
      </c>
      <c r="N184" s="60" t="s">
        <v>562</v>
      </c>
      <c r="O184" s="74"/>
      <c r="P184" s="64">
        <v>0</v>
      </c>
      <c r="Q184" s="65"/>
      <c r="R184" s="65" t="s">
        <v>530</v>
      </c>
      <c r="S184" s="61" t="s">
        <v>182</v>
      </c>
      <c r="T184" s="63">
        <v>393475</v>
      </c>
      <c r="U184" s="63">
        <v>0</v>
      </c>
      <c r="V184" s="66">
        <v>0</v>
      </c>
      <c r="W184" s="66">
        <v>0</v>
      </c>
      <c r="X184" s="63">
        <v>393475</v>
      </c>
      <c r="Y184" s="63">
        <v>0</v>
      </c>
      <c r="Z184" s="63">
        <f>VLOOKUP(F:F,'[1]P. COMPENSADAS HOSPITAL MARIO C'!$C:$F,4,0)</f>
        <v>393475</v>
      </c>
      <c r="AA184" s="67">
        <f>VLOOKUP(F:F,'[1]P. COMPENSADAS HOSPITAL MARIO C'!$C:$E,3,0)</f>
        <v>4800052342</v>
      </c>
      <c r="AB184" s="68" t="str">
        <f>VLOOKUP(F:F,'[1]P. COMPENSADAS HOSPITAL MARIO C'!$C:$I,7,0)</f>
        <v>03.01.2022</v>
      </c>
      <c r="AC184" s="70">
        <v>0</v>
      </c>
      <c r="AD184" s="70">
        <v>0</v>
      </c>
      <c r="AE184" s="61"/>
      <c r="AF184" s="61"/>
      <c r="AG184" s="71">
        <v>0</v>
      </c>
      <c r="AH184" s="63">
        <v>0</v>
      </c>
      <c r="AI184" s="63">
        <v>0</v>
      </c>
      <c r="AJ184" s="60"/>
      <c r="AK184" s="62">
        <v>44336</v>
      </c>
      <c r="AL184" s="61">
        <v>2</v>
      </c>
      <c r="AM184" s="61">
        <v>1</v>
      </c>
      <c r="AN184" s="61">
        <v>20210608</v>
      </c>
      <c r="AO184" s="63">
        <v>393475</v>
      </c>
    </row>
    <row r="185" spans="1:41" x14ac:dyDescent="0.2">
      <c r="A185" s="59">
        <v>890399047</v>
      </c>
      <c r="B185" s="60" t="s">
        <v>36</v>
      </c>
      <c r="C185" s="61" t="s">
        <v>43</v>
      </c>
      <c r="D185" s="60">
        <v>30635</v>
      </c>
      <c r="E185" s="61" t="s">
        <v>289</v>
      </c>
      <c r="F185" s="60" t="s">
        <v>290</v>
      </c>
      <c r="G185" s="61" t="s">
        <v>43</v>
      </c>
      <c r="H185" s="61">
        <v>30635</v>
      </c>
      <c r="I185" s="69">
        <v>0</v>
      </c>
      <c r="J185" s="62">
        <v>44346</v>
      </c>
      <c r="K185" s="63">
        <v>256700</v>
      </c>
      <c r="L185" s="63">
        <v>0</v>
      </c>
      <c r="M185" s="60" t="s">
        <v>46</v>
      </c>
      <c r="N185" s="60" t="s">
        <v>562</v>
      </c>
      <c r="O185" s="74"/>
      <c r="P185" s="64">
        <v>0</v>
      </c>
      <c r="Q185" s="65"/>
      <c r="R185" s="65" t="s">
        <v>530</v>
      </c>
      <c r="S185" s="61" t="s">
        <v>182</v>
      </c>
      <c r="T185" s="63">
        <v>256700</v>
      </c>
      <c r="U185" s="63">
        <v>0</v>
      </c>
      <c r="V185" s="66">
        <v>0</v>
      </c>
      <c r="W185" s="66">
        <v>0</v>
      </c>
      <c r="X185" s="63">
        <v>256700</v>
      </c>
      <c r="Y185" s="63">
        <v>0</v>
      </c>
      <c r="Z185" s="63">
        <f>VLOOKUP(F:F,'[1]P. COMPENSADAS HOSPITAL MARIO C'!$C:$F,4,0)</f>
        <v>256700</v>
      </c>
      <c r="AA185" s="67">
        <f>VLOOKUP(F:F,'[1]P. COMPENSADAS HOSPITAL MARIO C'!$C:$E,3,0)</f>
        <v>4800052342</v>
      </c>
      <c r="AB185" s="68" t="str">
        <f>VLOOKUP(F:F,'[1]P. COMPENSADAS HOSPITAL MARIO C'!$C:$I,7,0)</f>
        <v>03.01.2022</v>
      </c>
      <c r="AC185" s="70">
        <v>0</v>
      </c>
      <c r="AD185" s="70">
        <v>0</v>
      </c>
      <c r="AE185" s="61"/>
      <c r="AF185" s="61"/>
      <c r="AG185" s="71">
        <v>0</v>
      </c>
      <c r="AH185" s="63">
        <v>0</v>
      </c>
      <c r="AI185" s="63">
        <v>0</v>
      </c>
      <c r="AJ185" s="60"/>
      <c r="AK185" s="62">
        <v>44346</v>
      </c>
      <c r="AL185" s="61">
        <v>2</v>
      </c>
      <c r="AM185" s="61">
        <v>1</v>
      </c>
      <c r="AN185" s="61">
        <v>20210608</v>
      </c>
      <c r="AO185" s="63">
        <v>256700</v>
      </c>
    </row>
    <row r="186" spans="1:41" x14ac:dyDescent="0.2">
      <c r="A186" s="59">
        <v>890399047</v>
      </c>
      <c r="B186" s="60" t="s">
        <v>36</v>
      </c>
      <c r="C186" s="61" t="s">
        <v>43</v>
      </c>
      <c r="D186" s="60">
        <v>30636</v>
      </c>
      <c r="E186" s="61" t="s">
        <v>291</v>
      </c>
      <c r="F186" s="60" t="s">
        <v>292</v>
      </c>
      <c r="G186" s="61" t="s">
        <v>43</v>
      </c>
      <c r="H186" s="61">
        <v>30636</v>
      </c>
      <c r="I186" s="69">
        <v>0</v>
      </c>
      <c r="J186" s="62">
        <v>44346</v>
      </c>
      <c r="K186" s="63">
        <v>120000</v>
      </c>
      <c r="L186" s="63">
        <v>0</v>
      </c>
      <c r="M186" s="60" t="s">
        <v>46</v>
      </c>
      <c r="N186" s="60" t="s">
        <v>562</v>
      </c>
      <c r="O186" s="74">
        <v>60000</v>
      </c>
      <c r="P186" s="64">
        <v>0</v>
      </c>
      <c r="Q186" s="65"/>
      <c r="R186" s="65" t="s">
        <v>530</v>
      </c>
      <c r="S186" s="61" t="s">
        <v>182</v>
      </c>
      <c r="T186" s="63">
        <v>120000</v>
      </c>
      <c r="U186" s="63">
        <v>0</v>
      </c>
      <c r="V186" s="66">
        <v>0</v>
      </c>
      <c r="W186" s="66">
        <v>0</v>
      </c>
      <c r="X186" s="63">
        <v>120000</v>
      </c>
      <c r="Y186" s="63">
        <v>0</v>
      </c>
      <c r="Z186" s="63">
        <f>VLOOKUP(F:F,'[1]P. COMPENSADAS HOSPITAL MARIO C'!$C:$F,4,0)</f>
        <v>120000</v>
      </c>
      <c r="AA186" s="67">
        <f>VLOOKUP(F:F,'[1]P. COMPENSADAS HOSPITAL MARIO C'!$C:$E,3,0)</f>
        <v>4800053644</v>
      </c>
      <c r="AB186" s="68" t="str">
        <f>VLOOKUP(F:F,'[1]P. COMPENSADAS HOSPITAL MARIO C'!$C:$I,7,0)</f>
        <v>28.02.2022</v>
      </c>
      <c r="AC186" s="70">
        <v>0</v>
      </c>
      <c r="AD186" s="70">
        <v>0</v>
      </c>
      <c r="AE186" s="61"/>
      <c r="AF186" s="61"/>
      <c r="AG186" s="71">
        <v>0</v>
      </c>
      <c r="AH186" s="63">
        <v>0</v>
      </c>
      <c r="AI186" s="63">
        <v>0</v>
      </c>
      <c r="AJ186" s="60"/>
      <c r="AK186" s="62">
        <v>44346</v>
      </c>
      <c r="AL186" s="61">
        <v>2</v>
      </c>
      <c r="AM186" s="61">
        <v>1</v>
      </c>
      <c r="AN186" s="61">
        <v>20210608</v>
      </c>
      <c r="AO186" s="63">
        <v>120000</v>
      </c>
    </row>
    <row r="187" spans="1:41" x14ac:dyDescent="0.2">
      <c r="A187" s="59">
        <v>890399047</v>
      </c>
      <c r="B187" s="60" t="s">
        <v>36</v>
      </c>
      <c r="C187" s="61" t="s">
        <v>43</v>
      </c>
      <c r="D187" s="60">
        <v>30873</v>
      </c>
      <c r="E187" s="61" t="s">
        <v>392</v>
      </c>
      <c r="F187" s="60" t="s">
        <v>393</v>
      </c>
      <c r="G187" s="61" t="s">
        <v>43</v>
      </c>
      <c r="H187" s="61">
        <v>30873</v>
      </c>
      <c r="I187" s="69">
        <v>0</v>
      </c>
      <c r="J187" s="62">
        <v>44347</v>
      </c>
      <c r="K187" s="63">
        <v>40200</v>
      </c>
      <c r="L187" s="63">
        <v>40200</v>
      </c>
      <c r="M187" s="60" t="s">
        <v>350</v>
      </c>
      <c r="N187" s="60" t="s">
        <v>529</v>
      </c>
      <c r="O187" s="74"/>
      <c r="P187" s="64">
        <v>40200</v>
      </c>
      <c r="Q187" s="65" t="s">
        <v>351</v>
      </c>
      <c r="R187" s="65" t="s">
        <v>530</v>
      </c>
      <c r="S187" s="61" t="s">
        <v>182</v>
      </c>
      <c r="T187" s="63">
        <v>40200</v>
      </c>
      <c r="U187" s="63">
        <v>0</v>
      </c>
      <c r="V187" s="66">
        <v>0</v>
      </c>
      <c r="W187" s="66">
        <v>0</v>
      </c>
      <c r="X187" s="63">
        <v>0</v>
      </c>
      <c r="Y187" s="63">
        <v>40200</v>
      </c>
      <c r="Z187" s="70"/>
      <c r="AA187" s="70"/>
      <c r="AB187" s="70"/>
      <c r="AC187" s="70">
        <v>0</v>
      </c>
      <c r="AD187" s="70">
        <v>0</v>
      </c>
      <c r="AE187" s="61"/>
      <c r="AF187" s="61"/>
      <c r="AG187" s="71">
        <v>0</v>
      </c>
      <c r="AH187" s="63">
        <v>0</v>
      </c>
      <c r="AI187" s="63">
        <v>40200</v>
      </c>
      <c r="AJ187" s="60" t="s">
        <v>394</v>
      </c>
      <c r="AK187" s="62">
        <v>44347</v>
      </c>
      <c r="AL187" s="61">
        <v>9</v>
      </c>
      <c r="AM187" s="61">
        <v>1</v>
      </c>
      <c r="AN187" s="61">
        <v>20210608</v>
      </c>
      <c r="AO187" s="63">
        <v>40200</v>
      </c>
    </row>
    <row r="188" spans="1:41" x14ac:dyDescent="0.2">
      <c r="A188" s="59">
        <v>890399047</v>
      </c>
      <c r="B188" s="60" t="s">
        <v>36</v>
      </c>
      <c r="C188" s="61" t="s">
        <v>43</v>
      </c>
      <c r="D188" s="60">
        <v>30882</v>
      </c>
      <c r="E188" s="61" t="s">
        <v>395</v>
      </c>
      <c r="F188" s="60" t="s">
        <v>396</v>
      </c>
      <c r="G188" s="61" t="s">
        <v>43</v>
      </c>
      <c r="H188" s="61">
        <v>30882</v>
      </c>
      <c r="I188" s="69">
        <v>0</v>
      </c>
      <c r="J188" s="62">
        <v>44347</v>
      </c>
      <c r="K188" s="63">
        <v>40200</v>
      </c>
      <c r="L188" s="63">
        <v>40200</v>
      </c>
      <c r="M188" s="60" t="s">
        <v>350</v>
      </c>
      <c r="N188" s="60" t="s">
        <v>529</v>
      </c>
      <c r="O188" s="74"/>
      <c r="P188" s="64">
        <v>40200</v>
      </c>
      <c r="Q188" s="65" t="s">
        <v>351</v>
      </c>
      <c r="R188" s="65" t="s">
        <v>530</v>
      </c>
      <c r="S188" s="61" t="s">
        <v>182</v>
      </c>
      <c r="T188" s="63">
        <v>40200</v>
      </c>
      <c r="U188" s="63">
        <v>0</v>
      </c>
      <c r="V188" s="66">
        <v>0</v>
      </c>
      <c r="W188" s="66">
        <v>0</v>
      </c>
      <c r="X188" s="63">
        <v>0</v>
      </c>
      <c r="Y188" s="63">
        <v>40200</v>
      </c>
      <c r="Z188" s="70"/>
      <c r="AA188" s="70"/>
      <c r="AB188" s="70"/>
      <c r="AC188" s="70">
        <v>0</v>
      </c>
      <c r="AD188" s="70">
        <v>0</v>
      </c>
      <c r="AE188" s="61"/>
      <c r="AF188" s="61"/>
      <c r="AG188" s="71">
        <v>0</v>
      </c>
      <c r="AH188" s="63">
        <v>0</v>
      </c>
      <c r="AI188" s="63">
        <v>40200</v>
      </c>
      <c r="AJ188" s="60" t="s">
        <v>397</v>
      </c>
      <c r="AK188" s="62">
        <v>44347</v>
      </c>
      <c r="AL188" s="61">
        <v>9</v>
      </c>
      <c r="AM188" s="61">
        <v>1</v>
      </c>
      <c r="AN188" s="61">
        <v>20210608</v>
      </c>
      <c r="AO188" s="63">
        <v>40200</v>
      </c>
    </row>
    <row r="189" spans="1:41" x14ac:dyDescent="0.2">
      <c r="A189" s="59">
        <v>890399047</v>
      </c>
      <c r="B189" s="60" t="s">
        <v>36</v>
      </c>
      <c r="C189" s="61" t="s">
        <v>43</v>
      </c>
      <c r="D189" s="60">
        <v>32384</v>
      </c>
      <c r="E189" s="61" t="s">
        <v>337</v>
      </c>
      <c r="F189" s="60" t="s">
        <v>338</v>
      </c>
      <c r="G189" s="61" t="s">
        <v>43</v>
      </c>
      <c r="H189" s="61">
        <v>32384</v>
      </c>
      <c r="I189" s="69">
        <v>0</v>
      </c>
      <c r="J189" s="62">
        <v>44362</v>
      </c>
      <c r="K189" s="63">
        <v>109400</v>
      </c>
      <c r="L189" s="63">
        <v>109400</v>
      </c>
      <c r="M189" s="60" t="s">
        <v>41</v>
      </c>
      <c r="N189" s="60" t="s">
        <v>532</v>
      </c>
      <c r="O189" s="74">
        <v>109400</v>
      </c>
      <c r="P189" s="64">
        <v>0</v>
      </c>
      <c r="Q189" s="65"/>
      <c r="R189" s="65" t="s">
        <v>530</v>
      </c>
      <c r="S189" s="61" t="s">
        <v>182</v>
      </c>
      <c r="T189" s="63">
        <v>109400</v>
      </c>
      <c r="U189" s="63">
        <v>0</v>
      </c>
      <c r="V189" s="66">
        <v>0</v>
      </c>
      <c r="W189" s="66">
        <v>0</v>
      </c>
      <c r="X189" s="63">
        <v>109400</v>
      </c>
      <c r="Y189" s="63">
        <v>0</v>
      </c>
      <c r="Z189" s="70"/>
      <c r="AA189" s="70"/>
      <c r="AB189" s="70"/>
      <c r="AC189" s="70">
        <v>0</v>
      </c>
      <c r="AD189" s="70">
        <v>0</v>
      </c>
      <c r="AE189" s="61"/>
      <c r="AF189" s="61"/>
      <c r="AG189" s="71">
        <v>0</v>
      </c>
      <c r="AH189" s="63">
        <v>0</v>
      </c>
      <c r="AI189" s="63">
        <v>0</v>
      </c>
      <c r="AJ189" s="60"/>
      <c r="AK189" s="62">
        <v>44362</v>
      </c>
      <c r="AL189" s="61">
        <v>2</v>
      </c>
      <c r="AM189" s="61">
        <v>1</v>
      </c>
      <c r="AN189" s="61">
        <v>20210707</v>
      </c>
      <c r="AO189" s="63">
        <v>109400</v>
      </c>
    </row>
    <row r="190" spans="1:41" x14ac:dyDescent="0.2">
      <c r="A190" s="59">
        <v>890399047</v>
      </c>
      <c r="B190" s="60" t="s">
        <v>36</v>
      </c>
      <c r="C190" s="61" t="s">
        <v>43</v>
      </c>
      <c r="D190" s="60">
        <v>33300</v>
      </c>
      <c r="E190" s="61" t="s">
        <v>339</v>
      </c>
      <c r="F190" s="60" t="s">
        <v>340</v>
      </c>
      <c r="G190" s="61" t="s">
        <v>43</v>
      </c>
      <c r="H190" s="61">
        <v>33300</v>
      </c>
      <c r="I190" s="69">
        <v>0</v>
      </c>
      <c r="J190" s="62">
        <v>44370</v>
      </c>
      <c r="K190" s="63">
        <v>741300</v>
      </c>
      <c r="L190" s="63">
        <v>741300</v>
      </c>
      <c r="M190" s="60" t="s">
        <v>41</v>
      </c>
      <c r="N190" s="60" t="s">
        <v>532</v>
      </c>
      <c r="O190" s="74">
        <v>741300</v>
      </c>
      <c r="P190" s="64">
        <v>0</v>
      </c>
      <c r="Q190" s="65"/>
      <c r="R190" s="65" t="s">
        <v>530</v>
      </c>
      <c r="S190" s="61" t="s">
        <v>182</v>
      </c>
      <c r="T190" s="63">
        <v>741300</v>
      </c>
      <c r="U190" s="63">
        <v>0</v>
      </c>
      <c r="V190" s="66">
        <v>0</v>
      </c>
      <c r="W190" s="66">
        <v>0</v>
      </c>
      <c r="X190" s="63">
        <v>741300</v>
      </c>
      <c r="Y190" s="63">
        <v>0</v>
      </c>
      <c r="Z190" s="70"/>
      <c r="AA190" s="70"/>
      <c r="AB190" s="70"/>
      <c r="AC190" s="70">
        <v>0</v>
      </c>
      <c r="AD190" s="70">
        <v>0</v>
      </c>
      <c r="AE190" s="61"/>
      <c r="AF190" s="61"/>
      <c r="AG190" s="71">
        <v>0</v>
      </c>
      <c r="AH190" s="63">
        <v>0</v>
      </c>
      <c r="AI190" s="63">
        <v>0</v>
      </c>
      <c r="AJ190" s="60"/>
      <c r="AK190" s="62">
        <v>44370</v>
      </c>
      <c r="AL190" s="61">
        <v>2</v>
      </c>
      <c r="AM190" s="61">
        <v>1</v>
      </c>
      <c r="AN190" s="61">
        <v>20210707</v>
      </c>
      <c r="AO190" s="63">
        <v>741300</v>
      </c>
    </row>
    <row r="191" spans="1:41" x14ac:dyDescent="0.2">
      <c r="A191" s="59">
        <v>890399047</v>
      </c>
      <c r="B191" s="60" t="s">
        <v>36</v>
      </c>
      <c r="C191" s="61" t="s">
        <v>43</v>
      </c>
      <c r="D191" s="60">
        <v>33668</v>
      </c>
      <c r="E191" s="61" t="s">
        <v>341</v>
      </c>
      <c r="F191" s="60" t="s">
        <v>342</v>
      </c>
      <c r="G191" s="61" t="s">
        <v>43</v>
      </c>
      <c r="H191" s="61">
        <v>33668</v>
      </c>
      <c r="I191" s="69">
        <v>0</v>
      </c>
      <c r="J191" s="62">
        <v>44373</v>
      </c>
      <c r="K191" s="63">
        <v>289991</v>
      </c>
      <c r="L191" s="63">
        <v>289991</v>
      </c>
      <c r="M191" s="60" t="s">
        <v>41</v>
      </c>
      <c r="N191" s="60" t="s">
        <v>532</v>
      </c>
      <c r="O191" s="74">
        <v>289991</v>
      </c>
      <c r="P191" s="64">
        <v>0</v>
      </c>
      <c r="Q191" s="65"/>
      <c r="R191" s="65" t="s">
        <v>530</v>
      </c>
      <c r="S191" s="61" t="s">
        <v>182</v>
      </c>
      <c r="T191" s="63">
        <v>289991</v>
      </c>
      <c r="U191" s="63">
        <v>0</v>
      </c>
      <c r="V191" s="66">
        <v>0</v>
      </c>
      <c r="W191" s="66">
        <v>0</v>
      </c>
      <c r="X191" s="63">
        <v>289991</v>
      </c>
      <c r="Y191" s="63">
        <v>0</v>
      </c>
      <c r="Z191" s="70"/>
      <c r="AA191" s="70"/>
      <c r="AB191" s="70"/>
      <c r="AC191" s="70">
        <v>0</v>
      </c>
      <c r="AD191" s="70">
        <v>0</v>
      </c>
      <c r="AE191" s="61"/>
      <c r="AF191" s="61"/>
      <c r="AG191" s="71">
        <v>0</v>
      </c>
      <c r="AH191" s="63">
        <v>0</v>
      </c>
      <c r="AI191" s="63">
        <v>0</v>
      </c>
      <c r="AJ191" s="60"/>
      <c r="AK191" s="62">
        <v>44373</v>
      </c>
      <c r="AL191" s="61">
        <v>2</v>
      </c>
      <c r="AM191" s="61">
        <v>1</v>
      </c>
      <c r="AN191" s="61">
        <v>20210707</v>
      </c>
      <c r="AO191" s="63">
        <v>289991</v>
      </c>
    </row>
    <row r="192" spans="1:41" x14ac:dyDescent="0.2">
      <c r="A192" s="59">
        <v>890399047</v>
      </c>
      <c r="B192" s="60" t="s">
        <v>36</v>
      </c>
      <c r="C192" s="61" t="s">
        <v>43</v>
      </c>
      <c r="D192" s="60">
        <v>34089</v>
      </c>
      <c r="E192" s="61" t="s">
        <v>386</v>
      </c>
      <c r="F192" s="60" t="s">
        <v>387</v>
      </c>
      <c r="G192" s="61" t="s">
        <v>43</v>
      </c>
      <c r="H192" s="61">
        <v>34089</v>
      </c>
      <c r="I192" s="69">
        <v>0</v>
      </c>
      <c r="J192" s="62">
        <v>44377</v>
      </c>
      <c r="K192" s="63">
        <v>40200</v>
      </c>
      <c r="L192" s="63">
        <v>40200</v>
      </c>
      <c r="M192" s="60" t="s">
        <v>350</v>
      </c>
      <c r="N192" s="60" t="s">
        <v>529</v>
      </c>
      <c r="O192" s="74"/>
      <c r="P192" s="64">
        <v>40200</v>
      </c>
      <c r="Q192" s="65" t="s">
        <v>351</v>
      </c>
      <c r="R192" s="65" t="s">
        <v>530</v>
      </c>
      <c r="S192" s="61" t="s">
        <v>182</v>
      </c>
      <c r="T192" s="63">
        <v>40200</v>
      </c>
      <c r="U192" s="63">
        <v>0</v>
      </c>
      <c r="V192" s="66">
        <v>0</v>
      </c>
      <c r="W192" s="66">
        <v>0</v>
      </c>
      <c r="X192" s="63">
        <v>0</v>
      </c>
      <c r="Y192" s="63">
        <v>40200</v>
      </c>
      <c r="Z192" s="70"/>
      <c r="AA192" s="70"/>
      <c r="AB192" s="70"/>
      <c r="AC192" s="70">
        <v>0</v>
      </c>
      <c r="AD192" s="70">
        <v>0</v>
      </c>
      <c r="AE192" s="61"/>
      <c r="AF192" s="61"/>
      <c r="AG192" s="71">
        <v>0</v>
      </c>
      <c r="AH192" s="63">
        <v>0</v>
      </c>
      <c r="AI192" s="63">
        <v>40200</v>
      </c>
      <c r="AJ192" s="60" t="s">
        <v>388</v>
      </c>
      <c r="AK192" s="62">
        <v>44377</v>
      </c>
      <c r="AL192" s="61">
        <v>9</v>
      </c>
      <c r="AM192" s="61">
        <v>1</v>
      </c>
      <c r="AN192" s="61">
        <v>20210707</v>
      </c>
      <c r="AO192" s="63">
        <v>40200</v>
      </c>
    </row>
    <row r="193" spans="1:41" x14ac:dyDescent="0.2">
      <c r="A193" s="59">
        <v>890399047</v>
      </c>
      <c r="B193" s="60" t="s">
        <v>36</v>
      </c>
      <c r="C193" s="61" t="s">
        <v>43</v>
      </c>
      <c r="D193" s="60">
        <v>34189</v>
      </c>
      <c r="E193" s="61" t="s">
        <v>389</v>
      </c>
      <c r="F193" s="60" t="s">
        <v>390</v>
      </c>
      <c r="G193" s="61" t="s">
        <v>43</v>
      </c>
      <c r="H193" s="61">
        <v>34189</v>
      </c>
      <c r="I193" s="69">
        <v>0</v>
      </c>
      <c r="J193" s="62">
        <v>44377</v>
      </c>
      <c r="K193" s="63">
        <v>40200</v>
      </c>
      <c r="L193" s="63">
        <v>40200</v>
      </c>
      <c r="M193" s="60" t="s">
        <v>350</v>
      </c>
      <c r="N193" s="60" t="s">
        <v>529</v>
      </c>
      <c r="O193" s="74"/>
      <c r="P193" s="64">
        <v>40200</v>
      </c>
      <c r="Q193" s="65" t="s">
        <v>351</v>
      </c>
      <c r="R193" s="65" t="s">
        <v>530</v>
      </c>
      <c r="S193" s="61" t="s">
        <v>182</v>
      </c>
      <c r="T193" s="63">
        <v>40200</v>
      </c>
      <c r="U193" s="63">
        <v>0</v>
      </c>
      <c r="V193" s="66">
        <v>0</v>
      </c>
      <c r="W193" s="66">
        <v>0</v>
      </c>
      <c r="X193" s="63">
        <v>0</v>
      </c>
      <c r="Y193" s="63">
        <v>40200</v>
      </c>
      <c r="Z193" s="70"/>
      <c r="AA193" s="70"/>
      <c r="AB193" s="70"/>
      <c r="AC193" s="70">
        <v>0</v>
      </c>
      <c r="AD193" s="70">
        <v>0</v>
      </c>
      <c r="AE193" s="61"/>
      <c r="AF193" s="61"/>
      <c r="AG193" s="71">
        <v>0</v>
      </c>
      <c r="AH193" s="63">
        <v>0</v>
      </c>
      <c r="AI193" s="63">
        <v>40200</v>
      </c>
      <c r="AJ193" s="60" t="s">
        <v>391</v>
      </c>
      <c r="AK193" s="62">
        <v>44377</v>
      </c>
      <c r="AL193" s="61">
        <v>9</v>
      </c>
      <c r="AM193" s="61">
        <v>1</v>
      </c>
      <c r="AN193" s="61">
        <v>20210707</v>
      </c>
      <c r="AO193" s="63">
        <v>40200</v>
      </c>
    </row>
    <row r="194" spans="1:41" x14ac:dyDescent="0.2">
      <c r="A194" s="59">
        <v>890399047</v>
      </c>
      <c r="B194" s="60" t="s">
        <v>36</v>
      </c>
      <c r="C194" s="61" t="s">
        <v>43</v>
      </c>
      <c r="D194" s="60">
        <v>35025</v>
      </c>
      <c r="E194" s="61" t="s">
        <v>323</v>
      </c>
      <c r="F194" s="60" t="s">
        <v>324</v>
      </c>
      <c r="G194" s="61" t="s">
        <v>43</v>
      </c>
      <c r="H194" s="61">
        <v>35025</v>
      </c>
      <c r="I194" s="69">
        <v>0</v>
      </c>
      <c r="J194" s="62">
        <v>44388</v>
      </c>
      <c r="K194" s="63">
        <v>405100</v>
      </c>
      <c r="L194" s="63">
        <v>405100</v>
      </c>
      <c r="M194" s="60" t="s">
        <v>41</v>
      </c>
      <c r="N194" s="60" t="s">
        <v>532</v>
      </c>
      <c r="O194" s="74">
        <v>405100</v>
      </c>
      <c r="P194" s="64">
        <v>0</v>
      </c>
      <c r="Q194" s="65"/>
      <c r="R194" s="65" t="s">
        <v>530</v>
      </c>
      <c r="S194" s="61" t="s">
        <v>182</v>
      </c>
      <c r="T194" s="63">
        <v>405100</v>
      </c>
      <c r="U194" s="63">
        <v>0</v>
      </c>
      <c r="V194" s="66">
        <v>0</v>
      </c>
      <c r="W194" s="66">
        <v>0</v>
      </c>
      <c r="X194" s="63">
        <v>405100</v>
      </c>
      <c r="Y194" s="63">
        <v>0</v>
      </c>
      <c r="Z194" s="70"/>
      <c r="AA194" s="70"/>
      <c r="AB194" s="70"/>
      <c r="AC194" s="70">
        <v>0</v>
      </c>
      <c r="AD194" s="70">
        <v>0</v>
      </c>
      <c r="AE194" s="61"/>
      <c r="AF194" s="61"/>
      <c r="AG194" s="71">
        <v>0</v>
      </c>
      <c r="AH194" s="63">
        <v>0</v>
      </c>
      <c r="AI194" s="63">
        <v>0</v>
      </c>
      <c r="AJ194" s="60"/>
      <c r="AK194" s="62">
        <v>44388</v>
      </c>
      <c r="AL194" s="61">
        <v>2</v>
      </c>
      <c r="AM194" s="61">
        <v>1</v>
      </c>
      <c r="AN194" s="61">
        <v>20210817</v>
      </c>
      <c r="AO194" s="63">
        <v>405100</v>
      </c>
    </row>
    <row r="195" spans="1:41" x14ac:dyDescent="0.2">
      <c r="A195" s="59">
        <v>890399047</v>
      </c>
      <c r="B195" s="60" t="s">
        <v>36</v>
      </c>
      <c r="C195" s="61" t="s">
        <v>43</v>
      </c>
      <c r="D195" s="60">
        <v>35775</v>
      </c>
      <c r="E195" s="61" t="s">
        <v>325</v>
      </c>
      <c r="F195" s="60" t="s">
        <v>326</v>
      </c>
      <c r="G195" s="61" t="s">
        <v>43</v>
      </c>
      <c r="H195" s="61">
        <v>35775</v>
      </c>
      <c r="I195" s="69">
        <v>0</v>
      </c>
      <c r="J195" s="62">
        <v>44394</v>
      </c>
      <c r="K195" s="63">
        <v>2344086</v>
      </c>
      <c r="L195" s="63">
        <v>2344086</v>
      </c>
      <c r="M195" s="60" t="s">
        <v>41</v>
      </c>
      <c r="N195" s="60" t="s">
        <v>532</v>
      </c>
      <c r="O195" s="74">
        <v>2344086</v>
      </c>
      <c r="P195" s="64">
        <v>0</v>
      </c>
      <c r="Q195" s="65"/>
      <c r="R195" s="65" t="s">
        <v>530</v>
      </c>
      <c r="S195" s="61" t="s">
        <v>182</v>
      </c>
      <c r="T195" s="63">
        <v>2344086</v>
      </c>
      <c r="U195" s="63">
        <v>0</v>
      </c>
      <c r="V195" s="66">
        <v>0</v>
      </c>
      <c r="W195" s="66">
        <v>0</v>
      </c>
      <c r="X195" s="63">
        <v>2344086</v>
      </c>
      <c r="Y195" s="63">
        <v>0</v>
      </c>
      <c r="Z195" s="70"/>
      <c r="AA195" s="70"/>
      <c r="AB195" s="70"/>
      <c r="AC195" s="70">
        <v>0</v>
      </c>
      <c r="AD195" s="70">
        <v>0</v>
      </c>
      <c r="AE195" s="61"/>
      <c r="AF195" s="61"/>
      <c r="AG195" s="71">
        <v>0</v>
      </c>
      <c r="AH195" s="63">
        <v>0</v>
      </c>
      <c r="AI195" s="63">
        <v>0</v>
      </c>
      <c r="AJ195" s="60"/>
      <c r="AK195" s="62">
        <v>44394</v>
      </c>
      <c r="AL195" s="61">
        <v>2</v>
      </c>
      <c r="AM195" s="61">
        <v>1</v>
      </c>
      <c r="AN195" s="61">
        <v>20210817</v>
      </c>
      <c r="AO195" s="63">
        <v>2344086</v>
      </c>
    </row>
    <row r="196" spans="1:41" x14ac:dyDescent="0.2">
      <c r="A196" s="59">
        <v>890399047</v>
      </c>
      <c r="B196" s="60" t="s">
        <v>36</v>
      </c>
      <c r="C196" s="61" t="s">
        <v>43</v>
      </c>
      <c r="D196" s="60">
        <v>36411</v>
      </c>
      <c r="E196" s="61" t="s">
        <v>327</v>
      </c>
      <c r="F196" s="60" t="s">
        <v>328</v>
      </c>
      <c r="G196" s="61" t="s">
        <v>43</v>
      </c>
      <c r="H196" s="61">
        <v>36411</v>
      </c>
      <c r="I196" s="69">
        <v>0</v>
      </c>
      <c r="J196" s="62">
        <v>44401</v>
      </c>
      <c r="K196" s="63">
        <v>59700</v>
      </c>
      <c r="L196" s="63">
        <v>59700</v>
      </c>
      <c r="M196" s="60" t="s">
        <v>41</v>
      </c>
      <c r="N196" s="60" t="s">
        <v>532</v>
      </c>
      <c r="O196" s="74">
        <v>59700</v>
      </c>
      <c r="P196" s="64">
        <v>0</v>
      </c>
      <c r="Q196" s="65"/>
      <c r="R196" s="65" t="s">
        <v>530</v>
      </c>
      <c r="S196" s="61" t="s">
        <v>182</v>
      </c>
      <c r="T196" s="63">
        <v>59700</v>
      </c>
      <c r="U196" s="63">
        <v>0</v>
      </c>
      <c r="V196" s="66">
        <v>0</v>
      </c>
      <c r="W196" s="66">
        <v>0</v>
      </c>
      <c r="X196" s="63">
        <v>59700</v>
      </c>
      <c r="Y196" s="63">
        <v>0</v>
      </c>
      <c r="Z196" s="70"/>
      <c r="AA196" s="70"/>
      <c r="AB196" s="70"/>
      <c r="AC196" s="70">
        <v>0</v>
      </c>
      <c r="AD196" s="70">
        <v>0</v>
      </c>
      <c r="AE196" s="61"/>
      <c r="AF196" s="61"/>
      <c r="AG196" s="71">
        <v>0</v>
      </c>
      <c r="AH196" s="63">
        <v>0</v>
      </c>
      <c r="AI196" s="63">
        <v>0</v>
      </c>
      <c r="AJ196" s="60"/>
      <c r="AK196" s="62">
        <v>44401</v>
      </c>
      <c r="AL196" s="61">
        <v>2</v>
      </c>
      <c r="AM196" s="61">
        <v>1</v>
      </c>
      <c r="AN196" s="61">
        <v>20210817</v>
      </c>
      <c r="AO196" s="63">
        <v>59700</v>
      </c>
    </row>
    <row r="197" spans="1:41" x14ac:dyDescent="0.2">
      <c r="A197" s="59">
        <v>890399047</v>
      </c>
      <c r="B197" s="60" t="s">
        <v>36</v>
      </c>
      <c r="C197" s="61" t="s">
        <v>43</v>
      </c>
      <c r="D197" s="60">
        <v>36893</v>
      </c>
      <c r="E197" s="61" t="s">
        <v>329</v>
      </c>
      <c r="F197" s="60" t="s">
        <v>330</v>
      </c>
      <c r="G197" s="61" t="s">
        <v>43</v>
      </c>
      <c r="H197" s="61">
        <v>36893</v>
      </c>
      <c r="I197" s="69">
        <v>0</v>
      </c>
      <c r="J197" s="62">
        <v>44405</v>
      </c>
      <c r="K197" s="63">
        <v>59700</v>
      </c>
      <c r="L197" s="63">
        <v>59700</v>
      </c>
      <c r="M197" s="60" t="s">
        <v>41</v>
      </c>
      <c r="N197" s="60" t="s">
        <v>532</v>
      </c>
      <c r="O197" s="74">
        <v>59700</v>
      </c>
      <c r="P197" s="64">
        <v>0</v>
      </c>
      <c r="Q197" s="65"/>
      <c r="R197" s="65" t="s">
        <v>530</v>
      </c>
      <c r="S197" s="61" t="s">
        <v>182</v>
      </c>
      <c r="T197" s="63">
        <v>59700</v>
      </c>
      <c r="U197" s="63">
        <v>0</v>
      </c>
      <c r="V197" s="66">
        <v>0</v>
      </c>
      <c r="W197" s="66">
        <v>0</v>
      </c>
      <c r="X197" s="63">
        <v>59700</v>
      </c>
      <c r="Y197" s="63">
        <v>0</v>
      </c>
      <c r="Z197" s="70"/>
      <c r="AA197" s="70"/>
      <c r="AB197" s="70"/>
      <c r="AC197" s="70">
        <v>0</v>
      </c>
      <c r="AD197" s="70">
        <v>0</v>
      </c>
      <c r="AE197" s="61"/>
      <c r="AF197" s="61"/>
      <c r="AG197" s="71">
        <v>0</v>
      </c>
      <c r="AH197" s="63">
        <v>0</v>
      </c>
      <c r="AI197" s="63">
        <v>0</v>
      </c>
      <c r="AJ197" s="60"/>
      <c r="AK197" s="62">
        <v>44405</v>
      </c>
      <c r="AL197" s="61">
        <v>2</v>
      </c>
      <c r="AM197" s="61">
        <v>1</v>
      </c>
      <c r="AN197" s="61">
        <v>20210817</v>
      </c>
      <c r="AO197" s="63">
        <v>59700</v>
      </c>
    </row>
    <row r="198" spans="1:41" x14ac:dyDescent="0.2">
      <c r="A198" s="59">
        <v>890399047</v>
      </c>
      <c r="B198" s="60" t="s">
        <v>36</v>
      </c>
      <c r="C198" s="61" t="s">
        <v>43</v>
      </c>
      <c r="D198" s="60">
        <v>36971</v>
      </c>
      <c r="E198" s="61" t="s">
        <v>331</v>
      </c>
      <c r="F198" s="60" t="s">
        <v>332</v>
      </c>
      <c r="G198" s="61" t="s">
        <v>43</v>
      </c>
      <c r="H198" s="61">
        <v>36971</v>
      </c>
      <c r="I198" s="69">
        <v>0</v>
      </c>
      <c r="J198" s="62">
        <v>44406</v>
      </c>
      <c r="K198" s="63">
        <v>185600</v>
      </c>
      <c r="L198" s="63">
        <v>185600</v>
      </c>
      <c r="M198" s="60" t="s">
        <v>41</v>
      </c>
      <c r="N198" s="60" t="s">
        <v>532</v>
      </c>
      <c r="O198" s="74">
        <v>185600</v>
      </c>
      <c r="P198" s="64">
        <v>0</v>
      </c>
      <c r="Q198" s="65"/>
      <c r="R198" s="65" t="s">
        <v>530</v>
      </c>
      <c r="S198" s="61" t="s">
        <v>182</v>
      </c>
      <c r="T198" s="63">
        <v>185600</v>
      </c>
      <c r="U198" s="63">
        <v>0</v>
      </c>
      <c r="V198" s="66">
        <v>0</v>
      </c>
      <c r="W198" s="66">
        <v>0</v>
      </c>
      <c r="X198" s="63">
        <v>185600</v>
      </c>
      <c r="Y198" s="63">
        <v>0</v>
      </c>
      <c r="Z198" s="70"/>
      <c r="AA198" s="70"/>
      <c r="AB198" s="70"/>
      <c r="AC198" s="70">
        <v>0</v>
      </c>
      <c r="AD198" s="70">
        <v>0</v>
      </c>
      <c r="AE198" s="61"/>
      <c r="AF198" s="61"/>
      <c r="AG198" s="71">
        <v>0</v>
      </c>
      <c r="AH198" s="63">
        <v>0</v>
      </c>
      <c r="AI198" s="63">
        <v>0</v>
      </c>
      <c r="AJ198" s="60"/>
      <c r="AK198" s="62">
        <v>44406</v>
      </c>
      <c r="AL198" s="61">
        <v>2</v>
      </c>
      <c r="AM198" s="61">
        <v>1</v>
      </c>
      <c r="AN198" s="61">
        <v>20210817</v>
      </c>
      <c r="AO198" s="63">
        <v>185600</v>
      </c>
    </row>
    <row r="199" spans="1:41" x14ac:dyDescent="0.2">
      <c r="A199" s="59">
        <v>890399047</v>
      </c>
      <c r="B199" s="60" t="s">
        <v>36</v>
      </c>
      <c r="C199" s="61" t="s">
        <v>43</v>
      </c>
      <c r="D199" s="60">
        <v>36975</v>
      </c>
      <c r="E199" s="61" t="s">
        <v>343</v>
      </c>
      <c r="F199" s="60" t="s">
        <v>344</v>
      </c>
      <c r="G199" s="61" t="s">
        <v>43</v>
      </c>
      <c r="H199" s="61">
        <v>36975</v>
      </c>
      <c r="I199" s="69">
        <v>0</v>
      </c>
      <c r="J199" s="62">
        <v>44406</v>
      </c>
      <c r="K199" s="63">
        <v>71433259</v>
      </c>
      <c r="L199" s="63">
        <v>70181471</v>
      </c>
      <c r="M199" s="60" t="s">
        <v>345</v>
      </c>
      <c r="N199" s="60" t="s">
        <v>532</v>
      </c>
      <c r="O199" s="74">
        <v>57726635</v>
      </c>
      <c r="P199" s="64">
        <v>0</v>
      </c>
      <c r="Q199" s="65"/>
      <c r="R199" s="65" t="s">
        <v>530</v>
      </c>
      <c r="S199" s="61" t="s">
        <v>182</v>
      </c>
      <c r="T199" s="63">
        <v>71433259</v>
      </c>
      <c r="U199" s="63">
        <v>0</v>
      </c>
      <c r="V199" s="66">
        <v>0</v>
      </c>
      <c r="W199" s="66">
        <v>0</v>
      </c>
      <c r="X199" s="63">
        <v>70181471</v>
      </c>
      <c r="Y199" s="63">
        <v>0</v>
      </c>
      <c r="Z199" s="70"/>
      <c r="AA199" s="70"/>
      <c r="AB199" s="70"/>
      <c r="AC199" s="70">
        <v>0</v>
      </c>
      <c r="AD199" s="70">
        <v>0</v>
      </c>
      <c r="AE199" s="61"/>
      <c r="AF199" s="61"/>
      <c r="AG199" s="71">
        <v>0</v>
      </c>
      <c r="AH199" s="63">
        <v>1251788</v>
      </c>
      <c r="AI199" s="63">
        <v>0</v>
      </c>
      <c r="AJ199" s="60"/>
      <c r="AK199" s="62">
        <v>44406</v>
      </c>
      <c r="AL199" s="61">
        <v>2</v>
      </c>
      <c r="AM199" s="61">
        <v>2</v>
      </c>
      <c r="AN199" s="61">
        <v>20211130</v>
      </c>
      <c r="AO199" s="63">
        <v>71433259</v>
      </c>
    </row>
    <row r="200" spans="1:41" x14ac:dyDescent="0.2">
      <c r="A200" s="59">
        <v>890399047</v>
      </c>
      <c r="B200" s="60" t="s">
        <v>36</v>
      </c>
      <c r="C200" s="61" t="s">
        <v>43</v>
      </c>
      <c r="D200" s="60">
        <v>37095</v>
      </c>
      <c r="E200" s="61" t="s">
        <v>346</v>
      </c>
      <c r="F200" s="60" t="s">
        <v>347</v>
      </c>
      <c r="G200" s="61" t="s">
        <v>43</v>
      </c>
      <c r="H200" s="61">
        <v>37095</v>
      </c>
      <c r="I200" s="69">
        <v>0</v>
      </c>
      <c r="J200" s="62">
        <v>44406</v>
      </c>
      <c r="K200" s="63">
        <v>48904658</v>
      </c>
      <c r="L200" s="63">
        <v>46369958</v>
      </c>
      <c r="M200" s="60" t="s">
        <v>345</v>
      </c>
      <c r="N200" s="60" t="s">
        <v>532</v>
      </c>
      <c r="O200" s="74">
        <v>34936483</v>
      </c>
      <c r="P200" s="64">
        <v>0</v>
      </c>
      <c r="Q200" s="65"/>
      <c r="R200" s="65" t="s">
        <v>530</v>
      </c>
      <c r="S200" s="61" t="s">
        <v>182</v>
      </c>
      <c r="T200" s="63">
        <v>48904658</v>
      </c>
      <c r="U200" s="63">
        <v>0</v>
      </c>
      <c r="V200" s="66">
        <v>0</v>
      </c>
      <c r="W200" s="66">
        <v>0</v>
      </c>
      <c r="X200" s="63">
        <v>46369958</v>
      </c>
      <c r="Y200" s="63">
        <v>0</v>
      </c>
      <c r="Z200" s="70"/>
      <c r="AA200" s="70"/>
      <c r="AB200" s="70"/>
      <c r="AC200" s="70">
        <v>0</v>
      </c>
      <c r="AD200" s="70">
        <v>0</v>
      </c>
      <c r="AE200" s="61"/>
      <c r="AF200" s="61"/>
      <c r="AG200" s="71">
        <v>0</v>
      </c>
      <c r="AH200" s="63">
        <v>2534700</v>
      </c>
      <c r="AI200" s="63">
        <v>0</v>
      </c>
      <c r="AJ200" s="60"/>
      <c r="AK200" s="62">
        <v>44406</v>
      </c>
      <c r="AL200" s="61">
        <v>2</v>
      </c>
      <c r="AM200" s="61">
        <v>2</v>
      </c>
      <c r="AN200" s="61">
        <v>20211130</v>
      </c>
      <c r="AO200" s="63">
        <v>48904658</v>
      </c>
    </row>
    <row r="201" spans="1:41" x14ac:dyDescent="0.2">
      <c r="A201" s="59">
        <v>890399047</v>
      </c>
      <c r="B201" s="60" t="s">
        <v>36</v>
      </c>
      <c r="C201" s="61" t="s">
        <v>43</v>
      </c>
      <c r="D201" s="60">
        <v>36993</v>
      </c>
      <c r="E201" s="61" t="s">
        <v>348</v>
      </c>
      <c r="F201" s="60" t="s">
        <v>349</v>
      </c>
      <c r="G201" s="61" t="s">
        <v>43</v>
      </c>
      <c r="H201" s="61">
        <v>36993</v>
      </c>
      <c r="I201" s="69">
        <v>0</v>
      </c>
      <c r="J201" s="62">
        <v>44406</v>
      </c>
      <c r="K201" s="63">
        <v>40200</v>
      </c>
      <c r="L201" s="63">
        <v>40200</v>
      </c>
      <c r="M201" s="60" t="s">
        <v>350</v>
      </c>
      <c r="N201" s="60" t="s">
        <v>529</v>
      </c>
      <c r="O201" s="74"/>
      <c r="P201" s="64">
        <v>40200</v>
      </c>
      <c r="Q201" s="65" t="s">
        <v>351</v>
      </c>
      <c r="R201" s="65" t="s">
        <v>530</v>
      </c>
      <c r="S201" s="61" t="s">
        <v>182</v>
      </c>
      <c r="T201" s="63">
        <v>40200</v>
      </c>
      <c r="U201" s="63">
        <v>0</v>
      </c>
      <c r="V201" s="66">
        <v>0</v>
      </c>
      <c r="W201" s="66">
        <v>0</v>
      </c>
      <c r="X201" s="63">
        <v>0</v>
      </c>
      <c r="Y201" s="63">
        <v>40200</v>
      </c>
      <c r="Z201" s="70"/>
      <c r="AA201" s="70"/>
      <c r="AB201" s="70"/>
      <c r="AC201" s="70">
        <v>0</v>
      </c>
      <c r="AD201" s="70">
        <v>0</v>
      </c>
      <c r="AE201" s="61"/>
      <c r="AF201" s="61"/>
      <c r="AG201" s="71">
        <v>0</v>
      </c>
      <c r="AH201" s="63">
        <v>0</v>
      </c>
      <c r="AI201" s="63">
        <v>40200</v>
      </c>
      <c r="AJ201" s="60" t="s">
        <v>352</v>
      </c>
      <c r="AK201" s="62">
        <v>44406</v>
      </c>
      <c r="AL201" s="61">
        <v>9</v>
      </c>
      <c r="AM201" s="61">
        <v>1</v>
      </c>
      <c r="AN201" s="61">
        <v>20210817</v>
      </c>
      <c r="AO201" s="63">
        <v>40200</v>
      </c>
    </row>
    <row r="202" spans="1:41" x14ac:dyDescent="0.2">
      <c r="A202" s="59">
        <v>890399047</v>
      </c>
      <c r="B202" s="60" t="s">
        <v>36</v>
      </c>
      <c r="C202" s="61" t="s">
        <v>43</v>
      </c>
      <c r="D202" s="60">
        <v>36994</v>
      </c>
      <c r="E202" s="61" t="s">
        <v>353</v>
      </c>
      <c r="F202" s="60" t="s">
        <v>354</v>
      </c>
      <c r="G202" s="61" t="s">
        <v>43</v>
      </c>
      <c r="H202" s="61">
        <v>36994</v>
      </c>
      <c r="I202" s="69">
        <v>0</v>
      </c>
      <c r="J202" s="62">
        <v>44406</v>
      </c>
      <c r="K202" s="63">
        <v>40200</v>
      </c>
      <c r="L202" s="63">
        <v>40200</v>
      </c>
      <c r="M202" s="60" t="s">
        <v>350</v>
      </c>
      <c r="N202" s="60" t="s">
        <v>529</v>
      </c>
      <c r="O202" s="74"/>
      <c r="P202" s="64">
        <v>40200</v>
      </c>
      <c r="Q202" s="65" t="s">
        <v>351</v>
      </c>
      <c r="R202" s="65" t="s">
        <v>530</v>
      </c>
      <c r="S202" s="61" t="s">
        <v>182</v>
      </c>
      <c r="T202" s="63">
        <v>40200</v>
      </c>
      <c r="U202" s="63">
        <v>0</v>
      </c>
      <c r="V202" s="66">
        <v>0</v>
      </c>
      <c r="W202" s="66">
        <v>0</v>
      </c>
      <c r="X202" s="63">
        <v>0</v>
      </c>
      <c r="Y202" s="63">
        <v>40200</v>
      </c>
      <c r="Z202" s="70"/>
      <c r="AA202" s="70"/>
      <c r="AB202" s="70"/>
      <c r="AC202" s="70">
        <v>0</v>
      </c>
      <c r="AD202" s="70">
        <v>0</v>
      </c>
      <c r="AE202" s="61"/>
      <c r="AF202" s="61"/>
      <c r="AG202" s="71">
        <v>0</v>
      </c>
      <c r="AH202" s="63">
        <v>0</v>
      </c>
      <c r="AI202" s="63">
        <v>40200</v>
      </c>
      <c r="AJ202" s="60" t="s">
        <v>355</v>
      </c>
      <c r="AK202" s="62">
        <v>44406</v>
      </c>
      <c r="AL202" s="61">
        <v>9</v>
      </c>
      <c r="AM202" s="61">
        <v>1</v>
      </c>
      <c r="AN202" s="61">
        <v>20210817</v>
      </c>
      <c r="AO202" s="63">
        <v>40200</v>
      </c>
    </row>
    <row r="203" spans="1:41" x14ac:dyDescent="0.2">
      <c r="A203" s="59">
        <v>890399047</v>
      </c>
      <c r="B203" s="60" t="s">
        <v>36</v>
      </c>
      <c r="C203" s="61" t="s">
        <v>43</v>
      </c>
      <c r="D203" s="60">
        <v>38079</v>
      </c>
      <c r="E203" s="61" t="s">
        <v>333</v>
      </c>
      <c r="F203" s="60" t="s">
        <v>334</v>
      </c>
      <c r="G203" s="61" t="s">
        <v>43</v>
      </c>
      <c r="H203" s="61">
        <v>38079</v>
      </c>
      <c r="I203" s="69">
        <v>0</v>
      </c>
      <c r="J203" s="62">
        <v>44414</v>
      </c>
      <c r="K203" s="63">
        <v>272000</v>
      </c>
      <c r="L203" s="63">
        <v>272000</v>
      </c>
      <c r="M203" s="60" t="s">
        <v>41</v>
      </c>
      <c r="N203" s="60" t="s">
        <v>532</v>
      </c>
      <c r="O203" s="74">
        <v>272000</v>
      </c>
      <c r="P203" s="64">
        <v>0</v>
      </c>
      <c r="Q203" s="65"/>
      <c r="R203" s="65" t="s">
        <v>530</v>
      </c>
      <c r="S203" s="61" t="s">
        <v>182</v>
      </c>
      <c r="T203" s="63">
        <v>272000</v>
      </c>
      <c r="U203" s="63">
        <v>0</v>
      </c>
      <c r="V203" s="66">
        <v>0</v>
      </c>
      <c r="W203" s="66">
        <v>0</v>
      </c>
      <c r="X203" s="63">
        <v>272000</v>
      </c>
      <c r="Y203" s="63">
        <v>0</v>
      </c>
      <c r="Z203" s="70"/>
      <c r="AA203" s="70"/>
      <c r="AB203" s="70"/>
      <c r="AC203" s="70">
        <v>0</v>
      </c>
      <c r="AD203" s="70">
        <v>0</v>
      </c>
      <c r="AE203" s="61"/>
      <c r="AF203" s="61"/>
      <c r="AG203" s="71">
        <v>0</v>
      </c>
      <c r="AH203" s="63">
        <v>0</v>
      </c>
      <c r="AI203" s="63">
        <v>0</v>
      </c>
      <c r="AJ203" s="60"/>
      <c r="AK203" s="62">
        <v>44414</v>
      </c>
      <c r="AL203" s="61">
        <v>2</v>
      </c>
      <c r="AM203" s="61">
        <v>1</v>
      </c>
      <c r="AN203" s="61">
        <v>20210910</v>
      </c>
      <c r="AO203" s="63">
        <v>272000</v>
      </c>
    </row>
    <row r="204" spans="1:41" x14ac:dyDescent="0.2">
      <c r="A204" s="59">
        <v>890399047</v>
      </c>
      <c r="B204" s="60" t="s">
        <v>36</v>
      </c>
      <c r="C204" s="61" t="s">
        <v>43</v>
      </c>
      <c r="D204" s="60">
        <v>38234</v>
      </c>
      <c r="E204" s="61" t="s">
        <v>368</v>
      </c>
      <c r="F204" s="60" t="s">
        <v>369</v>
      </c>
      <c r="G204" s="61" t="s">
        <v>43</v>
      </c>
      <c r="H204" s="61">
        <v>38234</v>
      </c>
      <c r="I204" s="69">
        <v>0</v>
      </c>
      <c r="J204" s="62">
        <v>44417</v>
      </c>
      <c r="K204" s="63">
        <v>39116720</v>
      </c>
      <c r="L204" s="63">
        <v>39116720</v>
      </c>
      <c r="M204" s="60" t="s">
        <v>350</v>
      </c>
      <c r="N204" s="60" t="s">
        <v>529</v>
      </c>
      <c r="O204" s="74"/>
      <c r="P204" s="64">
        <v>39116720</v>
      </c>
      <c r="Q204" s="65" t="s">
        <v>351</v>
      </c>
      <c r="R204" s="65" t="s">
        <v>530</v>
      </c>
      <c r="S204" s="61" t="s">
        <v>182</v>
      </c>
      <c r="T204" s="63">
        <v>39116720</v>
      </c>
      <c r="U204" s="63">
        <v>0</v>
      </c>
      <c r="V204" s="66">
        <v>0</v>
      </c>
      <c r="W204" s="66">
        <v>0</v>
      </c>
      <c r="X204" s="63">
        <v>0</v>
      </c>
      <c r="Y204" s="63">
        <v>39116720</v>
      </c>
      <c r="Z204" s="70"/>
      <c r="AA204" s="70"/>
      <c r="AB204" s="70"/>
      <c r="AC204" s="70">
        <v>0</v>
      </c>
      <c r="AD204" s="70">
        <v>0</v>
      </c>
      <c r="AE204" s="61"/>
      <c r="AF204" s="61"/>
      <c r="AG204" s="71">
        <v>0</v>
      </c>
      <c r="AH204" s="63">
        <v>0</v>
      </c>
      <c r="AI204" s="63">
        <v>39116720</v>
      </c>
      <c r="AJ204" s="60" t="s">
        <v>370</v>
      </c>
      <c r="AK204" s="62">
        <v>44417</v>
      </c>
      <c r="AL204" s="61">
        <v>9</v>
      </c>
      <c r="AM204" s="61">
        <v>1</v>
      </c>
      <c r="AN204" s="61">
        <v>20210910</v>
      </c>
      <c r="AO204" s="63">
        <v>39116720</v>
      </c>
    </row>
    <row r="205" spans="1:41" x14ac:dyDescent="0.2">
      <c r="A205" s="59">
        <v>890399047</v>
      </c>
      <c r="B205" s="60" t="s">
        <v>36</v>
      </c>
      <c r="C205" s="61" t="s">
        <v>43</v>
      </c>
      <c r="D205" s="60">
        <v>38401</v>
      </c>
      <c r="E205" s="61" t="s">
        <v>371</v>
      </c>
      <c r="F205" s="60" t="s">
        <v>372</v>
      </c>
      <c r="G205" s="61" t="s">
        <v>43</v>
      </c>
      <c r="H205" s="61">
        <v>38401</v>
      </c>
      <c r="I205" s="69">
        <v>0</v>
      </c>
      <c r="J205" s="62">
        <v>44418</v>
      </c>
      <c r="K205" s="63">
        <v>2268520</v>
      </c>
      <c r="L205" s="63">
        <v>2268520</v>
      </c>
      <c r="M205" s="60" t="s">
        <v>350</v>
      </c>
      <c r="N205" s="60" t="s">
        <v>529</v>
      </c>
      <c r="O205" s="74"/>
      <c r="P205" s="64">
        <v>2268520</v>
      </c>
      <c r="Q205" s="65" t="s">
        <v>351</v>
      </c>
      <c r="R205" s="65" t="s">
        <v>530</v>
      </c>
      <c r="S205" s="61" t="s">
        <v>182</v>
      </c>
      <c r="T205" s="63">
        <v>2268520</v>
      </c>
      <c r="U205" s="63">
        <v>0</v>
      </c>
      <c r="V205" s="66">
        <v>0</v>
      </c>
      <c r="W205" s="66">
        <v>0</v>
      </c>
      <c r="X205" s="63">
        <v>0</v>
      </c>
      <c r="Y205" s="63">
        <v>2268520</v>
      </c>
      <c r="Z205" s="70"/>
      <c r="AA205" s="70"/>
      <c r="AB205" s="70"/>
      <c r="AC205" s="70">
        <v>0</v>
      </c>
      <c r="AD205" s="70">
        <v>0</v>
      </c>
      <c r="AE205" s="61"/>
      <c r="AF205" s="61"/>
      <c r="AG205" s="71">
        <v>0</v>
      </c>
      <c r="AH205" s="63">
        <v>0</v>
      </c>
      <c r="AI205" s="63">
        <v>2268520</v>
      </c>
      <c r="AJ205" s="60" t="s">
        <v>373</v>
      </c>
      <c r="AK205" s="62">
        <v>44418</v>
      </c>
      <c r="AL205" s="61">
        <v>9</v>
      </c>
      <c r="AM205" s="61">
        <v>1</v>
      </c>
      <c r="AN205" s="61">
        <v>20210910</v>
      </c>
      <c r="AO205" s="63">
        <v>2268520</v>
      </c>
    </row>
    <row r="206" spans="1:41" x14ac:dyDescent="0.2">
      <c r="A206" s="59">
        <v>890399047</v>
      </c>
      <c r="B206" s="60" t="s">
        <v>36</v>
      </c>
      <c r="C206" s="61" t="s">
        <v>43</v>
      </c>
      <c r="D206" s="60">
        <v>38955</v>
      </c>
      <c r="E206" s="61" t="s">
        <v>374</v>
      </c>
      <c r="F206" s="60" t="s">
        <v>375</v>
      </c>
      <c r="G206" s="61" t="s">
        <v>43</v>
      </c>
      <c r="H206" s="61">
        <v>38955</v>
      </c>
      <c r="I206" s="69">
        <v>0</v>
      </c>
      <c r="J206" s="62">
        <v>44423</v>
      </c>
      <c r="K206" s="63">
        <v>200832</v>
      </c>
      <c r="L206" s="63">
        <v>200832</v>
      </c>
      <c r="M206" s="60" t="s">
        <v>350</v>
      </c>
      <c r="N206" s="60" t="s">
        <v>529</v>
      </c>
      <c r="O206" s="74"/>
      <c r="P206" s="64">
        <v>200832</v>
      </c>
      <c r="Q206" s="65" t="s">
        <v>351</v>
      </c>
      <c r="R206" s="65" t="s">
        <v>530</v>
      </c>
      <c r="S206" s="61" t="s">
        <v>182</v>
      </c>
      <c r="T206" s="63">
        <v>200832</v>
      </c>
      <c r="U206" s="63">
        <v>0</v>
      </c>
      <c r="V206" s="66">
        <v>0</v>
      </c>
      <c r="W206" s="66">
        <v>0</v>
      </c>
      <c r="X206" s="63">
        <v>0</v>
      </c>
      <c r="Y206" s="63">
        <v>200832</v>
      </c>
      <c r="Z206" s="70"/>
      <c r="AA206" s="70"/>
      <c r="AB206" s="70"/>
      <c r="AC206" s="70">
        <v>0</v>
      </c>
      <c r="AD206" s="70">
        <v>0</v>
      </c>
      <c r="AE206" s="61"/>
      <c r="AF206" s="61"/>
      <c r="AG206" s="71">
        <v>0</v>
      </c>
      <c r="AH206" s="63">
        <v>0</v>
      </c>
      <c r="AI206" s="63">
        <v>200832</v>
      </c>
      <c r="AJ206" s="60" t="s">
        <v>376</v>
      </c>
      <c r="AK206" s="62">
        <v>44423</v>
      </c>
      <c r="AL206" s="61">
        <v>9</v>
      </c>
      <c r="AM206" s="61">
        <v>1</v>
      </c>
      <c r="AN206" s="61">
        <v>20210910</v>
      </c>
      <c r="AO206" s="63">
        <v>200832</v>
      </c>
    </row>
    <row r="207" spans="1:41" x14ac:dyDescent="0.2">
      <c r="A207" s="59">
        <v>890399047</v>
      </c>
      <c r="B207" s="60" t="s">
        <v>36</v>
      </c>
      <c r="C207" s="61" t="s">
        <v>43</v>
      </c>
      <c r="D207" s="60">
        <v>40557</v>
      </c>
      <c r="E207" s="61" t="s">
        <v>335</v>
      </c>
      <c r="F207" s="60" t="s">
        <v>336</v>
      </c>
      <c r="G207" s="61" t="s">
        <v>43</v>
      </c>
      <c r="H207" s="61">
        <v>40557</v>
      </c>
      <c r="I207" s="69">
        <v>0</v>
      </c>
      <c r="J207" s="62">
        <v>44437</v>
      </c>
      <c r="K207" s="63">
        <v>111940</v>
      </c>
      <c r="L207" s="63">
        <v>111940</v>
      </c>
      <c r="M207" s="60" t="s">
        <v>41</v>
      </c>
      <c r="N207" s="60" t="s">
        <v>532</v>
      </c>
      <c r="O207" s="74">
        <v>111940</v>
      </c>
      <c r="P207" s="64">
        <v>0</v>
      </c>
      <c r="Q207" s="65"/>
      <c r="R207" s="65" t="s">
        <v>530</v>
      </c>
      <c r="S207" s="61" t="s">
        <v>182</v>
      </c>
      <c r="T207" s="63">
        <v>111940</v>
      </c>
      <c r="U207" s="63">
        <v>0</v>
      </c>
      <c r="V207" s="66">
        <v>0</v>
      </c>
      <c r="W207" s="66">
        <v>0</v>
      </c>
      <c r="X207" s="63">
        <v>111940</v>
      </c>
      <c r="Y207" s="63">
        <v>0</v>
      </c>
      <c r="Z207" s="70"/>
      <c r="AA207" s="70"/>
      <c r="AB207" s="70"/>
      <c r="AC207" s="70">
        <v>0</v>
      </c>
      <c r="AD207" s="70">
        <v>0</v>
      </c>
      <c r="AE207" s="61"/>
      <c r="AF207" s="61"/>
      <c r="AG207" s="71">
        <v>0</v>
      </c>
      <c r="AH207" s="63">
        <v>0</v>
      </c>
      <c r="AI207" s="63">
        <v>0</v>
      </c>
      <c r="AJ207" s="60"/>
      <c r="AK207" s="62">
        <v>44437</v>
      </c>
      <c r="AL207" s="61">
        <v>2</v>
      </c>
      <c r="AM207" s="61">
        <v>1</v>
      </c>
      <c r="AN207" s="61">
        <v>20210910</v>
      </c>
      <c r="AO207" s="63">
        <v>111940</v>
      </c>
    </row>
    <row r="208" spans="1:41" x14ac:dyDescent="0.2">
      <c r="A208" s="59">
        <v>890399047</v>
      </c>
      <c r="B208" s="60" t="s">
        <v>36</v>
      </c>
      <c r="C208" s="61" t="s">
        <v>43</v>
      </c>
      <c r="D208" s="60">
        <v>40759</v>
      </c>
      <c r="E208" s="61" t="s">
        <v>356</v>
      </c>
      <c r="F208" s="60" t="s">
        <v>357</v>
      </c>
      <c r="G208" s="61" t="s">
        <v>43</v>
      </c>
      <c r="H208" s="61">
        <v>40759</v>
      </c>
      <c r="I208" s="69">
        <v>0</v>
      </c>
      <c r="J208" s="62">
        <v>44439</v>
      </c>
      <c r="K208" s="63">
        <v>40200</v>
      </c>
      <c r="L208" s="63">
        <v>40200</v>
      </c>
      <c r="M208" s="60" t="s">
        <v>350</v>
      </c>
      <c r="N208" s="60" t="s">
        <v>529</v>
      </c>
      <c r="O208" s="74"/>
      <c r="P208" s="64">
        <v>40200</v>
      </c>
      <c r="Q208" s="65" t="s">
        <v>351</v>
      </c>
      <c r="R208" s="65" t="s">
        <v>530</v>
      </c>
      <c r="S208" s="61" t="s">
        <v>182</v>
      </c>
      <c r="T208" s="63">
        <v>40200</v>
      </c>
      <c r="U208" s="63">
        <v>0</v>
      </c>
      <c r="V208" s="66">
        <v>0</v>
      </c>
      <c r="W208" s="66">
        <v>0</v>
      </c>
      <c r="X208" s="63">
        <v>0</v>
      </c>
      <c r="Y208" s="63">
        <v>40200</v>
      </c>
      <c r="Z208" s="70"/>
      <c r="AA208" s="70"/>
      <c r="AB208" s="70"/>
      <c r="AC208" s="70">
        <v>0</v>
      </c>
      <c r="AD208" s="70">
        <v>0</v>
      </c>
      <c r="AE208" s="61"/>
      <c r="AF208" s="61"/>
      <c r="AG208" s="71">
        <v>0</v>
      </c>
      <c r="AH208" s="63">
        <v>0</v>
      </c>
      <c r="AI208" s="63">
        <v>40200</v>
      </c>
      <c r="AJ208" s="60" t="s">
        <v>358</v>
      </c>
      <c r="AK208" s="62">
        <v>44439</v>
      </c>
      <c r="AL208" s="61">
        <v>9</v>
      </c>
      <c r="AM208" s="61">
        <v>1</v>
      </c>
      <c r="AN208" s="61">
        <v>20210910</v>
      </c>
      <c r="AO208" s="63">
        <v>40200</v>
      </c>
    </row>
    <row r="209" spans="1:41" x14ac:dyDescent="0.2">
      <c r="A209" s="59">
        <v>890399047</v>
      </c>
      <c r="B209" s="60" t="s">
        <v>36</v>
      </c>
      <c r="C209" s="61" t="s">
        <v>43</v>
      </c>
      <c r="D209" s="60">
        <v>40906</v>
      </c>
      <c r="E209" s="61" t="s">
        <v>359</v>
      </c>
      <c r="F209" s="60" t="s">
        <v>360</v>
      </c>
      <c r="G209" s="61" t="s">
        <v>43</v>
      </c>
      <c r="H209" s="61">
        <v>40906</v>
      </c>
      <c r="I209" s="69">
        <v>0</v>
      </c>
      <c r="J209" s="62">
        <v>44439</v>
      </c>
      <c r="K209" s="63">
        <v>372600</v>
      </c>
      <c r="L209" s="63">
        <v>372600</v>
      </c>
      <c r="M209" s="60" t="s">
        <v>350</v>
      </c>
      <c r="N209" s="60" t="s">
        <v>529</v>
      </c>
      <c r="O209" s="74"/>
      <c r="P209" s="64">
        <v>372600</v>
      </c>
      <c r="Q209" s="65" t="s">
        <v>351</v>
      </c>
      <c r="R209" s="65" t="s">
        <v>530</v>
      </c>
      <c r="S209" s="61" t="s">
        <v>182</v>
      </c>
      <c r="T209" s="63">
        <v>372600</v>
      </c>
      <c r="U209" s="63">
        <v>0</v>
      </c>
      <c r="V209" s="66">
        <v>0</v>
      </c>
      <c r="W209" s="66">
        <v>0</v>
      </c>
      <c r="X209" s="63">
        <v>0</v>
      </c>
      <c r="Y209" s="63">
        <v>372600</v>
      </c>
      <c r="Z209" s="70"/>
      <c r="AA209" s="70"/>
      <c r="AB209" s="70"/>
      <c r="AC209" s="70">
        <v>0</v>
      </c>
      <c r="AD209" s="70">
        <v>0</v>
      </c>
      <c r="AE209" s="61"/>
      <c r="AF209" s="61"/>
      <c r="AG209" s="71">
        <v>0</v>
      </c>
      <c r="AH209" s="63">
        <v>0</v>
      </c>
      <c r="AI209" s="63">
        <v>372600</v>
      </c>
      <c r="AJ209" s="60" t="s">
        <v>361</v>
      </c>
      <c r="AK209" s="62">
        <v>44439</v>
      </c>
      <c r="AL209" s="61">
        <v>9</v>
      </c>
      <c r="AM209" s="61">
        <v>1</v>
      </c>
      <c r="AN209" s="61">
        <v>20210910</v>
      </c>
      <c r="AO209" s="63">
        <v>372600</v>
      </c>
    </row>
    <row r="210" spans="1:41" x14ac:dyDescent="0.2">
      <c r="A210" s="59">
        <v>890399047</v>
      </c>
      <c r="B210" s="60" t="s">
        <v>36</v>
      </c>
      <c r="C210" s="61" t="s">
        <v>43</v>
      </c>
      <c r="D210" s="60">
        <v>45347</v>
      </c>
      <c r="E210" s="61" t="s">
        <v>362</v>
      </c>
      <c r="F210" s="60" t="s">
        <v>363</v>
      </c>
      <c r="G210" s="61" t="s">
        <v>43</v>
      </c>
      <c r="H210" s="61">
        <v>45347</v>
      </c>
      <c r="I210" s="69">
        <v>0</v>
      </c>
      <c r="J210" s="62">
        <v>44469</v>
      </c>
      <c r="K210" s="63">
        <v>40200</v>
      </c>
      <c r="L210" s="63">
        <v>40200</v>
      </c>
      <c r="M210" s="60" t="s">
        <v>350</v>
      </c>
      <c r="N210" s="60" t="s">
        <v>529</v>
      </c>
      <c r="O210" s="74"/>
      <c r="P210" s="64">
        <v>40200</v>
      </c>
      <c r="Q210" s="65" t="s">
        <v>351</v>
      </c>
      <c r="R210" s="65" t="s">
        <v>530</v>
      </c>
      <c r="S210" s="61" t="s">
        <v>182</v>
      </c>
      <c r="T210" s="63">
        <v>40200</v>
      </c>
      <c r="U210" s="63">
        <v>0</v>
      </c>
      <c r="V210" s="66">
        <v>0</v>
      </c>
      <c r="W210" s="66">
        <v>0</v>
      </c>
      <c r="X210" s="63">
        <v>0</v>
      </c>
      <c r="Y210" s="63">
        <v>40200</v>
      </c>
      <c r="Z210" s="70"/>
      <c r="AA210" s="70"/>
      <c r="AB210" s="70"/>
      <c r="AC210" s="70">
        <v>0</v>
      </c>
      <c r="AD210" s="70">
        <v>0</v>
      </c>
      <c r="AE210" s="61"/>
      <c r="AF210" s="61"/>
      <c r="AG210" s="71">
        <v>0</v>
      </c>
      <c r="AH210" s="63">
        <v>0</v>
      </c>
      <c r="AI210" s="63">
        <v>40200</v>
      </c>
      <c r="AJ210" s="60" t="s">
        <v>364</v>
      </c>
      <c r="AK210" s="62">
        <v>44469</v>
      </c>
      <c r="AL210" s="61">
        <v>9</v>
      </c>
      <c r="AM210" s="61">
        <v>1</v>
      </c>
      <c r="AN210" s="61">
        <v>20211011</v>
      </c>
      <c r="AO210" s="63">
        <v>40200</v>
      </c>
    </row>
    <row r="211" spans="1:41" x14ac:dyDescent="0.2">
      <c r="A211" s="59">
        <v>890399047</v>
      </c>
      <c r="B211" s="60" t="s">
        <v>36</v>
      </c>
      <c r="C211" s="61" t="s">
        <v>43</v>
      </c>
      <c r="D211" s="60">
        <v>49542</v>
      </c>
      <c r="E211" s="61" t="s">
        <v>365</v>
      </c>
      <c r="F211" s="60" t="s">
        <v>366</v>
      </c>
      <c r="G211" s="61" t="s">
        <v>43</v>
      </c>
      <c r="H211" s="61">
        <v>49542</v>
      </c>
      <c r="I211" s="69">
        <v>0</v>
      </c>
      <c r="J211" s="62">
        <v>44498</v>
      </c>
      <c r="K211" s="63">
        <v>372600</v>
      </c>
      <c r="L211" s="63">
        <v>372600</v>
      </c>
      <c r="M211" s="60" t="s">
        <v>350</v>
      </c>
      <c r="N211" s="60" t="s">
        <v>529</v>
      </c>
      <c r="O211" s="74"/>
      <c r="P211" s="64">
        <v>372600</v>
      </c>
      <c r="Q211" s="65" t="s">
        <v>351</v>
      </c>
      <c r="R211" s="65" t="s">
        <v>530</v>
      </c>
      <c r="S211" s="61" t="s">
        <v>182</v>
      </c>
      <c r="T211" s="63">
        <v>372600</v>
      </c>
      <c r="U211" s="63">
        <v>0</v>
      </c>
      <c r="V211" s="66">
        <v>0</v>
      </c>
      <c r="W211" s="66">
        <v>0</v>
      </c>
      <c r="X211" s="63">
        <v>0</v>
      </c>
      <c r="Y211" s="63">
        <v>372600</v>
      </c>
      <c r="Z211" s="70"/>
      <c r="AA211" s="70"/>
      <c r="AB211" s="70"/>
      <c r="AC211" s="70">
        <v>0</v>
      </c>
      <c r="AD211" s="70">
        <v>0</v>
      </c>
      <c r="AE211" s="61"/>
      <c r="AF211" s="61"/>
      <c r="AG211" s="71">
        <v>0</v>
      </c>
      <c r="AH211" s="63">
        <v>0</v>
      </c>
      <c r="AI211" s="63">
        <v>372600</v>
      </c>
      <c r="AJ211" s="60" t="s">
        <v>367</v>
      </c>
      <c r="AK211" s="62">
        <v>44498</v>
      </c>
      <c r="AL211" s="61">
        <v>9</v>
      </c>
      <c r="AM211" s="61">
        <v>1</v>
      </c>
      <c r="AN211" s="61">
        <v>20211108</v>
      </c>
      <c r="AO211" s="63">
        <v>372600</v>
      </c>
    </row>
    <row r="212" spans="1:41" x14ac:dyDescent="0.2">
      <c r="A212" s="59">
        <v>890399047</v>
      </c>
      <c r="B212" s="60" t="s">
        <v>36</v>
      </c>
      <c r="C212" s="61" t="s">
        <v>43</v>
      </c>
      <c r="D212" s="60">
        <v>50392</v>
      </c>
      <c r="E212" s="61" t="s">
        <v>317</v>
      </c>
      <c r="F212" s="60" t="s">
        <v>318</v>
      </c>
      <c r="G212" s="61" t="s">
        <v>43</v>
      </c>
      <c r="H212" s="61">
        <v>50392</v>
      </c>
      <c r="I212" s="69">
        <v>0</v>
      </c>
      <c r="J212" s="62">
        <v>44506</v>
      </c>
      <c r="K212" s="63">
        <v>944000</v>
      </c>
      <c r="L212" s="63">
        <v>944000</v>
      </c>
      <c r="M212" s="60" t="s">
        <v>41</v>
      </c>
      <c r="N212" s="60" t="s">
        <v>532</v>
      </c>
      <c r="O212" s="74">
        <v>944000</v>
      </c>
      <c r="P212" s="64">
        <v>0</v>
      </c>
      <c r="Q212" s="65"/>
      <c r="R212" s="65" t="s">
        <v>530</v>
      </c>
      <c r="S212" s="61" t="s">
        <v>182</v>
      </c>
      <c r="T212" s="63">
        <v>944000</v>
      </c>
      <c r="U212" s="63">
        <v>0</v>
      </c>
      <c r="V212" s="66">
        <v>0</v>
      </c>
      <c r="W212" s="66">
        <v>0</v>
      </c>
      <c r="X212" s="63">
        <v>944000</v>
      </c>
      <c r="Y212" s="63">
        <v>0</v>
      </c>
      <c r="Z212" s="70"/>
      <c r="AA212" s="70"/>
      <c r="AB212" s="70"/>
      <c r="AC212" s="70">
        <v>0</v>
      </c>
      <c r="AD212" s="70">
        <v>0</v>
      </c>
      <c r="AE212" s="61"/>
      <c r="AF212" s="61"/>
      <c r="AG212" s="71">
        <v>0</v>
      </c>
      <c r="AH212" s="63">
        <v>0</v>
      </c>
      <c r="AI212" s="63">
        <v>0</v>
      </c>
      <c r="AJ212" s="60"/>
      <c r="AK212" s="62">
        <v>44506</v>
      </c>
      <c r="AL212" s="61">
        <v>2</v>
      </c>
      <c r="AM212" s="61">
        <v>1</v>
      </c>
      <c r="AN212" s="61">
        <v>20211222</v>
      </c>
      <c r="AO212" s="63">
        <v>944000</v>
      </c>
    </row>
    <row r="213" spans="1:41" x14ac:dyDescent="0.2">
      <c r="A213" s="59">
        <v>890399047</v>
      </c>
      <c r="B213" s="60" t="s">
        <v>36</v>
      </c>
      <c r="C213" s="61" t="s">
        <v>43</v>
      </c>
      <c r="D213" s="60">
        <v>52077</v>
      </c>
      <c r="E213" s="61" t="s">
        <v>319</v>
      </c>
      <c r="F213" s="60" t="s">
        <v>320</v>
      </c>
      <c r="G213" s="61" t="s">
        <v>43</v>
      </c>
      <c r="H213" s="61">
        <v>52077</v>
      </c>
      <c r="I213" s="69">
        <v>0</v>
      </c>
      <c r="J213" s="62">
        <v>44523</v>
      </c>
      <c r="K213" s="63">
        <v>65200</v>
      </c>
      <c r="L213" s="63">
        <v>65200</v>
      </c>
      <c r="M213" s="60" t="s">
        <v>41</v>
      </c>
      <c r="N213" s="60" t="s">
        <v>532</v>
      </c>
      <c r="O213" s="74">
        <v>65200</v>
      </c>
      <c r="P213" s="64">
        <v>0</v>
      </c>
      <c r="Q213" s="65"/>
      <c r="R213" s="65" t="s">
        <v>530</v>
      </c>
      <c r="S213" s="61" t="s">
        <v>182</v>
      </c>
      <c r="T213" s="63">
        <v>65200</v>
      </c>
      <c r="U213" s="63">
        <v>0</v>
      </c>
      <c r="V213" s="66">
        <v>0</v>
      </c>
      <c r="W213" s="66">
        <v>0</v>
      </c>
      <c r="X213" s="63">
        <v>65200</v>
      </c>
      <c r="Y213" s="63">
        <v>0</v>
      </c>
      <c r="Z213" s="70"/>
      <c r="AA213" s="70"/>
      <c r="AB213" s="70"/>
      <c r="AC213" s="70">
        <v>0</v>
      </c>
      <c r="AD213" s="70">
        <v>0</v>
      </c>
      <c r="AE213" s="61"/>
      <c r="AF213" s="61"/>
      <c r="AG213" s="71">
        <v>0</v>
      </c>
      <c r="AH213" s="63">
        <v>0</v>
      </c>
      <c r="AI213" s="63">
        <v>0</v>
      </c>
      <c r="AJ213" s="60"/>
      <c r="AK213" s="62">
        <v>44523</v>
      </c>
      <c r="AL213" s="61">
        <v>2</v>
      </c>
      <c r="AM213" s="61">
        <v>1</v>
      </c>
      <c r="AN213" s="61">
        <v>20211222</v>
      </c>
      <c r="AO213" s="63">
        <v>65200</v>
      </c>
    </row>
    <row r="214" spans="1:41" x14ac:dyDescent="0.2">
      <c r="A214" s="59">
        <v>890399047</v>
      </c>
      <c r="B214" s="60" t="s">
        <v>36</v>
      </c>
      <c r="C214" s="61" t="s">
        <v>43</v>
      </c>
      <c r="D214" s="60">
        <v>52814</v>
      </c>
      <c r="E214" s="61" t="s">
        <v>321</v>
      </c>
      <c r="F214" s="60" t="s">
        <v>322</v>
      </c>
      <c r="G214" s="61" t="s">
        <v>43</v>
      </c>
      <c r="H214" s="61">
        <v>52814</v>
      </c>
      <c r="I214" s="69">
        <v>0</v>
      </c>
      <c r="J214" s="62">
        <v>44529</v>
      </c>
      <c r="K214" s="63">
        <v>59700</v>
      </c>
      <c r="L214" s="63">
        <v>59700</v>
      </c>
      <c r="M214" s="60" t="s">
        <v>41</v>
      </c>
      <c r="N214" s="60" t="s">
        <v>532</v>
      </c>
      <c r="O214" s="74">
        <v>59700</v>
      </c>
      <c r="P214" s="64">
        <v>0</v>
      </c>
      <c r="Q214" s="65"/>
      <c r="R214" s="65" t="s">
        <v>530</v>
      </c>
      <c r="S214" s="61" t="s">
        <v>182</v>
      </c>
      <c r="T214" s="63">
        <v>59700</v>
      </c>
      <c r="U214" s="63">
        <v>0</v>
      </c>
      <c r="V214" s="66">
        <v>0</v>
      </c>
      <c r="W214" s="66">
        <v>0</v>
      </c>
      <c r="X214" s="63">
        <v>59700</v>
      </c>
      <c r="Y214" s="63">
        <v>0</v>
      </c>
      <c r="Z214" s="70"/>
      <c r="AA214" s="70"/>
      <c r="AB214" s="70"/>
      <c r="AC214" s="70">
        <v>0</v>
      </c>
      <c r="AD214" s="70">
        <v>0</v>
      </c>
      <c r="AE214" s="61"/>
      <c r="AF214" s="61"/>
      <c r="AG214" s="71">
        <v>0</v>
      </c>
      <c r="AH214" s="63">
        <v>0</v>
      </c>
      <c r="AI214" s="63">
        <v>0</v>
      </c>
      <c r="AJ214" s="60"/>
      <c r="AK214" s="62">
        <v>44529</v>
      </c>
      <c r="AL214" s="61">
        <v>2</v>
      </c>
      <c r="AM214" s="61">
        <v>1</v>
      </c>
      <c r="AN214" s="61">
        <v>20211222</v>
      </c>
      <c r="AO214" s="63">
        <v>59700</v>
      </c>
    </row>
    <row r="215" spans="1:41" x14ac:dyDescent="0.2">
      <c r="A215" s="59">
        <v>890399047</v>
      </c>
      <c r="B215" s="60" t="s">
        <v>36</v>
      </c>
      <c r="C215" s="61" t="s">
        <v>43</v>
      </c>
      <c r="D215" s="60">
        <v>53082</v>
      </c>
      <c r="E215" s="61" t="s">
        <v>377</v>
      </c>
      <c r="F215" s="60" t="s">
        <v>378</v>
      </c>
      <c r="G215" s="61" t="s">
        <v>43</v>
      </c>
      <c r="H215" s="61">
        <v>53082</v>
      </c>
      <c r="I215" s="69">
        <v>0</v>
      </c>
      <c r="J215" s="62">
        <v>44530</v>
      </c>
      <c r="K215" s="63">
        <v>7496797</v>
      </c>
      <c r="L215" s="63">
        <v>7496797</v>
      </c>
      <c r="M215" s="60" t="s">
        <v>350</v>
      </c>
      <c r="N215" s="60" t="s">
        <v>529</v>
      </c>
      <c r="O215" s="74"/>
      <c r="P215" s="64">
        <v>7496797</v>
      </c>
      <c r="Q215" s="65" t="s">
        <v>351</v>
      </c>
      <c r="R215" s="65" t="s">
        <v>530</v>
      </c>
      <c r="S215" s="61" t="s">
        <v>182</v>
      </c>
      <c r="T215" s="63">
        <v>7496797</v>
      </c>
      <c r="U215" s="63">
        <v>0</v>
      </c>
      <c r="V215" s="66">
        <v>0</v>
      </c>
      <c r="W215" s="66">
        <v>0</v>
      </c>
      <c r="X215" s="63">
        <v>0</v>
      </c>
      <c r="Y215" s="63">
        <v>7496797</v>
      </c>
      <c r="Z215" s="70"/>
      <c r="AA215" s="70"/>
      <c r="AB215" s="70"/>
      <c r="AC215" s="70">
        <v>0</v>
      </c>
      <c r="AD215" s="70">
        <v>0</v>
      </c>
      <c r="AE215" s="61"/>
      <c r="AF215" s="61"/>
      <c r="AG215" s="71">
        <v>0</v>
      </c>
      <c r="AH215" s="63">
        <v>0</v>
      </c>
      <c r="AI215" s="63">
        <v>7496797</v>
      </c>
      <c r="AJ215" s="60" t="s">
        <v>379</v>
      </c>
      <c r="AK215" s="62">
        <v>44530</v>
      </c>
      <c r="AL215" s="61">
        <v>9</v>
      </c>
      <c r="AM215" s="61">
        <v>1</v>
      </c>
      <c r="AN215" s="61">
        <v>20211222</v>
      </c>
      <c r="AO215" s="63">
        <v>7496797</v>
      </c>
    </row>
    <row r="216" spans="1:41" x14ac:dyDescent="0.2">
      <c r="A216" s="59">
        <v>890399047</v>
      </c>
      <c r="B216" s="60" t="s">
        <v>36</v>
      </c>
      <c r="C216" s="61" t="s">
        <v>43</v>
      </c>
      <c r="D216" s="60">
        <v>53544</v>
      </c>
      <c r="E216" s="61" t="s">
        <v>380</v>
      </c>
      <c r="F216" s="60" t="s">
        <v>381</v>
      </c>
      <c r="G216" s="61" t="s">
        <v>43</v>
      </c>
      <c r="H216" s="61">
        <v>53544</v>
      </c>
      <c r="I216" s="69">
        <v>0</v>
      </c>
      <c r="J216" s="62">
        <v>44532</v>
      </c>
      <c r="K216" s="63">
        <v>112000</v>
      </c>
      <c r="L216" s="63">
        <v>112000</v>
      </c>
      <c r="M216" s="60" t="s">
        <v>350</v>
      </c>
      <c r="N216" s="60" t="s">
        <v>529</v>
      </c>
      <c r="O216" s="74"/>
      <c r="P216" s="64">
        <v>112000</v>
      </c>
      <c r="Q216" s="65" t="s">
        <v>351</v>
      </c>
      <c r="R216" s="65" t="s">
        <v>530</v>
      </c>
      <c r="S216" s="61" t="s">
        <v>182</v>
      </c>
      <c r="T216" s="63">
        <v>112000</v>
      </c>
      <c r="U216" s="63">
        <v>0</v>
      </c>
      <c r="V216" s="66">
        <v>0</v>
      </c>
      <c r="W216" s="66">
        <v>0</v>
      </c>
      <c r="X216" s="63">
        <v>0</v>
      </c>
      <c r="Y216" s="63">
        <v>112000</v>
      </c>
      <c r="Z216" s="70"/>
      <c r="AA216" s="70"/>
      <c r="AB216" s="70"/>
      <c r="AC216" s="70">
        <v>0</v>
      </c>
      <c r="AD216" s="70">
        <v>0</v>
      </c>
      <c r="AE216" s="61"/>
      <c r="AF216" s="61"/>
      <c r="AG216" s="71">
        <v>0</v>
      </c>
      <c r="AH216" s="63">
        <v>0</v>
      </c>
      <c r="AI216" s="63">
        <v>112000</v>
      </c>
      <c r="AJ216" s="60" t="s">
        <v>382</v>
      </c>
      <c r="AK216" s="62">
        <v>44532</v>
      </c>
      <c r="AL216" s="61">
        <v>9</v>
      </c>
      <c r="AM216" s="61">
        <v>1</v>
      </c>
      <c r="AN216" s="61">
        <v>20220218</v>
      </c>
      <c r="AO216" s="63">
        <v>112000</v>
      </c>
    </row>
    <row r="217" spans="1:41" x14ac:dyDescent="0.2">
      <c r="A217" s="59">
        <v>890399047</v>
      </c>
      <c r="B217" s="60" t="s">
        <v>36</v>
      </c>
      <c r="C217" s="61" t="s">
        <v>43</v>
      </c>
      <c r="D217" s="60">
        <v>56207</v>
      </c>
      <c r="E217" s="61" t="s">
        <v>313</v>
      </c>
      <c r="F217" s="60" t="s">
        <v>314</v>
      </c>
      <c r="G217" s="61" t="s">
        <v>43</v>
      </c>
      <c r="H217" s="61">
        <v>56207</v>
      </c>
      <c r="I217" s="69">
        <v>0</v>
      </c>
      <c r="J217" s="62">
        <v>44557</v>
      </c>
      <c r="K217" s="63">
        <v>224200</v>
      </c>
      <c r="L217" s="63">
        <v>224200</v>
      </c>
      <c r="M217" s="60" t="s">
        <v>41</v>
      </c>
      <c r="N217" s="60" t="s">
        <v>532</v>
      </c>
      <c r="O217" s="74"/>
      <c r="P217" s="64">
        <v>0</v>
      </c>
      <c r="Q217" s="65"/>
      <c r="R217" s="65" t="s">
        <v>530</v>
      </c>
      <c r="S217" s="61" t="s">
        <v>182</v>
      </c>
      <c r="T217" s="63">
        <v>224200</v>
      </c>
      <c r="U217" s="63">
        <v>0</v>
      </c>
      <c r="V217" s="66">
        <v>0</v>
      </c>
      <c r="W217" s="66">
        <v>0</v>
      </c>
      <c r="X217" s="63">
        <v>224200</v>
      </c>
      <c r="Y217" s="63">
        <v>0</v>
      </c>
      <c r="Z217" s="70"/>
      <c r="AA217" s="70"/>
      <c r="AB217" s="70"/>
      <c r="AC217" s="70">
        <v>0</v>
      </c>
      <c r="AD217" s="70">
        <v>0</v>
      </c>
      <c r="AE217" s="61"/>
      <c r="AF217" s="61"/>
      <c r="AG217" s="71">
        <v>0</v>
      </c>
      <c r="AH217" s="63">
        <v>0</v>
      </c>
      <c r="AI217" s="63">
        <v>0</v>
      </c>
      <c r="AJ217" s="60"/>
      <c r="AK217" s="62">
        <v>44557</v>
      </c>
      <c r="AL217" s="61">
        <v>2</v>
      </c>
      <c r="AM217" s="61">
        <v>1</v>
      </c>
      <c r="AN217" s="61">
        <v>20220218</v>
      </c>
      <c r="AO217" s="63">
        <v>224200</v>
      </c>
    </row>
    <row r="218" spans="1:41" x14ac:dyDescent="0.2">
      <c r="A218" s="59">
        <v>890399047</v>
      </c>
      <c r="B218" s="60" t="s">
        <v>36</v>
      </c>
      <c r="C218" s="61" t="s">
        <v>43</v>
      </c>
      <c r="D218" s="60">
        <v>56208</v>
      </c>
      <c r="E218" s="61" t="s">
        <v>315</v>
      </c>
      <c r="F218" s="60" t="s">
        <v>316</v>
      </c>
      <c r="G218" s="61" t="s">
        <v>43</v>
      </c>
      <c r="H218" s="61">
        <v>56208</v>
      </c>
      <c r="I218" s="69">
        <v>0</v>
      </c>
      <c r="J218" s="62">
        <v>44557</v>
      </c>
      <c r="K218" s="63">
        <v>111700</v>
      </c>
      <c r="L218" s="63">
        <v>111700</v>
      </c>
      <c r="M218" s="60" t="s">
        <v>41</v>
      </c>
      <c r="N218" s="60" t="s">
        <v>532</v>
      </c>
      <c r="O218" s="74"/>
      <c r="P218" s="64">
        <v>0</v>
      </c>
      <c r="Q218" s="65"/>
      <c r="R218" s="65" t="s">
        <v>530</v>
      </c>
      <c r="S218" s="61" t="s">
        <v>182</v>
      </c>
      <c r="T218" s="63">
        <v>111700</v>
      </c>
      <c r="U218" s="63">
        <v>0</v>
      </c>
      <c r="V218" s="66">
        <v>0</v>
      </c>
      <c r="W218" s="66">
        <v>0</v>
      </c>
      <c r="X218" s="63">
        <v>111700</v>
      </c>
      <c r="Y218" s="63">
        <v>0</v>
      </c>
      <c r="Z218" s="70"/>
      <c r="AA218" s="70"/>
      <c r="AB218" s="70"/>
      <c r="AC218" s="70">
        <v>0</v>
      </c>
      <c r="AD218" s="70">
        <v>0</v>
      </c>
      <c r="AE218" s="61"/>
      <c r="AF218" s="61"/>
      <c r="AG218" s="71">
        <v>0</v>
      </c>
      <c r="AH218" s="63">
        <v>0</v>
      </c>
      <c r="AI218" s="63">
        <v>0</v>
      </c>
      <c r="AJ218" s="60"/>
      <c r="AK218" s="62">
        <v>44557</v>
      </c>
      <c r="AL218" s="61">
        <v>2</v>
      </c>
      <c r="AM218" s="61">
        <v>1</v>
      </c>
      <c r="AN218" s="61">
        <v>20220218</v>
      </c>
      <c r="AO218" s="63">
        <v>111700</v>
      </c>
    </row>
    <row r="219" spans="1:41" x14ac:dyDescent="0.2">
      <c r="A219" s="59">
        <v>890399047</v>
      </c>
      <c r="B219" s="60" t="s">
        <v>36</v>
      </c>
      <c r="C219" s="61" t="s">
        <v>43</v>
      </c>
      <c r="D219" s="60">
        <v>56857</v>
      </c>
      <c r="E219" s="61" t="s">
        <v>524</v>
      </c>
      <c r="F219" s="60" t="s">
        <v>525</v>
      </c>
      <c r="G219" s="61" t="s">
        <v>43</v>
      </c>
      <c r="H219" s="61">
        <v>56857</v>
      </c>
      <c r="I219" s="69">
        <v>0</v>
      </c>
      <c r="J219" s="62">
        <v>44562</v>
      </c>
      <c r="K219" s="63">
        <v>380300</v>
      </c>
      <c r="L219" s="63">
        <v>380300</v>
      </c>
      <c r="M219" s="60" t="s">
        <v>526</v>
      </c>
      <c r="N219" s="75" t="s">
        <v>564</v>
      </c>
      <c r="O219" s="74"/>
      <c r="P219" s="64">
        <v>49700</v>
      </c>
      <c r="Q219" s="65" t="s">
        <v>527</v>
      </c>
      <c r="R219" s="65" t="s">
        <v>530</v>
      </c>
      <c r="S219" s="61" t="s">
        <v>182</v>
      </c>
      <c r="T219" s="63">
        <v>380300</v>
      </c>
      <c r="U219" s="63">
        <v>0</v>
      </c>
      <c r="V219" s="66">
        <v>0</v>
      </c>
      <c r="W219" s="66">
        <v>0</v>
      </c>
      <c r="X219" s="63">
        <v>330600</v>
      </c>
      <c r="Y219" s="63">
        <v>49700</v>
      </c>
      <c r="Z219" s="70"/>
      <c r="AA219" s="70"/>
      <c r="AB219" s="70"/>
      <c r="AC219" s="70">
        <v>0</v>
      </c>
      <c r="AD219" s="70">
        <v>0</v>
      </c>
      <c r="AE219" s="61"/>
      <c r="AF219" s="61"/>
      <c r="AG219" s="71">
        <v>0</v>
      </c>
      <c r="AH219" s="63">
        <v>0</v>
      </c>
      <c r="AI219" s="63">
        <v>49700</v>
      </c>
      <c r="AJ219" s="60" t="s">
        <v>528</v>
      </c>
      <c r="AK219" s="62">
        <v>44562</v>
      </c>
      <c r="AL219" s="61">
        <v>9</v>
      </c>
      <c r="AM219" s="61">
        <v>1</v>
      </c>
      <c r="AN219" s="61">
        <v>20220218</v>
      </c>
      <c r="AO219" s="63">
        <v>380300</v>
      </c>
    </row>
    <row r="220" spans="1:41" x14ac:dyDescent="0.2">
      <c r="A220" s="59">
        <v>890399047</v>
      </c>
      <c r="B220" s="60" t="s">
        <v>36</v>
      </c>
      <c r="C220" s="61" t="s">
        <v>43</v>
      </c>
      <c r="D220" s="60">
        <v>57346</v>
      </c>
      <c r="E220" s="61" t="s">
        <v>305</v>
      </c>
      <c r="F220" s="60" t="s">
        <v>306</v>
      </c>
      <c r="G220" s="61" t="s">
        <v>43</v>
      </c>
      <c r="H220" s="61">
        <v>57346</v>
      </c>
      <c r="I220" s="69">
        <v>0</v>
      </c>
      <c r="J220" s="62">
        <v>44569</v>
      </c>
      <c r="K220" s="63">
        <v>78200</v>
      </c>
      <c r="L220" s="63">
        <v>78200</v>
      </c>
      <c r="M220" s="60" t="s">
        <v>41</v>
      </c>
      <c r="N220" s="60" t="s">
        <v>532</v>
      </c>
      <c r="O220" s="74"/>
      <c r="P220" s="64">
        <v>0</v>
      </c>
      <c r="Q220" s="65"/>
      <c r="R220" s="65" t="s">
        <v>530</v>
      </c>
      <c r="S220" s="61" t="s">
        <v>182</v>
      </c>
      <c r="T220" s="63">
        <v>78200</v>
      </c>
      <c r="U220" s="63">
        <v>0</v>
      </c>
      <c r="V220" s="66">
        <v>0</v>
      </c>
      <c r="W220" s="66">
        <v>0</v>
      </c>
      <c r="X220" s="63">
        <v>78200</v>
      </c>
      <c r="Y220" s="63">
        <v>0</v>
      </c>
      <c r="Z220" s="70"/>
      <c r="AA220" s="70"/>
      <c r="AB220" s="70"/>
      <c r="AC220" s="70">
        <v>0</v>
      </c>
      <c r="AD220" s="70">
        <v>0</v>
      </c>
      <c r="AE220" s="61"/>
      <c r="AF220" s="61"/>
      <c r="AG220" s="71">
        <v>0</v>
      </c>
      <c r="AH220" s="63">
        <v>0</v>
      </c>
      <c r="AI220" s="63">
        <v>0</v>
      </c>
      <c r="AJ220" s="60"/>
      <c r="AK220" s="62">
        <v>44569</v>
      </c>
      <c r="AL220" s="61">
        <v>2</v>
      </c>
      <c r="AM220" s="61">
        <v>1</v>
      </c>
      <c r="AN220" s="61">
        <v>20220218</v>
      </c>
      <c r="AO220" s="63">
        <v>78200</v>
      </c>
    </row>
    <row r="221" spans="1:41" x14ac:dyDescent="0.2">
      <c r="A221" s="59">
        <v>890399047</v>
      </c>
      <c r="B221" s="60" t="s">
        <v>36</v>
      </c>
      <c r="C221" s="61" t="s">
        <v>43</v>
      </c>
      <c r="D221" s="60">
        <v>61045</v>
      </c>
      <c r="E221" s="61" t="s">
        <v>307</v>
      </c>
      <c r="F221" s="60" t="s">
        <v>308</v>
      </c>
      <c r="G221" s="61" t="s">
        <v>43</v>
      </c>
      <c r="H221" s="61">
        <v>61045</v>
      </c>
      <c r="I221" s="69">
        <v>0</v>
      </c>
      <c r="J221" s="62">
        <v>44596</v>
      </c>
      <c r="K221" s="63">
        <v>1200100</v>
      </c>
      <c r="L221" s="63">
        <v>1200100</v>
      </c>
      <c r="M221" s="60" t="s">
        <v>41</v>
      </c>
      <c r="N221" s="60" t="s">
        <v>532</v>
      </c>
      <c r="O221" s="74"/>
      <c r="P221" s="64">
        <v>0</v>
      </c>
      <c r="Q221" s="65"/>
      <c r="R221" s="65" t="s">
        <v>530</v>
      </c>
      <c r="S221" s="61" t="s">
        <v>182</v>
      </c>
      <c r="T221" s="63">
        <v>1200100</v>
      </c>
      <c r="U221" s="63">
        <v>0</v>
      </c>
      <c r="V221" s="66">
        <v>0</v>
      </c>
      <c r="W221" s="66">
        <v>0</v>
      </c>
      <c r="X221" s="63">
        <v>1200100</v>
      </c>
      <c r="Y221" s="63">
        <v>0</v>
      </c>
      <c r="Z221" s="70"/>
      <c r="AA221" s="70"/>
      <c r="AB221" s="70"/>
      <c r="AC221" s="70">
        <v>0</v>
      </c>
      <c r="AD221" s="70">
        <v>0</v>
      </c>
      <c r="AE221" s="61"/>
      <c r="AF221" s="61"/>
      <c r="AG221" s="71">
        <v>0</v>
      </c>
      <c r="AH221" s="63">
        <v>0</v>
      </c>
      <c r="AI221" s="63">
        <v>0</v>
      </c>
      <c r="AJ221" s="60"/>
      <c r="AK221" s="62">
        <v>44596</v>
      </c>
      <c r="AL221" s="61">
        <v>2</v>
      </c>
      <c r="AM221" s="61">
        <v>1</v>
      </c>
      <c r="AN221" s="61">
        <v>20220309</v>
      </c>
      <c r="AO221" s="63">
        <v>1200100</v>
      </c>
    </row>
    <row r="222" spans="1:41" x14ac:dyDescent="0.2">
      <c r="A222" s="59">
        <v>890399047</v>
      </c>
      <c r="B222" s="60" t="s">
        <v>36</v>
      </c>
      <c r="C222" s="61" t="s">
        <v>43</v>
      </c>
      <c r="D222" s="60">
        <v>67916</v>
      </c>
      <c r="E222" s="61" t="s">
        <v>309</v>
      </c>
      <c r="F222" s="60" t="s">
        <v>310</v>
      </c>
      <c r="G222" s="61" t="s">
        <v>43</v>
      </c>
      <c r="H222" s="61">
        <v>67916</v>
      </c>
      <c r="I222" s="69">
        <v>0</v>
      </c>
      <c r="J222" s="62">
        <v>44637</v>
      </c>
      <c r="K222" s="63">
        <v>271600</v>
      </c>
      <c r="L222" s="63">
        <v>271600</v>
      </c>
      <c r="M222" s="60" t="s">
        <v>41</v>
      </c>
      <c r="N222" s="60" t="s">
        <v>532</v>
      </c>
      <c r="O222" s="74"/>
      <c r="P222" s="64">
        <v>0</v>
      </c>
      <c r="Q222" s="65"/>
      <c r="R222" s="65" t="s">
        <v>530</v>
      </c>
      <c r="S222" s="61" t="s">
        <v>182</v>
      </c>
      <c r="T222" s="63">
        <v>271600</v>
      </c>
      <c r="U222" s="63">
        <v>0</v>
      </c>
      <c r="V222" s="66">
        <v>0</v>
      </c>
      <c r="W222" s="66">
        <v>0</v>
      </c>
      <c r="X222" s="63">
        <v>271600</v>
      </c>
      <c r="Y222" s="63">
        <v>0</v>
      </c>
      <c r="Z222" s="70"/>
      <c r="AA222" s="70"/>
      <c r="AB222" s="70"/>
      <c r="AC222" s="70">
        <v>0</v>
      </c>
      <c r="AD222" s="70">
        <v>0</v>
      </c>
      <c r="AE222" s="61"/>
      <c r="AF222" s="61"/>
      <c r="AG222" s="71">
        <v>0</v>
      </c>
      <c r="AH222" s="63">
        <v>0</v>
      </c>
      <c r="AI222" s="63">
        <v>0</v>
      </c>
      <c r="AJ222" s="60"/>
      <c r="AK222" s="62">
        <v>44637</v>
      </c>
      <c r="AL222" s="61">
        <v>2</v>
      </c>
      <c r="AM222" s="61">
        <v>1</v>
      </c>
      <c r="AN222" s="61">
        <v>20220416</v>
      </c>
      <c r="AO222" s="63">
        <v>271600</v>
      </c>
    </row>
    <row r="223" spans="1:41" x14ac:dyDescent="0.2">
      <c r="A223" s="59">
        <v>890399047</v>
      </c>
      <c r="B223" s="60" t="s">
        <v>36</v>
      </c>
      <c r="C223" s="61" t="s">
        <v>43</v>
      </c>
      <c r="D223" s="60">
        <v>68625</v>
      </c>
      <c r="E223" s="61" t="s">
        <v>311</v>
      </c>
      <c r="F223" s="60" t="s">
        <v>312</v>
      </c>
      <c r="G223" s="61" t="s">
        <v>43</v>
      </c>
      <c r="H223" s="61">
        <v>68625</v>
      </c>
      <c r="I223" s="69">
        <v>0</v>
      </c>
      <c r="J223" s="62">
        <v>44643</v>
      </c>
      <c r="K223" s="63">
        <v>843225</v>
      </c>
      <c r="L223" s="63">
        <v>843225</v>
      </c>
      <c r="M223" s="60" t="s">
        <v>41</v>
      </c>
      <c r="N223" s="60" t="s">
        <v>532</v>
      </c>
      <c r="O223" s="74"/>
      <c r="P223" s="64">
        <v>0</v>
      </c>
      <c r="Q223" s="65"/>
      <c r="R223" s="65" t="s">
        <v>530</v>
      </c>
      <c r="S223" s="61" t="s">
        <v>182</v>
      </c>
      <c r="T223" s="63">
        <v>843225</v>
      </c>
      <c r="U223" s="63">
        <v>0</v>
      </c>
      <c r="V223" s="66">
        <v>0</v>
      </c>
      <c r="W223" s="66">
        <v>0</v>
      </c>
      <c r="X223" s="63">
        <v>843225</v>
      </c>
      <c r="Y223" s="63">
        <v>0</v>
      </c>
      <c r="Z223" s="70"/>
      <c r="AA223" s="70"/>
      <c r="AB223" s="70"/>
      <c r="AC223" s="70">
        <v>0</v>
      </c>
      <c r="AD223" s="70">
        <v>0</v>
      </c>
      <c r="AE223" s="61"/>
      <c r="AF223" s="61"/>
      <c r="AG223" s="71">
        <v>0</v>
      </c>
      <c r="AH223" s="63">
        <v>0</v>
      </c>
      <c r="AI223" s="63">
        <v>0</v>
      </c>
      <c r="AJ223" s="60"/>
      <c r="AK223" s="62">
        <v>44643</v>
      </c>
      <c r="AL223" s="61">
        <v>2</v>
      </c>
      <c r="AM223" s="61">
        <v>1</v>
      </c>
      <c r="AN223" s="61">
        <v>20220416</v>
      </c>
      <c r="AO223" s="63">
        <v>843225</v>
      </c>
    </row>
  </sheetData>
  <autoFilter ref="A2:AO22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9"/>
  <sheetViews>
    <sheetView workbookViewId="0">
      <selection activeCell="C16" sqref="C16"/>
    </sheetView>
  </sheetViews>
  <sheetFormatPr baseColWidth="10" defaultRowHeight="15" x14ac:dyDescent="0.25"/>
  <cols>
    <col min="1" max="1" width="65.7109375" bestFit="1" customWidth="1"/>
    <col min="2" max="2" width="12.7109375" bestFit="1" customWidth="1"/>
    <col min="3" max="3" width="12.5703125" bestFit="1" customWidth="1"/>
    <col min="4" max="4" width="14.140625" bestFit="1" customWidth="1"/>
  </cols>
  <sheetData>
    <row r="3" spans="1:4" x14ac:dyDescent="0.25">
      <c r="A3" s="80" t="s">
        <v>566</v>
      </c>
      <c r="B3" s="76" t="s">
        <v>567</v>
      </c>
      <c r="C3" s="76" t="s">
        <v>568</v>
      </c>
      <c r="D3" s="76" t="s">
        <v>569</v>
      </c>
    </row>
    <row r="4" spans="1:4" x14ac:dyDescent="0.25">
      <c r="A4" s="77" t="s">
        <v>562</v>
      </c>
      <c r="B4" s="78">
        <v>61</v>
      </c>
      <c r="C4" s="79">
        <v>0</v>
      </c>
      <c r="D4" s="79">
        <v>0</v>
      </c>
    </row>
    <row r="5" spans="1:4" x14ac:dyDescent="0.25">
      <c r="A5" s="77" t="s">
        <v>529</v>
      </c>
      <c r="B5" s="78">
        <v>70</v>
      </c>
      <c r="C5" s="79">
        <v>100027402</v>
      </c>
      <c r="D5" s="79">
        <v>100027402</v>
      </c>
    </row>
    <row r="6" spans="1:4" x14ac:dyDescent="0.25">
      <c r="A6" s="77" t="s">
        <v>531</v>
      </c>
      <c r="B6" s="78">
        <v>67</v>
      </c>
      <c r="C6" s="79">
        <v>66859020</v>
      </c>
      <c r="D6" s="79">
        <v>0</v>
      </c>
    </row>
    <row r="7" spans="1:4" x14ac:dyDescent="0.25">
      <c r="A7" s="77" t="s">
        <v>532</v>
      </c>
      <c r="B7" s="78">
        <v>22</v>
      </c>
      <c r="C7" s="79">
        <v>125051971</v>
      </c>
      <c r="D7" s="79">
        <v>0</v>
      </c>
    </row>
    <row r="8" spans="1:4" x14ac:dyDescent="0.25">
      <c r="A8" s="77" t="s">
        <v>564</v>
      </c>
      <c r="B8" s="78">
        <v>1</v>
      </c>
      <c r="C8" s="79">
        <v>380300</v>
      </c>
      <c r="D8" s="79">
        <v>49700</v>
      </c>
    </row>
    <row r="9" spans="1:4" x14ac:dyDescent="0.25">
      <c r="A9" s="81" t="s">
        <v>565</v>
      </c>
      <c r="B9" s="78">
        <v>221</v>
      </c>
      <c r="C9" s="79">
        <v>292318693</v>
      </c>
      <c r="D9" s="79">
        <v>100077102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B7" zoomScale="90" zoomScaleNormal="90" zoomScaleSheetLayoutView="100" workbookViewId="0">
      <selection activeCell="H28" sqref="H28"/>
    </sheetView>
  </sheetViews>
  <sheetFormatPr baseColWidth="10" defaultRowHeight="12.75" x14ac:dyDescent="0.2"/>
  <cols>
    <col min="1" max="1" width="4.42578125" style="1" customWidth="1"/>
    <col min="2" max="2" width="11.42578125" style="1"/>
    <col min="3" max="3" width="17.5703125" style="1" customWidth="1"/>
    <col min="4" max="4" width="11.5703125" style="1" customWidth="1"/>
    <col min="5" max="8" width="11.42578125" style="1"/>
    <col min="9" max="9" width="22.5703125" style="1" customWidth="1"/>
    <col min="10" max="10" width="14" style="1" customWidth="1"/>
    <col min="11" max="11" width="1.7109375" style="1" customWidth="1"/>
    <col min="12" max="221" width="11.42578125" style="1"/>
    <col min="222" max="222" width="4.42578125" style="1" customWidth="1"/>
    <col min="223" max="223" width="11.42578125" style="1"/>
    <col min="224" max="224" width="17.5703125" style="1" customWidth="1"/>
    <col min="225" max="225" width="11.5703125" style="1" customWidth="1"/>
    <col min="226" max="229" width="11.42578125" style="1"/>
    <col min="230" max="230" width="22.5703125" style="1" customWidth="1"/>
    <col min="231" max="231" width="14" style="1" customWidth="1"/>
    <col min="232" max="232" width="1.7109375" style="1" customWidth="1"/>
    <col min="233" max="477" width="11.42578125" style="1"/>
    <col min="478" max="478" width="4.42578125" style="1" customWidth="1"/>
    <col min="479" max="479" width="11.42578125" style="1"/>
    <col min="480" max="480" width="17.5703125" style="1" customWidth="1"/>
    <col min="481" max="481" width="11.5703125" style="1" customWidth="1"/>
    <col min="482" max="485" width="11.42578125" style="1"/>
    <col min="486" max="486" width="22.5703125" style="1" customWidth="1"/>
    <col min="487" max="487" width="14" style="1" customWidth="1"/>
    <col min="488" max="488" width="1.7109375" style="1" customWidth="1"/>
    <col min="489" max="733" width="11.42578125" style="1"/>
    <col min="734" max="734" width="4.42578125" style="1" customWidth="1"/>
    <col min="735" max="735" width="11.42578125" style="1"/>
    <col min="736" max="736" width="17.5703125" style="1" customWidth="1"/>
    <col min="737" max="737" width="11.5703125" style="1" customWidth="1"/>
    <col min="738" max="741" width="11.42578125" style="1"/>
    <col min="742" max="742" width="22.5703125" style="1" customWidth="1"/>
    <col min="743" max="743" width="14" style="1" customWidth="1"/>
    <col min="744" max="744" width="1.7109375" style="1" customWidth="1"/>
    <col min="745" max="989" width="11.42578125" style="1"/>
    <col min="990" max="990" width="4.42578125" style="1" customWidth="1"/>
    <col min="991" max="991" width="11.42578125" style="1"/>
    <col min="992" max="992" width="17.5703125" style="1" customWidth="1"/>
    <col min="993" max="993" width="11.5703125" style="1" customWidth="1"/>
    <col min="994" max="997" width="11.42578125" style="1"/>
    <col min="998" max="998" width="22.5703125" style="1" customWidth="1"/>
    <col min="999" max="999" width="14" style="1" customWidth="1"/>
    <col min="1000" max="1000" width="1.7109375" style="1" customWidth="1"/>
    <col min="1001" max="1245" width="11.42578125" style="1"/>
    <col min="1246" max="1246" width="4.42578125" style="1" customWidth="1"/>
    <col min="1247" max="1247" width="11.42578125" style="1"/>
    <col min="1248" max="1248" width="17.5703125" style="1" customWidth="1"/>
    <col min="1249" max="1249" width="11.5703125" style="1" customWidth="1"/>
    <col min="1250" max="1253" width="11.42578125" style="1"/>
    <col min="1254" max="1254" width="22.5703125" style="1" customWidth="1"/>
    <col min="1255" max="1255" width="14" style="1" customWidth="1"/>
    <col min="1256" max="1256" width="1.7109375" style="1" customWidth="1"/>
    <col min="1257" max="1501" width="11.42578125" style="1"/>
    <col min="1502" max="1502" width="4.42578125" style="1" customWidth="1"/>
    <col min="1503" max="1503" width="11.42578125" style="1"/>
    <col min="1504" max="1504" width="17.5703125" style="1" customWidth="1"/>
    <col min="1505" max="1505" width="11.5703125" style="1" customWidth="1"/>
    <col min="1506" max="1509" width="11.42578125" style="1"/>
    <col min="1510" max="1510" width="22.5703125" style="1" customWidth="1"/>
    <col min="1511" max="1511" width="14" style="1" customWidth="1"/>
    <col min="1512" max="1512" width="1.7109375" style="1" customWidth="1"/>
    <col min="1513" max="1757" width="11.42578125" style="1"/>
    <col min="1758" max="1758" width="4.42578125" style="1" customWidth="1"/>
    <col min="1759" max="1759" width="11.42578125" style="1"/>
    <col min="1760" max="1760" width="17.5703125" style="1" customWidth="1"/>
    <col min="1761" max="1761" width="11.5703125" style="1" customWidth="1"/>
    <col min="1762" max="1765" width="11.42578125" style="1"/>
    <col min="1766" max="1766" width="22.5703125" style="1" customWidth="1"/>
    <col min="1767" max="1767" width="14" style="1" customWidth="1"/>
    <col min="1768" max="1768" width="1.7109375" style="1" customWidth="1"/>
    <col min="1769" max="2013" width="11.42578125" style="1"/>
    <col min="2014" max="2014" width="4.42578125" style="1" customWidth="1"/>
    <col min="2015" max="2015" width="11.42578125" style="1"/>
    <col min="2016" max="2016" width="17.5703125" style="1" customWidth="1"/>
    <col min="2017" max="2017" width="11.5703125" style="1" customWidth="1"/>
    <col min="2018" max="2021" width="11.42578125" style="1"/>
    <col min="2022" max="2022" width="22.5703125" style="1" customWidth="1"/>
    <col min="2023" max="2023" width="14" style="1" customWidth="1"/>
    <col min="2024" max="2024" width="1.7109375" style="1" customWidth="1"/>
    <col min="2025" max="2269" width="11.42578125" style="1"/>
    <col min="2270" max="2270" width="4.42578125" style="1" customWidth="1"/>
    <col min="2271" max="2271" width="11.42578125" style="1"/>
    <col min="2272" max="2272" width="17.5703125" style="1" customWidth="1"/>
    <col min="2273" max="2273" width="11.5703125" style="1" customWidth="1"/>
    <col min="2274" max="2277" width="11.42578125" style="1"/>
    <col min="2278" max="2278" width="22.5703125" style="1" customWidth="1"/>
    <col min="2279" max="2279" width="14" style="1" customWidth="1"/>
    <col min="2280" max="2280" width="1.7109375" style="1" customWidth="1"/>
    <col min="2281" max="2525" width="11.42578125" style="1"/>
    <col min="2526" max="2526" width="4.42578125" style="1" customWidth="1"/>
    <col min="2527" max="2527" width="11.42578125" style="1"/>
    <col min="2528" max="2528" width="17.5703125" style="1" customWidth="1"/>
    <col min="2529" max="2529" width="11.5703125" style="1" customWidth="1"/>
    <col min="2530" max="2533" width="11.42578125" style="1"/>
    <col min="2534" max="2534" width="22.5703125" style="1" customWidth="1"/>
    <col min="2535" max="2535" width="14" style="1" customWidth="1"/>
    <col min="2536" max="2536" width="1.7109375" style="1" customWidth="1"/>
    <col min="2537" max="2781" width="11.42578125" style="1"/>
    <col min="2782" max="2782" width="4.42578125" style="1" customWidth="1"/>
    <col min="2783" max="2783" width="11.42578125" style="1"/>
    <col min="2784" max="2784" width="17.5703125" style="1" customWidth="1"/>
    <col min="2785" max="2785" width="11.5703125" style="1" customWidth="1"/>
    <col min="2786" max="2789" width="11.42578125" style="1"/>
    <col min="2790" max="2790" width="22.5703125" style="1" customWidth="1"/>
    <col min="2791" max="2791" width="14" style="1" customWidth="1"/>
    <col min="2792" max="2792" width="1.7109375" style="1" customWidth="1"/>
    <col min="2793" max="3037" width="11.42578125" style="1"/>
    <col min="3038" max="3038" width="4.42578125" style="1" customWidth="1"/>
    <col min="3039" max="3039" width="11.42578125" style="1"/>
    <col min="3040" max="3040" width="17.5703125" style="1" customWidth="1"/>
    <col min="3041" max="3041" width="11.5703125" style="1" customWidth="1"/>
    <col min="3042" max="3045" width="11.42578125" style="1"/>
    <col min="3046" max="3046" width="22.5703125" style="1" customWidth="1"/>
    <col min="3047" max="3047" width="14" style="1" customWidth="1"/>
    <col min="3048" max="3048" width="1.7109375" style="1" customWidth="1"/>
    <col min="3049" max="3293" width="11.42578125" style="1"/>
    <col min="3294" max="3294" width="4.42578125" style="1" customWidth="1"/>
    <col min="3295" max="3295" width="11.42578125" style="1"/>
    <col min="3296" max="3296" width="17.5703125" style="1" customWidth="1"/>
    <col min="3297" max="3297" width="11.5703125" style="1" customWidth="1"/>
    <col min="3298" max="3301" width="11.42578125" style="1"/>
    <col min="3302" max="3302" width="22.5703125" style="1" customWidth="1"/>
    <col min="3303" max="3303" width="14" style="1" customWidth="1"/>
    <col min="3304" max="3304" width="1.7109375" style="1" customWidth="1"/>
    <col min="3305" max="3549" width="11.42578125" style="1"/>
    <col min="3550" max="3550" width="4.42578125" style="1" customWidth="1"/>
    <col min="3551" max="3551" width="11.42578125" style="1"/>
    <col min="3552" max="3552" width="17.5703125" style="1" customWidth="1"/>
    <col min="3553" max="3553" width="11.5703125" style="1" customWidth="1"/>
    <col min="3554" max="3557" width="11.42578125" style="1"/>
    <col min="3558" max="3558" width="22.5703125" style="1" customWidth="1"/>
    <col min="3559" max="3559" width="14" style="1" customWidth="1"/>
    <col min="3560" max="3560" width="1.7109375" style="1" customWidth="1"/>
    <col min="3561" max="3805" width="11.42578125" style="1"/>
    <col min="3806" max="3806" width="4.42578125" style="1" customWidth="1"/>
    <col min="3807" max="3807" width="11.42578125" style="1"/>
    <col min="3808" max="3808" width="17.5703125" style="1" customWidth="1"/>
    <col min="3809" max="3809" width="11.5703125" style="1" customWidth="1"/>
    <col min="3810" max="3813" width="11.42578125" style="1"/>
    <col min="3814" max="3814" width="22.5703125" style="1" customWidth="1"/>
    <col min="3815" max="3815" width="14" style="1" customWidth="1"/>
    <col min="3816" max="3816" width="1.7109375" style="1" customWidth="1"/>
    <col min="3817" max="4061" width="11.42578125" style="1"/>
    <col min="4062" max="4062" width="4.42578125" style="1" customWidth="1"/>
    <col min="4063" max="4063" width="11.42578125" style="1"/>
    <col min="4064" max="4064" width="17.5703125" style="1" customWidth="1"/>
    <col min="4065" max="4065" width="11.5703125" style="1" customWidth="1"/>
    <col min="4066" max="4069" width="11.42578125" style="1"/>
    <col min="4070" max="4070" width="22.5703125" style="1" customWidth="1"/>
    <col min="4071" max="4071" width="14" style="1" customWidth="1"/>
    <col min="4072" max="4072" width="1.7109375" style="1" customWidth="1"/>
    <col min="4073" max="4317" width="11.42578125" style="1"/>
    <col min="4318" max="4318" width="4.42578125" style="1" customWidth="1"/>
    <col min="4319" max="4319" width="11.42578125" style="1"/>
    <col min="4320" max="4320" width="17.5703125" style="1" customWidth="1"/>
    <col min="4321" max="4321" width="11.5703125" style="1" customWidth="1"/>
    <col min="4322" max="4325" width="11.42578125" style="1"/>
    <col min="4326" max="4326" width="22.5703125" style="1" customWidth="1"/>
    <col min="4327" max="4327" width="14" style="1" customWidth="1"/>
    <col min="4328" max="4328" width="1.7109375" style="1" customWidth="1"/>
    <col min="4329" max="4573" width="11.42578125" style="1"/>
    <col min="4574" max="4574" width="4.42578125" style="1" customWidth="1"/>
    <col min="4575" max="4575" width="11.42578125" style="1"/>
    <col min="4576" max="4576" width="17.5703125" style="1" customWidth="1"/>
    <col min="4577" max="4577" width="11.5703125" style="1" customWidth="1"/>
    <col min="4578" max="4581" width="11.42578125" style="1"/>
    <col min="4582" max="4582" width="22.5703125" style="1" customWidth="1"/>
    <col min="4583" max="4583" width="14" style="1" customWidth="1"/>
    <col min="4584" max="4584" width="1.7109375" style="1" customWidth="1"/>
    <col min="4585" max="4829" width="11.42578125" style="1"/>
    <col min="4830" max="4830" width="4.42578125" style="1" customWidth="1"/>
    <col min="4831" max="4831" width="11.42578125" style="1"/>
    <col min="4832" max="4832" width="17.5703125" style="1" customWidth="1"/>
    <col min="4833" max="4833" width="11.5703125" style="1" customWidth="1"/>
    <col min="4834" max="4837" width="11.42578125" style="1"/>
    <col min="4838" max="4838" width="22.5703125" style="1" customWidth="1"/>
    <col min="4839" max="4839" width="14" style="1" customWidth="1"/>
    <col min="4840" max="4840" width="1.7109375" style="1" customWidth="1"/>
    <col min="4841" max="5085" width="11.42578125" style="1"/>
    <col min="5086" max="5086" width="4.42578125" style="1" customWidth="1"/>
    <col min="5087" max="5087" width="11.42578125" style="1"/>
    <col min="5088" max="5088" width="17.5703125" style="1" customWidth="1"/>
    <col min="5089" max="5089" width="11.5703125" style="1" customWidth="1"/>
    <col min="5090" max="5093" width="11.42578125" style="1"/>
    <col min="5094" max="5094" width="22.5703125" style="1" customWidth="1"/>
    <col min="5095" max="5095" width="14" style="1" customWidth="1"/>
    <col min="5096" max="5096" width="1.7109375" style="1" customWidth="1"/>
    <col min="5097" max="5341" width="11.42578125" style="1"/>
    <col min="5342" max="5342" width="4.42578125" style="1" customWidth="1"/>
    <col min="5343" max="5343" width="11.42578125" style="1"/>
    <col min="5344" max="5344" width="17.5703125" style="1" customWidth="1"/>
    <col min="5345" max="5345" width="11.5703125" style="1" customWidth="1"/>
    <col min="5346" max="5349" width="11.42578125" style="1"/>
    <col min="5350" max="5350" width="22.5703125" style="1" customWidth="1"/>
    <col min="5351" max="5351" width="14" style="1" customWidth="1"/>
    <col min="5352" max="5352" width="1.7109375" style="1" customWidth="1"/>
    <col min="5353" max="5597" width="11.42578125" style="1"/>
    <col min="5598" max="5598" width="4.42578125" style="1" customWidth="1"/>
    <col min="5599" max="5599" width="11.42578125" style="1"/>
    <col min="5600" max="5600" width="17.5703125" style="1" customWidth="1"/>
    <col min="5601" max="5601" width="11.5703125" style="1" customWidth="1"/>
    <col min="5602" max="5605" width="11.42578125" style="1"/>
    <col min="5606" max="5606" width="22.5703125" style="1" customWidth="1"/>
    <col min="5607" max="5607" width="14" style="1" customWidth="1"/>
    <col min="5608" max="5608" width="1.7109375" style="1" customWidth="1"/>
    <col min="5609" max="5853" width="11.42578125" style="1"/>
    <col min="5854" max="5854" width="4.42578125" style="1" customWidth="1"/>
    <col min="5855" max="5855" width="11.42578125" style="1"/>
    <col min="5856" max="5856" width="17.5703125" style="1" customWidth="1"/>
    <col min="5857" max="5857" width="11.5703125" style="1" customWidth="1"/>
    <col min="5858" max="5861" width="11.42578125" style="1"/>
    <col min="5862" max="5862" width="22.5703125" style="1" customWidth="1"/>
    <col min="5863" max="5863" width="14" style="1" customWidth="1"/>
    <col min="5864" max="5864" width="1.7109375" style="1" customWidth="1"/>
    <col min="5865" max="6109" width="11.42578125" style="1"/>
    <col min="6110" max="6110" width="4.42578125" style="1" customWidth="1"/>
    <col min="6111" max="6111" width="11.42578125" style="1"/>
    <col min="6112" max="6112" width="17.5703125" style="1" customWidth="1"/>
    <col min="6113" max="6113" width="11.5703125" style="1" customWidth="1"/>
    <col min="6114" max="6117" width="11.42578125" style="1"/>
    <col min="6118" max="6118" width="22.5703125" style="1" customWidth="1"/>
    <col min="6119" max="6119" width="14" style="1" customWidth="1"/>
    <col min="6120" max="6120" width="1.7109375" style="1" customWidth="1"/>
    <col min="6121" max="6365" width="11.42578125" style="1"/>
    <col min="6366" max="6366" width="4.42578125" style="1" customWidth="1"/>
    <col min="6367" max="6367" width="11.42578125" style="1"/>
    <col min="6368" max="6368" width="17.5703125" style="1" customWidth="1"/>
    <col min="6369" max="6369" width="11.5703125" style="1" customWidth="1"/>
    <col min="6370" max="6373" width="11.42578125" style="1"/>
    <col min="6374" max="6374" width="22.5703125" style="1" customWidth="1"/>
    <col min="6375" max="6375" width="14" style="1" customWidth="1"/>
    <col min="6376" max="6376" width="1.7109375" style="1" customWidth="1"/>
    <col min="6377" max="6621" width="11.42578125" style="1"/>
    <col min="6622" max="6622" width="4.42578125" style="1" customWidth="1"/>
    <col min="6623" max="6623" width="11.42578125" style="1"/>
    <col min="6624" max="6624" width="17.5703125" style="1" customWidth="1"/>
    <col min="6625" max="6625" width="11.5703125" style="1" customWidth="1"/>
    <col min="6626" max="6629" width="11.42578125" style="1"/>
    <col min="6630" max="6630" width="22.5703125" style="1" customWidth="1"/>
    <col min="6631" max="6631" width="14" style="1" customWidth="1"/>
    <col min="6632" max="6632" width="1.7109375" style="1" customWidth="1"/>
    <col min="6633" max="6877" width="11.42578125" style="1"/>
    <col min="6878" max="6878" width="4.42578125" style="1" customWidth="1"/>
    <col min="6879" max="6879" width="11.42578125" style="1"/>
    <col min="6880" max="6880" width="17.5703125" style="1" customWidth="1"/>
    <col min="6881" max="6881" width="11.5703125" style="1" customWidth="1"/>
    <col min="6882" max="6885" width="11.42578125" style="1"/>
    <col min="6886" max="6886" width="22.5703125" style="1" customWidth="1"/>
    <col min="6887" max="6887" width="14" style="1" customWidth="1"/>
    <col min="6888" max="6888" width="1.7109375" style="1" customWidth="1"/>
    <col min="6889" max="7133" width="11.42578125" style="1"/>
    <col min="7134" max="7134" width="4.42578125" style="1" customWidth="1"/>
    <col min="7135" max="7135" width="11.42578125" style="1"/>
    <col min="7136" max="7136" width="17.5703125" style="1" customWidth="1"/>
    <col min="7137" max="7137" width="11.5703125" style="1" customWidth="1"/>
    <col min="7138" max="7141" width="11.42578125" style="1"/>
    <col min="7142" max="7142" width="22.5703125" style="1" customWidth="1"/>
    <col min="7143" max="7143" width="14" style="1" customWidth="1"/>
    <col min="7144" max="7144" width="1.7109375" style="1" customWidth="1"/>
    <col min="7145" max="7389" width="11.42578125" style="1"/>
    <col min="7390" max="7390" width="4.42578125" style="1" customWidth="1"/>
    <col min="7391" max="7391" width="11.42578125" style="1"/>
    <col min="7392" max="7392" width="17.5703125" style="1" customWidth="1"/>
    <col min="7393" max="7393" width="11.5703125" style="1" customWidth="1"/>
    <col min="7394" max="7397" width="11.42578125" style="1"/>
    <col min="7398" max="7398" width="22.5703125" style="1" customWidth="1"/>
    <col min="7399" max="7399" width="14" style="1" customWidth="1"/>
    <col min="7400" max="7400" width="1.7109375" style="1" customWidth="1"/>
    <col min="7401" max="7645" width="11.42578125" style="1"/>
    <col min="7646" max="7646" width="4.42578125" style="1" customWidth="1"/>
    <col min="7647" max="7647" width="11.42578125" style="1"/>
    <col min="7648" max="7648" width="17.5703125" style="1" customWidth="1"/>
    <col min="7649" max="7649" width="11.5703125" style="1" customWidth="1"/>
    <col min="7650" max="7653" width="11.42578125" style="1"/>
    <col min="7654" max="7654" width="22.5703125" style="1" customWidth="1"/>
    <col min="7655" max="7655" width="14" style="1" customWidth="1"/>
    <col min="7656" max="7656" width="1.7109375" style="1" customWidth="1"/>
    <col min="7657" max="7901" width="11.42578125" style="1"/>
    <col min="7902" max="7902" width="4.42578125" style="1" customWidth="1"/>
    <col min="7903" max="7903" width="11.42578125" style="1"/>
    <col min="7904" max="7904" width="17.5703125" style="1" customWidth="1"/>
    <col min="7905" max="7905" width="11.5703125" style="1" customWidth="1"/>
    <col min="7906" max="7909" width="11.42578125" style="1"/>
    <col min="7910" max="7910" width="22.5703125" style="1" customWidth="1"/>
    <col min="7911" max="7911" width="14" style="1" customWidth="1"/>
    <col min="7912" max="7912" width="1.7109375" style="1" customWidth="1"/>
    <col min="7913" max="8157" width="11.42578125" style="1"/>
    <col min="8158" max="8158" width="4.42578125" style="1" customWidth="1"/>
    <col min="8159" max="8159" width="11.42578125" style="1"/>
    <col min="8160" max="8160" width="17.5703125" style="1" customWidth="1"/>
    <col min="8161" max="8161" width="11.5703125" style="1" customWidth="1"/>
    <col min="8162" max="8165" width="11.42578125" style="1"/>
    <col min="8166" max="8166" width="22.5703125" style="1" customWidth="1"/>
    <col min="8167" max="8167" width="14" style="1" customWidth="1"/>
    <col min="8168" max="8168" width="1.7109375" style="1" customWidth="1"/>
    <col min="8169" max="8413" width="11.42578125" style="1"/>
    <col min="8414" max="8414" width="4.42578125" style="1" customWidth="1"/>
    <col min="8415" max="8415" width="11.42578125" style="1"/>
    <col min="8416" max="8416" width="17.5703125" style="1" customWidth="1"/>
    <col min="8417" max="8417" width="11.5703125" style="1" customWidth="1"/>
    <col min="8418" max="8421" width="11.42578125" style="1"/>
    <col min="8422" max="8422" width="22.5703125" style="1" customWidth="1"/>
    <col min="8423" max="8423" width="14" style="1" customWidth="1"/>
    <col min="8424" max="8424" width="1.7109375" style="1" customWidth="1"/>
    <col min="8425" max="8669" width="11.42578125" style="1"/>
    <col min="8670" max="8670" width="4.42578125" style="1" customWidth="1"/>
    <col min="8671" max="8671" width="11.42578125" style="1"/>
    <col min="8672" max="8672" width="17.5703125" style="1" customWidth="1"/>
    <col min="8673" max="8673" width="11.5703125" style="1" customWidth="1"/>
    <col min="8674" max="8677" width="11.42578125" style="1"/>
    <col min="8678" max="8678" width="22.5703125" style="1" customWidth="1"/>
    <col min="8679" max="8679" width="14" style="1" customWidth="1"/>
    <col min="8680" max="8680" width="1.7109375" style="1" customWidth="1"/>
    <col min="8681" max="8925" width="11.42578125" style="1"/>
    <col min="8926" max="8926" width="4.42578125" style="1" customWidth="1"/>
    <col min="8927" max="8927" width="11.42578125" style="1"/>
    <col min="8928" max="8928" width="17.5703125" style="1" customWidth="1"/>
    <col min="8929" max="8929" width="11.5703125" style="1" customWidth="1"/>
    <col min="8930" max="8933" width="11.42578125" style="1"/>
    <col min="8934" max="8934" width="22.5703125" style="1" customWidth="1"/>
    <col min="8935" max="8935" width="14" style="1" customWidth="1"/>
    <col min="8936" max="8936" width="1.7109375" style="1" customWidth="1"/>
    <col min="8937" max="9181" width="11.42578125" style="1"/>
    <col min="9182" max="9182" width="4.42578125" style="1" customWidth="1"/>
    <col min="9183" max="9183" width="11.42578125" style="1"/>
    <col min="9184" max="9184" width="17.5703125" style="1" customWidth="1"/>
    <col min="9185" max="9185" width="11.5703125" style="1" customWidth="1"/>
    <col min="9186" max="9189" width="11.42578125" style="1"/>
    <col min="9190" max="9190" width="22.5703125" style="1" customWidth="1"/>
    <col min="9191" max="9191" width="14" style="1" customWidth="1"/>
    <col min="9192" max="9192" width="1.7109375" style="1" customWidth="1"/>
    <col min="9193" max="9437" width="11.42578125" style="1"/>
    <col min="9438" max="9438" width="4.42578125" style="1" customWidth="1"/>
    <col min="9439" max="9439" width="11.42578125" style="1"/>
    <col min="9440" max="9440" width="17.5703125" style="1" customWidth="1"/>
    <col min="9441" max="9441" width="11.5703125" style="1" customWidth="1"/>
    <col min="9442" max="9445" width="11.42578125" style="1"/>
    <col min="9446" max="9446" width="22.5703125" style="1" customWidth="1"/>
    <col min="9447" max="9447" width="14" style="1" customWidth="1"/>
    <col min="9448" max="9448" width="1.7109375" style="1" customWidth="1"/>
    <col min="9449" max="9693" width="11.42578125" style="1"/>
    <col min="9694" max="9694" width="4.42578125" style="1" customWidth="1"/>
    <col min="9695" max="9695" width="11.42578125" style="1"/>
    <col min="9696" max="9696" width="17.5703125" style="1" customWidth="1"/>
    <col min="9697" max="9697" width="11.5703125" style="1" customWidth="1"/>
    <col min="9698" max="9701" width="11.42578125" style="1"/>
    <col min="9702" max="9702" width="22.5703125" style="1" customWidth="1"/>
    <col min="9703" max="9703" width="14" style="1" customWidth="1"/>
    <col min="9704" max="9704" width="1.7109375" style="1" customWidth="1"/>
    <col min="9705" max="9949" width="11.42578125" style="1"/>
    <col min="9950" max="9950" width="4.42578125" style="1" customWidth="1"/>
    <col min="9951" max="9951" width="11.42578125" style="1"/>
    <col min="9952" max="9952" width="17.5703125" style="1" customWidth="1"/>
    <col min="9953" max="9953" width="11.5703125" style="1" customWidth="1"/>
    <col min="9954" max="9957" width="11.42578125" style="1"/>
    <col min="9958" max="9958" width="22.5703125" style="1" customWidth="1"/>
    <col min="9959" max="9959" width="14" style="1" customWidth="1"/>
    <col min="9960" max="9960" width="1.7109375" style="1" customWidth="1"/>
    <col min="9961" max="10205" width="11.42578125" style="1"/>
    <col min="10206" max="10206" width="4.42578125" style="1" customWidth="1"/>
    <col min="10207" max="10207" width="11.42578125" style="1"/>
    <col min="10208" max="10208" width="17.5703125" style="1" customWidth="1"/>
    <col min="10209" max="10209" width="11.5703125" style="1" customWidth="1"/>
    <col min="10210" max="10213" width="11.42578125" style="1"/>
    <col min="10214" max="10214" width="22.5703125" style="1" customWidth="1"/>
    <col min="10215" max="10215" width="14" style="1" customWidth="1"/>
    <col min="10216" max="10216" width="1.7109375" style="1" customWidth="1"/>
    <col min="10217" max="10461" width="11.42578125" style="1"/>
    <col min="10462" max="10462" width="4.42578125" style="1" customWidth="1"/>
    <col min="10463" max="10463" width="11.42578125" style="1"/>
    <col min="10464" max="10464" width="17.5703125" style="1" customWidth="1"/>
    <col min="10465" max="10465" width="11.5703125" style="1" customWidth="1"/>
    <col min="10466" max="10469" width="11.42578125" style="1"/>
    <col min="10470" max="10470" width="22.5703125" style="1" customWidth="1"/>
    <col min="10471" max="10471" width="14" style="1" customWidth="1"/>
    <col min="10472" max="10472" width="1.7109375" style="1" customWidth="1"/>
    <col min="10473" max="10717" width="11.42578125" style="1"/>
    <col min="10718" max="10718" width="4.42578125" style="1" customWidth="1"/>
    <col min="10719" max="10719" width="11.42578125" style="1"/>
    <col min="10720" max="10720" width="17.5703125" style="1" customWidth="1"/>
    <col min="10721" max="10721" width="11.5703125" style="1" customWidth="1"/>
    <col min="10722" max="10725" width="11.42578125" style="1"/>
    <col min="10726" max="10726" width="22.5703125" style="1" customWidth="1"/>
    <col min="10727" max="10727" width="14" style="1" customWidth="1"/>
    <col min="10728" max="10728" width="1.7109375" style="1" customWidth="1"/>
    <col min="10729" max="10973" width="11.42578125" style="1"/>
    <col min="10974" max="10974" width="4.42578125" style="1" customWidth="1"/>
    <col min="10975" max="10975" width="11.42578125" style="1"/>
    <col min="10976" max="10976" width="17.5703125" style="1" customWidth="1"/>
    <col min="10977" max="10977" width="11.5703125" style="1" customWidth="1"/>
    <col min="10978" max="10981" width="11.42578125" style="1"/>
    <col min="10982" max="10982" width="22.5703125" style="1" customWidth="1"/>
    <col min="10983" max="10983" width="14" style="1" customWidth="1"/>
    <col min="10984" max="10984" width="1.7109375" style="1" customWidth="1"/>
    <col min="10985" max="11229" width="11.42578125" style="1"/>
    <col min="11230" max="11230" width="4.42578125" style="1" customWidth="1"/>
    <col min="11231" max="11231" width="11.42578125" style="1"/>
    <col min="11232" max="11232" width="17.5703125" style="1" customWidth="1"/>
    <col min="11233" max="11233" width="11.5703125" style="1" customWidth="1"/>
    <col min="11234" max="11237" width="11.42578125" style="1"/>
    <col min="11238" max="11238" width="22.5703125" style="1" customWidth="1"/>
    <col min="11239" max="11239" width="14" style="1" customWidth="1"/>
    <col min="11240" max="11240" width="1.7109375" style="1" customWidth="1"/>
    <col min="11241" max="11485" width="11.42578125" style="1"/>
    <col min="11486" max="11486" width="4.42578125" style="1" customWidth="1"/>
    <col min="11487" max="11487" width="11.42578125" style="1"/>
    <col min="11488" max="11488" width="17.5703125" style="1" customWidth="1"/>
    <col min="11489" max="11489" width="11.5703125" style="1" customWidth="1"/>
    <col min="11490" max="11493" width="11.42578125" style="1"/>
    <col min="11494" max="11494" width="22.5703125" style="1" customWidth="1"/>
    <col min="11495" max="11495" width="14" style="1" customWidth="1"/>
    <col min="11496" max="11496" width="1.7109375" style="1" customWidth="1"/>
    <col min="11497" max="11741" width="11.42578125" style="1"/>
    <col min="11742" max="11742" width="4.42578125" style="1" customWidth="1"/>
    <col min="11743" max="11743" width="11.42578125" style="1"/>
    <col min="11744" max="11744" width="17.5703125" style="1" customWidth="1"/>
    <col min="11745" max="11745" width="11.5703125" style="1" customWidth="1"/>
    <col min="11746" max="11749" width="11.42578125" style="1"/>
    <col min="11750" max="11750" width="22.5703125" style="1" customWidth="1"/>
    <col min="11751" max="11751" width="14" style="1" customWidth="1"/>
    <col min="11752" max="11752" width="1.7109375" style="1" customWidth="1"/>
    <col min="11753" max="11997" width="11.42578125" style="1"/>
    <col min="11998" max="11998" width="4.42578125" style="1" customWidth="1"/>
    <col min="11999" max="11999" width="11.42578125" style="1"/>
    <col min="12000" max="12000" width="17.5703125" style="1" customWidth="1"/>
    <col min="12001" max="12001" width="11.5703125" style="1" customWidth="1"/>
    <col min="12002" max="12005" width="11.42578125" style="1"/>
    <col min="12006" max="12006" width="22.5703125" style="1" customWidth="1"/>
    <col min="12007" max="12007" width="14" style="1" customWidth="1"/>
    <col min="12008" max="12008" width="1.7109375" style="1" customWidth="1"/>
    <col min="12009" max="12253" width="11.42578125" style="1"/>
    <col min="12254" max="12254" width="4.42578125" style="1" customWidth="1"/>
    <col min="12255" max="12255" width="11.42578125" style="1"/>
    <col min="12256" max="12256" width="17.5703125" style="1" customWidth="1"/>
    <col min="12257" max="12257" width="11.5703125" style="1" customWidth="1"/>
    <col min="12258" max="12261" width="11.42578125" style="1"/>
    <col min="12262" max="12262" width="22.5703125" style="1" customWidth="1"/>
    <col min="12263" max="12263" width="14" style="1" customWidth="1"/>
    <col min="12264" max="12264" width="1.7109375" style="1" customWidth="1"/>
    <col min="12265" max="12509" width="11.42578125" style="1"/>
    <col min="12510" max="12510" width="4.42578125" style="1" customWidth="1"/>
    <col min="12511" max="12511" width="11.42578125" style="1"/>
    <col min="12512" max="12512" width="17.5703125" style="1" customWidth="1"/>
    <col min="12513" max="12513" width="11.5703125" style="1" customWidth="1"/>
    <col min="12514" max="12517" width="11.42578125" style="1"/>
    <col min="12518" max="12518" width="22.5703125" style="1" customWidth="1"/>
    <col min="12519" max="12519" width="14" style="1" customWidth="1"/>
    <col min="12520" max="12520" width="1.7109375" style="1" customWidth="1"/>
    <col min="12521" max="12765" width="11.42578125" style="1"/>
    <col min="12766" max="12766" width="4.42578125" style="1" customWidth="1"/>
    <col min="12767" max="12767" width="11.42578125" style="1"/>
    <col min="12768" max="12768" width="17.5703125" style="1" customWidth="1"/>
    <col min="12769" max="12769" width="11.5703125" style="1" customWidth="1"/>
    <col min="12770" max="12773" width="11.42578125" style="1"/>
    <col min="12774" max="12774" width="22.5703125" style="1" customWidth="1"/>
    <col min="12775" max="12775" width="14" style="1" customWidth="1"/>
    <col min="12776" max="12776" width="1.7109375" style="1" customWidth="1"/>
    <col min="12777" max="13021" width="11.42578125" style="1"/>
    <col min="13022" max="13022" width="4.42578125" style="1" customWidth="1"/>
    <col min="13023" max="13023" width="11.42578125" style="1"/>
    <col min="13024" max="13024" width="17.5703125" style="1" customWidth="1"/>
    <col min="13025" max="13025" width="11.5703125" style="1" customWidth="1"/>
    <col min="13026" max="13029" width="11.42578125" style="1"/>
    <col min="13030" max="13030" width="22.5703125" style="1" customWidth="1"/>
    <col min="13031" max="13031" width="14" style="1" customWidth="1"/>
    <col min="13032" max="13032" width="1.7109375" style="1" customWidth="1"/>
    <col min="13033" max="13277" width="11.42578125" style="1"/>
    <col min="13278" max="13278" width="4.42578125" style="1" customWidth="1"/>
    <col min="13279" max="13279" width="11.42578125" style="1"/>
    <col min="13280" max="13280" width="17.5703125" style="1" customWidth="1"/>
    <col min="13281" max="13281" width="11.5703125" style="1" customWidth="1"/>
    <col min="13282" max="13285" width="11.42578125" style="1"/>
    <col min="13286" max="13286" width="22.5703125" style="1" customWidth="1"/>
    <col min="13287" max="13287" width="14" style="1" customWidth="1"/>
    <col min="13288" max="13288" width="1.7109375" style="1" customWidth="1"/>
    <col min="13289" max="13533" width="11.42578125" style="1"/>
    <col min="13534" max="13534" width="4.42578125" style="1" customWidth="1"/>
    <col min="13535" max="13535" width="11.42578125" style="1"/>
    <col min="13536" max="13536" width="17.5703125" style="1" customWidth="1"/>
    <col min="13537" max="13537" width="11.5703125" style="1" customWidth="1"/>
    <col min="13538" max="13541" width="11.42578125" style="1"/>
    <col min="13542" max="13542" width="22.5703125" style="1" customWidth="1"/>
    <col min="13543" max="13543" width="14" style="1" customWidth="1"/>
    <col min="13544" max="13544" width="1.7109375" style="1" customWidth="1"/>
    <col min="13545" max="13789" width="11.42578125" style="1"/>
    <col min="13790" max="13790" width="4.42578125" style="1" customWidth="1"/>
    <col min="13791" max="13791" width="11.42578125" style="1"/>
    <col min="13792" max="13792" width="17.5703125" style="1" customWidth="1"/>
    <col min="13793" max="13793" width="11.5703125" style="1" customWidth="1"/>
    <col min="13794" max="13797" width="11.42578125" style="1"/>
    <col min="13798" max="13798" width="22.5703125" style="1" customWidth="1"/>
    <col min="13799" max="13799" width="14" style="1" customWidth="1"/>
    <col min="13800" max="13800" width="1.7109375" style="1" customWidth="1"/>
    <col min="13801" max="14045" width="11.42578125" style="1"/>
    <col min="14046" max="14046" width="4.42578125" style="1" customWidth="1"/>
    <col min="14047" max="14047" width="11.42578125" style="1"/>
    <col min="14048" max="14048" width="17.5703125" style="1" customWidth="1"/>
    <col min="14049" max="14049" width="11.5703125" style="1" customWidth="1"/>
    <col min="14050" max="14053" width="11.42578125" style="1"/>
    <col min="14054" max="14054" width="22.5703125" style="1" customWidth="1"/>
    <col min="14055" max="14055" width="14" style="1" customWidth="1"/>
    <col min="14056" max="14056" width="1.7109375" style="1" customWidth="1"/>
    <col min="14057" max="14301" width="11.42578125" style="1"/>
    <col min="14302" max="14302" width="4.42578125" style="1" customWidth="1"/>
    <col min="14303" max="14303" width="11.42578125" style="1"/>
    <col min="14304" max="14304" width="17.5703125" style="1" customWidth="1"/>
    <col min="14305" max="14305" width="11.5703125" style="1" customWidth="1"/>
    <col min="14306" max="14309" width="11.42578125" style="1"/>
    <col min="14310" max="14310" width="22.5703125" style="1" customWidth="1"/>
    <col min="14311" max="14311" width="14" style="1" customWidth="1"/>
    <col min="14312" max="14312" width="1.7109375" style="1" customWidth="1"/>
    <col min="14313" max="14557" width="11.42578125" style="1"/>
    <col min="14558" max="14558" width="4.42578125" style="1" customWidth="1"/>
    <col min="14559" max="14559" width="11.42578125" style="1"/>
    <col min="14560" max="14560" width="17.5703125" style="1" customWidth="1"/>
    <col min="14561" max="14561" width="11.5703125" style="1" customWidth="1"/>
    <col min="14562" max="14565" width="11.42578125" style="1"/>
    <col min="14566" max="14566" width="22.5703125" style="1" customWidth="1"/>
    <col min="14567" max="14567" width="14" style="1" customWidth="1"/>
    <col min="14568" max="14568" width="1.7109375" style="1" customWidth="1"/>
    <col min="14569" max="14813" width="11.42578125" style="1"/>
    <col min="14814" max="14814" width="4.42578125" style="1" customWidth="1"/>
    <col min="14815" max="14815" width="11.42578125" style="1"/>
    <col min="14816" max="14816" width="17.5703125" style="1" customWidth="1"/>
    <col min="14817" max="14817" width="11.5703125" style="1" customWidth="1"/>
    <col min="14818" max="14821" width="11.42578125" style="1"/>
    <col min="14822" max="14822" width="22.5703125" style="1" customWidth="1"/>
    <col min="14823" max="14823" width="14" style="1" customWidth="1"/>
    <col min="14824" max="14824" width="1.7109375" style="1" customWidth="1"/>
    <col min="14825" max="15069" width="11.42578125" style="1"/>
    <col min="15070" max="15070" width="4.42578125" style="1" customWidth="1"/>
    <col min="15071" max="15071" width="11.42578125" style="1"/>
    <col min="15072" max="15072" width="17.5703125" style="1" customWidth="1"/>
    <col min="15073" max="15073" width="11.5703125" style="1" customWidth="1"/>
    <col min="15074" max="15077" width="11.42578125" style="1"/>
    <col min="15078" max="15078" width="22.5703125" style="1" customWidth="1"/>
    <col min="15079" max="15079" width="14" style="1" customWidth="1"/>
    <col min="15080" max="15080" width="1.7109375" style="1" customWidth="1"/>
    <col min="15081" max="15325" width="11.42578125" style="1"/>
    <col min="15326" max="15326" width="4.42578125" style="1" customWidth="1"/>
    <col min="15327" max="15327" width="11.42578125" style="1"/>
    <col min="15328" max="15328" width="17.5703125" style="1" customWidth="1"/>
    <col min="15329" max="15329" width="11.5703125" style="1" customWidth="1"/>
    <col min="15330" max="15333" width="11.42578125" style="1"/>
    <col min="15334" max="15334" width="22.5703125" style="1" customWidth="1"/>
    <col min="15335" max="15335" width="14" style="1" customWidth="1"/>
    <col min="15336" max="15336" width="1.7109375" style="1" customWidth="1"/>
    <col min="15337" max="15581" width="11.42578125" style="1"/>
    <col min="15582" max="15582" width="4.42578125" style="1" customWidth="1"/>
    <col min="15583" max="15583" width="11.42578125" style="1"/>
    <col min="15584" max="15584" width="17.5703125" style="1" customWidth="1"/>
    <col min="15585" max="15585" width="11.5703125" style="1" customWidth="1"/>
    <col min="15586" max="15589" width="11.42578125" style="1"/>
    <col min="15590" max="15590" width="22.5703125" style="1" customWidth="1"/>
    <col min="15591" max="15591" width="14" style="1" customWidth="1"/>
    <col min="15592" max="15592" width="1.7109375" style="1" customWidth="1"/>
    <col min="15593" max="15837" width="11.42578125" style="1"/>
    <col min="15838" max="15838" width="4.42578125" style="1" customWidth="1"/>
    <col min="15839" max="15839" width="11.42578125" style="1"/>
    <col min="15840" max="15840" width="17.5703125" style="1" customWidth="1"/>
    <col min="15841" max="15841" width="11.5703125" style="1" customWidth="1"/>
    <col min="15842" max="15845" width="11.42578125" style="1"/>
    <col min="15846" max="15846" width="22.5703125" style="1" customWidth="1"/>
    <col min="15847" max="15847" width="14" style="1" customWidth="1"/>
    <col min="15848" max="15848" width="1.7109375" style="1" customWidth="1"/>
    <col min="15849" max="16093" width="11.42578125" style="1"/>
    <col min="16094" max="16094" width="4.42578125" style="1" customWidth="1"/>
    <col min="16095" max="16095" width="11.42578125" style="1"/>
    <col min="16096" max="16096" width="17.5703125" style="1" customWidth="1"/>
    <col min="16097" max="16097" width="11.5703125" style="1" customWidth="1"/>
    <col min="16098" max="16101" width="11.42578125" style="1"/>
    <col min="16102" max="16102" width="22.5703125" style="1" customWidth="1"/>
    <col min="16103" max="16103" width="14" style="1" customWidth="1"/>
    <col min="16104" max="16104" width="1.7109375" style="1" customWidth="1"/>
    <col min="16105" max="16384" width="11.42578125" style="1"/>
  </cols>
  <sheetData>
    <row r="1" spans="2:10" ht="18" customHeight="1" thickBot="1" x14ac:dyDescent="0.25"/>
    <row r="2" spans="2:10" ht="19.5" customHeight="1" x14ac:dyDescent="0.2">
      <c r="B2" s="2"/>
      <c r="C2" s="3"/>
      <c r="D2" s="4" t="s">
        <v>533</v>
      </c>
      <c r="E2" s="5"/>
      <c r="F2" s="5"/>
      <c r="G2" s="5"/>
      <c r="H2" s="5"/>
      <c r="I2" s="6"/>
      <c r="J2" s="7" t="s">
        <v>534</v>
      </c>
    </row>
    <row r="3" spans="2:10" ht="13.5" thickBot="1" x14ac:dyDescent="0.25">
      <c r="B3" s="8"/>
      <c r="C3" s="9"/>
      <c r="D3" s="10"/>
      <c r="E3" s="11"/>
      <c r="F3" s="11"/>
      <c r="G3" s="11"/>
      <c r="H3" s="11"/>
      <c r="I3" s="12"/>
      <c r="J3" s="13"/>
    </row>
    <row r="4" spans="2:10" x14ac:dyDescent="0.2">
      <c r="B4" s="8"/>
      <c r="C4" s="9"/>
      <c r="D4" s="4" t="s">
        <v>535</v>
      </c>
      <c r="E4" s="5"/>
      <c r="F4" s="5"/>
      <c r="G4" s="5"/>
      <c r="H4" s="5"/>
      <c r="I4" s="6"/>
      <c r="J4" s="7" t="s">
        <v>536</v>
      </c>
    </row>
    <row r="5" spans="2:10" x14ac:dyDescent="0.2">
      <c r="B5" s="8"/>
      <c r="C5" s="9"/>
      <c r="D5" s="14"/>
      <c r="E5" s="15"/>
      <c r="F5" s="15"/>
      <c r="G5" s="15"/>
      <c r="H5" s="15"/>
      <c r="I5" s="16"/>
      <c r="J5" s="17"/>
    </row>
    <row r="6" spans="2:10" ht="13.5" thickBot="1" x14ac:dyDescent="0.25">
      <c r="B6" s="18"/>
      <c r="C6" s="19"/>
      <c r="D6" s="10"/>
      <c r="E6" s="11"/>
      <c r="F6" s="11"/>
      <c r="G6" s="11"/>
      <c r="H6" s="11"/>
      <c r="I6" s="12"/>
      <c r="J6" s="13"/>
    </row>
    <row r="7" spans="2:10" x14ac:dyDescent="0.2">
      <c r="B7" s="20"/>
      <c r="J7" s="21"/>
    </row>
    <row r="8" spans="2:10" x14ac:dyDescent="0.2">
      <c r="B8" s="20"/>
      <c r="J8" s="21"/>
    </row>
    <row r="9" spans="2:10" x14ac:dyDescent="0.2">
      <c r="B9" s="20"/>
      <c r="J9" s="21"/>
    </row>
    <row r="10" spans="2:10" x14ac:dyDescent="0.2">
      <c r="B10" s="20"/>
      <c r="C10" s="1" t="s">
        <v>537</v>
      </c>
      <c r="E10" s="22"/>
      <c r="J10" s="21"/>
    </row>
    <row r="11" spans="2:10" x14ac:dyDescent="0.2">
      <c r="B11" s="20"/>
      <c r="J11" s="21"/>
    </row>
    <row r="12" spans="2:10" x14ac:dyDescent="0.2">
      <c r="B12" s="20"/>
      <c r="C12" s="23" t="s">
        <v>560</v>
      </c>
      <c r="J12" s="21"/>
    </row>
    <row r="13" spans="2:10" x14ac:dyDescent="0.2">
      <c r="B13" s="20"/>
      <c r="C13" s="1" t="s">
        <v>559</v>
      </c>
      <c r="J13" s="21"/>
    </row>
    <row r="14" spans="2:10" x14ac:dyDescent="0.2">
      <c r="B14" s="20"/>
      <c r="J14" s="21"/>
    </row>
    <row r="15" spans="2:10" x14ac:dyDescent="0.2">
      <c r="B15" s="20"/>
      <c r="C15" s="1" t="s">
        <v>538</v>
      </c>
      <c r="J15" s="21"/>
    </row>
    <row r="16" spans="2:10" x14ac:dyDescent="0.2">
      <c r="B16" s="20"/>
      <c r="C16" s="24"/>
      <c r="J16" s="21"/>
    </row>
    <row r="17" spans="2:10" x14ac:dyDescent="0.2">
      <c r="B17" s="20"/>
      <c r="C17" s="1" t="s">
        <v>539</v>
      </c>
      <c r="D17" s="22"/>
      <c r="H17" s="25" t="s">
        <v>540</v>
      </c>
      <c r="I17" s="25" t="s">
        <v>541</v>
      </c>
      <c r="J17" s="21"/>
    </row>
    <row r="18" spans="2:10" x14ac:dyDescent="0.2">
      <c r="B18" s="20"/>
      <c r="C18" s="23" t="s">
        <v>542</v>
      </c>
      <c r="D18" s="23"/>
      <c r="E18" s="23"/>
      <c r="F18" s="23"/>
      <c r="H18" s="26">
        <v>221</v>
      </c>
      <c r="I18" s="27">
        <v>292318693</v>
      </c>
      <c r="J18" s="21"/>
    </row>
    <row r="19" spans="2:10" x14ac:dyDescent="0.2">
      <c r="B19" s="20"/>
      <c r="C19" s="1" t="s">
        <v>543</v>
      </c>
      <c r="H19" s="28">
        <v>61</v>
      </c>
      <c r="I19" s="29">
        <v>0</v>
      </c>
      <c r="J19" s="21"/>
    </row>
    <row r="20" spans="2:10" x14ac:dyDescent="0.2">
      <c r="B20" s="20"/>
      <c r="C20" s="1" t="s">
        <v>544</v>
      </c>
      <c r="H20" s="28">
        <v>70</v>
      </c>
      <c r="I20" s="29">
        <v>100027402</v>
      </c>
      <c r="J20" s="21"/>
    </row>
    <row r="21" spans="2:10" x14ac:dyDescent="0.2">
      <c r="B21" s="20"/>
      <c r="C21" s="1" t="s">
        <v>545</v>
      </c>
      <c r="H21" s="28">
        <v>67</v>
      </c>
      <c r="I21" s="30">
        <v>66859020</v>
      </c>
      <c r="J21" s="21"/>
    </row>
    <row r="22" spans="2:10" x14ac:dyDescent="0.2">
      <c r="B22" s="20"/>
      <c r="C22" s="1" t="s">
        <v>546</v>
      </c>
      <c r="H22" s="28">
        <v>0</v>
      </c>
      <c r="I22" s="29">
        <v>0</v>
      </c>
      <c r="J22" s="21"/>
    </row>
    <row r="23" spans="2:10" ht="13.5" thickBot="1" x14ac:dyDescent="0.25">
      <c r="B23" s="20"/>
      <c r="C23" s="1" t="s">
        <v>547</v>
      </c>
      <c r="H23" s="31">
        <v>1</v>
      </c>
      <c r="I23" s="32">
        <v>49700</v>
      </c>
      <c r="J23" s="21"/>
    </row>
    <row r="24" spans="2:10" x14ac:dyDescent="0.2">
      <c r="B24" s="20"/>
      <c r="C24" s="23" t="s">
        <v>548</v>
      </c>
      <c r="D24" s="23"/>
      <c r="E24" s="23"/>
      <c r="F24" s="23"/>
      <c r="H24" s="26">
        <f>H19+H20+H21+H22+H23</f>
        <v>199</v>
      </c>
      <c r="I24" s="33">
        <f>I19+I20+I21+I22+I23</f>
        <v>166936122</v>
      </c>
      <c r="J24" s="21"/>
    </row>
    <row r="25" spans="2:10" x14ac:dyDescent="0.2">
      <c r="B25" s="20"/>
      <c r="C25" s="1" t="s">
        <v>549</v>
      </c>
      <c r="H25" s="28">
        <v>22</v>
      </c>
      <c r="I25" s="29">
        <v>125382571</v>
      </c>
      <c r="J25" s="21"/>
    </row>
    <row r="26" spans="2:10" x14ac:dyDescent="0.2">
      <c r="B26" s="20"/>
      <c r="C26" s="1" t="s">
        <v>550</v>
      </c>
      <c r="H26" s="28">
        <v>0</v>
      </c>
      <c r="I26" s="29">
        <v>0</v>
      </c>
      <c r="J26" s="21"/>
    </row>
    <row r="27" spans="2:10" ht="13.5" thickBot="1" x14ac:dyDescent="0.25">
      <c r="B27" s="20"/>
      <c r="C27" s="1" t="s">
        <v>551</v>
      </c>
      <c r="H27" s="31">
        <v>0</v>
      </c>
      <c r="I27" s="32">
        <v>0</v>
      </c>
      <c r="J27" s="21"/>
    </row>
    <row r="28" spans="2:10" x14ac:dyDescent="0.2">
      <c r="B28" s="20"/>
      <c r="C28" s="23" t="s">
        <v>552</v>
      </c>
      <c r="D28" s="23"/>
      <c r="E28" s="23"/>
      <c r="F28" s="23"/>
      <c r="H28" s="26">
        <v>0</v>
      </c>
      <c r="I28" s="33">
        <f>I25+I26+I27</f>
        <v>125382571</v>
      </c>
      <c r="J28" s="21"/>
    </row>
    <row r="29" spans="2:10" ht="13.5" thickBot="1" x14ac:dyDescent="0.25">
      <c r="B29" s="20"/>
      <c r="C29" s="1" t="s">
        <v>553</v>
      </c>
      <c r="D29" s="23"/>
      <c r="E29" s="23"/>
      <c r="F29" s="23"/>
      <c r="H29" s="31">
        <v>0</v>
      </c>
      <c r="I29" s="32">
        <v>0</v>
      </c>
      <c r="J29" s="21"/>
    </row>
    <row r="30" spans="2:10" x14ac:dyDescent="0.2">
      <c r="B30" s="20"/>
      <c r="C30" s="23" t="s">
        <v>554</v>
      </c>
      <c r="D30" s="23"/>
      <c r="E30" s="23"/>
      <c r="F30" s="23"/>
      <c r="H30" s="28">
        <f>H29</f>
        <v>0</v>
      </c>
      <c r="I30" s="29">
        <f>I29</f>
        <v>0</v>
      </c>
      <c r="J30" s="21"/>
    </row>
    <row r="31" spans="2:10" x14ac:dyDescent="0.2">
      <c r="B31" s="20"/>
      <c r="C31" s="23"/>
      <c r="D31" s="23"/>
      <c r="E31" s="23"/>
      <c r="F31" s="23"/>
      <c r="H31" s="34"/>
      <c r="I31" s="33"/>
      <c r="J31" s="21"/>
    </row>
    <row r="32" spans="2:10" ht="13.5" thickBot="1" x14ac:dyDescent="0.25">
      <c r="B32" s="20"/>
      <c r="C32" s="23" t="s">
        <v>555</v>
      </c>
      <c r="D32" s="23"/>
      <c r="H32" s="35">
        <f>H24+H28+H30</f>
        <v>199</v>
      </c>
      <c r="I32" s="36">
        <f>I24+I28+I30</f>
        <v>292318693</v>
      </c>
      <c r="J32" s="21"/>
    </row>
    <row r="33" spans="2:10" ht="13.5" thickTop="1" x14ac:dyDescent="0.2">
      <c r="B33" s="20"/>
      <c r="C33" s="23"/>
      <c r="D33" s="23"/>
      <c r="H33" s="37"/>
      <c r="I33" s="29"/>
      <c r="J33" s="21"/>
    </row>
    <row r="34" spans="2:10" x14ac:dyDescent="0.2">
      <c r="B34" s="20"/>
      <c r="G34" s="37"/>
      <c r="H34" s="37"/>
      <c r="I34" s="37"/>
      <c r="J34" s="21"/>
    </row>
    <row r="35" spans="2:10" x14ac:dyDescent="0.2">
      <c r="B35" s="20"/>
      <c r="G35" s="37"/>
      <c r="H35" s="37"/>
      <c r="I35" s="37"/>
      <c r="J35" s="21"/>
    </row>
    <row r="36" spans="2:10" x14ac:dyDescent="0.2">
      <c r="B36" s="20"/>
      <c r="G36" s="37"/>
      <c r="H36" s="37"/>
      <c r="I36" s="37"/>
      <c r="J36" s="21"/>
    </row>
    <row r="37" spans="2:10" ht="13.5" thickBot="1" x14ac:dyDescent="0.25">
      <c r="B37" s="20"/>
      <c r="C37" s="38"/>
      <c r="D37" s="38"/>
      <c r="G37" s="38" t="s">
        <v>556</v>
      </c>
      <c r="H37" s="38"/>
      <c r="I37" s="37"/>
      <c r="J37" s="21"/>
    </row>
    <row r="38" spans="2:10" x14ac:dyDescent="0.2">
      <c r="B38" s="20"/>
      <c r="C38" s="37" t="s">
        <v>557</v>
      </c>
      <c r="D38" s="37"/>
      <c r="G38" s="37" t="s">
        <v>558</v>
      </c>
      <c r="H38" s="37"/>
      <c r="I38" s="37"/>
      <c r="J38" s="21"/>
    </row>
    <row r="39" spans="2:10" x14ac:dyDescent="0.2">
      <c r="B39" s="20"/>
      <c r="G39" s="37"/>
      <c r="H39" s="37"/>
      <c r="I39" s="37"/>
      <c r="J39" s="21"/>
    </row>
    <row r="40" spans="2:10" x14ac:dyDescent="0.2">
      <c r="B40" s="20"/>
      <c r="G40" s="37"/>
      <c r="H40" s="37"/>
      <c r="I40" s="37"/>
      <c r="J40" s="21"/>
    </row>
    <row r="41" spans="2:10" ht="18.75" customHeight="1" thickBot="1" x14ac:dyDescent="0.25">
      <c r="B41" s="39"/>
      <c r="C41" s="40"/>
      <c r="D41" s="40"/>
      <c r="E41" s="40"/>
      <c r="F41" s="40"/>
      <c r="G41" s="38"/>
      <c r="H41" s="38"/>
      <c r="I41" s="38"/>
      <c r="J41" s="41"/>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dcterms:created xsi:type="dcterms:W3CDTF">2022-06-21T15:01:45Z</dcterms:created>
  <dcterms:modified xsi:type="dcterms:W3CDTF">2022-06-21T18:52:47Z</dcterms:modified>
</cp:coreProperties>
</file>