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MESSER COLOMBIA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definedNames>
    <definedName name="_xlnm._FilterDatabase" localSheetId="1" hidden="1">'ESTADO DE CADA FACTURA'!$A$2:$AQ$7</definedName>
  </definedNames>
  <calcPr calcId="152511"/>
  <pivotCaches>
    <pivotCache cacheId="2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l="1"/>
  <c r="I32" i="4"/>
  <c r="K1" i="1"/>
  <c r="J1" i="1"/>
</calcChain>
</file>

<file path=xl/sharedStrings.xml><?xml version="1.0" encoding="utf-8"?>
<sst xmlns="http://schemas.openxmlformats.org/spreadsheetml/2006/main" count="147" uniqueCount="115">
  <si>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</si>
  <si>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</si>
  <si>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</si>
  <si>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</si>
  <si>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</si>
  <si>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</si>
  <si>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</si>
  <si>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</si>
  <si>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</si>
  <si>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</si>
  <si>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</si>
  <si>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</si>
  <si>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2022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</si>
  <si>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</si>
  <si>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</si>
  <si>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</si>
  <si>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</si>
  <si>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</si>
  <si>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</si>
  <si>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</si>
  <si>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 COMERCIAL</t>
  </si>
  <si>
    <t>VALOR CRUZADO SASS</t>
  </si>
  <si>
    <t>VALOR GLOSA ACEPTDA</t>
  </si>
  <si>
    <t>VALOR GLOSA DV</t>
  </si>
  <si>
    <t>OBSERVACION GLOSA DV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</si>
  <si>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</si>
  <si>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</si>
  <si>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</si>
  <si>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</si>
  <si>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</si>
  <si>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</si>
  <si>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</si>
  <si>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</si>
  <si>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</si>
  <si>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</si>
  <si>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</si>
  <si>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</si>
  <si>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</si>
  <si>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</si>
  <si>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</si>
  <si>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</si>
  <si>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</si>
  <si>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</si>
  <si>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MESSER COLOMBIA SA</t>
  </si>
  <si>
    <t>300F</t>
  </si>
  <si>
    <t>300F_55009</t>
  </si>
  <si>
    <t>860005114_300F_55009</t>
  </si>
  <si>
    <t>NULL</t>
  </si>
  <si>
    <t>A)Factura no radicada en ERP</t>
  </si>
  <si>
    <t>no_cruza</t>
  </si>
  <si>
    <t>SI</t>
  </si>
  <si>
    <t>OK</t>
  </si>
  <si>
    <t>300F_39919</t>
  </si>
  <si>
    <t>860005114_300F_39919</t>
  </si>
  <si>
    <t>B)Factura sin saldo ERP/conciliar diferencia glosa aceptada</t>
  </si>
  <si>
    <t>300F_53439</t>
  </si>
  <si>
    <t>860005114_300F_53439</t>
  </si>
  <si>
    <t>C)Glosas total pendiente por respuesta de IPS</t>
  </si>
  <si>
    <t>AUT SE DEVUELVE FACTURA MULTIUSUARIOS NO HAY AUTORIZACION PARA EL SERVICIO FACTURADO SE VALIDA EN SISTEMA GESTIONAR CONEL AREA ENCARGADA. NO TIENE NAP DE 15 DIGITOS.P/MILENA KEBVIN</t>
  </si>
  <si>
    <t>300F_54199</t>
  </si>
  <si>
    <t>860005114_300F_54199</t>
  </si>
  <si>
    <t>AUT SE DEVUELVE FACTURA NO HAY AUTORIZACION PARA EL SERVICIO FACTURADO GESTIONAR CON EL AREA ENCARGADA DAR RESPUESTA A ESTA DEVOLUCION CUANDO LES GENEREN LAS AUT DE 15 DIGITOS PARALOS SERVICIOS FACTURADOS.MILENA</t>
  </si>
  <si>
    <t>300F_44676</t>
  </si>
  <si>
    <t>860005114_300F_44676</t>
  </si>
  <si>
    <t>DEVOLUCION D FACTURA CON SOPROTES COMPLETOS. NO SE EVIDENCIA CORRECCION DE LA FECHA, VALIDAR Y PRESENTAR FACTURA NUEVAMETE. KEVIN YALANDA</t>
  </si>
  <si>
    <t>Factura</t>
  </si>
  <si>
    <t>Cliente</t>
  </si>
  <si>
    <t>Fecha emision factura</t>
  </si>
  <si>
    <t xml:space="preserve"> Neto factura </t>
  </si>
  <si>
    <t xml:space="preserve"> Saldo factura </t>
  </si>
  <si>
    <t>300F39919</t>
  </si>
  <si>
    <t>COMFENALCO VALLE</t>
  </si>
  <si>
    <t>300F44676</t>
  </si>
  <si>
    <t>300F53439</t>
  </si>
  <si>
    <t>300F54199</t>
  </si>
  <si>
    <t>300F55009</t>
  </si>
  <si>
    <t xml:space="preserve"> Saldo Cartera </t>
  </si>
  <si>
    <t>FACTURA EN PROCESO INTERNO</t>
  </si>
  <si>
    <t>ESTADO 0</t>
  </si>
  <si>
    <t>FACTURA DEVUELTA</t>
  </si>
  <si>
    <t>DEVOLUCION</t>
  </si>
  <si>
    <t>No cruza</t>
  </si>
  <si>
    <t>FACTURA NO RADICADA</t>
  </si>
  <si>
    <t>GLOSA ACEPTADA POR IPS</t>
  </si>
  <si>
    <t>Total general</t>
  </si>
  <si>
    <t>Tipificación</t>
  </si>
  <si>
    <t>Saldo Facturas</t>
  </si>
  <si>
    <t>Cant Facturas</t>
  </si>
  <si>
    <t>FOR-CSA-018</t>
  </si>
  <si>
    <t>HOJA 1 DE 1</t>
  </si>
  <si>
    <t>RESUMEN DE CARTERA REVISADA POR LA EPS</t>
  </si>
  <si>
    <t>VERSION 1</t>
  </si>
  <si>
    <t>SANTIAGO DE CALI , JUNIO 24 DE 2022</t>
  </si>
  <si>
    <t>Con Corte al dia :31/05/2022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</si>
  <si>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</si>
  <si>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</si>
  <si>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</si>
  <si>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</si>
  <si>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</si>
  <si>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</si>
  <si>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</si>
  <si>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</si>
  <si>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</si>
  <si>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</si>
  <si>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</si>
  <si>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</si>
  <si>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</si>
  <si>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</si>
  <si>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</si>
  <si>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</si>
  <si>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</si>
  <si>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</si>
  <si>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NIT: 860005114</t>
  </si>
  <si>
    <t>Señores : MESSER COLOMBIA SA</t>
  </si>
  <si>
    <t>A continuacion me permito remitir nuestra respuesta al estado de cartera presentado en la fecha: 21/06/2022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</si>
</sst>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\ #,##0;[Red]\-&quot;$&quot;\ #,##0"/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_-&quot;$&quot;\ * #,##0_-;\-&quot;$&quot;\ * #,##0_-;_-&quot;$&quot;\ * &quot;-&quot;??_-;_-@_-"/>
    <numFmt numFmtId="167" formatCode="&quot;$&quot;\ #,##0;[Red]&quot;$&quot;\ #,##0"/>
    <numFmt numFmtId="168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NumberFormat="1" applyBorder="1"/>
    <xf numFmtId="0" fontId="0" fillId="0" borderId="1" xfId="0" applyFill="1" applyBorder="1"/>
    <xf numFmtId="164" fontId="2" fillId="0" borderId="1" xfId="1" applyNumberFormat="1" applyFont="1" applyBorder="1"/>
    <xf numFmtId="6" fontId="0" fillId="0" borderId="1" xfId="0" applyNumberFormat="1" applyBorder="1"/>
    <xf numFmtId="166" fontId="0" fillId="0" borderId="1" xfId="2" applyNumberFormat="1" applyFont="1" applyBorder="1"/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14" fontId="4" fillId="0" borderId="0" xfId="3" applyNumberFormat="1" applyFont="1"/>
    <xf numFmtId="0" fontId="5" fillId="0" borderId="0" xfId="3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42" fontId="5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67" fontId="4" fillId="0" borderId="0" xfId="3" applyNumberFormat="1" applyFont="1" applyAlignment="1">
      <alignment horizontal="right"/>
    </xf>
    <xf numFmtId="168" fontId="4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7" fontId="4" fillId="0" borderId="9" xfId="3" applyNumberFormat="1" applyFont="1" applyBorder="1" applyAlignment="1">
      <alignment horizontal="right"/>
    </xf>
    <xf numFmtId="167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3" xfId="3" applyNumberFormat="1" applyFont="1" applyBorder="1" applyAlignment="1">
      <alignment horizontal="center"/>
    </xf>
    <xf numFmtId="167" fontId="5" fillId="0" borderId="13" xfId="3" applyNumberFormat="1" applyFont="1" applyBorder="1" applyAlignment="1">
      <alignment horizontal="right"/>
    </xf>
    <xf numFmtId="167" fontId="4" fillId="0" borderId="0" xfId="3" applyNumberFormat="1" applyFont="1"/>
    <xf numFmtId="167" fontId="4" fillId="0" borderId="9" xfId="3" applyNumberFormat="1" applyFont="1" applyBorder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</cellXfs>
  <cellStyles count="4">
    <cellStyle name="Millares" xfId="1" builtinId="3"/>
    <cellStyle name="Moneda" xfId="2" builtinId="4"/>
    <cellStyle name="Normal" xfId="0" builtinId="0"/>
    <cellStyle name="Normal 2" xfId="3"/>
  </cellStyles>
  <dxfs count="9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6.384869212961" createdVersion="5" refreshedVersion="5" minRefreshableVersion="3" recordCount="5">
  <cacheSource type="worksheet">
    <worksheetSource ref="A2:M7" sheet="ESTADO DE CADA FACTURA"/>
  </cacheSource>
  <cacheFields count="13">
    <cacheField name="NIT IPS" numFmtId="0">
      <sharedItems containsSemiMixedTypes="0" containsString="0" containsNumber="1" containsInteger="1" minValue="860005114" maxValue="86000511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9919" maxValue="55009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39919" maxValue="54199"/>
    </cacheField>
    <cacheField name="FECHA FACT IPS" numFmtId="14">
      <sharedItems containsSemiMixedTypes="0" containsNonDate="0" containsDate="1" containsString="0" minDate="2020-12-31T00:00:00" maxDate="2022-06-01T00:00:00"/>
    </cacheField>
    <cacheField name="VALOR FACT IPS" numFmtId="164">
      <sharedItems containsSemiMixedTypes="0" containsString="0" containsNumber="1" containsInteger="1" minValue="139290" maxValue="2925090"/>
    </cacheField>
    <cacheField name="SALDO FACT IPS" numFmtId="164">
      <sharedItems containsSemiMixedTypes="0" containsString="0" containsNumber="1" containsInteger="1" minValue="139290" maxValue="1513500"/>
    </cacheField>
    <cacheField name="OBSERVACION SASS" numFmtId="0">
      <sharedItems/>
    </cacheField>
    <cacheField name="ESTADO EPS JUNIO 2022" numFmtId="0">
      <sharedItems count="4">
        <s v="FACTURA NO RADICADA"/>
        <s v="GLOSA ACEPTADA POR IPS"/>
        <s v="FACTURA DEVUELTA"/>
        <s v="FACTURA EN PROCESO INTERN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60005114"/>
    <s v="MESSER COLOMBIA SA"/>
    <s v="300F"/>
    <n v="55009"/>
    <s v="300F_55009"/>
    <s v="860005114_300F_55009"/>
    <s v="NULL"/>
    <s v="NULL"/>
    <d v="2022-05-31T00:00:00"/>
    <n v="1210800"/>
    <n v="1210800"/>
    <s v="A)Factura no radicada en ERP"/>
    <x v="0"/>
  </r>
  <r>
    <n v="860005114"/>
    <s v="MESSER COLOMBIA SA"/>
    <s v="300F"/>
    <n v="39919"/>
    <s v="300F_39919"/>
    <s v="860005114_300F_39919"/>
    <s v="300F"/>
    <n v="39919"/>
    <d v="2020-12-31T00:00:00"/>
    <n v="2925090"/>
    <n v="1114320"/>
    <s v="B)Factura sin saldo ERP/conciliar diferencia glosa aceptada"/>
    <x v="1"/>
  </r>
  <r>
    <n v="860005114"/>
    <s v="MESSER COLOMBIA SA"/>
    <s v="300F"/>
    <n v="53439"/>
    <s v="300F_53439"/>
    <s v="860005114_300F_53439"/>
    <s v="300F"/>
    <n v="53439"/>
    <d v="2022-03-31T00:00:00"/>
    <n v="776930"/>
    <n v="776930"/>
    <s v="C)Glosas total pendiente por respuesta de IPS"/>
    <x v="2"/>
  </r>
  <r>
    <n v="860005114"/>
    <s v="MESSER COLOMBIA SA"/>
    <s v="300F"/>
    <n v="54199"/>
    <s v="300F_54199"/>
    <s v="860005114_300F_54199"/>
    <s v="300F"/>
    <n v="54199"/>
    <d v="2022-04-30T00:00:00"/>
    <n v="1513500"/>
    <n v="1513500"/>
    <s v="C)Glosas total pendiente por respuesta de IPS"/>
    <x v="2"/>
  </r>
  <r>
    <n v="860005114"/>
    <s v="MESSER COLOMBIA SA"/>
    <s v="300F"/>
    <n v="44676"/>
    <s v="300F_44676"/>
    <s v="860005114_300F_44676"/>
    <s v="300F"/>
    <n v="44676"/>
    <d v="2021-05-31T00:00:00"/>
    <n v="139290"/>
    <n v="139290"/>
    <s v="C)Glosas total pendiente por respuesta de IPS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2"/>
        <item x="3"/>
        <item x="0"/>
        <item x="1"/>
        <item t="default"/>
      </items>
    </pivotField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1">
    <format dxfId="94">
      <pivotArea type="all" dataOnly="0" outline="0" fieldPosition="0"/>
    </format>
    <format dxfId="93">
      <pivotArea outline="0" collapsedLevelsAreSubtotals="1" fieldPosition="0"/>
    </format>
    <format dxfId="92">
      <pivotArea field="12" type="button" dataOnly="0" labelOnly="1" outline="0" axis="axisRow" fieldPosition="0"/>
    </format>
    <format dxfId="91">
      <pivotArea dataOnly="0" labelOnly="1" fieldPosition="0">
        <references count="1">
          <reference field="12" count="0"/>
        </references>
      </pivotArea>
    </format>
    <format dxfId="90">
      <pivotArea dataOnly="0" labelOnly="1" grandRow="1" outline="0" fieldPosition="0"/>
    </format>
    <format dxfId="8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field="12" type="button" dataOnly="0" labelOnly="1" outline="0" axis="axisRow" fieldPosition="0"/>
    </format>
    <format dxfId="11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18" sqref="D18"/>
    </sheetView>
  </sheetViews>
  <sheetFormatPr baseColWidth="10" defaultRowHeight="15" x14ac:dyDescent="0.25"/>
  <cols>
    <col min="2" max="2" width="19.28515625" bestFit="1" customWidth="1"/>
    <col min="3" max="3" width="20.42578125" bestFit="1" customWidth="1"/>
    <col min="4" max="4" width="13.5703125" bestFit="1" customWidth="1"/>
    <col min="5" max="5" width="13.28515625" bestFit="1" customWidth="1"/>
  </cols>
  <sheetData>
    <row r="1" spans="1:5" x14ac:dyDescent="0.25">
      <c r="A1" s="8" t="s">
        <v>65</v>
      </c>
      <c r="B1" s="8" t="s">
        <v>66</v>
      </c>
      <c r="C1" s="8" t="s">
        <v>67</v>
      </c>
      <c r="D1" s="8" t="s">
        <v>68</v>
      </c>
      <c r="E1" s="8" t="s">
        <v>69</v>
      </c>
    </row>
    <row r="2" spans="1:5" x14ac:dyDescent="0.25">
      <c r="A2" s="8" t="s">
        <v>70</v>
      </c>
      <c r="B2" s="8" t="s">
        <v>71</v>
      </c>
      <c r="C2" s="9">
        <v>44196</v>
      </c>
      <c r="D2" s="14">
        <v>2925090</v>
      </c>
      <c r="E2" s="14">
        <v>1114320</v>
      </c>
    </row>
    <row r="3" spans="1:5" x14ac:dyDescent="0.25">
      <c r="A3" s="8" t="s">
        <v>72</v>
      </c>
      <c r="B3" s="8" t="s">
        <v>71</v>
      </c>
      <c r="C3" s="9">
        <v>44347</v>
      </c>
      <c r="D3" s="14">
        <v>139290</v>
      </c>
      <c r="E3" s="14">
        <v>139290</v>
      </c>
    </row>
    <row r="4" spans="1:5" x14ac:dyDescent="0.25">
      <c r="A4" s="8" t="s">
        <v>73</v>
      </c>
      <c r="B4" s="8" t="s">
        <v>71</v>
      </c>
      <c r="C4" s="9">
        <v>44651</v>
      </c>
      <c r="D4" s="14">
        <v>776930</v>
      </c>
      <c r="E4" s="14">
        <v>776930</v>
      </c>
    </row>
    <row r="5" spans="1:5" x14ac:dyDescent="0.25">
      <c r="A5" s="8" t="s">
        <v>74</v>
      </c>
      <c r="B5" s="8" t="s">
        <v>71</v>
      </c>
      <c r="C5" s="9">
        <v>44681</v>
      </c>
      <c r="D5" s="14">
        <v>1513500</v>
      </c>
      <c r="E5" s="14">
        <v>1513500</v>
      </c>
    </row>
    <row r="6" spans="1:5" x14ac:dyDescent="0.25">
      <c r="A6" s="8" t="s">
        <v>75</v>
      </c>
      <c r="B6" s="8" t="s">
        <v>71</v>
      </c>
      <c r="C6" s="9">
        <v>44712</v>
      </c>
      <c r="D6" s="14">
        <v>1210800</v>
      </c>
      <c r="E6" s="14">
        <v>1210800</v>
      </c>
    </row>
    <row r="7" spans="1:5" x14ac:dyDescent="0.25">
      <c r="A7" s="8"/>
      <c r="B7" s="8"/>
      <c r="C7" s="8"/>
      <c r="D7" s="8" t="s">
        <v>76</v>
      </c>
      <c r="E7" s="14">
        <v>4754840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"/>
  <sheetViews>
    <sheetView workbookViewId="0">
      <selection activeCell="A3" sqref="A3:B3"/>
    </sheetView>
  </sheetViews>
  <sheetFormatPr baseColWidth="10" defaultRowHeight="15" x14ac:dyDescent="0.25"/>
  <cols>
    <col min="2" max="2" width="20.7109375" bestFit="1" customWidth="1"/>
    <col min="3" max="3" width="7.42578125" bestFit="1" customWidth="1"/>
    <col min="4" max="4" width="9.28515625" bestFit="1" customWidth="1"/>
    <col min="6" max="6" width="21.28515625" bestFit="1" customWidth="1"/>
    <col min="9" max="9" width="11.5703125" bestFit="1" customWidth="1"/>
    <col min="10" max="10" width="13.140625" bestFit="1" customWidth="1"/>
    <col min="12" max="12" width="53.42578125" bestFit="1" customWidth="1"/>
    <col min="13" max="13" width="29.5703125" bestFit="1" customWidth="1"/>
  </cols>
  <sheetData>
    <row r="1" spans="1:43" x14ac:dyDescent="0.25">
      <c r="I1" s="13"/>
      <c r="J1" s="13">
        <f>SUBTOTAL(9,J3:J7)</f>
        <v>6565610</v>
      </c>
      <c r="K1" s="13">
        <f>SUBTOTAL(9,K3:K7)</f>
        <v>4754840</v>
      </c>
    </row>
    <row r="2" spans="1:43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1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5" t="s">
        <v>22</v>
      </c>
      <c r="X2" s="5" t="s">
        <v>23</v>
      </c>
      <c r="Y2" s="5" t="s">
        <v>24</v>
      </c>
      <c r="Z2" s="3" t="s">
        <v>25</v>
      </c>
      <c r="AA2" s="6" t="s">
        <v>26</v>
      </c>
      <c r="AB2" s="6" t="s">
        <v>27</v>
      </c>
      <c r="AC2" s="4" t="s">
        <v>28</v>
      </c>
      <c r="AD2" s="4" t="s">
        <v>29</v>
      </c>
      <c r="AE2" s="6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7" t="s">
        <v>37</v>
      </c>
      <c r="AM2" s="7" t="s">
        <v>38</v>
      </c>
      <c r="AN2" s="3" t="s">
        <v>39</v>
      </c>
      <c r="AO2" s="3" t="s">
        <v>40</v>
      </c>
      <c r="AP2" s="1" t="s">
        <v>41</v>
      </c>
      <c r="AQ2" s="1" t="s">
        <v>42</v>
      </c>
    </row>
    <row r="3" spans="1:43" x14ac:dyDescent="0.25">
      <c r="A3" s="8">
        <v>860005114</v>
      </c>
      <c r="B3" s="8" t="s">
        <v>43</v>
      </c>
      <c r="C3" s="8" t="s">
        <v>44</v>
      </c>
      <c r="D3" s="12">
        <v>55009</v>
      </c>
      <c r="E3" s="8" t="s">
        <v>45</v>
      </c>
      <c r="F3" s="8" t="s">
        <v>46</v>
      </c>
      <c r="G3" s="8" t="s">
        <v>47</v>
      </c>
      <c r="H3" s="8" t="s">
        <v>47</v>
      </c>
      <c r="I3" s="9">
        <v>44712</v>
      </c>
      <c r="J3" s="10">
        <v>1210800</v>
      </c>
      <c r="K3" s="10">
        <v>1210800</v>
      </c>
      <c r="L3" s="8" t="s">
        <v>48</v>
      </c>
      <c r="M3" s="8" t="s">
        <v>82</v>
      </c>
      <c r="N3" s="8"/>
      <c r="O3" s="8"/>
      <c r="P3" s="8"/>
      <c r="Q3" s="8" t="s">
        <v>49</v>
      </c>
      <c r="R3" s="10">
        <v>0</v>
      </c>
      <c r="S3" s="10">
        <v>0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8"/>
      <c r="Z3" s="10">
        <v>0</v>
      </c>
      <c r="AA3" s="10">
        <v>0</v>
      </c>
      <c r="AB3" s="10">
        <v>0</v>
      </c>
      <c r="AC3" s="8"/>
      <c r="AD3" s="8"/>
      <c r="AE3" s="10">
        <v>0</v>
      </c>
      <c r="AF3" s="9">
        <v>44712</v>
      </c>
      <c r="AG3" s="8"/>
      <c r="AH3" s="8"/>
      <c r="AI3" s="8"/>
      <c r="AJ3" s="8" t="s">
        <v>50</v>
      </c>
      <c r="AK3" s="8"/>
      <c r="AL3" s="11"/>
      <c r="AM3" s="11"/>
      <c r="AN3" s="10">
        <v>0</v>
      </c>
      <c r="AO3" s="10">
        <v>0</v>
      </c>
      <c r="AP3" s="8"/>
      <c r="AQ3" s="8"/>
    </row>
    <row r="4" spans="1:43" x14ac:dyDescent="0.25">
      <c r="A4" s="8">
        <v>860005114</v>
      </c>
      <c r="B4" s="8" t="s">
        <v>43</v>
      </c>
      <c r="C4" s="8" t="s">
        <v>44</v>
      </c>
      <c r="D4" s="12">
        <v>39919</v>
      </c>
      <c r="E4" s="8" t="s">
        <v>52</v>
      </c>
      <c r="F4" s="8" t="s">
        <v>53</v>
      </c>
      <c r="G4" s="8" t="s">
        <v>44</v>
      </c>
      <c r="H4" s="8">
        <v>39919</v>
      </c>
      <c r="I4" s="9">
        <v>44196</v>
      </c>
      <c r="J4" s="10">
        <v>2925090</v>
      </c>
      <c r="K4" s="10">
        <v>1114320</v>
      </c>
      <c r="L4" s="8" t="s">
        <v>54</v>
      </c>
      <c r="M4" s="8" t="s">
        <v>83</v>
      </c>
      <c r="N4" s="8"/>
      <c r="O4" s="8"/>
      <c r="P4" s="8"/>
      <c r="Q4" s="8" t="s">
        <v>51</v>
      </c>
      <c r="R4" s="10">
        <v>2925090</v>
      </c>
      <c r="S4" s="10">
        <v>1253610</v>
      </c>
      <c r="T4" s="10">
        <v>0</v>
      </c>
      <c r="U4" s="10">
        <v>0</v>
      </c>
      <c r="V4" s="10">
        <v>1671480</v>
      </c>
      <c r="W4" s="10">
        <v>0</v>
      </c>
      <c r="X4" s="10">
        <v>0</v>
      </c>
      <c r="Y4" s="8"/>
      <c r="Z4" s="10">
        <v>0</v>
      </c>
      <c r="AA4" s="10">
        <v>0</v>
      </c>
      <c r="AB4" s="10">
        <v>0</v>
      </c>
      <c r="AC4" s="8"/>
      <c r="AD4" s="8"/>
      <c r="AE4" s="10">
        <v>0</v>
      </c>
      <c r="AF4" s="9">
        <v>44196</v>
      </c>
      <c r="AG4" s="8"/>
      <c r="AH4" s="8">
        <v>2</v>
      </c>
      <c r="AI4" s="8"/>
      <c r="AJ4" s="8" t="s">
        <v>50</v>
      </c>
      <c r="AK4" s="8">
        <v>3</v>
      </c>
      <c r="AL4" s="11">
        <v>20211130</v>
      </c>
      <c r="AM4" s="11">
        <v>20211125</v>
      </c>
      <c r="AN4" s="10">
        <v>2925090</v>
      </c>
      <c r="AO4" s="10">
        <v>1253610</v>
      </c>
      <c r="AP4" s="8"/>
      <c r="AQ4" s="8"/>
    </row>
    <row r="5" spans="1:43" x14ac:dyDescent="0.25">
      <c r="A5" s="8">
        <v>860005114</v>
      </c>
      <c r="B5" s="8" t="s">
        <v>43</v>
      </c>
      <c r="C5" s="8" t="s">
        <v>44</v>
      </c>
      <c r="D5" s="12">
        <v>53439</v>
      </c>
      <c r="E5" s="8" t="s">
        <v>55</v>
      </c>
      <c r="F5" s="8" t="s">
        <v>56</v>
      </c>
      <c r="G5" s="8" t="s">
        <v>44</v>
      </c>
      <c r="H5" s="8">
        <v>53439</v>
      </c>
      <c r="I5" s="9">
        <v>44651</v>
      </c>
      <c r="J5" s="10">
        <v>776930</v>
      </c>
      <c r="K5" s="10">
        <v>776930</v>
      </c>
      <c r="L5" s="8" t="s">
        <v>57</v>
      </c>
      <c r="M5" s="8" t="s">
        <v>79</v>
      </c>
      <c r="N5" s="8" t="s">
        <v>81</v>
      </c>
      <c r="O5" s="8" t="s">
        <v>80</v>
      </c>
      <c r="P5" s="15">
        <v>776930</v>
      </c>
      <c r="Q5" s="8" t="s">
        <v>51</v>
      </c>
      <c r="R5" s="10">
        <v>776930</v>
      </c>
      <c r="S5" s="10">
        <v>0</v>
      </c>
      <c r="T5" s="10">
        <v>0</v>
      </c>
      <c r="U5" s="10">
        <v>0</v>
      </c>
      <c r="V5" s="10">
        <v>0</v>
      </c>
      <c r="W5" s="10">
        <v>0</v>
      </c>
      <c r="X5" s="10">
        <v>776930</v>
      </c>
      <c r="Y5" s="8" t="s">
        <v>58</v>
      </c>
      <c r="Z5" s="10">
        <v>776930</v>
      </c>
      <c r="AA5" s="10">
        <v>0</v>
      </c>
      <c r="AB5" s="10">
        <v>0</v>
      </c>
      <c r="AC5" s="8"/>
      <c r="AD5" s="8"/>
      <c r="AE5" s="10">
        <v>0</v>
      </c>
      <c r="AF5" s="9">
        <v>44651</v>
      </c>
      <c r="AG5" s="8"/>
      <c r="AH5" s="8">
        <v>9</v>
      </c>
      <c r="AI5" s="8"/>
      <c r="AJ5" s="8" t="s">
        <v>50</v>
      </c>
      <c r="AK5" s="8">
        <v>2</v>
      </c>
      <c r="AL5" s="11">
        <v>21001231</v>
      </c>
      <c r="AM5" s="11">
        <v>20220420</v>
      </c>
      <c r="AN5" s="10">
        <v>776930</v>
      </c>
      <c r="AO5" s="10">
        <v>0</v>
      </c>
      <c r="AP5" s="8"/>
      <c r="AQ5" s="8"/>
    </row>
    <row r="6" spans="1:43" x14ac:dyDescent="0.25">
      <c r="A6" s="8">
        <v>860005114</v>
      </c>
      <c r="B6" s="8" t="s">
        <v>43</v>
      </c>
      <c r="C6" s="8" t="s">
        <v>44</v>
      </c>
      <c r="D6" s="12">
        <v>54199</v>
      </c>
      <c r="E6" s="8" t="s">
        <v>59</v>
      </c>
      <c r="F6" s="8" t="s">
        <v>60</v>
      </c>
      <c r="G6" s="8" t="s">
        <v>44</v>
      </c>
      <c r="H6" s="8">
        <v>54199</v>
      </c>
      <c r="I6" s="9">
        <v>44681</v>
      </c>
      <c r="J6" s="10">
        <v>1513500</v>
      </c>
      <c r="K6" s="10">
        <v>1513500</v>
      </c>
      <c r="L6" s="8" t="s">
        <v>57</v>
      </c>
      <c r="M6" s="8" t="s">
        <v>79</v>
      </c>
      <c r="N6" s="8"/>
      <c r="O6" s="8"/>
      <c r="P6" s="8"/>
      <c r="Q6" s="8" t="s">
        <v>51</v>
      </c>
      <c r="R6" s="10">
        <v>1513500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1513500</v>
      </c>
      <c r="Y6" s="8" t="s">
        <v>61</v>
      </c>
      <c r="Z6" s="10">
        <v>1513500</v>
      </c>
      <c r="AA6" s="10">
        <v>0</v>
      </c>
      <c r="AB6" s="10">
        <v>0</v>
      </c>
      <c r="AC6" s="8"/>
      <c r="AD6" s="8"/>
      <c r="AE6" s="10">
        <v>0</v>
      </c>
      <c r="AF6" s="9">
        <v>44681</v>
      </c>
      <c r="AG6" s="8"/>
      <c r="AH6" s="8">
        <v>9</v>
      </c>
      <c r="AI6" s="8"/>
      <c r="AJ6" s="8" t="s">
        <v>50</v>
      </c>
      <c r="AK6" s="8">
        <v>2</v>
      </c>
      <c r="AL6" s="11">
        <v>21001231</v>
      </c>
      <c r="AM6" s="11">
        <v>20220616</v>
      </c>
      <c r="AN6" s="10">
        <v>1513500</v>
      </c>
      <c r="AO6" s="10">
        <v>0</v>
      </c>
      <c r="AP6" s="8"/>
      <c r="AQ6" s="8"/>
    </row>
    <row r="7" spans="1:43" x14ac:dyDescent="0.25">
      <c r="A7" s="8">
        <v>860005114</v>
      </c>
      <c r="B7" s="8" t="s">
        <v>43</v>
      </c>
      <c r="C7" s="8" t="s">
        <v>44</v>
      </c>
      <c r="D7" s="12">
        <v>44676</v>
      </c>
      <c r="E7" s="8" t="s">
        <v>62</v>
      </c>
      <c r="F7" s="8" t="s">
        <v>63</v>
      </c>
      <c r="G7" s="8" t="s">
        <v>44</v>
      </c>
      <c r="H7" s="8">
        <v>44676</v>
      </c>
      <c r="I7" s="9">
        <v>44347</v>
      </c>
      <c r="J7" s="10">
        <v>139290</v>
      </c>
      <c r="K7" s="10">
        <v>139290</v>
      </c>
      <c r="L7" s="8" t="s">
        <v>57</v>
      </c>
      <c r="M7" s="8" t="s">
        <v>77</v>
      </c>
      <c r="N7" s="8" t="s">
        <v>78</v>
      </c>
      <c r="O7" s="8"/>
      <c r="P7" s="8"/>
      <c r="Q7" s="8" t="s">
        <v>51</v>
      </c>
      <c r="R7" s="10">
        <v>139290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139290</v>
      </c>
      <c r="Y7" s="8" t="s">
        <v>64</v>
      </c>
      <c r="Z7" s="10">
        <v>139290</v>
      </c>
      <c r="AA7" s="10">
        <v>0</v>
      </c>
      <c r="AB7" s="10">
        <v>0</v>
      </c>
      <c r="AC7" s="8"/>
      <c r="AD7" s="8"/>
      <c r="AE7" s="10">
        <v>0</v>
      </c>
      <c r="AF7" s="9">
        <v>44347</v>
      </c>
      <c r="AG7" s="8"/>
      <c r="AH7" s="8">
        <v>9</v>
      </c>
      <c r="AI7" s="8"/>
      <c r="AJ7" s="8" t="s">
        <v>50</v>
      </c>
      <c r="AK7" s="8">
        <v>4</v>
      </c>
      <c r="AL7" s="11">
        <v>21001231</v>
      </c>
      <c r="AM7" s="11">
        <v>20211125</v>
      </c>
      <c r="AN7" s="10">
        <v>139290</v>
      </c>
      <c r="AO7" s="10">
        <v>0</v>
      </c>
      <c r="AP7" s="8"/>
      <c r="AQ7" s="8"/>
    </row>
  </sheetData>
  <autoFilter ref="A2:AQ7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8" sqref="A3:C8"/>
    </sheetView>
  </sheetViews>
  <sheetFormatPr baseColWidth="10" defaultRowHeight="15" x14ac:dyDescent="0.25"/>
  <cols>
    <col min="1" max="1" width="29.5703125" bestFit="1" customWidth="1"/>
    <col min="2" max="2" width="12.7109375" bestFit="1" customWidth="1"/>
    <col min="3" max="3" width="13.5703125" bestFit="1" customWidth="1"/>
  </cols>
  <sheetData>
    <row r="3" spans="1:3" x14ac:dyDescent="0.25">
      <c r="A3" s="19" t="s">
        <v>85</v>
      </c>
      <c r="B3" s="8" t="s">
        <v>87</v>
      </c>
      <c r="C3" s="8" t="s">
        <v>86</v>
      </c>
    </row>
    <row r="4" spans="1:3" x14ac:dyDescent="0.25">
      <c r="A4" s="16" t="s">
        <v>79</v>
      </c>
      <c r="B4" s="18">
        <v>2</v>
      </c>
      <c r="C4" s="17">
        <v>2290430</v>
      </c>
    </row>
    <row r="5" spans="1:3" x14ac:dyDescent="0.25">
      <c r="A5" s="16" t="s">
        <v>77</v>
      </c>
      <c r="B5" s="18">
        <v>1</v>
      </c>
      <c r="C5" s="17">
        <v>139290</v>
      </c>
    </row>
    <row r="6" spans="1:3" x14ac:dyDescent="0.25">
      <c r="A6" s="16" t="s">
        <v>82</v>
      </c>
      <c r="B6" s="18">
        <v>1</v>
      </c>
      <c r="C6" s="17">
        <v>1210800</v>
      </c>
    </row>
    <row r="7" spans="1:3" x14ac:dyDescent="0.25">
      <c r="A7" s="16" t="s">
        <v>83</v>
      </c>
      <c r="B7" s="18">
        <v>1</v>
      </c>
      <c r="C7" s="17">
        <v>1114320</v>
      </c>
    </row>
    <row r="8" spans="1:3" x14ac:dyDescent="0.25">
      <c r="A8" s="20" t="s">
        <v>84</v>
      </c>
      <c r="B8" s="18">
        <v>5</v>
      </c>
      <c r="C8" s="17">
        <v>4754840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O27" sqref="O27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18" width="11.42578125" style="21"/>
    <col min="219" max="219" width="4.42578125" style="21" customWidth="1"/>
    <col min="220" max="220" width="11.42578125" style="21"/>
    <col min="221" max="221" width="17.5703125" style="21" customWidth="1"/>
    <col min="222" max="222" width="11.5703125" style="21" customWidth="1"/>
    <col min="223" max="226" width="11.42578125" style="21"/>
    <col min="227" max="227" width="22.5703125" style="21" customWidth="1"/>
    <col min="228" max="228" width="14" style="21" customWidth="1"/>
    <col min="229" max="229" width="1.7109375" style="21" customWidth="1"/>
    <col min="230" max="474" width="11.42578125" style="21"/>
    <col min="475" max="475" width="4.42578125" style="21" customWidth="1"/>
    <col min="476" max="476" width="11.42578125" style="21"/>
    <col min="477" max="477" width="17.5703125" style="21" customWidth="1"/>
    <col min="478" max="478" width="11.5703125" style="21" customWidth="1"/>
    <col min="479" max="482" width="11.42578125" style="21"/>
    <col min="483" max="483" width="22.5703125" style="21" customWidth="1"/>
    <col min="484" max="484" width="14" style="21" customWidth="1"/>
    <col min="485" max="485" width="1.7109375" style="21" customWidth="1"/>
    <col min="486" max="730" width="11.42578125" style="21"/>
    <col min="731" max="731" width="4.42578125" style="21" customWidth="1"/>
    <col min="732" max="732" width="11.42578125" style="21"/>
    <col min="733" max="733" width="17.5703125" style="21" customWidth="1"/>
    <col min="734" max="734" width="11.5703125" style="21" customWidth="1"/>
    <col min="735" max="738" width="11.42578125" style="21"/>
    <col min="739" max="739" width="22.5703125" style="21" customWidth="1"/>
    <col min="740" max="740" width="14" style="21" customWidth="1"/>
    <col min="741" max="741" width="1.7109375" style="21" customWidth="1"/>
    <col min="742" max="986" width="11.42578125" style="21"/>
    <col min="987" max="987" width="4.42578125" style="21" customWidth="1"/>
    <col min="988" max="988" width="11.42578125" style="21"/>
    <col min="989" max="989" width="17.5703125" style="21" customWidth="1"/>
    <col min="990" max="990" width="11.5703125" style="21" customWidth="1"/>
    <col min="991" max="994" width="11.42578125" style="21"/>
    <col min="995" max="995" width="22.5703125" style="21" customWidth="1"/>
    <col min="996" max="996" width="14" style="21" customWidth="1"/>
    <col min="997" max="997" width="1.7109375" style="21" customWidth="1"/>
    <col min="998" max="1242" width="11.42578125" style="21"/>
    <col min="1243" max="1243" width="4.42578125" style="21" customWidth="1"/>
    <col min="1244" max="1244" width="11.42578125" style="21"/>
    <col min="1245" max="1245" width="17.5703125" style="21" customWidth="1"/>
    <col min="1246" max="1246" width="11.5703125" style="21" customWidth="1"/>
    <col min="1247" max="1250" width="11.42578125" style="21"/>
    <col min="1251" max="1251" width="22.5703125" style="21" customWidth="1"/>
    <col min="1252" max="1252" width="14" style="21" customWidth="1"/>
    <col min="1253" max="1253" width="1.7109375" style="21" customWidth="1"/>
    <col min="1254" max="1498" width="11.42578125" style="21"/>
    <col min="1499" max="1499" width="4.42578125" style="21" customWidth="1"/>
    <col min="1500" max="1500" width="11.42578125" style="21"/>
    <col min="1501" max="1501" width="17.5703125" style="21" customWidth="1"/>
    <col min="1502" max="1502" width="11.5703125" style="21" customWidth="1"/>
    <col min="1503" max="1506" width="11.42578125" style="21"/>
    <col min="1507" max="1507" width="22.5703125" style="21" customWidth="1"/>
    <col min="1508" max="1508" width="14" style="21" customWidth="1"/>
    <col min="1509" max="1509" width="1.7109375" style="21" customWidth="1"/>
    <col min="1510" max="1754" width="11.42578125" style="21"/>
    <col min="1755" max="1755" width="4.42578125" style="21" customWidth="1"/>
    <col min="1756" max="1756" width="11.42578125" style="21"/>
    <col min="1757" max="1757" width="17.5703125" style="21" customWidth="1"/>
    <col min="1758" max="1758" width="11.5703125" style="21" customWidth="1"/>
    <col min="1759" max="1762" width="11.42578125" style="21"/>
    <col min="1763" max="1763" width="22.5703125" style="21" customWidth="1"/>
    <col min="1764" max="1764" width="14" style="21" customWidth="1"/>
    <col min="1765" max="1765" width="1.7109375" style="21" customWidth="1"/>
    <col min="1766" max="2010" width="11.42578125" style="21"/>
    <col min="2011" max="2011" width="4.42578125" style="21" customWidth="1"/>
    <col min="2012" max="2012" width="11.42578125" style="21"/>
    <col min="2013" max="2013" width="17.5703125" style="21" customWidth="1"/>
    <col min="2014" max="2014" width="11.5703125" style="21" customWidth="1"/>
    <col min="2015" max="2018" width="11.42578125" style="21"/>
    <col min="2019" max="2019" width="22.5703125" style="21" customWidth="1"/>
    <col min="2020" max="2020" width="14" style="21" customWidth="1"/>
    <col min="2021" max="2021" width="1.7109375" style="21" customWidth="1"/>
    <col min="2022" max="2266" width="11.42578125" style="21"/>
    <col min="2267" max="2267" width="4.42578125" style="21" customWidth="1"/>
    <col min="2268" max="2268" width="11.42578125" style="21"/>
    <col min="2269" max="2269" width="17.5703125" style="21" customWidth="1"/>
    <col min="2270" max="2270" width="11.5703125" style="21" customWidth="1"/>
    <col min="2271" max="2274" width="11.42578125" style="21"/>
    <col min="2275" max="2275" width="22.5703125" style="21" customWidth="1"/>
    <col min="2276" max="2276" width="14" style="21" customWidth="1"/>
    <col min="2277" max="2277" width="1.7109375" style="21" customWidth="1"/>
    <col min="2278" max="2522" width="11.42578125" style="21"/>
    <col min="2523" max="2523" width="4.42578125" style="21" customWidth="1"/>
    <col min="2524" max="2524" width="11.42578125" style="21"/>
    <col min="2525" max="2525" width="17.5703125" style="21" customWidth="1"/>
    <col min="2526" max="2526" width="11.5703125" style="21" customWidth="1"/>
    <col min="2527" max="2530" width="11.42578125" style="21"/>
    <col min="2531" max="2531" width="22.5703125" style="21" customWidth="1"/>
    <col min="2532" max="2532" width="14" style="21" customWidth="1"/>
    <col min="2533" max="2533" width="1.7109375" style="21" customWidth="1"/>
    <col min="2534" max="2778" width="11.42578125" style="21"/>
    <col min="2779" max="2779" width="4.42578125" style="21" customWidth="1"/>
    <col min="2780" max="2780" width="11.42578125" style="21"/>
    <col min="2781" max="2781" width="17.5703125" style="21" customWidth="1"/>
    <col min="2782" max="2782" width="11.5703125" style="21" customWidth="1"/>
    <col min="2783" max="2786" width="11.42578125" style="21"/>
    <col min="2787" max="2787" width="22.5703125" style="21" customWidth="1"/>
    <col min="2788" max="2788" width="14" style="21" customWidth="1"/>
    <col min="2789" max="2789" width="1.7109375" style="21" customWidth="1"/>
    <col min="2790" max="3034" width="11.42578125" style="21"/>
    <col min="3035" max="3035" width="4.42578125" style="21" customWidth="1"/>
    <col min="3036" max="3036" width="11.42578125" style="21"/>
    <col min="3037" max="3037" width="17.5703125" style="21" customWidth="1"/>
    <col min="3038" max="3038" width="11.5703125" style="21" customWidth="1"/>
    <col min="3039" max="3042" width="11.42578125" style="21"/>
    <col min="3043" max="3043" width="22.5703125" style="21" customWidth="1"/>
    <col min="3044" max="3044" width="14" style="21" customWidth="1"/>
    <col min="3045" max="3045" width="1.7109375" style="21" customWidth="1"/>
    <col min="3046" max="3290" width="11.42578125" style="21"/>
    <col min="3291" max="3291" width="4.42578125" style="21" customWidth="1"/>
    <col min="3292" max="3292" width="11.42578125" style="21"/>
    <col min="3293" max="3293" width="17.5703125" style="21" customWidth="1"/>
    <col min="3294" max="3294" width="11.5703125" style="21" customWidth="1"/>
    <col min="3295" max="3298" width="11.42578125" style="21"/>
    <col min="3299" max="3299" width="22.5703125" style="21" customWidth="1"/>
    <col min="3300" max="3300" width="14" style="21" customWidth="1"/>
    <col min="3301" max="3301" width="1.7109375" style="21" customWidth="1"/>
    <col min="3302" max="3546" width="11.42578125" style="21"/>
    <col min="3547" max="3547" width="4.42578125" style="21" customWidth="1"/>
    <col min="3548" max="3548" width="11.42578125" style="21"/>
    <col min="3549" max="3549" width="17.5703125" style="21" customWidth="1"/>
    <col min="3550" max="3550" width="11.5703125" style="21" customWidth="1"/>
    <col min="3551" max="3554" width="11.42578125" style="21"/>
    <col min="3555" max="3555" width="22.5703125" style="21" customWidth="1"/>
    <col min="3556" max="3556" width="14" style="21" customWidth="1"/>
    <col min="3557" max="3557" width="1.7109375" style="21" customWidth="1"/>
    <col min="3558" max="3802" width="11.42578125" style="21"/>
    <col min="3803" max="3803" width="4.42578125" style="21" customWidth="1"/>
    <col min="3804" max="3804" width="11.42578125" style="21"/>
    <col min="3805" max="3805" width="17.5703125" style="21" customWidth="1"/>
    <col min="3806" max="3806" width="11.5703125" style="21" customWidth="1"/>
    <col min="3807" max="3810" width="11.42578125" style="21"/>
    <col min="3811" max="3811" width="22.5703125" style="21" customWidth="1"/>
    <col min="3812" max="3812" width="14" style="21" customWidth="1"/>
    <col min="3813" max="3813" width="1.7109375" style="21" customWidth="1"/>
    <col min="3814" max="4058" width="11.42578125" style="21"/>
    <col min="4059" max="4059" width="4.42578125" style="21" customWidth="1"/>
    <col min="4060" max="4060" width="11.42578125" style="21"/>
    <col min="4061" max="4061" width="17.5703125" style="21" customWidth="1"/>
    <col min="4062" max="4062" width="11.5703125" style="21" customWidth="1"/>
    <col min="4063" max="4066" width="11.42578125" style="21"/>
    <col min="4067" max="4067" width="22.5703125" style="21" customWidth="1"/>
    <col min="4068" max="4068" width="14" style="21" customWidth="1"/>
    <col min="4069" max="4069" width="1.7109375" style="21" customWidth="1"/>
    <col min="4070" max="4314" width="11.42578125" style="21"/>
    <col min="4315" max="4315" width="4.42578125" style="21" customWidth="1"/>
    <col min="4316" max="4316" width="11.42578125" style="21"/>
    <col min="4317" max="4317" width="17.5703125" style="21" customWidth="1"/>
    <col min="4318" max="4318" width="11.5703125" style="21" customWidth="1"/>
    <col min="4319" max="4322" width="11.42578125" style="21"/>
    <col min="4323" max="4323" width="22.5703125" style="21" customWidth="1"/>
    <col min="4324" max="4324" width="14" style="21" customWidth="1"/>
    <col min="4325" max="4325" width="1.7109375" style="21" customWidth="1"/>
    <col min="4326" max="4570" width="11.42578125" style="21"/>
    <col min="4571" max="4571" width="4.42578125" style="21" customWidth="1"/>
    <col min="4572" max="4572" width="11.42578125" style="21"/>
    <col min="4573" max="4573" width="17.5703125" style="21" customWidth="1"/>
    <col min="4574" max="4574" width="11.5703125" style="21" customWidth="1"/>
    <col min="4575" max="4578" width="11.42578125" style="21"/>
    <col min="4579" max="4579" width="22.5703125" style="21" customWidth="1"/>
    <col min="4580" max="4580" width="14" style="21" customWidth="1"/>
    <col min="4581" max="4581" width="1.7109375" style="21" customWidth="1"/>
    <col min="4582" max="4826" width="11.42578125" style="21"/>
    <col min="4827" max="4827" width="4.42578125" style="21" customWidth="1"/>
    <col min="4828" max="4828" width="11.42578125" style="21"/>
    <col min="4829" max="4829" width="17.5703125" style="21" customWidth="1"/>
    <col min="4830" max="4830" width="11.5703125" style="21" customWidth="1"/>
    <col min="4831" max="4834" width="11.42578125" style="21"/>
    <col min="4835" max="4835" width="22.5703125" style="21" customWidth="1"/>
    <col min="4836" max="4836" width="14" style="21" customWidth="1"/>
    <col min="4837" max="4837" width="1.7109375" style="21" customWidth="1"/>
    <col min="4838" max="5082" width="11.42578125" style="21"/>
    <col min="5083" max="5083" width="4.42578125" style="21" customWidth="1"/>
    <col min="5084" max="5084" width="11.42578125" style="21"/>
    <col min="5085" max="5085" width="17.5703125" style="21" customWidth="1"/>
    <col min="5086" max="5086" width="11.5703125" style="21" customWidth="1"/>
    <col min="5087" max="5090" width="11.42578125" style="21"/>
    <col min="5091" max="5091" width="22.5703125" style="21" customWidth="1"/>
    <col min="5092" max="5092" width="14" style="21" customWidth="1"/>
    <col min="5093" max="5093" width="1.7109375" style="21" customWidth="1"/>
    <col min="5094" max="5338" width="11.42578125" style="21"/>
    <col min="5339" max="5339" width="4.42578125" style="21" customWidth="1"/>
    <col min="5340" max="5340" width="11.42578125" style="21"/>
    <col min="5341" max="5341" width="17.5703125" style="21" customWidth="1"/>
    <col min="5342" max="5342" width="11.5703125" style="21" customWidth="1"/>
    <col min="5343" max="5346" width="11.42578125" style="21"/>
    <col min="5347" max="5347" width="22.5703125" style="21" customWidth="1"/>
    <col min="5348" max="5348" width="14" style="21" customWidth="1"/>
    <col min="5349" max="5349" width="1.7109375" style="21" customWidth="1"/>
    <col min="5350" max="5594" width="11.42578125" style="21"/>
    <col min="5595" max="5595" width="4.42578125" style="21" customWidth="1"/>
    <col min="5596" max="5596" width="11.42578125" style="21"/>
    <col min="5597" max="5597" width="17.5703125" style="21" customWidth="1"/>
    <col min="5598" max="5598" width="11.5703125" style="21" customWidth="1"/>
    <col min="5599" max="5602" width="11.42578125" style="21"/>
    <col min="5603" max="5603" width="22.5703125" style="21" customWidth="1"/>
    <col min="5604" max="5604" width="14" style="21" customWidth="1"/>
    <col min="5605" max="5605" width="1.7109375" style="21" customWidth="1"/>
    <col min="5606" max="5850" width="11.42578125" style="21"/>
    <col min="5851" max="5851" width="4.42578125" style="21" customWidth="1"/>
    <col min="5852" max="5852" width="11.42578125" style="21"/>
    <col min="5853" max="5853" width="17.5703125" style="21" customWidth="1"/>
    <col min="5854" max="5854" width="11.5703125" style="21" customWidth="1"/>
    <col min="5855" max="5858" width="11.42578125" style="21"/>
    <col min="5859" max="5859" width="22.5703125" style="21" customWidth="1"/>
    <col min="5860" max="5860" width="14" style="21" customWidth="1"/>
    <col min="5861" max="5861" width="1.7109375" style="21" customWidth="1"/>
    <col min="5862" max="6106" width="11.42578125" style="21"/>
    <col min="6107" max="6107" width="4.42578125" style="21" customWidth="1"/>
    <col min="6108" max="6108" width="11.42578125" style="21"/>
    <col min="6109" max="6109" width="17.5703125" style="21" customWidth="1"/>
    <col min="6110" max="6110" width="11.5703125" style="21" customWidth="1"/>
    <col min="6111" max="6114" width="11.42578125" style="21"/>
    <col min="6115" max="6115" width="22.5703125" style="21" customWidth="1"/>
    <col min="6116" max="6116" width="14" style="21" customWidth="1"/>
    <col min="6117" max="6117" width="1.7109375" style="21" customWidth="1"/>
    <col min="6118" max="6362" width="11.42578125" style="21"/>
    <col min="6363" max="6363" width="4.42578125" style="21" customWidth="1"/>
    <col min="6364" max="6364" width="11.42578125" style="21"/>
    <col min="6365" max="6365" width="17.5703125" style="21" customWidth="1"/>
    <col min="6366" max="6366" width="11.5703125" style="21" customWidth="1"/>
    <col min="6367" max="6370" width="11.42578125" style="21"/>
    <col min="6371" max="6371" width="22.5703125" style="21" customWidth="1"/>
    <col min="6372" max="6372" width="14" style="21" customWidth="1"/>
    <col min="6373" max="6373" width="1.7109375" style="21" customWidth="1"/>
    <col min="6374" max="6618" width="11.42578125" style="21"/>
    <col min="6619" max="6619" width="4.42578125" style="21" customWidth="1"/>
    <col min="6620" max="6620" width="11.42578125" style="21"/>
    <col min="6621" max="6621" width="17.5703125" style="21" customWidth="1"/>
    <col min="6622" max="6622" width="11.5703125" style="21" customWidth="1"/>
    <col min="6623" max="6626" width="11.42578125" style="21"/>
    <col min="6627" max="6627" width="22.5703125" style="21" customWidth="1"/>
    <col min="6628" max="6628" width="14" style="21" customWidth="1"/>
    <col min="6629" max="6629" width="1.7109375" style="21" customWidth="1"/>
    <col min="6630" max="6874" width="11.42578125" style="21"/>
    <col min="6875" max="6875" width="4.42578125" style="21" customWidth="1"/>
    <col min="6876" max="6876" width="11.42578125" style="21"/>
    <col min="6877" max="6877" width="17.5703125" style="21" customWidth="1"/>
    <col min="6878" max="6878" width="11.5703125" style="21" customWidth="1"/>
    <col min="6879" max="6882" width="11.42578125" style="21"/>
    <col min="6883" max="6883" width="22.5703125" style="21" customWidth="1"/>
    <col min="6884" max="6884" width="14" style="21" customWidth="1"/>
    <col min="6885" max="6885" width="1.7109375" style="21" customWidth="1"/>
    <col min="6886" max="7130" width="11.42578125" style="21"/>
    <col min="7131" max="7131" width="4.42578125" style="21" customWidth="1"/>
    <col min="7132" max="7132" width="11.42578125" style="21"/>
    <col min="7133" max="7133" width="17.5703125" style="21" customWidth="1"/>
    <col min="7134" max="7134" width="11.5703125" style="21" customWidth="1"/>
    <col min="7135" max="7138" width="11.42578125" style="21"/>
    <col min="7139" max="7139" width="22.5703125" style="21" customWidth="1"/>
    <col min="7140" max="7140" width="14" style="21" customWidth="1"/>
    <col min="7141" max="7141" width="1.7109375" style="21" customWidth="1"/>
    <col min="7142" max="7386" width="11.42578125" style="21"/>
    <col min="7387" max="7387" width="4.42578125" style="21" customWidth="1"/>
    <col min="7388" max="7388" width="11.42578125" style="21"/>
    <col min="7389" max="7389" width="17.5703125" style="21" customWidth="1"/>
    <col min="7390" max="7390" width="11.5703125" style="21" customWidth="1"/>
    <col min="7391" max="7394" width="11.42578125" style="21"/>
    <col min="7395" max="7395" width="22.5703125" style="21" customWidth="1"/>
    <col min="7396" max="7396" width="14" style="21" customWidth="1"/>
    <col min="7397" max="7397" width="1.7109375" style="21" customWidth="1"/>
    <col min="7398" max="7642" width="11.42578125" style="21"/>
    <col min="7643" max="7643" width="4.42578125" style="21" customWidth="1"/>
    <col min="7644" max="7644" width="11.42578125" style="21"/>
    <col min="7645" max="7645" width="17.5703125" style="21" customWidth="1"/>
    <col min="7646" max="7646" width="11.5703125" style="21" customWidth="1"/>
    <col min="7647" max="7650" width="11.42578125" style="21"/>
    <col min="7651" max="7651" width="22.5703125" style="21" customWidth="1"/>
    <col min="7652" max="7652" width="14" style="21" customWidth="1"/>
    <col min="7653" max="7653" width="1.7109375" style="21" customWidth="1"/>
    <col min="7654" max="7898" width="11.42578125" style="21"/>
    <col min="7899" max="7899" width="4.42578125" style="21" customWidth="1"/>
    <col min="7900" max="7900" width="11.42578125" style="21"/>
    <col min="7901" max="7901" width="17.5703125" style="21" customWidth="1"/>
    <col min="7902" max="7902" width="11.5703125" style="21" customWidth="1"/>
    <col min="7903" max="7906" width="11.42578125" style="21"/>
    <col min="7907" max="7907" width="22.5703125" style="21" customWidth="1"/>
    <col min="7908" max="7908" width="14" style="21" customWidth="1"/>
    <col min="7909" max="7909" width="1.7109375" style="21" customWidth="1"/>
    <col min="7910" max="8154" width="11.42578125" style="21"/>
    <col min="8155" max="8155" width="4.42578125" style="21" customWidth="1"/>
    <col min="8156" max="8156" width="11.42578125" style="21"/>
    <col min="8157" max="8157" width="17.5703125" style="21" customWidth="1"/>
    <col min="8158" max="8158" width="11.5703125" style="21" customWidth="1"/>
    <col min="8159" max="8162" width="11.42578125" style="21"/>
    <col min="8163" max="8163" width="22.5703125" style="21" customWidth="1"/>
    <col min="8164" max="8164" width="14" style="21" customWidth="1"/>
    <col min="8165" max="8165" width="1.7109375" style="21" customWidth="1"/>
    <col min="8166" max="8410" width="11.42578125" style="21"/>
    <col min="8411" max="8411" width="4.42578125" style="21" customWidth="1"/>
    <col min="8412" max="8412" width="11.42578125" style="21"/>
    <col min="8413" max="8413" width="17.5703125" style="21" customWidth="1"/>
    <col min="8414" max="8414" width="11.5703125" style="21" customWidth="1"/>
    <col min="8415" max="8418" width="11.42578125" style="21"/>
    <col min="8419" max="8419" width="22.5703125" style="21" customWidth="1"/>
    <col min="8420" max="8420" width="14" style="21" customWidth="1"/>
    <col min="8421" max="8421" width="1.7109375" style="21" customWidth="1"/>
    <col min="8422" max="8666" width="11.42578125" style="21"/>
    <col min="8667" max="8667" width="4.42578125" style="21" customWidth="1"/>
    <col min="8668" max="8668" width="11.42578125" style="21"/>
    <col min="8669" max="8669" width="17.5703125" style="21" customWidth="1"/>
    <col min="8670" max="8670" width="11.5703125" style="21" customWidth="1"/>
    <col min="8671" max="8674" width="11.42578125" style="21"/>
    <col min="8675" max="8675" width="22.5703125" style="21" customWidth="1"/>
    <col min="8676" max="8676" width="14" style="21" customWidth="1"/>
    <col min="8677" max="8677" width="1.7109375" style="21" customWidth="1"/>
    <col min="8678" max="8922" width="11.42578125" style="21"/>
    <col min="8923" max="8923" width="4.42578125" style="21" customWidth="1"/>
    <col min="8924" max="8924" width="11.42578125" style="21"/>
    <col min="8925" max="8925" width="17.5703125" style="21" customWidth="1"/>
    <col min="8926" max="8926" width="11.5703125" style="21" customWidth="1"/>
    <col min="8927" max="8930" width="11.42578125" style="21"/>
    <col min="8931" max="8931" width="22.5703125" style="21" customWidth="1"/>
    <col min="8932" max="8932" width="14" style="21" customWidth="1"/>
    <col min="8933" max="8933" width="1.7109375" style="21" customWidth="1"/>
    <col min="8934" max="9178" width="11.42578125" style="21"/>
    <col min="9179" max="9179" width="4.42578125" style="21" customWidth="1"/>
    <col min="9180" max="9180" width="11.42578125" style="21"/>
    <col min="9181" max="9181" width="17.5703125" style="21" customWidth="1"/>
    <col min="9182" max="9182" width="11.5703125" style="21" customWidth="1"/>
    <col min="9183" max="9186" width="11.42578125" style="21"/>
    <col min="9187" max="9187" width="22.5703125" style="21" customWidth="1"/>
    <col min="9188" max="9188" width="14" style="21" customWidth="1"/>
    <col min="9189" max="9189" width="1.7109375" style="21" customWidth="1"/>
    <col min="9190" max="9434" width="11.42578125" style="21"/>
    <col min="9435" max="9435" width="4.42578125" style="21" customWidth="1"/>
    <col min="9436" max="9436" width="11.42578125" style="21"/>
    <col min="9437" max="9437" width="17.5703125" style="21" customWidth="1"/>
    <col min="9438" max="9438" width="11.5703125" style="21" customWidth="1"/>
    <col min="9439" max="9442" width="11.42578125" style="21"/>
    <col min="9443" max="9443" width="22.5703125" style="21" customWidth="1"/>
    <col min="9444" max="9444" width="14" style="21" customWidth="1"/>
    <col min="9445" max="9445" width="1.7109375" style="21" customWidth="1"/>
    <col min="9446" max="9690" width="11.42578125" style="21"/>
    <col min="9691" max="9691" width="4.42578125" style="21" customWidth="1"/>
    <col min="9692" max="9692" width="11.42578125" style="21"/>
    <col min="9693" max="9693" width="17.5703125" style="21" customWidth="1"/>
    <col min="9694" max="9694" width="11.5703125" style="21" customWidth="1"/>
    <col min="9695" max="9698" width="11.42578125" style="21"/>
    <col min="9699" max="9699" width="22.5703125" style="21" customWidth="1"/>
    <col min="9700" max="9700" width="14" style="21" customWidth="1"/>
    <col min="9701" max="9701" width="1.7109375" style="21" customWidth="1"/>
    <col min="9702" max="9946" width="11.42578125" style="21"/>
    <col min="9947" max="9947" width="4.42578125" style="21" customWidth="1"/>
    <col min="9948" max="9948" width="11.42578125" style="21"/>
    <col min="9949" max="9949" width="17.5703125" style="21" customWidth="1"/>
    <col min="9950" max="9950" width="11.5703125" style="21" customWidth="1"/>
    <col min="9951" max="9954" width="11.42578125" style="21"/>
    <col min="9955" max="9955" width="22.5703125" style="21" customWidth="1"/>
    <col min="9956" max="9956" width="14" style="21" customWidth="1"/>
    <col min="9957" max="9957" width="1.7109375" style="21" customWidth="1"/>
    <col min="9958" max="10202" width="11.42578125" style="21"/>
    <col min="10203" max="10203" width="4.42578125" style="21" customWidth="1"/>
    <col min="10204" max="10204" width="11.42578125" style="21"/>
    <col min="10205" max="10205" width="17.5703125" style="21" customWidth="1"/>
    <col min="10206" max="10206" width="11.5703125" style="21" customWidth="1"/>
    <col min="10207" max="10210" width="11.42578125" style="21"/>
    <col min="10211" max="10211" width="22.5703125" style="21" customWidth="1"/>
    <col min="10212" max="10212" width="14" style="21" customWidth="1"/>
    <col min="10213" max="10213" width="1.7109375" style="21" customWidth="1"/>
    <col min="10214" max="10458" width="11.42578125" style="21"/>
    <col min="10459" max="10459" width="4.42578125" style="21" customWidth="1"/>
    <col min="10460" max="10460" width="11.42578125" style="21"/>
    <col min="10461" max="10461" width="17.5703125" style="21" customWidth="1"/>
    <col min="10462" max="10462" width="11.5703125" style="21" customWidth="1"/>
    <col min="10463" max="10466" width="11.42578125" style="21"/>
    <col min="10467" max="10467" width="22.5703125" style="21" customWidth="1"/>
    <col min="10468" max="10468" width="14" style="21" customWidth="1"/>
    <col min="10469" max="10469" width="1.7109375" style="21" customWidth="1"/>
    <col min="10470" max="10714" width="11.42578125" style="21"/>
    <col min="10715" max="10715" width="4.42578125" style="21" customWidth="1"/>
    <col min="10716" max="10716" width="11.42578125" style="21"/>
    <col min="10717" max="10717" width="17.5703125" style="21" customWidth="1"/>
    <col min="10718" max="10718" width="11.5703125" style="21" customWidth="1"/>
    <col min="10719" max="10722" width="11.42578125" style="21"/>
    <col min="10723" max="10723" width="22.5703125" style="21" customWidth="1"/>
    <col min="10724" max="10724" width="14" style="21" customWidth="1"/>
    <col min="10725" max="10725" width="1.7109375" style="21" customWidth="1"/>
    <col min="10726" max="10970" width="11.42578125" style="21"/>
    <col min="10971" max="10971" width="4.42578125" style="21" customWidth="1"/>
    <col min="10972" max="10972" width="11.42578125" style="21"/>
    <col min="10973" max="10973" width="17.5703125" style="21" customWidth="1"/>
    <col min="10974" max="10974" width="11.5703125" style="21" customWidth="1"/>
    <col min="10975" max="10978" width="11.42578125" style="21"/>
    <col min="10979" max="10979" width="22.5703125" style="21" customWidth="1"/>
    <col min="10980" max="10980" width="14" style="21" customWidth="1"/>
    <col min="10981" max="10981" width="1.7109375" style="21" customWidth="1"/>
    <col min="10982" max="11226" width="11.42578125" style="21"/>
    <col min="11227" max="11227" width="4.42578125" style="21" customWidth="1"/>
    <col min="11228" max="11228" width="11.42578125" style="21"/>
    <col min="11229" max="11229" width="17.5703125" style="21" customWidth="1"/>
    <col min="11230" max="11230" width="11.5703125" style="21" customWidth="1"/>
    <col min="11231" max="11234" width="11.42578125" style="21"/>
    <col min="11235" max="11235" width="22.5703125" style="21" customWidth="1"/>
    <col min="11236" max="11236" width="14" style="21" customWidth="1"/>
    <col min="11237" max="11237" width="1.7109375" style="21" customWidth="1"/>
    <col min="11238" max="11482" width="11.42578125" style="21"/>
    <col min="11483" max="11483" width="4.42578125" style="21" customWidth="1"/>
    <col min="11484" max="11484" width="11.42578125" style="21"/>
    <col min="11485" max="11485" width="17.5703125" style="21" customWidth="1"/>
    <col min="11486" max="11486" width="11.5703125" style="21" customWidth="1"/>
    <col min="11487" max="11490" width="11.42578125" style="21"/>
    <col min="11491" max="11491" width="22.5703125" style="21" customWidth="1"/>
    <col min="11492" max="11492" width="14" style="21" customWidth="1"/>
    <col min="11493" max="11493" width="1.7109375" style="21" customWidth="1"/>
    <col min="11494" max="11738" width="11.42578125" style="21"/>
    <col min="11739" max="11739" width="4.42578125" style="21" customWidth="1"/>
    <col min="11740" max="11740" width="11.42578125" style="21"/>
    <col min="11741" max="11741" width="17.5703125" style="21" customWidth="1"/>
    <col min="11742" max="11742" width="11.5703125" style="21" customWidth="1"/>
    <col min="11743" max="11746" width="11.42578125" style="21"/>
    <col min="11747" max="11747" width="22.5703125" style="21" customWidth="1"/>
    <col min="11748" max="11748" width="14" style="21" customWidth="1"/>
    <col min="11749" max="11749" width="1.7109375" style="21" customWidth="1"/>
    <col min="11750" max="11994" width="11.42578125" style="21"/>
    <col min="11995" max="11995" width="4.42578125" style="21" customWidth="1"/>
    <col min="11996" max="11996" width="11.42578125" style="21"/>
    <col min="11997" max="11997" width="17.5703125" style="21" customWidth="1"/>
    <col min="11998" max="11998" width="11.5703125" style="21" customWidth="1"/>
    <col min="11999" max="12002" width="11.42578125" style="21"/>
    <col min="12003" max="12003" width="22.5703125" style="21" customWidth="1"/>
    <col min="12004" max="12004" width="14" style="21" customWidth="1"/>
    <col min="12005" max="12005" width="1.7109375" style="21" customWidth="1"/>
    <col min="12006" max="12250" width="11.42578125" style="21"/>
    <col min="12251" max="12251" width="4.42578125" style="21" customWidth="1"/>
    <col min="12252" max="12252" width="11.42578125" style="21"/>
    <col min="12253" max="12253" width="17.5703125" style="21" customWidth="1"/>
    <col min="12254" max="12254" width="11.5703125" style="21" customWidth="1"/>
    <col min="12255" max="12258" width="11.42578125" style="21"/>
    <col min="12259" max="12259" width="22.5703125" style="21" customWidth="1"/>
    <col min="12260" max="12260" width="14" style="21" customWidth="1"/>
    <col min="12261" max="12261" width="1.7109375" style="21" customWidth="1"/>
    <col min="12262" max="12506" width="11.42578125" style="21"/>
    <col min="12507" max="12507" width="4.42578125" style="21" customWidth="1"/>
    <col min="12508" max="12508" width="11.42578125" style="21"/>
    <col min="12509" max="12509" width="17.5703125" style="21" customWidth="1"/>
    <col min="12510" max="12510" width="11.5703125" style="21" customWidth="1"/>
    <col min="12511" max="12514" width="11.42578125" style="21"/>
    <col min="12515" max="12515" width="22.5703125" style="21" customWidth="1"/>
    <col min="12516" max="12516" width="14" style="21" customWidth="1"/>
    <col min="12517" max="12517" width="1.7109375" style="21" customWidth="1"/>
    <col min="12518" max="12762" width="11.42578125" style="21"/>
    <col min="12763" max="12763" width="4.42578125" style="21" customWidth="1"/>
    <col min="12764" max="12764" width="11.42578125" style="21"/>
    <col min="12765" max="12765" width="17.5703125" style="21" customWidth="1"/>
    <col min="12766" max="12766" width="11.5703125" style="21" customWidth="1"/>
    <col min="12767" max="12770" width="11.42578125" style="21"/>
    <col min="12771" max="12771" width="22.5703125" style="21" customWidth="1"/>
    <col min="12772" max="12772" width="14" style="21" customWidth="1"/>
    <col min="12773" max="12773" width="1.7109375" style="21" customWidth="1"/>
    <col min="12774" max="13018" width="11.42578125" style="21"/>
    <col min="13019" max="13019" width="4.42578125" style="21" customWidth="1"/>
    <col min="13020" max="13020" width="11.42578125" style="21"/>
    <col min="13021" max="13021" width="17.5703125" style="21" customWidth="1"/>
    <col min="13022" max="13022" width="11.5703125" style="21" customWidth="1"/>
    <col min="13023" max="13026" width="11.42578125" style="21"/>
    <col min="13027" max="13027" width="22.5703125" style="21" customWidth="1"/>
    <col min="13028" max="13028" width="14" style="21" customWidth="1"/>
    <col min="13029" max="13029" width="1.7109375" style="21" customWidth="1"/>
    <col min="13030" max="13274" width="11.42578125" style="21"/>
    <col min="13275" max="13275" width="4.42578125" style="21" customWidth="1"/>
    <col min="13276" max="13276" width="11.42578125" style="21"/>
    <col min="13277" max="13277" width="17.5703125" style="21" customWidth="1"/>
    <col min="13278" max="13278" width="11.5703125" style="21" customWidth="1"/>
    <col min="13279" max="13282" width="11.42578125" style="21"/>
    <col min="13283" max="13283" width="22.5703125" style="21" customWidth="1"/>
    <col min="13284" max="13284" width="14" style="21" customWidth="1"/>
    <col min="13285" max="13285" width="1.7109375" style="21" customWidth="1"/>
    <col min="13286" max="13530" width="11.42578125" style="21"/>
    <col min="13531" max="13531" width="4.42578125" style="21" customWidth="1"/>
    <col min="13532" max="13532" width="11.42578125" style="21"/>
    <col min="13533" max="13533" width="17.5703125" style="21" customWidth="1"/>
    <col min="13534" max="13534" width="11.5703125" style="21" customWidth="1"/>
    <col min="13535" max="13538" width="11.42578125" style="21"/>
    <col min="13539" max="13539" width="22.5703125" style="21" customWidth="1"/>
    <col min="13540" max="13540" width="14" style="21" customWidth="1"/>
    <col min="13541" max="13541" width="1.7109375" style="21" customWidth="1"/>
    <col min="13542" max="13786" width="11.42578125" style="21"/>
    <col min="13787" max="13787" width="4.42578125" style="21" customWidth="1"/>
    <col min="13788" max="13788" width="11.42578125" style="21"/>
    <col min="13789" max="13789" width="17.5703125" style="21" customWidth="1"/>
    <col min="13790" max="13790" width="11.5703125" style="21" customWidth="1"/>
    <col min="13791" max="13794" width="11.42578125" style="21"/>
    <col min="13795" max="13795" width="22.5703125" style="21" customWidth="1"/>
    <col min="13796" max="13796" width="14" style="21" customWidth="1"/>
    <col min="13797" max="13797" width="1.7109375" style="21" customWidth="1"/>
    <col min="13798" max="14042" width="11.42578125" style="21"/>
    <col min="14043" max="14043" width="4.42578125" style="21" customWidth="1"/>
    <col min="14044" max="14044" width="11.42578125" style="21"/>
    <col min="14045" max="14045" width="17.5703125" style="21" customWidth="1"/>
    <col min="14046" max="14046" width="11.5703125" style="21" customWidth="1"/>
    <col min="14047" max="14050" width="11.42578125" style="21"/>
    <col min="14051" max="14051" width="22.5703125" style="21" customWidth="1"/>
    <col min="14052" max="14052" width="14" style="21" customWidth="1"/>
    <col min="14053" max="14053" width="1.7109375" style="21" customWidth="1"/>
    <col min="14054" max="14298" width="11.42578125" style="21"/>
    <col min="14299" max="14299" width="4.42578125" style="21" customWidth="1"/>
    <col min="14300" max="14300" width="11.42578125" style="21"/>
    <col min="14301" max="14301" width="17.5703125" style="21" customWidth="1"/>
    <col min="14302" max="14302" width="11.5703125" style="21" customWidth="1"/>
    <col min="14303" max="14306" width="11.42578125" style="21"/>
    <col min="14307" max="14307" width="22.5703125" style="21" customWidth="1"/>
    <col min="14308" max="14308" width="14" style="21" customWidth="1"/>
    <col min="14309" max="14309" width="1.7109375" style="21" customWidth="1"/>
    <col min="14310" max="14554" width="11.42578125" style="21"/>
    <col min="14555" max="14555" width="4.42578125" style="21" customWidth="1"/>
    <col min="14556" max="14556" width="11.42578125" style="21"/>
    <col min="14557" max="14557" width="17.5703125" style="21" customWidth="1"/>
    <col min="14558" max="14558" width="11.5703125" style="21" customWidth="1"/>
    <col min="14559" max="14562" width="11.42578125" style="21"/>
    <col min="14563" max="14563" width="22.5703125" style="21" customWidth="1"/>
    <col min="14564" max="14564" width="14" style="21" customWidth="1"/>
    <col min="14565" max="14565" width="1.7109375" style="21" customWidth="1"/>
    <col min="14566" max="14810" width="11.42578125" style="21"/>
    <col min="14811" max="14811" width="4.42578125" style="21" customWidth="1"/>
    <col min="14812" max="14812" width="11.42578125" style="21"/>
    <col min="14813" max="14813" width="17.5703125" style="21" customWidth="1"/>
    <col min="14814" max="14814" width="11.5703125" style="21" customWidth="1"/>
    <col min="14815" max="14818" width="11.42578125" style="21"/>
    <col min="14819" max="14819" width="22.5703125" style="21" customWidth="1"/>
    <col min="14820" max="14820" width="14" style="21" customWidth="1"/>
    <col min="14821" max="14821" width="1.7109375" style="21" customWidth="1"/>
    <col min="14822" max="15066" width="11.42578125" style="21"/>
    <col min="15067" max="15067" width="4.42578125" style="21" customWidth="1"/>
    <col min="15068" max="15068" width="11.42578125" style="21"/>
    <col min="15069" max="15069" width="17.5703125" style="21" customWidth="1"/>
    <col min="15070" max="15070" width="11.5703125" style="21" customWidth="1"/>
    <col min="15071" max="15074" width="11.42578125" style="21"/>
    <col min="15075" max="15075" width="22.5703125" style="21" customWidth="1"/>
    <col min="15076" max="15076" width="14" style="21" customWidth="1"/>
    <col min="15077" max="15077" width="1.7109375" style="21" customWidth="1"/>
    <col min="15078" max="15322" width="11.42578125" style="21"/>
    <col min="15323" max="15323" width="4.42578125" style="21" customWidth="1"/>
    <col min="15324" max="15324" width="11.42578125" style="21"/>
    <col min="15325" max="15325" width="17.5703125" style="21" customWidth="1"/>
    <col min="15326" max="15326" width="11.5703125" style="21" customWidth="1"/>
    <col min="15327" max="15330" width="11.42578125" style="21"/>
    <col min="15331" max="15331" width="22.5703125" style="21" customWidth="1"/>
    <col min="15332" max="15332" width="14" style="21" customWidth="1"/>
    <col min="15333" max="15333" width="1.7109375" style="21" customWidth="1"/>
    <col min="15334" max="15578" width="11.42578125" style="21"/>
    <col min="15579" max="15579" width="4.42578125" style="21" customWidth="1"/>
    <col min="15580" max="15580" width="11.42578125" style="21"/>
    <col min="15581" max="15581" width="17.5703125" style="21" customWidth="1"/>
    <col min="15582" max="15582" width="11.5703125" style="21" customWidth="1"/>
    <col min="15583" max="15586" width="11.42578125" style="21"/>
    <col min="15587" max="15587" width="22.5703125" style="21" customWidth="1"/>
    <col min="15588" max="15588" width="14" style="21" customWidth="1"/>
    <col min="15589" max="15589" width="1.7109375" style="21" customWidth="1"/>
    <col min="15590" max="15834" width="11.42578125" style="21"/>
    <col min="15835" max="15835" width="4.42578125" style="21" customWidth="1"/>
    <col min="15836" max="15836" width="11.42578125" style="21"/>
    <col min="15837" max="15837" width="17.5703125" style="21" customWidth="1"/>
    <col min="15838" max="15838" width="11.5703125" style="21" customWidth="1"/>
    <col min="15839" max="15842" width="11.42578125" style="21"/>
    <col min="15843" max="15843" width="22.5703125" style="21" customWidth="1"/>
    <col min="15844" max="15844" width="14" style="21" customWidth="1"/>
    <col min="15845" max="15845" width="1.7109375" style="21" customWidth="1"/>
    <col min="15846" max="16090" width="11.42578125" style="21"/>
    <col min="16091" max="16091" width="4.42578125" style="21" customWidth="1"/>
    <col min="16092" max="16092" width="11.42578125" style="21"/>
    <col min="16093" max="16093" width="17.5703125" style="21" customWidth="1"/>
    <col min="16094" max="16094" width="11.5703125" style="21" customWidth="1"/>
    <col min="16095" max="16098" width="11.42578125" style="21"/>
    <col min="16099" max="16099" width="22.5703125" style="21" customWidth="1"/>
    <col min="16100" max="16100" width="14" style="21" customWidth="1"/>
    <col min="16101" max="16101" width="1.7109375" style="21" customWidth="1"/>
    <col min="16102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88</v>
      </c>
      <c r="E2" s="25"/>
      <c r="F2" s="25"/>
      <c r="G2" s="25"/>
      <c r="H2" s="25"/>
      <c r="I2" s="26"/>
      <c r="J2" s="27" t="s">
        <v>89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90</v>
      </c>
      <c r="E4" s="25"/>
      <c r="F4" s="25"/>
      <c r="G4" s="25"/>
      <c r="H4" s="25"/>
      <c r="I4" s="26"/>
      <c r="J4" s="27" t="s">
        <v>91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92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43" t="s">
        <v>113</v>
      </c>
      <c r="J12" s="41"/>
    </row>
    <row r="13" spans="2:10" x14ac:dyDescent="0.2">
      <c r="B13" s="40"/>
      <c r="C13" s="21" t="s">
        <v>112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114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93</v>
      </c>
      <c r="D17" s="42"/>
      <c r="H17" s="45" t="s">
        <v>94</v>
      </c>
      <c r="I17" s="45" t="s">
        <v>95</v>
      </c>
      <c r="J17" s="41"/>
    </row>
    <row r="18" spans="2:10" x14ac:dyDescent="0.2">
      <c r="B18" s="40"/>
      <c r="C18" s="43" t="s">
        <v>96</v>
      </c>
      <c r="D18" s="43"/>
      <c r="E18" s="43"/>
      <c r="F18" s="43"/>
      <c r="H18" s="46">
        <v>5</v>
      </c>
      <c r="I18" s="47">
        <v>4754840</v>
      </c>
      <c r="J18" s="41"/>
    </row>
    <row r="19" spans="2:10" x14ac:dyDescent="0.2">
      <c r="B19" s="40"/>
      <c r="C19" s="21" t="s">
        <v>97</v>
      </c>
      <c r="H19" s="48"/>
      <c r="I19" s="49">
        <v>0</v>
      </c>
      <c r="J19" s="41"/>
    </row>
    <row r="20" spans="2:10" x14ac:dyDescent="0.2">
      <c r="B20" s="40"/>
      <c r="C20" s="21" t="s">
        <v>98</v>
      </c>
      <c r="H20" s="48">
        <v>2</v>
      </c>
      <c r="I20" s="49">
        <v>2290430</v>
      </c>
      <c r="J20" s="41"/>
    </row>
    <row r="21" spans="2:10" x14ac:dyDescent="0.2">
      <c r="B21" s="40"/>
      <c r="C21" s="21" t="s">
        <v>99</v>
      </c>
      <c r="H21" s="48">
        <v>1</v>
      </c>
      <c r="I21" s="50">
        <v>1210800</v>
      </c>
      <c r="J21" s="41"/>
    </row>
    <row r="22" spans="2:10" x14ac:dyDescent="0.2">
      <c r="B22" s="40"/>
      <c r="C22" s="21" t="s">
        <v>100</v>
      </c>
      <c r="H22" s="48">
        <v>1</v>
      </c>
      <c r="I22" s="49">
        <v>1114320</v>
      </c>
      <c r="J22" s="41"/>
    </row>
    <row r="23" spans="2:10" ht="13.5" thickBot="1" x14ac:dyDescent="0.25">
      <c r="B23" s="40"/>
      <c r="C23" s="21" t="s">
        <v>101</v>
      </c>
      <c r="H23" s="51"/>
      <c r="I23" s="52">
        <v>0</v>
      </c>
      <c r="J23" s="41"/>
    </row>
    <row r="24" spans="2:10" x14ac:dyDescent="0.2">
      <c r="B24" s="40"/>
      <c r="C24" s="43" t="s">
        <v>102</v>
      </c>
      <c r="D24" s="43"/>
      <c r="E24" s="43"/>
      <c r="F24" s="43"/>
      <c r="H24" s="46">
        <f>H19+H20+H21+H22+H23</f>
        <v>4</v>
      </c>
      <c r="I24" s="53">
        <f>I19+I20+I21+I22+I23</f>
        <v>4615550</v>
      </c>
      <c r="J24" s="41"/>
    </row>
    <row r="25" spans="2:10" x14ac:dyDescent="0.2">
      <c r="B25" s="40"/>
      <c r="C25" s="21" t="s">
        <v>103</v>
      </c>
      <c r="H25" s="48"/>
      <c r="I25" s="49">
        <v>0</v>
      </c>
      <c r="J25" s="41"/>
    </row>
    <row r="26" spans="2:10" x14ac:dyDescent="0.2">
      <c r="B26" s="40"/>
      <c r="C26" s="21" t="s">
        <v>104</v>
      </c>
      <c r="H26" s="48"/>
      <c r="I26" s="49">
        <v>0</v>
      </c>
      <c r="J26" s="41"/>
    </row>
    <row r="27" spans="2:10" ht="13.5" thickBot="1" x14ac:dyDescent="0.25">
      <c r="B27" s="40"/>
      <c r="C27" s="21" t="s">
        <v>77</v>
      </c>
      <c r="H27" s="51">
        <v>1</v>
      </c>
      <c r="I27" s="52">
        <v>139290</v>
      </c>
      <c r="J27" s="41"/>
    </row>
    <row r="28" spans="2:10" x14ac:dyDescent="0.2">
      <c r="B28" s="40"/>
      <c r="C28" s="43" t="s">
        <v>105</v>
      </c>
      <c r="D28" s="43"/>
      <c r="E28" s="43"/>
      <c r="F28" s="43"/>
      <c r="H28" s="46">
        <f>H25+H26+H27</f>
        <v>1</v>
      </c>
      <c r="I28" s="53">
        <f>I25+I26+I27</f>
        <v>139290</v>
      </c>
      <c r="J28" s="41"/>
    </row>
    <row r="29" spans="2:10" ht="13.5" thickBot="1" x14ac:dyDescent="0.25">
      <c r="B29" s="40"/>
      <c r="C29" s="21" t="s">
        <v>106</v>
      </c>
      <c r="D29" s="43"/>
      <c r="E29" s="43"/>
      <c r="F29" s="43"/>
      <c r="H29" s="51">
        <v>0</v>
      </c>
      <c r="I29" s="52">
        <v>0</v>
      </c>
      <c r="J29" s="41"/>
    </row>
    <row r="30" spans="2:10" x14ac:dyDescent="0.2">
      <c r="B30" s="40"/>
      <c r="C30" s="43" t="s">
        <v>107</v>
      </c>
      <c r="D30" s="43"/>
      <c r="E30" s="43"/>
      <c r="F30" s="43"/>
      <c r="H30" s="48">
        <f>H29</f>
        <v>0</v>
      </c>
      <c r="I30" s="49">
        <f>I29</f>
        <v>0</v>
      </c>
      <c r="J30" s="41"/>
    </row>
    <row r="31" spans="2:10" x14ac:dyDescent="0.2">
      <c r="B31" s="40"/>
      <c r="C31" s="43"/>
      <c r="D31" s="43"/>
      <c r="E31" s="43"/>
      <c r="F31" s="43"/>
      <c r="H31" s="54"/>
      <c r="I31" s="53"/>
      <c r="J31" s="41"/>
    </row>
    <row r="32" spans="2:10" ht="13.5" thickBot="1" x14ac:dyDescent="0.25">
      <c r="B32" s="40"/>
      <c r="C32" s="43" t="s">
        <v>108</v>
      </c>
      <c r="D32" s="43"/>
      <c r="H32" s="55">
        <f>H24+H28+H30</f>
        <v>5</v>
      </c>
      <c r="I32" s="56">
        <f>I24+I28+I30</f>
        <v>4754840</v>
      </c>
      <c r="J32" s="41"/>
    </row>
    <row r="33" spans="2:10" ht="13.5" thickTop="1" x14ac:dyDescent="0.2">
      <c r="B33" s="40"/>
      <c r="C33" s="43"/>
      <c r="D33" s="43"/>
      <c r="H33" s="57"/>
      <c r="I33" s="49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x14ac:dyDescent="0.2">
      <c r="B36" s="40"/>
      <c r="G36" s="57"/>
      <c r="H36" s="57"/>
      <c r="I36" s="57"/>
      <c r="J36" s="41"/>
    </row>
    <row r="37" spans="2:10" ht="13.5" thickBot="1" x14ac:dyDescent="0.25">
      <c r="B37" s="40"/>
      <c r="C37" s="58"/>
      <c r="D37" s="58"/>
      <c r="G37" s="58" t="s">
        <v>109</v>
      </c>
      <c r="H37" s="58"/>
      <c r="I37" s="57"/>
      <c r="J37" s="41"/>
    </row>
    <row r="38" spans="2:10" x14ac:dyDescent="0.2">
      <c r="B38" s="40"/>
      <c r="C38" s="57" t="s">
        <v>110</v>
      </c>
      <c r="D38" s="57"/>
      <c r="G38" s="57" t="s">
        <v>111</v>
      </c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x14ac:dyDescent="0.2">
      <c r="B40" s="40"/>
      <c r="G40" s="57"/>
      <c r="H40" s="57"/>
      <c r="I40" s="57"/>
      <c r="J40" s="41"/>
    </row>
    <row r="41" spans="2:10" ht="18.75" customHeight="1" thickBot="1" x14ac:dyDescent="0.25">
      <c r="B41" s="59"/>
      <c r="C41" s="60"/>
      <c r="D41" s="60"/>
      <c r="E41" s="60"/>
      <c r="F41" s="60"/>
      <c r="G41" s="58"/>
      <c r="H41" s="58"/>
      <c r="I41" s="58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2022-06-24T13:27:52Z</dcterms:created>
  <dcterms:modified xsi:type="dcterms:W3CDTF">2022-06-24T14:20:50Z</dcterms:modified>
</cp:coreProperties>
</file>