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PASTOSALUD ESE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FACTURA'!$A$2:$AU$23</definedName>
  </definedNames>
  <calcPr calcId="152511"/>
  <pivotCaches>
    <pivotCache cacheId="5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  <c r="L1" i="1" l="1"/>
  <c r="K1" i="1"/>
</calcChain>
</file>

<file path=xl/sharedStrings.xml><?xml version="1.0" encoding="utf-8"?>
<sst xmlns="http://schemas.openxmlformats.org/spreadsheetml/2006/main" count="402" uniqueCount="144">
  <si>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</si>
  <si>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</si>
  <si>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</si>
  <si>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</si>
  <si>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</si>
  <si>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</si>
  <si>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</si>
  <si>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</si>
  <si>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</si>
  <si>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</si>
  <si>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</si>
  <si>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</si>
  <si>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</si>
  <si>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</si>
  <si>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</si>
  <si>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</si>
  <si>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</si>
  <si>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</si>
  <si>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</si>
  <si>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</si>
  <si>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</si>
  <si>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</si>
  <si>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</si>
  <si>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</si>
  <si>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</si>
  <si>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</si>
  <si>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</si>
  <si>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</si>
  <si>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</si>
  <si>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</si>
  <si>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</si>
  <si>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</si>
  <si>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</si>
  <si>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</si>
  <si>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</si>
  <si>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</si>
  <si>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</si>
  <si>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</si>
  <si>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</si>
  <si>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</si>
  <si>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</si>
  <si>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</si>
  <si>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</si>
  <si>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</si>
  <si>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</si>
  <si>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</si>
  <si>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</si>
  <si>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PASTOSALUD ESE</t>
  </si>
  <si>
    <t>FEPS</t>
  </si>
  <si>
    <t>FEPS_449129</t>
  </si>
  <si>
    <t>900091143_FEPS_449129</t>
  </si>
  <si>
    <t>NULL</t>
  </si>
  <si>
    <t>A)Factura no radicada en ERP</t>
  </si>
  <si>
    <t>no_cruza</t>
  </si>
  <si>
    <t>SI</t>
  </si>
  <si>
    <t>FEPS_571848</t>
  </si>
  <si>
    <t>900091143_FEPS_571848</t>
  </si>
  <si>
    <t>FEPS_582303</t>
  </si>
  <si>
    <t>900091143_FEPS_582303</t>
  </si>
  <si>
    <t>FEPS_707258</t>
  </si>
  <si>
    <t>900091143_FEPS_707258</t>
  </si>
  <si>
    <t>FEPS_826097</t>
  </si>
  <si>
    <t>900091143_FEPS_826097</t>
  </si>
  <si>
    <t>FEPS_859101</t>
  </si>
  <si>
    <t>900091143_FEPS_859101</t>
  </si>
  <si>
    <t>FEPS_919249</t>
  </si>
  <si>
    <t>900091143_FEPS_919249</t>
  </si>
  <si>
    <t>FEPS_920209</t>
  </si>
  <si>
    <t>900091143_FEPS_920209</t>
  </si>
  <si>
    <t>FEPS_928523</t>
  </si>
  <si>
    <t>900091143_FEPS_928523</t>
  </si>
  <si>
    <t>FEPS_928530</t>
  </si>
  <si>
    <t>900091143_FEPS_928530</t>
  </si>
  <si>
    <t>FEPS_928781</t>
  </si>
  <si>
    <t>900091143_FEPS_928781</t>
  </si>
  <si>
    <t>FEPS_935520</t>
  </si>
  <si>
    <t>900091143_FEPS_935520</t>
  </si>
  <si>
    <t>FEPS_935521</t>
  </si>
  <si>
    <t>900091143_FEPS_935521</t>
  </si>
  <si>
    <t>FEPS_948792</t>
  </si>
  <si>
    <t>900091143_FEPS_948792</t>
  </si>
  <si>
    <t>FEPS_1061379</t>
  </si>
  <si>
    <t>900091143_FEPS_1061379</t>
  </si>
  <si>
    <t>FEPS_124925</t>
  </si>
  <si>
    <t>900091143_FEPS_124925</t>
  </si>
  <si>
    <t>B)Factura sin saldo ERP</t>
  </si>
  <si>
    <t>OK</t>
  </si>
  <si>
    <t>FEPS_163352</t>
  </si>
  <si>
    <t>900091143_FEPS_163352</t>
  </si>
  <si>
    <t>FEPS_297104</t>
  </si>
  <si>
    <t>900091143_FEPS_297104</t>
  </si>
  <si>
    <t>FEPS_181088</t>
  </si>
  <si>
    <t>900091143_FEPS_181088</t>
  </si>
  <si>
    <t>B)Factura sin saldo ERP/conciliar diferencia glosa aceptada</t>
  </si>
  <si>
    <t>CONCILIACION 07/03/2022IPS ACEPTA $10858EPS ACEPTA $7238</t>
  </si>
  <si>
    <t>FEPS_897084</t>
  </si>
  <si>
    <t>900091143_FEPS_897084</t>
  </si>
  <si>
    <t>G)factura inicial en Gestion por ERP</t>
  </si>
  <si>
    <t>FEPS_904030</t>
  </si>
  <si>
    <t>900091143_FEPS_904030</t>
  </si>
  <si>
    <t>NombrePlan</t>
  </si>
  <si>
    <t>Tercero</t>
  </si>
  <si>
    <t>Nombre</t>
  </si>
  <si>
    <t>NumFactura</t>
  </si>
  <si>
    <t>Fecha Factura</t>
  </si>
  <si>
    <t>ValorFact</t>
  </si>
  <si>
    <t>Saldo</t>
  </si>
  <si>
    <t>SUBSIDIADO</t>
  </si>
  <si>
    <t>CONTRIBUTIVO</t>
  </si>
  <si>
    <t>FACTURA EN PROCESO INTERNO</t>
  </si>
  <si>
    <t>ESTADO 0</t>
  </si>
  <si>
    <t>FACTURA NO RADICADA</t>
  </si>
  <si>
    <t>FACTURA CANCELADA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</si>
  <si>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</si>
  <si>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</si>
  <si>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</si>
  <si>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</si>
  <si>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</si>
  <si>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</si>
  <si>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</si>
  <si>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</si>
  <si>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</si>
  <si>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</si>
  <si>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</si>
  <si>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</si>
  <si>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</si>
  <si>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</si>
  <si>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</si>
  <si>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</si>
  <si>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</si>
  <si>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</si>
  <si>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</si>
  <si>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</si>
  <si>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</si>
  <si>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</si>
  <si>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</si>
  <si>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</si>
  <si>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</si>
  <si>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</si>
  <si>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SANTIAGO DE CALI , JUNIO 29 DE 2022</t>
  </si>
  <si>
    <t>Señores : PASTOSALUD E.S.E</t>
  </si>
  <si>
    <t>NIT: 900091143</t>
  </si>
  <si>
    <t>A continuacion me permito remitir nuestra respuesta al estado de cartera presentado en la fecha: 10/06/2022</t>
  </si>
  <si>
    <t>Con Corte al dia :30/04/2022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</si>
</sst>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\ #,##0;[Red]\-&quot;$&quot;\ #,##0"/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67" formatCode="_-* #,##0_-;\-* #,##0_-;_-* &quot;-&quot;??_-;_-@_-"/>
    <numFmt numFmtId="172" formatCode="&quot;$&quot;\ #,##0;[Red]&quot;$&quot;\ #,##0"/>
    <numFmt numFmtId="173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67" fontId="2" fillId="0" borderId="0" xfId="1" applyNumberFormat="1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/>
    <xf numFmtId="14" fontId="6" fillId="0" borderId="0" xfId="0" applyNumberFormat="1" applyFont="1"/>
    <xf numFmtId="6" fontId="6" fillId="0" borderId="0" xfId="0" applyNumberFormat="1" applyFont="1"/>
    <xf numFmtId="6" fontId="5" fillId="5" borderId="0" xfId="0" applyNumberFormat="1" applyFont="1" applyFill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/>
    <xf numFmtId="0" fontId="9" fillId="0" borderId="0" xfId="2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72" fontId="8" fillId="0" borderId="9" xfId="2" applyNumberFormat="1" applyFont="1" applyBorder="1" applyAlignment="1">
      <alignment horizontal="right"/>
    </xf>
    <xf numFmtId="172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72" fontId="9" fillId="0" borderId="13" xfId="2" applyNumberFormat="1" applyFont="1" applyBorder="1" applyAlignment="1">
      <alignment horizontal="right"/>
    </xf>
    <xf numFmtId="172" fontId="8" fillId="0" borderId="0" xfId="2" applyNumberFormat="1" applyFont="1"/>
    <xf numFmtId="172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6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1.345859953704" createdVersion="5" refreshedVersion="5" minRefreshableVersion="3" recordCount="21">
  <cacheSource type="worksheet">
    <worksheetSource ref="A2:N23" sheet="ESTADO DE CADA FACTURA"/>
  </cacheSource>
  <cacheFields count="14">
    <cacheField name="NIT IPS" numFmtId="0">
      <sharedItems containsSemiMixedTypes="0" containsString="0" containsNumber="1" containsInteger="1" minValue="900091143" maxValue="90009114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4925" maxValue="106137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24925" maxValue="904030"/>
    </cacheField>
    <cacheField name="DOC CONTABLE" numFmtId="0">
      <sharedItems/>
    </cacheField>
    <cacheField name="FECHA FACT IPS" numFmtId="14">
      <sharedItems containsSemiMixedTypes="0" containsNonDate="0" containsDate="1" containsString="0" minDate="2020-11-20T00:00:00" maxDate="2022-03-28T00:00:00"/>
    </cacheField>
    <cacheField name="VALOR FACT IPS" numFmtId="165">
      <sharedItems containsSemiMixedTypes="0" containsString="0" containsNumber="1" containsInteger="1" minValue="5500" maxValue="237660"/>
    </cacheField>
    <cacheField name="SALDO FACT IPS" numFmtId="165">
      <sharedItems containsSemiMixedTypes="0" containsString="0" containsNumber="1" containsInteger="1" minValue="5500" maxValue="237660"/>
    </cacheField>
    <cacheField name="OBSERVACION SASS" numFmtId="0">
      <sharedItems/>
    </cacheField>
    <cacheField name="ESTADO EPS" numFmtId="0">
      <sharedItems count="3">
        <s v="FACTURA NO RADICADA"/>
        <s v="FACTURA CANCELADA"/>
        <s v="FACTURA EN PROCESO INTER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900091143"/>
    <s v="PASTOSALUD ESE"/>
    <s v="FEPS"/>
    <n v="449129"/>
    <s v="FEPS_449129"/>
    <s v="900091143_FEPS_449129"/>
    <s v="NULL"/>
    <s v="NULL"/>
    <s v="NULL"/>
    <d v="2021-04-30T00:00:00"/>
    <n v="22000"/>
    <n v="22000"/>
    <s v="A)Factura no radicada en ERP"/>
    <x v="0"/>
  </r>
  <r>
    <n v="900091143"/>
    <s v="PASTOSALUD ESE"/>
    <s v="FEPS"/>
    <n v="571848"/>
    <s v="FEPS_571848"/>
    <s v="900091143_FEPS_571848"/>
    <s v="NULL"/>
    <s v="NULL"/>
    <s v="NULL"/>
    <d v="2021-06-26T00:00:00"/>
    <n v="103940"/>
    <n v="103940"/>
    <s v="A)Factura no radicada en ERP"/>
    <x v="0"/>
  </r>
  <r>
    <n v="900091143"/>
    <s v="PASTOSALUD ESE"/>
    <s v="FEPS"/>
    <n v="582303"/>
    <s v="FEPS_582303"/>
    <s v="900091143_FEPS_582303"/>
    <s v="NULL"/>
    <s v="NULL"/>
    <s v="NULL"/>
    <d v="2021-07-01T00:00:00"/>
    <n v="5500"/>
    <n v="5500"/>
    <s v="A)Factura no radicada en ERP"/>
    <x v="0"/>
  </r>
  <r>
    <n v="900091143"/>
    <s v="PASTOSALUD ESE"/>
    <s v="FEPS"/>
    <n v="707258"/>
    <s v="FEPS_707258"/>
    <s v="900091143_FEPS_707258"/>
    <s v="NULL"/>
    <s v="NULL"/>
    <s v="NULL"/>
    <d v="2021-09-04T00:00:00"/>
    <n v="154132"/>
    <n v="154132"/>
    <s v="A)Factura no radicada en ERP"/>
    <x v="0"/>
  </r>
  <r>
    <n v="900091143"/>
    <s v="PASTOSALUD ESE"/>
    <s v="FEPS"/>
    <n v="826097"/>
    <s v="FEPS_826097"/>
    <s v="900091143_FEPS_826097"/>
    <s v="NULL"/>
    <s v="NULL"/>
    <s v="NULL"/>
    <d v="2021-11-08T00:00:00"/>
    <n v="5500"/>
    <n v="5500"/>
    <s v="A)Factura no radicada en ERP"/>
    <x v="0"/>
  </r>
  <r>
    <n v="900091143"/>
    <s v="PASTOSALUD ESE"/>
    <s v="FEPS"/>
    <n v="859101"/>
    <s v="FEPS_859101"/>
    <s v="900091143_FEPS_859101"/>
    <s v="NULL"/>
    <s v="NULL"/>
    <s v="NULL"/>
    <d v="2021-11-26T00:00:00"/>
    <n v="59700"/>
    <n v="59700"/>
    <s v="A)Factura no radicada en ERP"/>
    <x v="0"/>
  </r>
  <r>
    <n v="900091143"/>
    <s v="PASTOSALUD ESE"/>
    <s v="FEPS"/>
    <n v="919249"/>
    <s v="FEPS_919249"/>
    <s v="900091143_FEPS_919249"/>
    <s v="NULL"/>
    <s v="NULL"/>
    <s v="NULL"/>
    <d v="2022-01-08T00:00:00"/>
    <n v="6000"/>
    <n v="6000"/>
    <s v="A)Factura no radicada en ERP"/>
    <x v="0"/>
  </r>
  <r>
    <n v="900091143"/>
    <s v="PASTOSALUD ESE"/>
    <s v="FEPS"/>
    <n v="920209"/>
    <s v="FEPS_920209"/>
    <s v="900091143_FEPS_920209"/>
    <s v="NULL"/>
    <s v="NULL"/>
    <s v="NULL"/>
    <d v="2022-01-10T00:00:00"/>
    <n v="88617"/>
    <n v="88617"/>
    <s v="A)Factura no radicada en ERP"/>
    <x v="0"/>
  </r>
  <r>
    <n v="900091143"/>
    <s v="PASTOSALUD ESE"/>
    <s v="FEPS"/>
    <n v="928523"/>
    <s v="FEPS_928523"/>
    <s v="900091143_FEPS_928523"/>
    <s v="NULL"/>
    <s v="NULL"/>
    <s v="NULL"/>
    <d v="2022-01-14T00:00:00"/>
    <n v="12000"/>
    <n v="12000"/>
    <s v="A)Factura no radicada en ERP"/>
    <x v="0"/>
  </r>
  <r>
    <n v="900091143"/>
    <s v="PASTOSALUD ESE"/>
    <s v="FEPS"/>
    <n v="928530"/>
    <s v="FEPS_928530"/>
    <s v="900091143_FEPS_928530"/>
    <s v="NULL"/>
    <s v="NULL"/>
    <s v="NULL"/>
    <d v="2022-01-14T00:00:00"/>
    <n v="6000"/>
    <n v="6000"/>
    <s v="A)Factura no radicada en ERP"/>
    <x v="0"/>
  </r>
  <r>
    <n v="900091143"/>
    <s v="PASTOSALUD ESE"/>
    <s v="FEPS"/>
    <n v="928781"/>
    <s v="FEPS_928781"/>
    <s v="900091143_FEPS_928781"/>
    <s v="NULL"/>
    <s v="NULL"/>
    <s v="NULL"/>
    <d v="2022-01-14T00:00:00"/>
    <n v="6000"/>
    <n v="6000"/>
    <s v="A)Factura no radicada en ERP"/>
    <x v="0"/>
  </r>
  <r>
    <n v="900091143"/>
    <s v="PASTOSALUD ESE"/>
    <s v="FEPS"/>
    <n v="935520"/>
    <s v="FEPS_935520"/>
    <s v="900091143_FEPS_935520"/>
    <s v="NULL"/>
    <s v="NULL"/>
    <s v="NULL"/>
    <d v="2022-01-18T00:00:00"/>
    <n v="72926"/>
    <n v="72926"/>
    <s v="A)Factura no radicada en ERP"/>
    <x v="0"/>
  </r>
  <r>
    <n v="900091143"/>
    <s v="PASTOSALUD ESE"/>
    <s v="FEPS"/>
    <n v="935521"/>
    <s v="FEPS_935521"/>
    <s v="900091143_FEPS_935521"/>
    <s v="NULL"/>
    <s v="NULL"/>
    <s v="NULL"/>
    <d v="2022-01-18T00:00:00"/>
    <n v="83746"/>
    <n v="83746"/>
    <s v="A)Factura no radicada en ERP"/>
    <x v="0"/>
  </r>
  <r>
    <n v="900091143"/>
    <s v="PASTOSALUD ESE"/>
    <s v="FEPS"/>
    <n v="948792"/>
    <s v="FEPS_948792"/>
    <s v="900091143_FEPS_948792"/>
    <s v="NULL"/>
    <s v="NULL"/>
    <s v="NULL"/>
    <d v="2022-01-25T00:00:00"/>
    <n v="6000"/>
    <n v="6000"/>
    <s v="A)Factura no radicada en ERP"/>
    <x v="0"/>
  </r>
  <r>
    <n v="900091143"/>
    <s v="PASTOSALUD ESE"/>
    <s v="FEPS"/>
    <n v="1061379"/>
    <s v="FEPS_1061379"/>
    <s v="900091143_FEPS_1061379"/>
    <s v="NULL"/>
    <s v="NULL"/>
    <s v="NULL"/>
    <d v="2022-03-27T00:00:00"/>
    <n v="103610"/>
    <n v="103610"/>
    <s v="A)Factura no radicada en ERP"/>
    <x v="0"/>
  </r>
  <r>
    <n v="900091143"/>
    <s v="PASTOSALUD ESE"/>
    <s v="FEPS"/>
    <n v="124925"/>
    <s v="FEPS_124925"/>
    <s v="900091143_FEPS_124925"/>
    <s v="FEPS"/>
    <n v="124925"/>
    <s v="NULL"/>
    <d v="2020-11-20T00:00:00"/>
    <n v="130800"/>
    <n v="130800"/>
    <s v="B)Factura sin saldo ERP"/>
    <x v="1"/>
  </r>
  <r>
    <n v="900091143"/>
    <s v="PASTOSALUD ESE"/>
    <s v="FEPS"/>
    <n v="163352"/>
    <s v="FEPS_163352"/>
    <s v="900091143_FEPS_163352"/>
    <s v="FEPS"/>
    <n v="163352"/>
    <s v="NULL"/>
    <d v="2020-12-09T00:00:00"/>
    <n v="237660"/>
    <n v="237660"/>
    <s v="B)Factura sin saldo ERP"/>
    <x v="1"/>
  </r>
  <r>
    <n v="900091143"/>
    <s v="PASTOSALUD ESE"/>
    <s v="FEPS"/>
    <n v="297104"/>
    <s v="FEPS_297104"/>
    <s v="900091143_FEPS_297104"/>
    <s v="FEPS"/>
    <n v="297104"/>
    <s v="NULL"/>
    <d v="2021-02-18T00:00:00"/>
    <n v="165800"/>
    <n v="165800"/>
    <s v="B)Factura sin saldo ERP"/>
    <x v="1"/>
  </r>
  <r>
    <n v="900091143"/>
    <s v="PASTOSALUD ESE"/>
    <s v="FEPS"/>
    <n v="181088"/>
    <s v="FEPS_181088"/>
    <s v="900091143_FEPS_181088"/>
    <s v="FEPS"/>
    <n v="181088"/>
    <s v="NULL"/>
    <d v="2020-12-09T00:00:00"/>
    <n v="18096"/>
    <n v="7238"/>
    <s v="B)Factura sin saldo ERP/conciliar diferencia glosa aceptada"/>
    <x v="1"/>
  </r>
  <r>
    <n v="900091143"/>
    <s v="PASTOSALUD ESE"/>
    <s v="FEPS"/>
    <n v="897084"/>
    <s v="FEPS_897084"/>
    <s v="900091143_FEPS_897084"/>
    <s v="FEPS"/>
    <n v="897084"/>
    <s v="NULL"/>
    <d v="2021-12-18T00:00:00"/>
    <n v="5500"/>
    <n v="5500"/>
    <s v="G)factura inicial en Gestion por ERP"/>
    <x v="2"/>
  </r>
  <r>
    <n v="900091143"/>
    <s v="PASTOSALUD ESE"/>
    <s v="FEPS"/>
    <n v="904030"/>
    <s v="FEPS_904030"/>
    <s v="900091143_FEPS_904030"/>
    <s v="FEPS"/>
    <n v="904030"/>
    <s v="NULL"/>
    <d v="2021-12-23T00:00:00"/>
    <n v="5500"/>
    <n v="5500"/>
    <s v="G)factura inicial en Gestion por ERP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1"/>
        <item x="2"/>
        <item x="0"/>
        <item t="default"/>
      </items>
    </pivotField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s" fld="11" baseField="0" baseItem="0" numFmtId="167"/>
  </dataFields>
  <formats count="9">
    <format dxfId="67">
      <pivotArea type="all" dataOnly="0" outline="0" fieldPosition="0"/>
    </format>
    <format dxfId="66">
      <pivotArea outline="0" collapsedLevelsAreSubtotals="1" fieldPosition="0"/>
    </format>
    <format dxfId="65">
      <pivotArea field="13" type="button" dataOnly="0" labelOnly="1" outline="0" axis="axisRow" fieldPosition="0"/>
    </format>
    <format dxfId="64">
      <pivotArea dataOnly="0" labelOnly="1" fieldPosition="0">
        <references count="1">
          <reference field="13" count="0"/>
        </references>
      </pivotArea>
    </format>
    <format dxfId="63">
      <pivotArea dataOnly="0" labelOnly="1" grandRow="1" outline="0" fieldPosition="0"/>
    </format>
    <format dxfId="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outline="0" collapsedLevelsAreSubtotals="1" fieldPosition="0"/>
    </format>
    <format dxfId="9">
      <pivotArea field="13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J16" sqref="J16"/>
    </sheetView>
  </sheetViews>
  <sheetFormatPr baseColWidth="10" defaultRowHeight="15" x14ac:dyDescent="0.25"/>
  <sheetData>
    <row r="1" spans="1:9" ht="30" x14ac:dyDescent="0.25">
      <c r="A1" s="11" t="s">
        <v>100</v>
      </c>
      <c r="B1" s="11" t="s">
        <v>101</v>
      </c>
      <c r="C1" s="11" t="s">
        <v>102</v>
      </c>
      <c r="D1" s="11" t="s">
        <v>2</v>
      </c>
      <c r="E1" s="11" t="s">
        <v>103</v>
      </c>
      <c r="F1" s="11" t="s">
        <v>104</v>
      </c>
      <c r="G1" s="11" t="s">
        <v>105</v>
      </c>
      <c r="H1" s="11" t="s">
        <v>106</v>
      </c>
      <c r="I1" s="12"/>
    </row>
    <row r="2" spans="1:9" x14ac:dyDescent="0.25">
      <c r="A2" s="12" t="s">
        <v>107</v>
      </c>
      <c r="B2" s="12">
        <v>900091143</v>
      </c>
      <c r="C2" s="12" t="s">
        <v>47</v>
      </c>
      <c r="D2" s="12" t="s">
        <v>48</v>
      </c>
      <c r="E2" s="12">
        <v>124925</v>
      </c>
      <c r="F2" s="13">
        <v>44155</v>
      </c>
      <c r="G2" s="13">
        <v>130800</v>
      </c>
      <c r="H2" s="14">
        <v>130800</v>
      </c>
      <c r="I2" s="12"/>
    </row>
    <row r="3" spans="1:9" x14ac:dyDescent="0.25">
      <c r="A3" s="12" t="s">
        <v>107</v>
      </c>
      <c r="B3" s="12">
        <v>900091143</v>
      </c>
      <c r="C3" s="12" t="s">
        <v>47</v>
      </c>
      <c r="D3" s="12" t="s">
        <v>48</v>
      </c>
      <c r="E3" s="12">
        <v>163352</v>
      </c>
      <c r="F3" s="13">
        <v>44174</v>
      </c>
      <c r="G3" s="13">
        <v>237660</v>
      </c>
      <c r="H3" s="14">
        <v>237660</v>
      </c>
      <c r="I3" s="12"/>
    </row>
    <row r="4" spans="1:9" x14ac:dyDescent="0.25">
      <c r="A4" s="12" t="s">
        <v>107</v>
      </c>
      <c r="B4" s="12">
        <v>900091143</v>
      </c>
      <c r="C4" s="12" t="s">
        <v>47</v>
      </c>
      <c r="D4" s="12" t="s">
        <v>48</v>
      </c>
      <c r="E4" s="12">
        <v>181088</v>
      </c>
      <c r="F4" s="13">
        <v>44174</v>
      </c>
      <c r="G4" s="13">
        <v>18096</v>
      </c>
      <c r="H4" s="14">
        <v>7238</v>
      </c>
      <c r="I4" s="12"/>
    </row>
    <row r="5" spans="1:9" x14ac:dyDescent="0.25">
      <c r="A5" s="12" t="s">
        <v>108</v>
      </c>
      <c r="B5" s="12">
        <v>900091143</v>
      </c>
      <c r="C5" s="12" t="s">
        <v>47</v>
      </c>
      <c r="D5" s="12" t="s">
        <v>48</v>
      </c>
      <c r="E5" s="12">
        <v>297104</v>
      </c>
      <c r="F5" s="13">
        <v>44245</v>
      </c>
      <c r="G5" s="13">
        <v>165800</v>
      </c>
      <c r="H5" s="14">
        <v>165800</v>
      </c>
      <c r="I5" s="12"/>
    </row>
    <row r="6" spans="1:9" x14ac:dyDescent="0.25">
      <c r="A6" s="12" t="s">
        <v>108</v>
      </c>
      <c r="B6" s="12">
        <v>900091143</v>
      </c>
      <c r="C6" s="12" t="s">
        <v>47</v>
      </c>
      <c r="D6" s="12" t="s">
        <v>48</v>
      </c>
      <c r="E6" s="12">
        <v>449129</v>
      </c>
      <c r="F6" s="13">
        <v>44316</v>
      </c>
      <c r="G6" s="13">
        <v>22000</v>
      </c>
      <c r="H6" s="14">
        <v>22000</v>
      </c>
      <c r="I6" s="12"/>
    </row>
    <row r="7" spans="1:9" x14ac:dyDescent="0.25">
      <c r="A7" s="12" t="s">
        <v>108</v>
      </c>
      <c r="B7" s="12">
        <v>900091143</v>
      </c>
      <c r="C7" s="12" t="s">
        <v>47</v>
      </c>
      <c r="D7" s="12" t="s">
        <v>48</v>
      </c>
      <c r="E7" s="12">
        <v>571848</v>
      </c>
      <c r="F7" s="13">
        <v>44373</v>
      </c>
      <c r="G7" s="13">
        <v>103940</v>
      </c>
      <c r="H7" s="14">
        <v>103940</v>
      </c>
      <c r="I7" s="12"/>
    </row>
    <row r="8" spans="1:9" x14ac:dyDescent="0.25">
      <c r="A8" s="12" t="s">
        <v>108</v>
      </c>
      <c r="B8" s="12">
        <v>900091143</v>
      </c>
      <c r="C8" s="12" t="s">
        <v>47</v>
      </c>
      <c r="D8" s="12" t="s">
        <v>48</v>
      </c>
      <c r="E8" s="12">
        <v>582303</v>
      </c>
      <c r="F8" s="13">
        <v>44378</v>
      </c>
      <c r="G8" s="13">
        <v>5500</v>
      </c>
      <c r="H8" s="14">
        <v>5500</v>
      </c>
      <c r="I8" s="12"/>
    </row>
    <row r="9" spans="1:9" x14ac:dyDescent="0.25">
      <c r="A9" s="12" t="s">
        <v>108</v>
      </c>
      <c r="B9" s="12">
        <v>900091143</v>
      </c>
      <c r="C9" s="12" t="s">
        <v>47</v>
      </c>
      <c r="D9" s="12" t="s">
        <v>48</v>
      </c>
      <c r="E9" s="12">
        <v>707258</v>
      </c>
      <c r="F9" s="13">
        <v>44443</v>
      </c>
      <c r="G9" s="13">
        <v>154132</v>
      </c>
      <c r="H9" s="14">
        <v>154132</v>
      </c>
      <c r="I9" s="12"/>
    </row>
    <row r="10" spans="1:9" x14ac:dyDescent="0.25">
      <c r="A10" s="12" t="s">
        <v>107</v>
      </c>
      <c r="B10" s="12">
        <v>900091143</v>
      </c>
      <c r="C10" s="12" t="s">
        <v>47</v>
      </c>
      <c r="D10" s="12" t="s">
        <v>48</v>
      </c>
      <c r="E10" s="12">
        <v>826097</v>
      </c>
      <c r="F10" s="13">
        <v>44508</v>
      </c>
      <c r="G10" s="13">
        <v>5500</v>
      </c>
      <c r="H10" s="14">
        <v>5500</v>
      </c>
      <c r="I10" s="12"/>
    </row>
    <row r="11" spans="1:9" x14ac:dyDescent="0.25">
      <c r="A11" s="12" t="s">
        <v>108</v>
      </c>
      <c r="B11" s="12">
        <v>900091143</v>
      </c>
      <c r="C11" s="12" t="s">
        <v>47</v>
      </c>
      <c r="D11" s="12" t="s">
        <v>48</v>
      </c>
      <c r="E11" s="12">
        <v>859101</v>
      </c>
      <c r="F11" s="13">
        <v>44526</v>
      </c>
      <c r="G11" s="13">
        <v>59700</v>
      </c>
      <c r="H11" s="14">
        <v>59700</v>
      </c>
      <c r="I11" s="12"/>
    </row>
    <row r="12" spans="1:9" x14ac:dyDescent="0.25">
      <c r="A12" s="12" t="s">
        <v>108</v>
      </c>
      <c r="B12" s="12">
        <v>900091143</v>
      </c>
      <c r="C12" s="12" t="s">
        <v>47</v>
      </c>
      <c r="D12" s="12" t="s">
        <v>48</v>
      </c>
      <c r="E12" s="12">
        <v>897084</v>
      </c>
      <c r="F12" s="13">
        <v>44548</v>
      </c>
      <c r="G12" s="13">
        <v>5500</v>
      </c>
      <c r="H12" s="14">
        <v>5500</v>
      </c>
      <c r="I12" s="12"/>
    </row>
    <row r="13" spans="1:9" x14ac:dyDescent="0.25">
      <c r="A13" s="12" t="s">
        <v>108</v>
      </c>
      <c r="B13" s="12">
        <v>900091143</v>
      </c>
      <c r="C13" s="12" t="s">
        <v>47</v>
      </c>
      <c r="D13" s="12" t="s">
        <v>48</v>
      </c>
      <c r="E13" s="12">
        <v>904030</v>
      </c>
      <c r="F13" s="13">
        <v>44553</v>
      </c>
      <c r="G13" s="13">
        <v>5500</v>
      </c>
      <c r="H13" s="14">
        <v>5500</v>
      </c>
      <c r="I13" s="12"/>
    </row>
    <row r="14" spans="1:9" x14ac:dyDescent="0.25">
      <c r="A14" s="12" t="s">
        <v>108</v>
      </c>
      <c r="B14" s="12">
        <v>900091143</v>
      </c>
      <c r="C14" s="12" t="s">
        <v>47</v>
      </c>
      <c r="D14" s="12" t="s">
        <v>48</v>
      </c>
      <c r="E14" s="12">
        <v>919249</v>
      </c>
      <c r="F14" s="13">
        <v>44569</v>
      </c>
      <c r="G14" s="13">
        <v>6000</v>
      </c>
      <c r="H14" s="14">
        <v>6000</v>
      </c>
      <c r="I14" s="12"/>
    </row>
    <row r="15" spans="1:9" x14ac:dyDescent="0.25">
      <c r="A15" s="12" t="s">
        <v>107</v>
      </c>
      <c r="B15" s="12">
        <v>900091143</v>
      </c>
      <c r="C15" s="12" t="s">
        <v>47</v>
      </c>
      <c r="D15" s="12" t="s">
        <v>48</v>
      </c>
      <c r="E15" s="12">
        <v>920209</v>
      </c>
      <c r="F15" s="13">
        <v>44571</v>
      </c>
      <c r="G15" s="13">
        <v>88617</v>
      </c>
      <c r="H15" s="14">
        <v>88617</v>
      </c>
      <c r="I15" s="12"/>
    </row>
    <row r="16" spans="1:9" x14ac:dyDescent="0.25">
      <c r="A16" s="12" t="s">
        <v>108</v>
      </c>
      <c r="B16" s="12">
        <v>900091143</v>
      </c>
      <c r="C16" s="12" t="s">
        <v>47</v>
      </c>
      <c r="D16" s="12" t="s">
        <v>48</v>
      </c>
      <c r="E16" s="12">
        <v>928781</v>
      </c>
      <c r="F16" s="13">
        <v>44575</v>
      </c>
      <c r="G16" s="13">
        <v>6000</v>
      </c>
      <c r="H16" s="14">
        <v>6000</v>
      </c>
      <c r="I16" s="12"/>
    </row>
    <row r="17" spans="1:9" x14ac:dyDescent="0.25">
      <c r="A17" s="12" t="s">
        <v>108</v>
      </c>
      <c r="B17" s="12">
        <v>900091143</v>
      </c>
      <c r="C17" s="12" t="s">
        <v>47</v>
      </c>
      <c r="D17" s="12" t="s">
        <v>48</v>
      </c>
      <c r="E17" s="12">
        <v>928523</v>
      </c>
      <c r="F17" s="13">
        <v>44575</v>
      </c>
      <c r="G17" s="13">
        <v>12000</v>
      </c>
      <c r="H17" s="14">
        <v>12000</v>
      </c>
      <c r="I17" s="12"/>
    </row>
    <row r="18" spans="1:9" x14ac:dyDescent="0.25">
      <c r="A18" s="12" t="s">
        <v>108</v>
      </c>
      <c r="B18" s="12">
        <v>900091143</v>
      </c>
      <c r="C18" s="12" t="s">
        <v>47</v>
      </c>
      <c r="D18" s="12" t="s">
        <v>48</v>
      </c>
      <c r="E18" s="12">
        <v>928530</v>
      </c>
      <c r="F18" s="13">
        <v>44575</v>
      </c>
      <c r="G18" s="13">
        <v>6000</v>
      </c>
      <c r="H18" s="14">
        <v>6000</v>
      </c>
      <c r="I18" s="12"/>
    </row>
    <row r="19" spans="1:9" x14ac:dyDescent="0.25">
      <c r="A19" s="12" t="s">
        <v>108</v>
      </c>
      <c r="B19" s="12">
        <v>900091143</v>
      </c>
      <c r="C19" s="12" t="s">
        <v>47</v>
      </c>
      <c r="D19" s="12" t="s">
        <v>48</v>
      </c>
      <c r="E19" s="12">
        <v>935520</v>
      </c>
      <c r="F19" s="13">
        <v>44579</v>
      </c>
      <c r="G19" s="13">
        <v>72926</v>
      </c>
      <c r="H19" s="14">
        <v>72926</v>
      </c>
      <c r="I19" s="12"/>
    </row>
    <row r="20" spans="1:9" x14ac:dyDescent="0.25">
      <c r="A20" s="12" t="s">
        <v>108</v>
      </c>
      <c r="B20" s="12">
        <v>900091143</v>
      </c>
      <c r="C20" s="12" t="s">
        <v>47</v>
      </c>
      <c r="D20" s="12" t="s">
        <v>48</v>
      </c>
      <c r="E20" s="12">
        <v>935521</v>
      </c>
      <c r="F20" s="13">
        <v>44579</v>
      </c>
      <c r="G20" s="13">
        <v>83746</v>
      </c>
      <c r="H20" s="14">
        <v>83746</v>
      </c>
      <c r="I20" s="12"/>
    </row>
    <row r="21" spans="1:9" x14ac:dyDescent="0.25">
      <c r="A21" s="12" t="s">
        <v>108</v>
      </c>
      <c r="B21" s="12">
        <v>900091143</v>
      </c>
      <c r="C21" s="12" t="s">
        <v>47</v>
      </c>
      <c r="D21" s="12" t="s">
        <v>48</v>
      </c>
      <c r="E21" s="12">
        <v>948792</v>
      </c>
      <c r="F21" s="13">
        <v>44586</v>
      </c>
      <c r="G21" s="13">
        <v>6000</v>
      </c>
      <c r="H21" s="14">
        <v>6000</v>
      </c>
      <c r="I21" s="12"/>
    </row>
    <row r="22" spans="1:9" x14ac:dyDescent="0.25">
      <c r="A22" s="12" t="s">
        <v>108</v>
      </c>
      <c r="B22" s="12">
        <v>900091143</v>
      </c>
      <c r="C22" s="12" t="s">
        <v>47</v>
      </c>
      <c r="D22" s="12" t="s">
        <v>48</v>
      </c>
      <c r="E22" s="12">
        <v>1061379</v>
      </c>
      <c r="F22" s="13">
        <v>44647</v>
      </c>
      <c r="G22" s="13">
        <v>103610</v>
      </c>
      <c r="H22" s="14">
        <v>103610</v>
      </c>
      <c r="I22" s="12"/>
    </row>
    <row r="23" spans="1:9" x14ac:dyDescent="0.25">
      <c r="A23" s="12"/>
      <c r="B23" s="12"/>
      <c r="C23" s="12"/>
      <c r="D23" s="12"/>
      <c r="E23" s="12"/>
      <c r="F23" s="12"/>
      <c r="G23" s="12"/>
      <c r="H23" s="15">
        <v>1288169</v>
      </c>
      <c r="I23" s="12"/>
    </row>
    <row r="24" spans="1:9" x14ac:dyDescent="0.25">
      <c r="A24" s="12"/>
      <c r="B24" s="12"/>
      <c r="C24" s="12"/>
      <c r="D24" s="12"/>
      <c r="E24" s="12"/>
      <c r="F24" s="12"/>
      <c r="G24" s="12"/>
      <c r="H24" s="12"/>
      <c r="I2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3"/>
  <sheetViews>
    <sheetView topLeftCell="A2" workbookViewId="0">
      <selection activeCell="A3" sqref="A3"/>
    </sheetView>
  </sheetViews>
  <sheetFormatPr baseColWidth="10" defaultRowHeight="15" x14ac:dyDescent="0.25"/>
  <cols>
    <col min="2" max="2" width="13.28515625" bestFit="1" customWidth="1"/>
    <col min="3" max="3" width="7.140625" bestFit="1" customWidth="1"/>
    <col min="4" max="4" width="8.42578125" bestFit="1" customWidth="1"/>
    <col min="7" max="7" width="7.5703125" bestFit="1" customWidth="1"/>
    <col min="8" max="8" width="10.5703125" bestFit="1" customWidth="1"/>
    <col min="9" max="9" width="9" bestFit="1" customWidth="1"/>
    <col min="10" max="10" width="10.42578125" bestFit="1" customWidth="1"/>
    <col min="11" max="12" width="13.140625" bestFit="1" customWidth="1"/>
    <col min="13" max="13" width="42" bestFit="1" customWidth="1"/>
    <col min="14" max="14" width="24.42578125" bestFit="1" customWidth="1"/>
  </cols>
  <sheetData>
    <row r="1" spans="1:47" x14ac:dyDescent="0.25">
      <c r="K1" s="10">
        <f>SUBTOTAL(9,K3:K23)</f>
        <v>1299027</v>
      </c>
      <c r="L1" s="10">
        <f>SUBTOTAL(9,L3:L23)</f>
        <v>1288169</v>
      </c>
    </row>
    <row r="2" spans="1:47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5" t="s">
        <v>14</v>
      </c>
      <c r="P2" s="4" t="s">
        <v>15</v>
      </c>
      <c r="Q2" s="5" t="s">
        <v>16</v>
      </c>
      <c r="R2" s="4" t="s">
        <v>17</v>
      </c>
      <c r="S2" s="1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6" t="s">
        <v>25</v>
      </c>
      <c r="AA2" s="6" t="s">
        <v>26</v>
      </c>
      <c r="AB2" s="2" t="s">
        <v>27</v>
      </c>
      <c r="AC2" s="2" t="s">
        <v>28</v>
      </c>
      <c r="AD2" s="6" t="s">
        <v>29</v>
      </c>
      <c r="AE2" s="1" t="s">
        <v>30</v>
      </c>
      <c r="AF2" s="1" t="s">
        <v>31</v>
      </c>
      <c r="AG2" s="6" t="s">
        <v>32</v>
      </c>
      <c r="AH2" s="6" t="s">
        <v>33</v>
      </c>
      <c r="AI2" s="2" t="s">
        <v>34</v>
      </c>
      <c r="AJ2" s="1" t="s">
        <v>35</v>
      </c>
      <c r="AK2" s="1" t="s">
        <v>36</v>
      </c>
      <c r="AL2" s="2" t="s">
        <v>37</v>
      </c>
      <c r="AM2" s="1" t="s">
        <v>38</v>
      </c>
      <c r="AN2" s="1" t="s">
        <v>39</v>
      </c>
      <c r="AO2" s="1" t="s">
        <v>40</v>
      </c>
      <c r="AP2" s="2" t="s">
        <v>41</v>
      </c>
      <c r="AQ2" s="2" t="s">
        <v>42</v>
      </c>
      <c r="AR2" s="3" t="s">
        <v>43</v>
      </c>
      <c r="AS2" s="3" t="s">
        <v>44</v>
      </c>
      <c r="AT2" s="1" t="s">
        <v>45</v>
      </c>
      <c r="AU2" s="1" t="s">
        <v>46</v>
      </c>
    </row>
    <row r="3" spans="1:47" x14ac:dyDescent="0.25">
      <c r="A3" s="7">
        <v>900091143</v>
      </c>
      <c r="B3" s="7" t="s">
        <v>47</v>
      </c>
      <c r="C3" s="7" t="s">
        <v>48</v>
      </c>
      <c r="D3" s="7">
        <v>449129</v>
      </c>
      <c r="E3" s="7" t="s">
        <v>49</v>
      </c>
      <c r="F3" s="7" t="s">
        <v>50</v>
      </c>
      <c r="G3" s="7" t="s">
        <v>51</v>
      </c>
      <c r="H3" s="7" t="s">
        <v>51</v>
      </c>
      <c r="I3" s="7" t="s">
        <v>51</v>
      </c>
      <c r="J3" s="8">
        <v>44316</v>
      </c>
      <c r="K3" s="9">
        <v>22000</v>
      </c>
      <c r="L3" s="9">
        <v>22000</v>
      </c>
      <c r="M3" s="7" t="s">
        <v>52</v>
      </c>
      <c r="N3" s="7" t="s">
        <v>111</v>
      </c>
      <c r="O3" s="9"/>
      <c r="P3" s="7"/>
      <c r="Q3" s="9">
        <v>0</v>
      </c>
      <c r="R3" s="7"/>
      <c r="S3" s="7" t="s">
        <v>53</v>
      </c>
      <c r="T3" s="9"/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7"/>
      <c r="AC3" s="7"/>
      <c r="AD3" s="9">
        <v>0</v>
      </c>
      <c r="AE3" s="7"/>
      <c r="AF3" s="7"/>
      <c r="AG3" s="9">
        <v>0</v>
      </c>
      <c r="AH3" s="9">
        <v>0</v>
      </c>
      <c r="AI3" s="7"/>
      <c r="AJ3" s="8">
        <v>44316</v>
      </c>
      <c r="AK3" s="7"/>
      <c r="AL3" s="7"/>
      <c r="AM3" s="7"/>
      <c r="AN3" s="7" t="s">
        <v>54</v>
      </c>
      <c r="AO3" s="7"/>
      <c r="AP3" s="7"/>
      <c r="AQ3" s="7"/>
      <c r="AR3" s="9">
        <v>0</v>
      </c>
      <c r="AS3" s="9">
        <v>0</v>
      </c>
      <c r="AT3" s="7"/>
      <c r="AU3" s="7" t="s">
        <v>51</v>
      </c>
    </row>
    <row r="4" spans="1:47" x14ac:dyDescent="0.25">
      <c r="A4" s="7">
        <v>900091143</v>
      </c>
      <c r="B4" s="7" t="s">
        <v>47</v>
      </c>
      <c r="C4" s="7" t="s">
        <v>48</v>
      </c>
      <c r="D4" s="7">
        <v>571848</v>
      </c>
      <c r="E4" s="7" t="s">
        <v>55</v>
      </c>
      <c r="F4" s="7" t="s">
        <v>56</v>
      </c>
      <c r="G4" s="7" t="s">
        <v>51</v>
      </c>
      <c r="H4" s="7" t="s">
        <v>51</v>
      </c>
      <c r="I4" s="7" t="s">
        <v>51</v>
      </c>
      <c r="J4" s="8">
        <v>44373</v>
      </c>
      <c r="K4" s="9">
        <v>103940</v>
      </c>
      <c r="L4" s="9">
        <v>103940</v>
      </c>
      <c r="M4" s="7" t="s">
        <v>52</v>
      </c>
      <c r="N4" s="7" t="s">
        <v>111</v>
      </c>
      <c r="O4" s="9"/>
      <c r="P4" s="7"/>
      <c r="Q4" s="9">
        <v>0</v>
      </c>
      <c r="R4" s="7"/>
      <c r="S4" s="7" t="s">
        <v>53</v>
      </c>
      <c r="T4" s="9"/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7"/>
      <c r="AC4" s="7"/>
      <c r="AD4" s="9">
        <v>0</v>
      </c>
      <c r="AE4" s="7"/>
      <c r="AF4" s="7"/>
      <c r="AG4" s="9">
        <v>0</v>
      </c>
      <c r="AH4" s="9">
        <v>0</v>
      </c>
      <c r="AI4" s="7"/>
      <c r="AJ4" s="8">
        <v>44373</v>
      </c>
      <c r="AK4" s="7"/>
      <c r="AL4" s="7"/>
      <c r="AM4" s="7"/>
      <c r="AN4" s="7" t="s">
        <v>54</v>
      </c>
      <c r="AO4" s="7"/>
      <c r="AP4" s="7"/>
      <c r="AQ4" s="7"/>
      <c r="AR4" s="9">
        <v>0</v>
      </c>
      <c r="AS4" s="9">
        <v>0</v>
      </c>
      <c r="AT4" s="7"/>
      <c r="AU4" s="7" t="s">
        <v>51</v>
      </c>
    </row>
    <row r="5" spans="1:47" x14ac:dyDescent="0.25">
      <c r="A5" s="7">
        <v>900091143</v>
      </c>
      <c r="B5" s="7" t="s">
        <v>47</v>
      </c>
      <c r="C5" s="7" t="s">
        <v>48</v>
      </c>
      <c r="D5" s="7">
        <v>582303</v>
      </c>
      <c r="E5" s="7" t="s">
        <v>57</v>
      </c>
      <c r="F5" s="7" t="s">
        <v>58</v>
      </c>
      <c r="G5" s="7" t="s">
        <v>51</v>
      </c>
      <c r="H5" s="7" t="s">
        <v>51</v>
      </c>
      <c r="I5" s="7" t="s">
        <v>51</v>
      </c>
      <c r="J5" s="8">
        <v>44378</v>
      </c>
      <c r="K5" s="9">
        <v>5500</v>
      </c>
      <c r="L5" s="9">
        <v>5500</v>
      </c>
      <c r="M5" s="7" t="s">
        <v>52</v>
      </c>
      <c r="N5" s="7" t="s">
        <v>111</v>
      </c>
      <c r="O5" s="9"/>
      <c r="P5" s="7"/>
      <c r="Q5" s="9">
        <v>0</v>
      </c>
      <c r="R5" s="7"/>
      <c r="S5" s="7" t="s">
        <v>53</v>
      </c>
      <c r="T5" s="9"/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7"/>
      <c r="AC5" s="7"/>
      <c r="AD5" s="9">
        <v>0</v>
      </c>
      <c r="AE5" s="7"/>
      <c r="AF5" s="7"/>
      <c r="AG5" s="9">
        <v>0</v>
      </c>
      <c r="AH5" s="9">
        <v>0</v>
      </c>
      <c r="AI5" s="7"/>
      <c r="AJ5" s="8">
        <v>44378</v>
      </c>
      <c r="AK5" s="7"/>
      <c r="AL5" s="7"/>
      <c r="AM5" s="7"/>
      <c r="AN5" s="7" t="s">
        <v>54</v>
      </c>
      <c r="AO5" s="7"/>
      <c r="AP5" s="7"/>
      <c r="AQ5" s="7"/>
      <c r="AR5" s="9">
        <v>0</v>
      </c>
      <c r="AS5" s="9">
        <v>0</v>
      </c>
      <c r="AT5" s="7"/>
      <c r="AU5" s="7" t="s">
        <v>51</v>
      </c>
    </row>
    <row r="6" spans="1:47" x14ac:dyDescent="0.25">
      <c r="A6" s="7">
        <v>900091143</v>
      </c>
      <c r="B6" s="7" t="s">
        <v>47</v>
      </c>
      <c r="C6" s="7" t="s">
        <v>48</v>
      </c>
      <c r="D6" s="7">
        <v>707258</v>
      </c>
      <c r="E6" s="7" t="s">
        <v>59</v>
      </c>
      <c r="F6" s="7" t="s">
        <v>60</v>
      </c>
      <c r="G6" s="7" t="s">
        <v>51</v>
      </c>
      <c r="H6" s="7" t="s">
        <v>51</v>
      </c>
      <c r="I6" s="7" t="s">
        <v>51</v>
      </c>
      <c r="J6" s="8">
        <v>44443</v>
      </c>
      <c r="K6" s="9">
        <v>154132</v>
      </c>
      <c r="L6" s="9">
        <v>154132</v>
      </c>
      <c r="M6" s="7" t="s">
        <v>52</v>
      </c>
      <c r="N6" s="7" t="s">
        <v>111</v>
      </c>
      <c r="O6" s="9"/>
      <c r="P6" s="7"/>
      <c r="Q6" s="9">
        <v>0</v>
      </c>
      <c r="R6" s="7"/>
      <c r="S6" s="7" t="s">
        <v>53</v>
      </c>
      <c r="T6" s="9"/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7"/>
      <c r="AC6" s="7"/>
      <c r="AD6" s="9">
        <v>0</v>
      </c>
      <c r="AE6" s="7"/>
      <c r="AF6" s="7"/>
      <c r="AG6" s="9">
        <v>0</v>
      </c>
      <c r="AH6" s="9">
        <v>0</v>
      </c>
      <c r="AI6" s="7"/>
      <c r="AJ6" s="8">
        <v>44443</v>
      </c>
      <c r="AK6" s="7"/>
      <c r="AL6" s="7"/>
      <c r="AM6" s="7"/>
      <c r="AN6" s="7" t="s">
        <v>54</v>
      </c>
      <c r="AO6" s="7"/>
      <c r="AP6" s="7"/>
      <c r="AQ6" s="7"/>
      <c r="AR6" s="9">
        <v>0</v>
      </c>
      <c r="AS6" s="9">
        <v>0</v>
      </c>
      <c r="AT6" s="7"/>
      <c r="AU6" s="7" t="s">
        <v>51</v>
      </c>
    </row>
    <row r="7" spans="1:47" x14ac:dyDescent="0.25">
      <c r="A7" s="7">
        <v>900091143</v>
      </c>
      <c r="B7" s="7" t="s">
        <v>47</v>
      </c>
      <c r="C7" s="7" t="s">
        <v>48</v>
      </c>
      <c r="D7" s="7">
        <v>826097</v>
      </c>
      <c r="E7" s="7" t="s">
        <v>61</v>
      </c>
      <c r="F7" s="7" t="s">
        <v>62</v>
      </c>
      <c r="G7" s="7" t="s">
        <v>51</v>
      </c>
      <c r="H7" s="7" t="s">
        <v>51</v>
      </c>
      <c r="I7" s="7" t="s">
        <v>51</v>
      </c>
      <c r="J7" s="8">
        <v>44508</v>
      </c>
      <c r="K7" s="9">
        <v>5500</v>
      </c>
      <c r="L7" s="9">
        <v>5500</v>
      </c>
      <c r="M7" s="7" t="s">
        <v>52</v>
      </c>
      <c r="N7" s="7" t="s">
        <v>111</v>
      </c>
      <c r="O7" s="9"/>
      <c r="P7" s="7"/>
      <c r="Q7" s="9">
        <v>0</v>
      </c>
      <c r="R7" s="7"/>
      <c r="S7" s="7" t="s">
        <v>53</v>
      </c>
      <c r="T7" s="9"/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7"/>
      <c r="AC7" s="7"/>
      <c r="AD7" s="9">
        <v>0</v>
      </c>
      <c r="AE7" s="7"/>
      <c r="AF7" s="7"/>
      <c r="AG7" s="9">
        <v>0</v>
      </c>
      <c r="AH7" s="9">
        <v>0</v>
      </c>
      <c r="AI7" s="7"/>
      <c r="AJ7" s="8">
        <v>44508</v>
      </c>
      <c r="AK7" s="7"/>
      <c r="AL7" s="7"/>
      <c r="AM7" s="7"/>
      <c r="AN7" s="7" t="s">
        <v>54</v>
      </c>
      <c r="AO7" s="7"/>
      <c r="AP7" s="7"/>
      <c r="AQ7" s="7"/>
      <c r="AR7" s="9">
        <v>0</v>
      </c>
      <c r="AS7" s="9">
        <v>0</v>
      </c>
      <c r="AT7" s="7"/>
      <c r="AU7" s="7" t="s">
        <v>51</v>
      </c>
    </row>
    <row r="8" spans="1:47" x14ac:dyDescent="0.25">
      <c r="A8" s="7">
        <v>900091143</v>
      </c>
      <c r="B8" s="7" t="s">
        <v>47</v>
      </c>
      <c r="C8" s="7" t="s">
        <v>48</v>
      </c>
      <c r="D8" s="7">
        <v>859101</v>
      </c>
      <c r="E8" s="7" t="s">
        <v>63</v>
      </c>
      <c r="F8" s="7" t="s">
        <v>64</v>
      </c>
      <c r="G8" s="7" t="s">
        <v>51</v>
      </c>
      <c r="H8" s="7" t="s">
        <v>51</v>
      </c>
      <c r="I8" s="7" t="s">
        <v>51</v>
      </c>
      <c r="J8" s="8">
        <v>44526</v>
      </c>
      <c r="K8" s="9">
        <v>59700</v>
      </c>
      <c r="L8" s="9">
        <v>59700</v>
      </c>
      <c r="M8" s="7" t="s">
        <v>52</v>
      </c>
      <c r="N8" s="7" t="s">
        <v>111</v>
      </c>
      <c r="O8" s="9"/>
      <c r="P8" s="7"/>
      <c r="Q8" s="9">
        <v>0</v>
      </c>
      <c r="R8" s="7"/>
      <c r="S8" s="7" t="s">
        <v>53</v>
      </c>
      <c r="T8" s="9"/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7"/>
      <c r="AC8" s="7"/>
      <c r="AD8" s="9">
        <v>0</v>
      </c>
      <c r="AE8" s="7"/>
      <c r="AF8" s="7"/>
      <c r="AG8" s="9">
        <v>0</v>
      </c>
      <c r="AH8" s="9">
        <v>0</v>
      </c>
      <c r="AI8" s="7"/>
      <c r="AJ8" s="8">
        <v>44526</v>
      </c>
      <c r="AK8" s="7"/>
      <c r="AL8" s="7"/>
      <c r="AM8" s="7"/>
      <c r="AN8" s="7" t="s">
        <v>54</v>
      </c>
      <c r="AO8" s="7"/>
      <c r="AP8" s="7"/>
      <c r="AQ8" s="7"/>
      <c r="AR8" s="9">
        <v>0</v>
      </c>
      <c r="AS8" s="9">
        <v>0</v>
      </c>
      <c r="AT8" s="7"/>
      <c r="AU8" s="7" t="s">
        <v>51</v>
      </c>
    </row>
    <row r="9" spans="1:47" x14ac:dyDescent="0.25">
      <c r="A9" s="7">
        <v>900091143</v>
      </c>
      <c r="B9" s="7" t="s">
        <v>47</v>
      </c>
      <c r="C9" s="7" t="s">
        <v>48</v>
      </c>
      <c r="D9" s="7">
        <v>919249</v>
      </c>
      <c r="E9" s="7" t="s">
        <v>65</v>
      </c>
      <c r="F9" s="7" t="s">
        <v>66</v>
      </c>
      <c r="G9" s="7" t="s">
        <v>51</v>
      </c>
      <c r="H9" s="7" t="s">
        <v>51</v>
      </c>
      <c r="I9" s="7" t="s">
        <v>51</v>
      </c>
      <c r="J9" s="8">
        <v>44569</v>
      </c>
      <c r="K9" s="9">
        <v>6000</v>
      </c>
      <c r="L9" s="9">
        <v>6000</v>
      </c>
      <c r="M9" s="7" t="s">
        <v>52</v>
      </c>
      <c r="N9" s="7" t="s">
        <v>111</v>
      </c>
      <c r="O9" s="9"/>
      <c r="P9" s="7"/>
      <c r="Q9" s="9">
        <v>0</v>
      </c>
      <c r="R9" s="7"/>
      <c r="S9" s="7" t="s">
        <v>53</v>
      </c>
      <c r="T9" s="9"/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7"/>
      <c r="AC9" s="7"/>
      <c r="AD9" s="9">
        <v>0</v>
      </c>
      <c r="AE9" s="7"/>
      <c r="AF9" s="7"/>
      <c r="AG9" s="9">
        <v>0</v>
      </c>
      <c r="AH9" s="9">
        <v>0</v>
      </c>
      <c r="AI9" s="7"/>
      <c r="AJ9" s="8">
        <v>44569</v>
      </c>
      <c r="AK9" s="7"/>
      <c r="AL9" s="7"/>
      <c r="AM9" s="7"/>
      <c r="AN9" s="7" t="s">
        <v>54</v>
      </c>
      <c r="AO9" s="7"/>
      <c r="AP9" s="7"/>
      <c r="AQ9" s="7"/>
      <c r="AR9" s="9">
        <v>0</v>
      </c>
      <c r="AS9" s="9">
        <v>0</v>
      </c>
      <c r="AT9" s="7"/>
      <c r="AU9" s="7" t="s">
        <v>51</v>
      </c>
    </row>
    <row r="10" spans="1:47" x14ac:dyDescent="0.25">
      <c r="A10" s="7">
        <v>900091143</v>
      </c>
      <c r="B10" s="7" t="s">
        <v>47</v>
      </c>
      <c r="C10" s="7" t="s">
        <v>48</v>
      </c>
      <c r="D10" s="7">
        <v>920209</v>
      </c>
      <c r="E10" s="7" t="s">
        <v>67</v>
      </c>
      <c r="F10" s="7" t="s">
        <v>68</v>
      </c>
      <c r="G10" s="7" t="s">
        <v>51</v>
      </c>
      <c r="H10" s="7" t="s">
        <v>51</v>
      </c>
      <c r="I10" s="7" t="s">
        <v>51</v>
      </c>
      <c r="J10" s="8">
        <v>44571</v>
      </c>
      <c r="K10" s="9">
        <v>88617</v>
      </c>
      <c r="L10" s="9">
        <v>88617</v>
      </c>
      <c r="M10" s="7" t="s">
        <v>52</v>
      </c>
      <c r="N10" s="7" t="s">
        <v>111</v>
      </c>
      <c r="O10" s="9"/>
      <c r="P10" s="7"/>
      <c r="Q10" s="9">
        <v>0</v>
      </c>
      <c r="R10" s="7"/>
      <c r="S10" s="7" t="s">
        <v>53</v>
      </c>
      <c r="T10" s="9"/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7"/>
      <c r="AC10" s="7"/>
      <c r="AD10" s="9">
        <v>0</v>
      </c>
      <c r="AE10" s="7"/>
      <c r="AF10" s="7"/>
      <c r="AG10" s="9">
        <v>0</v>
      </c>
      <c r="AH10" s="9">
        <v>0</v>
      </c>
      <c r="AI10" s="7"/>
      <c r="AJ10" s="8">
        <v>44571</v>
      </c>
      <c r="AK10" s="7"/>
      <c r="AL10" s="7"/>
      <c r="AM10" s="7"/>
      <c r="AN10" s="7" t="s">
        <v>54</v>
      </c>
      <c r="AO10" s="7"/>
      <c r="AP10" s="7"/>
      <c r="AQ10" s="7"/>
      <c r="AR10" s="9">
        <v>0</v>
      </c>
      <c r="AS10" s="9">
        <v>0</v>
      </c>
      <c r="AT10" s="7"/>
      <c r="AU10" s="7" t="s">
        <v>51</v>
      </c>
    </row>
    <row r="11" spans="1:47" x14ac:dyDescent="0.25">
      <c r="A11" s="7">
        <v>900091143</v>
      </c>
      <c r="B11" s="7" t="s">
        <v>47</v>
      </c>
      <c r="C11" s="7" t="s">
        <v>48</v>
      </c>
      <c r="D11" s="7">
        <v>928523</v>
      </c>
      <c r="E11" s="7" t="s">
        <v>69</v>
      </c>
      <c r="F11" s="7" t="s">
        <v>70</v>
      </c>
      <c r="G11" s="7" t="s">
        <v>51</v>
      </c>
      <c r="H11" s="7" t="s">
        <v>51</v>
      </c>
      <c r="I11" s="7" t="s">
        <v>51</v>
      </c>
      <c r="J11" s="8">
        <v>44575</v>
      </c>
      <c r="K11" s="9">
        <v>12000</v>
      </c>
      <c r="L11" s="9">
        <v>12000</v>
      </c>
      <c r="M11" s="7" t="s">
        <v>52</v>
      </c>
      <c r="N11" s="7" t="s">
        <v>111</v>
      </c>
      <c r="O11" s="9"/>
      <c r="P11" s="7"/>
      <c r="Q11" s="9">
        <v>0</v>
      </c>
      <c r="R11" s="7"/>
      <c r="S11" s="7" t="s">
        <v>53</v>
      </c>
      <c r="T11" s="9"/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7"/>
      <c r="AC11" s="7"/>
      <c r="AD11" s="9">
        <v>0</v>
      </c>
      <c r="AE11" s="7"/>
      <c r="AF11" s="7"/>
      <c r="AG11" s="9">
        <v>0</v>
      </c>
      <c r="AH11" s="9">
        <v>0</v>
      </c>
      <c r="AI11" s="7"/>
      <c r="AJ11" s="8">
        <v>44575</v>
      </c>
      <c r="AK11" s="7"/>
      <c r="AL11" s="7"/>
      <c r="AM11" s="7"/>
      <c r="AN11" s="7" t="s">
        <v>54</v>
      </c>
      <c r="AO11" s="7"/>
      <c r="AP11" s="7"/>
      <c r="AQ11" s="7"/>
      <c r="AR11" s="9">
        <v>0</v>
      </c>
      <c r="AS11" s="9">
        <v>0</v>
      </c>
      <c r="AT11" s="7"/>
      <c r="AU11" s="7" t="s">
        <v>51</v>
      </c>
    </row>
    <row r="12" spans="1:47" x14ac:dyDescent="0.25">
      <c r="A12" s="7">
        <v>900091143</v>
      </c>
      <c r="B12" s="7" t="s">
        <v>47</v>
      </c>
      <c r="C12" s="7" t="s">
        <v>48</v>
      </c>
      <c r="D12" s="7">
        <v>928530</v>
      </c>
      <c r="E12" s="7" t="s">
        <v>71</v>
      </c>
      <c r="F12" s="7" t="s">
        <v>72</v>
      </c>
      <c r="G12" s="7" t="s">
        <v>51</v>
      </c>
      <c r="H12" s="7" t="s">
        <v>51</v>
      </c>
      <c r="I12" s="7" t="s">
        <v>51</v>
      </c>
      <c r="J12" s="8">
        <v>44575</v>
      </c>
      <c r="K12" s="9">
        <v>6000</v>
      </c>
      <c r="L12" s="9">
        <v>6000</v>
      </c>
      <c r="M12" s="7" t="s">
        <v>52</v>
      </c>
      <c r="N12" s="7" t="s">
        <v>111</v>
      </c>
      <c r="O12" s="9"/>
      <c r="P12" s="7"/>
      <c r="Q12" s="9">
        <v>0</v>
      </c>
      <c r="R12" s="7"/>
      <c r="S12" s="7" t="s">
        <v>53</v>
      </c>
      <c r="T12" s="9"/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7"/>
      <c r="AC12" s="7"/>
      <c r="AD12" s="9">
        <v>0</v>
      </c>
      <c r="AE12" s="7"/>
      <c r="AF12" s="7"/>
      <c r="AG12" s="9">
        <v>0</v>
      </c>
      <c r="AH12" s="9">
        <v>0</v>
      </c>
      <c r="AI12" s="7"/>
      <c r="AJ12" s="8">
        <v>44575</v>
      </c>
      <c r="AK12" s="7"/>
      <c r="AL12" s="7"/>
      <c r="AM12" s="7"/>
      <c r="AN12" s="7" t="s">
        <v>54</v>
      </c>
      <c r="AO12" s="7"/>
      <c r="AP12" s="7"/>
      <c r="AQ12" s="7"/>
      <c r="AR12" s="9">
        <v>0</v>
      </c>
      <c r="AS12" s="9">
        <v>0</v>
      </c>
      <c r="AT12" s="7"/>
      <c r="AU12" s="7" t="s">
        <v>51</v>
      </c>
    </row>
    <row r="13" spans="1:47" x14ac:dyDescent="0.25">
      <c r="A13" s="7">
        <v>900091143</v>
      </c>
      <c r="B13" s="7" t="s">
        <v>47</v>
      </c>
      <c r="C13" s="7" t="s">
        <v>48</v>
      </c>
      <c r="D13" s="7">
        <v>928781</v>
      </c>
      <c r="E13" s="7" t="s">
        <v>73</v>
      </c>
      <c r="F13" s="7" t="s">
        <v>74</v>
      </c>
      <c r="G13" s="7" t="s">
        <v>51</v>
      </c>
      <c r="H13" s="7" t="s">
        <v>51</v>
      </c>
      <c r="I13" s="7" t="s">
        <v>51</v>
      </c>
      <c r="J13" s="8">
        <v>44575</v>
      </c>
      <c r="K13" s="9">
        <v>6000</v>
      </c>
      <c r="L13" s="9">
        <v>6000</v>
      </c>
      <c r="M13" s="7" t="s">
        <v>52</v>
      </c>
      <c r="N13" s="7" t="s">
        <v>111</v>
      </c>
      <c r="O13" s="9"/>
      <c r="P13" s="7"/>
      <c r="Q13" s="9">
        <v>0</v>
      </c>
      <c r="R13" s="7"/>
      <c r="S13" s="7" t="s">
        <v>53</v>
      </c>
      <c r="T13" s="9"/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7"/>
      <c r="AC13" s="7"/>
      <c r="AD13" s="9">
        <v>0</v>
      </c>
      <c r="AE13" s="7"/>
      <c r="AF13" s="7"/>
      <c r="AG13" s="9">
        <v>0</v>
      </c>
      <c r="AH13" s="9">
        <v>0</v>
      </c>
      <c r="AI13" s="7"/>
      <c r="AJ13" s="8">
        <v>44575</v>
      </c>
      <c r="AK13" s="7"/>
      <c r="AL13" s="7"/>
      <c r="AM13" s="7"/>
      <c r="AN13" s="7" t="s">
        <v>54</v>
      </c>
      <c r="AO13" s="7"/>
      <c r="AP13" s="7"/>
      <c r="AQ13" s="7"/>
      <c r="AR13" s="9">
        <v>0</v>
      </c>
      <c r="AS13" s="9">
        <v>0</v>
      </c>
      <c r="AT13" s="7"/>
      <c r="AU13" s="7" t="s">
        <v>51</v>
      </c>
    </row>
    <row r="14" spans="1:47" x14ac:dyDescent="0.25">
      <c r="A14" s="7">
        <v>900091143</v>
      </c>
      <c r="B14" s="7" t="s">
        <v>47</v>
      </c>
      <c r="C14" s="7" t="s">
        <v>48</v>
      </c>
      <c r="D14" s="7">
        <v>935520</v>
      </c>
      <c r="E14" s="7" t="s">
        <v>75</v>
      </c>
      <c r="F14" s="7" t="s">
        <v>76</v>
      </c>
      <c r="G14" s="7" t="s">
        <v>51</v>
      </c>
      <c r="H14" s="7" t="s">
        <v>51</v>
      </c>
      <c r="I14" s="7" t="s">
        <v>51</v>
      </c>
      <c r="J14" s="8">
        <v>44579</v>
      </c>
      <c r="K14" s="9">
        <v>72926</v>
      </c>
      <c r="L14" s="9">
        <v>72926</v>
      </c>
      <c r="M14" s="7" t="s">
        <v>52</v>
      </c>
      <c r="N14" s="7" t="s">
        <v>111</v>
      </c>
      <c r="O14" s="9"/>
      <c r="P14" s="7"/>
      <c r="Q14" s="9">
        <v>0</v>
      </c>
      <c r="R14" s="7"/>
      <c r="S14" s="7" t="s">
        <v>53</v>
      </c>
      <c r="T14" s="9"/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7"/>
      <c r="AC14" s="7"/>
      <c r="AD14" s="9">
        <v>0</v>
      </c>
      <c r="AE14" s="7"/>
      <c r="AF14" s="7"/>
      <c r="AG14" s="9">
        <v>0</v>
      </c>
      <c r="AH14" s="9">
        <v>0</v>
      </c>
      <c r="AI14" s="7"/>
      <c r="AJ14" s="8">
        <v>44579</v>
      </c>
      <c r="AK14" s="7"/>
      <c r="AL14" s="7"/>
      <c r="AM14" s="7"/>
      <c r="AN14" s="7" t="s">
        <v>54</v>
      </c>
      <c r="AO14" s="7"/>
      <c r="AP14" s="7"/>
      <c r="AQ14" s="7"/>
      <c r="AR14" s="9">
        <v>0</v>
      </c>
      <c r="AS14" s="9">
        <v>0</v>
      </c>
      <c r="AT14" s="7"/>
      <c r="AU14" s="7" t="s">
        <v>51</v>
      </c>
    </row>
    <row r="15" spans="1:47" x14ac:dyDescent="0.25">
      <c r="A15" s="7">
        <v>900091143</v>
      </c>
      <c r="B15" s="7" t="s">
        <v>47</v>
      </c>
      <c r="C15" s="7" t="s">
        <v>48</v>
      </c>
      <c r="D15" s="7">
        <v>935521</v>
      </c>
      <c r="E15" s="7" t="s">
        <v>77</v>
      </c>
      <c r="F15" s="7" t="s">
        <v>78</v>
      </c>
      <c r="G15" s="7" t="s">
        <v>51</v>
      </c>
      <c r="H15" s="7" t="s">
        <v>51</v>
      </c>
      <c r="I15" s="7" t="s">
        <v>51</v>
      </c>
      <c r="J15" s="8">
        <v>44579</v>
      </c>
      <c r="K15" s="9">
        <v>83746</v>
      </c>
      <c r="L15" s="9">
        <v>83746</v>
      </c>
      <c r="M15" s="7" t="s">
        <v>52</v>
      </c>
      <c r="N15" s="7" t="s">
        <v>111</v>
      </c>
      <c r="O15" s="9"/>
      <c r="P15" s="7"/>
      <c r="Q15" s="9">
        <v>0</v>
      </c>
      <c r="R15" s="7"/>
      <c r="S15" s="7" t="s">
        <v>53</v>
      </c>
      <c r="T15" s="9"/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7"/>
      <c r="AC15" s="7"/>
      <c r="AD15" s="9">
        <v>0</v>
      </c>
      <c r="AE15" s="7"/>
      <c r="AF15" s="7"/>
      <c r="AG15" s="9">
        <v>0</v>
      </c>
      <c r="AH15" s="9">
        <v>0</v>
      </c>
      <c r="AI15" s="7"/>
      <c r="AJ15" s="8">
        <v>44579</v>
      </c>
      <c r="AK15" s="7"/>
      <c r="AL15" s="7"/>
      <c r="AM15" s="7"/>
      <c r="AN15" s="7" t="s">
        <v>54</v>
      </c>
      <c r="AO15" s="7"/>
      <c r="AP15" s="7"/>
      <c r="AQ15" s="7"/>
      <c r="AR15" s="9">
        <v>0</v>
      </c>
      <c r="AS15" s="9">
        <v>0</v>
      </c>
      <c r="AT15" s="7"/>
      <c r="AU15" s="7" t="s">
        <v>51</v>
      </c>
    </row>
    <row r="16" spans="1:47" x14ac:dyDescent="0.25">
      <c r="A16" s="7">
        <v>900091143</v>
      </c>
      <c r="B16" s="7" t="s">
        <v>47</v>
      </c>
      <c r="C16" s="7" t="s">
        <v>48</v>
      </c>
      <c r="D16" s="7">
        <v>948792</v>
      </c>
      <c r="E16" s="7" t="s">
        <v>79</v>
      </c>
      <c r="F16" s="7" t="s">
        <v>80</v>
      </c>
      <c r="G16" s="7" t="s">
        <v>51</v>
      </c>
      <c r="H16" s="7" t="s">
        <v>51</v>
      </c>
      <c r="I16" s="7" t="s">
        <v>51</v>
      </c>
      <c r="J16" s="8">
        <v>44586</v>
      </c>
      <c r="K16" s="9">
        <v>6000</v>
      </c>
      <c r="L16" s="9">
        <v>6000</v>
      </c>
      <c r="M16" s="7" t="s">
        <v>52</v>
      </c>
      <c r="N16" s="7" t="s">
        <v>111</v>
      </c>
      <c r="O16" s="9"/>
      <c r="P16" s="7"/>
      <c r="Q16" s="9">
        <v>0</v>
      </c>
      <c r="R16" s="7"/>
      <c r="S16" s="7" t="s">
        <v>53</v>
      </c>
      <c r="T16" s="9"/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7"/>
      <c r="AC16" s="7"/>
      <c r="AD16" s="9">
        <v>0</v>
      </c>
      <c r="AE16" s="7"/>
      <c r="AF16" s="7"/>
      <c r="AG16" s="9">
        <v>0</v>
      </c>
      <c r="AH16" s="9">
        <v>0</v>
      </c>
      <c r="AI16" s="7"/>
      <c r="AJ16" s="8">
        <v>44586</v>
      </c>
      <c r="AK16" s="7"/>
      <c r="AL16" s="7"/>
      <c r="AM16" s="7"/>
      <c r="AN16" s="7" t="s">
        <v>54</v>
      </c>
      <c r="AO16" s="7"/>
      <c r="AP16" s="7"/>
      <c r="AQ16" s="7"/>
      <c r="AR16" s="9">
        <v>0</v>
      </c>
      <c r="AS16" s="9">
        <v>0</v>
      </c>
      <c r="AT16" s="7"/>
      <c r="AU16" s="7" t="s">
        <v>51</v>
      </c>
    </row>
    <row r="17" spans="1:47" x14ac:dyDescent="0.25">
      <c r="A17" s="7">
        <v>900091143</v>
      </c>
      <c r="B17" s="7" t="s">
        <v>47</v>
      </c>
      <c r="C17" s="7" t="s">
        <v>48</v>
      </c>
      <c r="D17" s="7">
        <v>1061379</v>
      </c>
      <c r="E17" s="7" t="s">
        <v>81</v>
      </c>
      <c r="F17" s="7" t="s">
        <v>82</v>
      </c>
      <c r="G17" s="7" t="s">
        <v>51</v>
      </c>
      <c r="H17" s="7" t="s">
        <v>51</v>
      </c>
      <c r="I17" s="7" t="s">
        <v>51</v>
      </c>
      <c r="J17" s="8">
        <v>44647</v>
      </c>
      <c r="K17" s="9">
        <v>103610</v>
      </c>
      <c r="L17" s="9">
        <v>103610</v>
      </c>
      <c r="M17" s="7" t="s">
        <v>52</v>
      </c>
      <c r="N17" s="7" t="s">
        <v>111</v>
      </c>
      <c r="O17" s="9"/>
      <c r="P17" s="7"/>
      <c r="Q17" s="9">
        <v>0</v>
      </c>
      <c r="R17" s="7"/>
      <c r="S17" s="7" t="s">
        <v>53</v>
      </c>
      <c r="T17" s="9"/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7"/>
      <c r="AC17" s="7"/>
      <c r="AD17" s="9">
        <v>0</v>
      </c>
      <c r="AE17" s="7"/>
      <c r="AF17" s="7"/>
      <c r="AG17" s="9">
        <v>0</v>
      </c>
      <c r="AH17" s="9">
        <v>0</v>
      </c>
      <c r="AI17" s="7"/>
      <c r="AJ17" s="8">
        <v>44647</v>
      </c>
      <c r="AK17" s="7"/>
      <c r="AL17" s="7"/>
      <c r="AM17" s="7"/>
      <c r="AN17" s="7" t="s">
        <v>54</v>
      </c>
      <c r="AO17" s="7"/>
      <c r="AP17" s="7"/>
      <c r="AQ17" s="7"/>
      <c r="AR17" s="9">
        <v>0</v>
      </c>
      <c r="AS17" s="9">
        <v>0</v>
      </c>
      <c r="AT17" s="7"/>
      <c r="AU17" s="7" t="s">
        <v>51</v>
      </c>
    </row>
    <row r="18" spans="1:47" x14ac:dyDescent="0.25">
      <c r="A18" s="7">
        <v>900091143</v>
      </c>
      <c r="B18" s="7" t="s">
        <v>47</v>
      </c>
      <c r="C18" s="7" t="s">
        <v>48</v>
      </c>
      <c r="D18" s="7">
        <v>124925</v>
      </c>
      <c r="E18" s="7" t="s">
        <v>83</v>
      </c>
      <c r="F18" s="7" t="s">
        <v>84</v>
      </c>
      <c r="G18" s="7" t="s">
        <v>48</v>
      </c>
      <c r="H18" s="7">
        <v>124925</v>
      </c>
      <c r="I18" s="7" t="s">
        <v>51</v>
      </c>
      <c r="J18" s="8">
        <v>44155</v>
      </c>
      <c r="K18" s="9">
        <v>130800</v>
      </c>
      <c r="L18" s="9">
        <v>130800</v>
      </c>
      <c r="M18" s="7" t="s">
        <v>85</v>
      </c>
      <c r="N18" s="7" t="s">
        <v>112</v>
      </c>
      <c r="O18" s="9"/>
      <c r="P18" s="7"/>
      <c r="Q18" s="9">
        <v>0</v>
      </c>
      <c r="R18" s="7"/>
      <c r="S18" s="7" t="s">
        <v>86</v>
      </c>
      <c r="T18" s="9">
        <v>130800</v>
      </c>
      <c r="U18" s="9">
        <v>0</v>
      </c>
      <c r="V18" s="9">
        <v>0</v>
      </c>
      <c r="W18" s="9">
        <v>0</v>
      </c>
      <c r="X18" s="9">
        <v>130800</v>
      </c>
      <c r="Y18" s="9">
        <v>0</v>
      </c>
      <c r="Z18" s="9">
        <v>130800</v>
      </c>
      <c r="AA18" s="9">
        <v>0</v>
      </c>
      <c r="AB18" s="7">
        <v>2201248207</v>
      </c>
      <c r="AC18" s="8">
        <v>44736</v>
      </c>
      <c r="AD18" s="9">
        <v>0</v>
      </c>
      <c r="AE18" s="7"/>
      <c r="AF18" s="7"/>
      <c r="AG18" s="9">
        <v>0</v>
      </c>
      <c r="AH18" s="9">
        <v>0</v>
      </c>
      <c r="AI18" s="7"/>
      <c r="AJ18" s="8">
        <v>44155</v>
      </c>
      <c r="AK18" s="7"/>
      <c r="AL18" s="7">
        <v>2</v>
      </c>
      <c r="AM18" s="7"/>
      <c r="AN18" s="7" t="s">
        <v>54</v>
      </c>
      <c r="AO18" s="7">
        <v>2</v>
      </c>
      <c r="AP18" s="7">
        <v>20220330</v>
      </c>
      <c r="AQ18" s="7">
        <v>20220307</v>
      </c>
      <c r="AR18" s="9">
        <v>130800</v>
      </c>
      <c r="AS18" s="9">
        <v>0</v>
      </c>
      <c r="AT18" s="7"/>
      <c r="AU18" s="7" t="s">
        <v>51</v>
      </c>
    </row>
    <row r="19" spans="1:47" x14ac:dyDescent="0.25">
      <c r="A19" s="7">
        <v>900091143</v>
      </c>
      <c r="B19" s="7" t="s">
        <v>47</v>
      </c>
      <c r="C19" s="7" t="s">
        <v>48</v>
      </c>
      <c r="D19" s="7">
        <v>163352</v>
      </c>
      <c r="E19" s="7" t="s">
        <v>87</v>
      </c>
      <c r="F19" s="7" t="s">
        <v>88</v>
      </c>
      <c r="G19" s="7" t="s">
        <v>48</v>
      </c>
      <c r="H19" s="7">
        <v>163352</v>
      </c>
      <c r="I19" s="7" t="s">
        <v>51</v>
      </c>
      <c r="J19" s="8">
        <v>44174</v>
      </c>
      <c r="K19" s="9">
        <v>237660</v>
      </c>
      <c r="L19" s="9">
        <v>237660</v>
      </c>
      <c r="M19" s="7" t="s">
        <v>85</v>
      </c>
      <c r="N19" s="7" t="s">
        <v>112</v>
      </c>
      <c r="O19" s="9"/>
      <c r="P19" s="7"/>
      <c r="Q19" s="9">
        <v>0</v>
      </c>
      <c r="R19" s="7"/>
      <c r="S19" s="7" t="s">
        <v>86</v>
      </c>
      <c r="T19" s="9">
        <v>237660</v>
      </c>
      <c r="U19" s="9">
        <v>0</v>
      </c>
      <c r="V19" s="9">
        <v>0</v>
      </c>
      <c r="W19" s="9">
        <v>0</v>
      </c>
      <c r="X19" s="9">
        <v>237660</v>
      </c>
      <c r="Y19" s="9">
        <v>0</v>
      </c>
      <c r="Z19" s="9">
        <v>237660</v>
      </c>
      <c r="AA19" s="9">
        <v>0</v>
      </c>
      <c r="AB19" s="7">
        <v>2201248207</v>
      </c>
      <c r="AC19" s="8">
        <v>44736</v>
      </c>
      <c r="AD19" s="9">
        <v>0</v>
      </c>
      <c r="AE19" s="7"/>
      <c r="AF19" s="7"/>
      <c r="AG19" s="9">
        <v>0</v>
      </c>
      <c r="AH19" s="9">
        <v>0</v>
      </c>
      <c r="AI19" s="7"/>
      <c r="AJ19" s="8">
        <v>44174</v>
      </c>
      <c r="AK19" s="7"/>
      <c r="AL19" s="7">
        <v>2</v>
      </c>
      <c r="AM19" s="7"/>
      <c r="AN19" s="7" t="s">
        <v>54</v>
      </c>
      <c r="AO19" s="7">
        <v>2</v>
      </c>
      <c r="AP19" s="7">
        <v>20220330</v>
      </c>
      <c r="AQ19" s="7">
        <v>20220307</v>
      </c>
      <c r="AR19" s="9">
        <v>237660</v>
      </c>
      <c r="AS19" s="9">
        <v>0</v>
      </c>
      <c r="AT19" s="7"/>
      <c r="AU19" s="7" t="s">
        <v>51</v>
      </c>
    </row>
    <row r="20" spans="1:47" x14ac:dyDescent="0.25">
      <c r="A20" s="7">
        <v>900091143</v>
      </c>
      <c r="B20" s="7" t="s">
        <v>47</v>
      </c>
      <c r="C20" s="7" t="s">
        <v>48</v>
      </c>
      <c r="D20" s="7">
        <v>297104</v>
      </c>
      <c r="E20" s="7" t="s">
        <v>89</v>
      </c>
      <c r="F20" s="7" t="s">
        <v>90</v>
      </c>
      <c r="G20" s="7" t="s">
        <v>48</v>
      </c>
      <c r="H20" s="7">
        <v>297104</v>
      </c>
      <c r="I20" s="7" t="s">
        <v>51</v>
      </c>
      <c r="J20" s="8">
        <v>44245</v>
      </c>
      <c r="K20" s="9">
        <v>165800</v>
      </c>
      <c r="L20" s="9">
        <v>165800</v>
      </c>
      <c r="M20" s="7" t="s">
        <v>85</v>
      </c>
      <c r="N20" s="7" t="s">
        <v>112</v>
      </c>
      <c r="O20" s="9"/>
      <c r="P20" s="7"/>
      <c r="Q20" s="9">
        <v>0</v>
      </c>
      <c r="R20" s="7"/>
      <c r="S20" s="7" t="s">
        <v>86</v>
      </c>
      <c r="T20" s="9">
        <v>165800</v>
      </c>
      <c r="U20" s="9">
        <v>0</v>
      </c>
      <c r="V20" s="9">
        <v>0</v>
      </c>
      <c r="W20" s="9">
        <v>0</v>
      </c>
      <c r="X20" s="9">
        <v>165800</v>
      </c>
      <c r="Y20" s="9">
        <v>0</v>
      </c>
      <c r="Z20" s="9">
        <v>165800</v>
      </c>
      <c r="AA20" s="9">
        <v>0</v>
      </c>
      <c r="AB20" s="7">
        <v>2201248207</v>
      </c>
      <c r="AC20" s="8">
        <v>44736</v>
      </c>
      <c r="AD20" s="9">
        <v>0</v>
      </c>
      <c r="AE20" s="7"/>
      <c r="AF20" s="7"/>
      <c r="AG20" s="9">
        <v>0</v>
      </c>
      <c r="AH20" s="9">
        <v>0</v>
      </c>
      <c r="AI20" s="7"/>
      <c r="AJ20" s="8">
        <v>44245</v>
      </c>
      <c r="AK20" s="7"/>
      <c r="AL20" s="7">
        <v>2</v>
      </c>
      <c r="AM20" s="7"/>
      <c r="AN20" s="7" t="s">
        <v>54</v>
      </c>
      <c r="AO20" s="7">
        <v>2</v>
      </c>
      <c r="AP20" s="7">
        <v>20220330</v>
      </c>
      <c r="AQ20" s="7">
        <v>20220307</v>
      </c>
      <c r="AR20" s="9">
        <v>165800</v>
      </c>
      <c r="AS20" s="9">
        <v>0</v>
      </c>
      <c r="AT20" s="7"/>
      <c r="AU20" s="7" t="s">
        <v>51</v>
      </c>
    </row>
    <row r="21" spans="1:47" x14ac:dyDescent="0.25">
      <c r="A21" s="7">
        <v>900091143</v>
      </c>
      <c r="B21" s="7" t="s">
        <v>47</v>
      </c>
      <c r="C21" s="7" t="s">
        <v>48</v>
      </c>
      <c r="D21" s="7">
        <v>181088</v>
      </c>
      <c r="E21" s="7" t="s">
        <v>91</v>
      </c>
      <c r="F21" s="7" t="s">
        <v>92</v>
      </c>
      <c r="G21" s="7" t="s">
        <v>48</v>
      </c>
      <c r="H21" s="7">
        <v>181088</v>
      </c>
      <c r="I21" s="7" t="s">
        <v>51</v>
      </c>
      <c r="J21" s="8">
        <v>44174</v>
      </c>
      <c r="K21" s="9">
        <v>18096</v>
      </c>
      <c r="L21" s="9">
        <v>7238</v>
      </c>
      <c r="M21" s="7" t="s">
        <v>93</v>
      </c>
      <c r="N21" s="7" t="s">
        <v>112</v>
      </c>
      <c r="O21" s="9"/>
      <c r="P21" s="7"/>
      <c r="Q21" s="9">
        <v>0</v>
      </c>
      <c r="R21" s="7"/>
      <c r="S21" s="7" t="s">
        <v>86</v>
      </c>
      <c r="T21" s="9">
        <v>18096</v>
      </c>
      <c r="U21" s="9">
        <v>0</v>
      </c>
      <c r="V21" s="9">
        <v>0</v>
      </c>
      <c r="W21" s="9">
        <v>0</v>
      </c>
      <c r="X21" s="9">
        <v>7238</v>
      </c>
      <c r="Y21" s="9">
        <v>0</v>
      </c>
      <c r="Z21" s="9">
        <v>7238</v>
      </c>
      <c r="AA21" s="9">
        <v>0</v>
      </c>
      <c r="AB21" s="7">
        <v>2201248207</v>
      </c>
      <c r="AC21" s="8">
        <v>44736</v>
      </c>
      <c r="AD21" s="9">
        <v>0</v>
      </c>
      <c r="AE21" s="7"/>
      <c r="AF21" s="7"/>
      <c r="AG21" s="9">
        <v>10858</v>
      </c>
      <c r="AH21" s="9">
        <v>0</v>
      </c>
      <c r="AI21" s="7"/>
      <c r="AJ21" s="8">
        <v>44174</v>
      </c>
      <c r="AK21" s="7"/>
      <c r="AL21" s="7">
        <v>2</v>
      </c>
      <c r="AM21" s="7"/>
      <c r="AN21" s="7" t="s">
        <v>54</v>
      </c>
      <c r="AO21" s="7">
        <v>2</v>
      </c>
      <c r="AP21" s="7">
        <v>20220330</v>
      </c>
      <c r="AQ21" s="7">
        <v>20220307</v>
      </c>
      <c r="AR21" s="9">
        <v>18096</v>
      </c>
      <c r="AS21" s="9">
        <v>10858</v>
      </c>
      <c r="AT21" s="7" t="s">
        <v>94</v>
      </c>
      <c r="AU21" s="7" t="s">
        <v>51</v>
      </c>
    </row>
    <row r="22" spans="1:47" x14ac:dyDescent="0.25">
      <c r="A22" s="7">
        <v>900091143</v>
      </c>
      <c r="B22" s="7" t="s">
        <v>47</v>
      </c>
      <c r="C22" s="7" t="s">
        <v>48</v>
      </c>
      <c r="D22" s="7">
        <v>897084</v>
      </c>
      <c r="E22" s="7" t="s">
        <v>95</v>
      </c>
      <c r="F22" s="7" t="s">
        <v>96</v>
      </c>
      <c r="G22" s="7" t="s">
        <v>48</v>
      </c>
      <c r="H22" s="7">
        <v>897084</v>
      </c>
      <c r="I22" s="7" t="s">
        <v>51</v>
      </c>
      <c r="J22" s="8">
        <v>44548</v>
      </c>
      <c r="K22" s="9">
        <v>5500</v>
      </c>
      <c r="L22" s="9">
        <v>5500</v>
      </c>
      <c r="M22" s="7" t="s">
        <v>97</v>
      </c>
      <c r="N22" s="7" t="s">
        <v>109</v>
      </c>
      <c r="O22" s="9"/>
      <c r="P22" s="7" t="s">
        <v>110</v>
      </c>
      <c r="Q22" s="9">
        <v>0</v>
      </c>
      <c r="R22" s="7"/>
      <c r="S22" s="7" t="s">
        <v>86</v>
      </c>
      <c r="T22" s="9">
        <v>5500</v>
      </c>
      <c r="U22" s="9">
        <v>0</v>
      </c>
      <c r="V22" s="9">
        <v>0</v>
      </c>
      <c r="W22" s="9">
        <v>0</v>
      </c>
      <c r="X22" s="9">
        <v>0</v>
      </c>
      <c r="Y22" s="9">
        <v>5500</v>
      </c>
      <c r="Z22" s="9">
        <v>0</v>
      </c>
      <c r="AA22" s="9">
        <v>0</v>
      </c>
      <c r="AB22" s="7"/>
      <c r="AC22" s="7"/>
      <c r="AD22" s="9">
        <v>0</v>
      </c>
      <c r="AE22" s="7"/>
      <c r="AF22" s="7"/>
      <c r="AG22" s="9">
        <v>0</v>
      </c>
      <c r="AH22" s="9">
        <v>0</v>
      </c>
      <c r="AI22" s="7"/>
      <c r="AJ22" s="8">
        <v>44548</v>
      </c>
      <c r="AK22" s="7"/>
      <c r="AL22" s="7">
        <v>0</v>
      </c>
      <c r="AM22" s="7"/>
      <c r="AN22" s="7" t="s">
        <v>54</v>
      </c>
      <c r="AO22" s="7">
        <v>1</v>
      </c>
      <c r="AP22" s="7">
        <v>20220630</v>
      </c>
      <c r="AQ22" s="7">
        <v>20220617</v>
      </c>
      <c r="AR22" s="9">
        <v>5500</v>
      </c>
      <c r="AS22" s="9">
        <v>0</v>
      </c>
      <c r="AT22" s="7"/>
      <c r="AU22" s="7" t="s">
        <v>51</v>
      </c>
    </row>
    <row r="23" spans="1:47" x14ac:dyDescent="0.25">
      <c r="A23" s="7">
        <v>900091143</v>
      </c>
      <c r="B23" s="7" t="s">
        <v>47</v>
      </c>
      <c r="C23" s="7" t="s">
        <v>48</v>
      </c>
      <c r="D23" s="7">
        <v>904030</v>
      </c>
      <c r="E23" s="7" t="s">
        <v>98</v>
      </c>
      <c r="F23" s="7" t="s">
        <v>99</v>
      </c>
      <c r="G23" s="7" t="s">
        <v>48</v>
      </c>
      <c r="H23" s="7">
        <v>904030</v>
      </c>
      <c r="I23" s="7" t="s">
        <v>51</v>
      </c>
      <c r="J23" s="8">
        <v>44553</v>
      </c>
      <c r="K23" s="9">
        <v>5500</v>
      </c>
      <c r="L23" s="9">
        <v>5500</v>
      </c>
      <c r="M23" s="7" t="s">
        <v>97</v>
      </c>
      <c r="N23" s="7" t="s">
        <v>109</v>
      </c>
      <c r="O23" s="9"/>
      <c r="P23" s="7" t="s">
        <v>110</v>
      </c>
      <c r="Q23" s="9">
        <v>0</v>
      </c>
      <c r="R23" s="7"/>
      <c r="S23" s="7" t="s">
        <v>86</v>
      </c>
      <c r="T23" s="9">
        <v>5500</v>
      </c>
      <c r="U23" s="9">
        <v>0</v>
      </c>
      <c r="V23" s="9">
        <v>0</v>
      </c>
      <c r="W23" s="9">
        <v>0</v>
      </c>
      <c r="X23" s="9">
        <v>0</v>
      </c>
      <c r="Y23" s="9">
        <v>5500</v>
      </c>
      <c r="Z23" s="9">
        <v>0</v>
      </c>
      <c r="AA23" s="9">
        <v>0</v>
      </c>
      <c r="AB23" s="7"/>
      <c r="AC23" s="7"/>
      <c r="AD23" s="9">
        <v>0</v>
      </c>
      <c r="AE23" s="7"/>
      <c r="AF23" s="7"/>
      <c r="AG23" s="9">
        <v>0</v>
      </c>
      <c r="AH23" s="9">
        <v>0</v>
      </c>
      <c r="AI23" s="7"/>
      <c r="AJ23" s="8">
        <v>44553</v>
      </c>
      <c r="AK23" s="7"/>
      <c r="AL23" s="7">
        <v>0</v>
      </c>
      <c r="AM23" s="7"/>
      <c r="AN23" s="7" t="s">
        <v>54</v>
      </c>
      <c r="AO23" s="7">
        <v>1</v>
      </c>
      <c r="AP23" s="7">
        <v>20220630</v>
      </c>
      <c r="AQ23" s="7">
        <v>20220617</v>
      </c>
      <c r="AR23" s="9">
        <v>5500</v>
      </c>
      <c r="AS23" s="9">
        <v>0</v>
      </c>
      <c r="AT23" s="7"/>
      <c r="AU23" s="7" t="s">
        <v>51</v>
      </c>
    </row>
  </sheetData>
  <autoFilter ref="A2:AU23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3:C7"/>
    </sheetView>
  </sheetViews>
  <sheetFormatPr baseColWidth="10" defaultRowHeight="15" x14ac:dyDescent="0.25"/>
  <cols>
    <col min="1" max="1" width="29.5703125" bestFit="1" customWidth="1"/>
    <col min="2" max="2" width="12.7109375" bestFit="1" customWidth="1"/>
    <col min="3" max="3" width="13.5703125" bestFit="1" customWidth="1"/>
  </cols>
  <sheetData>
    <row r="3" spans="1:3" x14ac:dyDescent="0.25">
      <c r="A3" s="20" t="s">
        <v>114</v>
      </c>
      <c r="B3" s="16" t="s">
        <v>115</v>
      </c>
      <c r="C3" s="16" t="s">
        <v>116</v>
      </c>
    </row>
    <row r="4" spans="1:3" x14ac:dyDescent="0.25">
      <c r="A4" s="17" t="s">
        <v>112</v>
      </c>
      <c r="B4" s="18">
        <v>4</v>
      </c>
      <c r="C4" s="19">
        <v>541498</v>
      </c>
    </row>
    <row r="5" spans="1:3" x14ac:dyDescent="0.25">
      <c r="A5" s="17" t="s">
        <v>109</v>
      </c>
      <c r="B5" s="18">
        <v>2</v>
      </c>
      <c r="C5" s="19">
        <v>11000</v>
      </c>
    </row>
    <row r="6" spans="1:3" x14ac:dyDescent="0.25">
      <c r="A6" s="17" t="s">
        <v>111</v>
      </c>
      <c r="B6" s="18">
        <v>15</v>
      </c>
      <c r="C6" s="19">
        <v>735671</v>
      </c>
    </row>
    <row r="7" spans="1:3" x14ac:dyDescent="0.25">
      <c r="A7" s="17" t="s">
        <v>113</v>
      </c>
      <c r="B7" s="18">
        <v>21</v>
      </c>
      <c r="C7" s="19">
        <v>1288169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27" sqref="O27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1" width="11.42578125" style="21"/>
    <col min="222" max="222" width="4.42578125" style="21" customWidth="1"/>
    <col min="223" max="223" width="11.42578125" style="21"/>
    <col min="224" max="224" width="17.5703125" style="21" customWidth="1"/>
    <col min="225" max="225" width="11.5703125" style="21" customWidth="1"/>
    <col min="226" max="229" width="11.42578125" style="21"/>
    <col min="230" max="230" width="22.5703125" style="21" customWidth="1"/>
    <col min="231" max="231" width="14" style="21" customWidth="1"/>
    <col min="232" max="232" width="1.7109375" style="21" customWidth="1"/>
    <col min="233" max="477" width="11.42578125" style="21"/>
    <col min="478" max="478" width="4.42578125" style="21" customWidth="1"/>
    <col min="479" max="479" width="11.42578125" style="21"/>
    <col min="480" max="480" width="17.5703125" style="21" customWidth="1"/>
    <col min="481" max="481" width="11.5703125" style="21" customWidth="1"/>
    <col min="482" max="485" width="11.42578125" style="21"/>
    <col min="486" max="486" width="22.5703125" style="21" customWidth="1"/>
    <col min="487" max="487" width="14" style="21" customWidth="1"/>
    <col min="488" max="488" width="1.7109375" style="21" customWidth="1"/>
    <col min="489" max="733" width="11.42578125" style="21"/>
    <col min="734" max="734" width="4.42578125" style="21" customWidth="1"/>
    <col min="735" max="735" width="11.42578125" style="21"/>
    <col min="736" max="736" width="17.5703125" style="21" customWidth="1"/>
    <col min="737" max="737" width="11.5703125" style="21" customWidth="1"/>
    <col min="738" max="741" width="11.42578125" style="21"/>
    <col min="742" max="742" width="22.5703125" style="21" customWidth="1"/>
    <col min="743" max="743" width="14" style="21" customWidth="1"/>
    <col min="744" max="744" width="1.7109375" style="21" customWidth="1"/>
    <col min="745" max="989" width="11.42578125" style="21"/>
    <col min="990" max="990" width="4.42578125" style="21" customWidth="1"/>
    <col min="991" max="991" width="11.42578125" style="21"/>
    <col min="992" max="992" width="17.5703125" style="21" customWidth="1"/>
    <col min="993" max="993" width="11.5703125" style="21" customWidth="1"/>
    <col min="994" max="997" width="11.42578125" style="21"/>
    <col min="998" max="998" width="22.5703125" style="21" customWidth="1"/>
    <col min="999" max="999" width="14" style="21" customWidth="1"/>
    <col min="1000" max="1000" width="1.7109375" style="21" customWidth="1"/>
    <col min="1001" max="1245" width="11.42578125" style="21"/>
    <col min="1246" max="1246" width="4.42578125" style="21" customWidth="1"/>
    <col min="1247" max="1247" width="11.42578125" style="21"/>
    <col min="1248" max="1248" width="17.5703125" style="21" customWidth="1"/>
    <col min="1249" max="1249" width="11.5703125" style="21" customWidth="1"/>
    <col min="1250" max="1253" width="11.42578125" style="21"/>
    <col min="1254" max="1254" width="22.5703125" style="21" customWidth="1"/>
    <col min="1255" max="1255" width="14" style="21" customWidth="1"/>
    <col min="1256" max="1256" width="1.7109375" style="21" customWidth="1"/>
    <col min="1257" max="1501" width="11.42578125" style="21"/>
    <col min="1502" max="1502" width="4.42578125" style="21" customWidth="1"/>
    <col min="1503" max="1503" width="11.42578125" style="21"/>
    <col min="1504" max="1504" width="17.5703125" style="21" customWidth="1"/>
    <col min="1505" max="1505" width="11.5703125" style="21" customWidth="1"/>
    <col min="1506" max="1509" width="11.42578125" style="21"/>
    <col min="1510" max="1510" width="22.5703125" style="21" customWidth="1"/>
    <col min="1511" max="1511" width="14" style="21" customWidth="1"/>
    <col min="1512" max="1512" width="1.7109375" style="21" customWidth="1"/>
    <col min="1513" max="1757" width="11.42578125" style="21"/>
    <col min="1758" max="1758" width="4.42578125" style="21" customWidth="1"/>
    <col min="1759" max="1759" width="11.42578125" style="21"/>
    <col min="1760" max="1760" width="17.5703125" style="21" customWidth="1"/>
    <col min="1761" max="1761" width="11.5703125" style="21" customWidth="1"/>
    <col min="1762" max="1765" width="11.42578125" style="21"/>
    <col min="1766" max="1766" width="22.5703125" style="21" customWidth="1"/>
    <col min="1767" max="1767" width="14" style="21" customWidth="1"/>
    <col min="1768" max="1768" width="1.7109375" style="21" customWidth="1"/>
    <col min="1769" max="2013" width="11.42578125" style="21"/>
    <col min="2014" max="2014" width="4.42578125" style="21" customWidth="1"/>
    <col min="2015" max="2015" width="11.42578125" style="21"/>
    <col min="2016" max="2016" width="17.5703125" style="21" customWidth="1"/>
    <col min="2017" max="2017" width="11.5703125" style="21" customWidth="1"/>
    <col min="2018" max="2021" width="11.42578125" style="21"/>
    <col min="2022" max="2022" width="22.5703125" style="21" customWidth="1"/>
    <col min="2023" max="2023" width="14" style="21" customWidth="1"/>
    <col min="2024" max="2024" width="1.7109375" style="21" customWidth="1"/>
    <col min="2025" max="2269" width="11.42578125" style="21"/>
    <col min="2270" max="2270" width="4.42578125" style="21" customWidth="1"/>
    <col min="2271" max="2271" width="11.42578125" style="21"/>
    <col min="2272" max="2272" width="17.5703125" style="21" customWidth="1"/>
    <col min="2273" max="2273" width="11.5703125" style="21" customWidth="1"/>
    <col min="2274" max="2277" width="11.42578125" style="21"/>
    <col min="2278" max="2278" width="22.5703125" style="21" customWidth="1"/>
    <col min="2279" max="2279" width="14" style="21" customWidth="1"/>
    <col min="2280" max="2280" width="1.7109375" style="21" customWidth="1"/>
    <col min="2281" max="2525" width="11.42578125" style="21"/>
    <col min="2526" max="2526" width="4.42578125" style="21" customWidth="1"/>
    <col min="2527" max="2527" width="11.42578125" style="21"/>
    <col min="2528" max="2528" width="17.5703125" style="21" customWidth="1"/>
    <col min="2529" max="2529" width="11.5703125" style="21" customWidth="1"/>
    <col min="2530" max="2533" width="11.42578125" style="21"/>
    <col min="2534" max="2534" width="22.5703125" style="21" customWidth="1"/>
    <col min="2535" max="2535" width="14" style="21" customWidth="1"/>
    <col min="2536" max="2536" width="1.7109375" style="21" customWidth="1"/>
    <col min="2537" max="2781" width="11.42578125" style="21"/>
    <col min="2782" max="2782" width="4.42578125" style="21" customWidth="1"/>
    <col min="2783" max="2783" width="11.42578125" style="21"/>
    <col min="2784" max="2784" width="17.5703125" style="21" customWidth="1"/>
    <col min="2785" max="2785" width="11.5703125" style="21" customWidth="1"/>
    <col min="2786" max="2789" width="11.42578125" style="21"/>
    <col min="2790" max="2790" width="22.5703125" style="21" customWidth="1"/>
    <col min="2791" max="2791" width="14" style="21" customWidth="1"/>
    <col min="2792" max="2792" width="1.7109375" style="21" customWidth="1"/>
    <col min="2793" max="3037" width="11.42578125" style="21"/>
    <col min="3038" max="3038" width="4.42578125" style="21" customWidth="1"/>
    <col min="3039" max="3039" width="11.42578125" style="21"/>
    <col min="3040" max="3040" width="17.5703125" style="21" customWidth="1"/>
    <col min="3041" max="3041" width="11.5703125" style="21" customWidth="1"/>
    <col min="3042" max="3045" width="11.42578125" style="21"/>
    <col min="3046" max="3046" width="22.5703125" style="21" customWidth="1"/>
    <col min="3047" max="3047" width="14" style="21" customWidth="1"/>
    <col min="3048" max="3048" width="1.7109375" style="21" customWidth="1"/>
    <col min="3049" max="3293" width="11.42578125" style="21"/>
    <col min="3294" max="3294" width="4.42578125" style="21" customWidth="1"/>
    <col min="3295" max="3295" width="11.42578125" style="21"/>
    <col min="3296" max="3296" width="17.5703125" style="21" customWidth="1"/>
    <col min="3297" max="3297" width="11.5703125" style="21" customWidth="1"/>
    <col min="3298" max="3301" width="11.42578125" style="21"/>
    <col min="3302" max="3302" width="22.5703125" style="21" customWidth="1"/>
    <col min="3303" max="3303" width="14" style="21" customWidth="1"/>
    <col min="3304" max="3304" width="1.7109375" style="21" customWidth="1"/>
    <col min="3305" max="3549" width="11.42578125" style="21"/>
    <col min="3550" max="3550" width="4.42578125" style="21" customWidth="1"/>
    <col min="3551" max="3551" width="11.42578125" style="21"/>
    <col min="3552" max="3552" width="17.5703125" style="21" customWidth="1"/>
    <col min="3553" max="3553" width="11.5703125" style="21" customWidth="1"/>
    <col min="3554" max="3557" width="11.42578125" style="21"/>
    <col min="3558" max="3558" width="22.5703125" style="21" customWidth="1"/>
    <col min="3559" max="3559" width="14" style="21" customWidth="1"/>
    <col min="3560" max="3560" width="1.7109375" style="21" customWidth="1"/>
    <col min="3561" max="3805" width="11.42578125" style="21"/>
    <col min="3806" max="3806" width="4.42578125" style="21" customWidth="1"/>
    <col min="3807" max="3807" width="11.42578125" style="21"/>
    <col min="3808" max="3808" width="17.5703125" style="21" customWidth="1"/>
    <col min="3809" max="3809" width="11.5703125" style="21" customWidth="1"/>
    <col min="3810" max="3813" width="11.42578125" style="21"/>
    <col min="3814" max="3814" width="22.5703125" style="21" customWidth="1"/>
    <col min="3815" max="3815" width="14" style="21" customWidth="1"/>
    <col min="3816" max="3816" width="1.7109375" style="21" customWidth="1"/>
    <col min="3817" max="4061" width="11.42578125" style="21"/>
    <col min="4062" max="4062" width="4.42578125" style="21" customWidth="1"/>
    <col min="4063" max="4063" width="11.42578125" style="21"/>
    <col min="4064" max="4064" width="17.5703125" style="21" customWidth="1"/>
    <col min="4065" max="4065" width="11.5703125" style="21" customWidth="1"/>
    <col min="4066" max="4069" width="11.42578125" style="21"/>
    <col min="4070" max="4070" width="22.5703125" style="21" customWidth="1"/>
    <col min="4071" max="4071" width="14" style="21" customWidth="1"/>
    <col min="4072" max="4072" width="1.7109375" style="21" customWidth="1"/>
    <col min="4073" max="4317" width="11.42578125" style="21"/>
    <col min="4318" max="4318" width="4.42578125" style="21" customWidth="1"/>
    <col min="4319" max="4319" width="11.42578125" style="21"/>
    <col min="4320" max="4320" width="17.5703125" style="21" customWidth="1"/>
    <col min="4321" max="4321" width="11.5703125" style="21" customWidth="1"/>
    <col min="4322" max="4325" width="11.42578125" style="21"/>
    <col min="4326" max="4326" width="22.5703125" style="21" customWidth="1"/>
    <col min="4327" max="4327" width="14" style="21" customWidth="1"/>
    <col min="4328" max="4328" width="1.7109375" style="21" customWidth="1"/>
    <col min="4329" max="4573" width="11.42578125" style="21"/>
    <col min="4574" max="4574" width="4.42578125" style="21" customWidth="1"/>
    <col min="4575" max="4575" width="11.42578125" style="21"/>
    <col min="4576" max="4576" width="17.5703125" style="21" customWidth="1"/>
    <col min="4577" max="4577" width="11.5703125" style="21" customWidth="1"/>
    <col min="4578" max="4581" width="11.42578125" style="21"/>
    <col min="4582" max="4582" width="22.5703125" style="21" customWidth="1"/>
    <col min="4583" max="4583" width="14" style="21" customWidth="1"/>
    <col min="4584" max="4584" width="1.7109375" style="21" customWidth="1"/>
    <col min="4585" max="4829" width="11.42578125" style="21"/>
    <col min="4830" max="4830" width="4.42578125" style="21" customWidth="1"/>
    <col min="4831" max="4831" width="11.42578125" style="21"/>
    <col min="4832" max="4832" width="17.5703125" style="21" customWidth="1"/>
    <col min="4833" max="4833" width="11.5703125" style="21" customWidth="1"/>
    <col min="4834" max="4837" width="11.42578125" style="21"/>
    <col min="4838" max="4838" width="22.5703125" style="21" customWidth="1"/>
    <col min="4839" max="4839" width="14" style="21" customWidth="1"/>
    <col min="4840" max="4840" width="1.7109375" style="21" customWidth="1"/>
    <col min="4841" max="5085" width="11.42578125" style="21"/>
    <col min="5086" max="5086" width="4.42578125" style="21" customWidth="1"/>
    <col min="5087" max="5087" width="11.42578125" style="21"/>
    <col min="5088" max="5088" width="17.5703125" style="21" customWidth="1"/>
    <col min="5089" max="5089" width="11.5703125" style="21" customWidth="1"/>
    <col min="5090" max="5093" width="11.42578125" style="21"/>
    <col min="5094" max="5094" width="22.5703125" style="21" customWidth="1"/>
    <col min="5095" max="5095" width="14" style="21" customWidth="1"/>
    <col min="5096" max="5096" width="1.7109375" style="21" customWidth="1"/>
    <col min="5097" max="5341" width="11.42578125" style="21"/>
    <col min="5342" max="5342" width="4.42578125" style="21" customWidth="1"/>
    <col min="5343" max="5343" width="11.42578125" style="21"/>
    <col min="5344" max="5344" width="17.5703125" style="21" customWidth="1"/>
    <col min="5345" max="5345" width="11.5703125" style="21" customWidth="1"/>
    <col min="5346" max="5349" width="11.42578125" style="21"/>
    <col min="5350" max="5350" width="22.5703125" style="21" customWidth="1"/>
    <col min="5351" max="5351" width="14" style="21" customWidth="1"/>
    <col min="5352" max="5352" width="1.7109375" style="21" customWidth="1"/>
    <col min="5353" max="5597" width="11.42578125" style="21"/>
    <col min="5598" max="5598" width="4.42578125" style="21" customWidth="1"/>
    <col min="5599" max="5599" width="11.42578125" style="21"/>
    <col min="5600" max="5600" width="17.5703125" style="21" customWidth="1"/>
    <col min="5601" max="5601" width="11.5703125" style="21" customWidth="1"/>
    <col min="5602" max="5605" width="11.42578125" style="21"/>
    <col min="5606" max="5606" width="22.5703125" style="21" customWidth="1"/>
    <col min="5607" max="5607" width="14" style="21" customWidth="1"/>
    <col min="5608" max="5608" width="1.7109375" style="21" customWidth="1"/>
    <col min="5609" max="5853" width="11.42578125" style="21"/>
    <col min="5854" max="5854" width="4.42578125" style="21" customWidth="1"/>
    <col min="5855" max="5855" width="11.42578125" style="21"/>
    <col min="5856" max="5856" width="17.5703125" style="21" customWidth="1"/>
    <col min="5857" max="5857" width="11.5703125" style="21" customWidth="1"/>
    <col min="5858" max="5861" width="11.42578125" style="21"/>
    <col min="5862" max="5862" width="22.5703125" style="21" customWidth="1"/>
    <col min="5863" max="5863" width="14" style="21" customWidth="1"/>
    <col min="5864" max="5864" width="1.7109375" style="21" customWidth="1"/>
    <col min="5865" max="6109" width="11.42578125" style="21"/>
    <col min="6110" max="6110" width="4.42578125" style="21" customWidth="1"/>
    <col min="6111" max="6111" width="11.42578125" style="21"/>
    <col min="6112" max="6112" width="17.5703125" style="21" customWidth="1"/>
    <col min="6113" max="6113" width="11.5703125" style="21" customWidth="1"/>
    <col min="6114" max="6117" width="11.42578125" style="21"/>
    <col min="6118" max="6118" width="22.5703125" style="21" customWidth="1"/>
    <col min="6119" max="6119" width="14" style="21" customWidth="1"/>
    <col min="6120" max="6120" width="1.7109375" style="21" customWidth="1"/>
    <col min="6121" max="6365" width="11.42578125" style="21"/>
    <col min="6366" max="6366" width="4.42578125" style="21" customWidth="1"/>
    <col min="6367" max="6367" width="11.42578125" style="21"/>
    <col min="6368" max="6368" width="17.5703125" style="21" customWidth="1"/>
    <col min="6369" max="6369" width="11.5703125" style="21" customWidth="1"/>
    <col min="6370" max="6373" width="11.42578125" style="21"/>
    <col min="6374" max="6374" width="22.5703125" style="21" customWidth="1"/>
    <col min="6375" max="6375" width="14" style="21" customWidth="1"/>
    <col min="6376" max="6376" width="1.7109375" style="21" customWidth="1"/>
    <col min="6377" max="6621" width="11.42578125" style="21"/>
    <col min="6622" max="6622" width="4.42578125" style="21" customWidth="1"/>
    <col min="6623" max="6623" width="11.42578125" style="21"/>
    <col min="6624" max="6624" width="17.5703125" style="21" customWidth="1"/>
    <col min="6625" max="6625" width="11.5703125" style="21" customWidth="1"/>
    <col min="6626" max="6629" width="11.42578125" style="21"/>
    <col min="6630" max="6630" width="22.5703125" style="21" customWidth="1"/>
    <col min="6631" max="6631" width="14" style="21" customWidth="1"/>
    <col min="6632" max="6632" width="1.7109375" style="21" customWidth="1"/>
    <col min="6633" max="6877" width="11.42578125" style="21"/>
    <col min="6878" max="6878" width="4.42578125" style="21" customWidth="1"/>
    <col min="6879" max="6879" width="11.42578125" style="21"/>
    <col min="6880" max="6880" width="17.5703125" style="21" customWidth="1"/>
    <col min="6881" max="6881" width="11.5703125" style="21" customWidth="1"/>
    <col min="6882" max="6885" width="11.42578125" style="21"/>
    <col min="6886" max="6886" width="22.5703125" style="21" customWidth="1"/>
    <col min="6887" max="6887" width="14" style="21" customWidth="1"/>
    <col min="6888" max="6888" width="1.7109375" style="21" customWidth="1"/>
    <col min="6889" max="7133" width="11.42578125" style="21"/>
    <col min="7134" max="7134" width="4.42578125" style="21" customWidth="1"/>
    <col min="7135" max="7135" width="11.42578125" style="21"/>
    <col min="7136" max="7136" width="17.5703125" style="21" customWidth="1"/>
    <col min="7137" max="7137" width="11.5703125" style="21" customWidth="1"/>
    <col min="7138" max="7141" width="11.42578125" style="21"/>
    <col min="7142" max="7142" width="22.5703125" style="21" customWidth="1"/>
    <col min="7143" max="7143" width="14" style="21" customWidth="1"/>
    <col min="7144" max="7144" width="1.7109375" style="21" customWidth="1"/>
    <col min="7145" max="7389" width="11.42578125" style="21"/>
    <col min="7390" max="7390" width="4.42578125" style="21" customWidth="1"/>
    <col min="7391" max="7391" width="11.42578125" style="21"/>
    <col min="7392" max="7392" width="17.5703125" style="21" customWidth="1"/>
    <col min="7393" max="7393" width="11.5703125" style="21" customWidth="1"/>
    <col min="7394" max="7397" width="11.42578125" style="21"/>
    <col min="7398" max="7398" width="22.5703125" style="21" customWidth="1"/>
    <col min="7399" max="7399" width="14" style="21" customWidth="1"/>
    <col min="7400" max="7400" width="1.7109375" style="21" customWidth="1"/>
    <col min="7401" max="7645" width="11.42578125" style="21"/>
    <col min="7646" max="7646" width="4.42578125" style="21" customWidth="1"/>
    <col min="7647" max="7647" width="11.42578125" style="21"/>
    <col min="7648" max="7648" width="17.5703125" style="21" customWidth="1"/>
    <col min="7649" max="7649" width="11.5703125" style="21" customWidth="1"/>
    <col min="7650" max="7653" width="11.42578125" style="21"/>
    <col min="7654" max="7654" width="22.5703125" style="21" customWidth="1"/>
    <col min="7655" max="7655" width="14" style="21" customWidth="1"/>
    <col min="7656" max="7656" width="1.7109375" style="21" customWidth="1"/>
    <col min="7657" max="7901" width="11.42578125" style="21"/>
    <col min="7902" max="7902" width="4.42578125" style="21" customWidth="1"/>
    <col min="7903" max="7903" width="11.42578125" style="21"/>
    <col min="7904" max="7904" width="17.5703125" style="21" customWidth="1"/>
    <col min="7905" max="7905" width="11.5703125" style="21" customWidth="1"/>
    <col min="7906" max="7909" width="11.42578125" style="21"/>
    <col min="7910" max="7910" width="22.5703125" style="21" customWidth="1"/>
    <col min="7911" max="7911" width="14" style="21" customWidth="1"/>
    <col min="7912" max="7912" width="1.7109375" style="21" customWidth="1"/>
    <col min="7913" max="8157" width="11.42578125" style="21"/>
    <col min="8158" max="8158" width="4.42578125" style="21" customWidth="1"/>
    <col min="8159" max="8159" width="11.42578125" style="21"/>
    <col min="8160" max="8160" width="17.5703125" style="21" customWidth="1"/>
    <col min="8161" max="8161" width="11.5703125" style="21" customWidth="1"/>
    <col min="8162" max="8165" width="11.42578125" style="21"/>
    <col min="8166" max="8166" width="22.5703125" style="21" customWidth="1"/>
    <col min="8167" max="8167" width="14" style="21" customWidth="1"/>
    <col min="8168" max="8168" width="1.7109375" style="21" customWidth="1"/>
    <col min="8169" max="8413" width="11.42578125" style="21"/>
    <col min="8414" max="8414" width="4.42578125" style="21" customWidth="1"/>
    <col min="8415" max="8415" width="11.42578125" style="21"/>
    <col min="8416" max="8416" width="17.5703125" style="21" customWidth="1"/>
    <col min="8417" max="8417" width="11.5703125" style="21" customWidth="1"/>
    <col min="8418" max="8421" width="11.42578125" style="21"/>
    <col min="8422" max="8422" width="22.5703125" style="21" customWidth="1"/>
    <col min="8423" max="8423" width="14" style="21" customWidth="1"/>
    <col min="8424" max="8424" width="1.7109375" style="21" customWidth="1"/>
    <col min="8425" max="8669" width="11.42578125" style="21"/>
    <col min="8670" max="8670" width="4.42578125" style="21" customWidth="1"/>
    <col min="8671" max="8671" width="11.42578125" style="21"/>
    <col min="8672" max="8672" width="17.5703125" style="21" customWidth="1"/>
    <col min="8673" max="8673" width="11.5703125" style="21" customWidth="1"/>
    <col min="8674" max="8677" width="11.42578125" style="21"/>
    <col min="8678" max="8678" width="22.5703125" style="21" customWidth="1"/>
    <col min="8679" max="8679" width="14" style="21" customWidth="1"/>
    <col min="8680" max="8680" width="1.7109375" style="21" customWidth="1"/>
    <col min="8681" max="8925" width="11.42578125" style="21"/>
    <col min="8926" max="8926" width="4.42578125" style="21" customWidth="1"/>
    <col min="8927" max="8927" width="11.42578125" style="21"/>
    <col min="8928" max="8928" width="17.5703125" style="21" customWidth="1"/>
    <col min="8929" max="8929" width="11.5703125" style="21" customWidth="1"/>
    <col min="8930" max="8933" width="11.42578125" style="21"/>
    <col min="8934" max="8934" width="22.5703125" style="21" customWidth="1"/>
    <col min="8935" max="8935" width="14" style="21" customWidth="1"/>
    <col min="8936" max="8936" width="1.7109375" style="21" customWidth="1"/>
    <col min="8937" max="9181" width="11.42578125" style="21"/>
    <col min="9182" max="9182" width="4.42578125" style="21" customWidth="1"/>
    <col min="9183" max="9183" width="11.42578125" style="21"/>
    <col min="9184" max="9184" width="17.5703125" style="21" customWidth="1"/>
    <col min="9185" max="9185" width="11.5703125" style="21" customWidth="1"/>
    <col min="9186" max="9189" width="11.42578125" style="21"/>
    <col min="9190" max="9190" width="22.5703125" style="21" customWidth="1"/>
    <col min="9191" max="9191" width="14" style="21" customWidth="1"/>
    <col min="9192" max="9192" width="1.7109375" style="21" customWidth="1"/>
    <col min="9193" max="9437" width="11.42578125" style="21"/>
    <col min="9438" max="9438" width="4.42578125" style="21" customWidth="1"/>
    <col min="9439" max="9439" width="11.42578125" style="21"/>
    <col min="9440" max="9440" width="17.5703125" style="21" customWidth="1"/>
    <col min="9441" max="9441" width="11.5703125" style="21" customWidth="1"/>
    <col min="9442" max="9445" width="11.42578125" style="21"/>
    <col min="9446" max="9446" width="22.5703125" style="21" customWidth="1"/>
    <col min="9447" max="9447" width="14" style="21" customWidth="1"/>
    <col min="9448" max="9448" width="1.7109375" style="21" customWidth="1"/>
    <col min="9449" max="9693" width="11.42578125" style="21"/>
    <col min="9694" max="9694" width="4.42578125" style="21" customWidth="1"/>
    <col min="9695" max="9695" width="11.42578125" style="21"/>
    <col min="9696" max="9696" width="17.5703125" style="21" customWidth="1"/>
    <col min="9697" max="9697" width="11.5703125" style="21" customWidth="1"/>
    <col min="9698" max="9701" width="11.42578125" style="21"/>
    <col min="9702" max="9702" width="22.5703125" style="21" customWidth="1"/>
    <col min="9703" max="9703" width="14" style="21" customWidth="1"/>
    <col min="9704" max="9704" width="1.7109375" style="21" customWidth="1"/>
    <col min="9705" max="9949" width="11.42578125" style="21"/>
    <col min="9950" max="9950" width="4.42578125" style="21" customWidth="1"/>
    <col min="9951" max="9951" width="11.42578125" style="21"/>
    <col min="9952" max="9952" width="17.5703125" style="21" customWidth="1"/>
    <col min="9953" max="9953" width="11.5703125" style="21" customWidth="1"/>
    <col min="9954" max="9957" width="11.42578125" style="21"/>
    <col min="9958" max="9958" width="22.5703125" style="21" customWidth="1"/>
    <col min="9959" max="9959" width="14" style="21" customWidth="1"/>
    <col min="9960" max="9960" width="1.7109375" style="21" customWidth="1"/>
    <col min="9961" max="10205" width="11.42578125" style="21"/>
    <col min="10206" max="10206" width="4.42578125" style="21" customWidth="1"/>
    <col min="10207" max="10207" width="11.42578125" style="21"/>
    <col min="10208" max="10208" width="17.5703125" style="21" customWidth="1"/>
    <col min="10209" max="10209" width="11.5703125" style="21" customWidth="1"/>
    <col min="10210" max="10213" width="11.42578125" style="21"/>
    <col min="10214" max="10214" width="22.5703125" style="21" customWidth="1"/>
    <col min="10215" max="10215" width="14" style="21" customWidth="1"/>
    <col min="10216" max="10216" width="1.7109375" style="21" customWidth="1"/>
    <col min="10217" max="10461" width="11.42578125" style="21"/>
    <col min="10462" max="10462" width="4.42578125" style="21" customWidth="1"/>
    <col min="10463" max="10463" width="11.42578125" style="21"/>
    <col min="10464" max="10464" width="17.5703125" style="21" customWidth="1"/>
    <col min="10465" max="10465" width="11.5703125" style="21" customWidth="1"/>
    <col min="10466" max="10469" width="11.42578125" style="21"/>
    <col min="10470" max="10470" width="22.5703125" style="21" customWidth="1"/>
    <col min="10471" max="10471" width="14" style="21" customWidth="1"/>
    <col min="10472" max="10472" width="1.7109375" style="21" customWidth="1"/>
    <col min="10473" max="10717" width="11.42578125" style="21"/>
    <col min="10718" max="10718" width="4.42578125" style="21" customWidth="1"/>
    <col min="10719" max="10719" width="11.42578125" style="21"/>
    <col min="10720" max="10720" width="17.5703125" style="21" customWidth="1"/>
    <col min="10721" max="10721" width="11.5703125" style="21" customWidth="1"/>
    <col min="10722" max="10725" width="11.42578125" style="21"/>
    <col min="10726" max="10726" width="22.5703125" style="21" customWidth="1"/>
    <col min="10727" max="10727" width="14" style="21" customWidth="1"/>
    <col min="10728" max="10728" width="1.7109375" style="21" customWidth="1"/>
    <col min="10729" max="10973" width="11.42578125" style="21"/>
    <col min="10974" max="10974" width="4.42578125" style="21" customWidth="1"/>
    <col min="10975" max="10975" width="11.42578125" style="21"/>
    <col min="10976" max="10976" width="17.5703125" style="21" customWidth="1"/>
    <col min="10977" max="10977" width="11.5703125" style="21" customWidth="1"/>
    <col min="10978" max="10981" width="11.42578125" style="21"/>
    <col min="10982" max="10982" width="22.5703125" style="21" customWidth="1"/>
    <col min="10983" max="10983" width="14" style="21" customWidth="1"/>
    <col min="10984" max="10984" width="1.7109375" style="21" customWidth="1"/>
    <col min="10985" max="11229" width="11.42578125" style="21"/>
    <col min="11230" max="11230" width="4.42578125" style="21" customWidth="1"/>
    <col min="11231" max="11231" width="11.42578125" style="21"/>
    <col min="11232" max="11232" width="17.5703125" style="21" customWidth="1"/>
    <col min="11233" max="11233" width="11.5703125" style="21" customWidth="1"/>
    <col min="11234" max="11237" width="11.42578125" style="21"/>
    <col min="11238" max="11238" width="22.5703125" style="21" customWidth="1"/>
    <col min="11239" max="11239" width="14" style="21" customWidth="1"/>
    <col min="11240" max="11240" width="1.7109375" style="21" customWidth="1"/>
    <col min="11241" max="11485" width="11.42578125" style="21"/>
    <col min="11486" max="11486" width="4.42578125" style="21" customWidth="1"/>
    <col min="11487" max="11487" width="11.42578125" style="21"/>
    <col min="11488" max="11488" width="17.5703125" style="21" customWidth="1"/>
    <col min="11489" max="11489" width="11.5703125" style="21" customWidth="1"/>
    <col min="11490" max="11493" width="11.42578125" style="21"/>
    <col min="11494" max="11494" width="22.5703125" style="21" customWidth="1"/>
    <col min="11495" max="11495" width="14" style="21" customWidth="1"/>
    <col min="11496" max="11496" width="1.7109375" style="21" customWidth="1"/>
    <col min="11497" max="11741" width="11.42578125" style="21"/>
    <col min="11742" max="11742" width="4.42578125" style="21" customWidth="1"/>
    <col min="11743" max="11743" width="11.42578125" style="21"/>
    <col min="11744" max="11744" width="17.5703125" style="21" customWidth="1"/>
    <col min="11745" max="11745" width="11.5703125" style="21" customWidth="1"/>
    <col min="11746" max="11749" width="11.42578125" style="21"/>
    <col min="11750" max="11750" width="22.5703125" style="21" customWidth="1"/>
    <col min="11751" max="11751" width="14" style="21" customWidth="1"/>
    <col min="11752" max="11752" width="1.7109375" style="21" customWidth="1"/>
    <col min="11753" max="11997" width="11.42578125" style="21"/>
    <col min="11998" max="11998" width="4.42578125" style="21" customWidth="1"/>
    <col min="11999" max="11999" width="11.42578125" style="21"/>
    <col min="12000" max="12000" width="17.5703125" style="21" customWidth="1"/>
    <col min="12001" max="12001" width="11.5703125" style="21" customWidth="1"/>
    <col min="12002" max="12005" width="11.42578125" style="21"/>
    <col min="12006" max="12006" width="22.5703125" style="21" customWidth="1"/>
    <col min="12007" max="12007" width="14" style="21" customWidth="1"/>
    <col min="12008" max="12008" width="1.7109375" style="21" customWidth="1"/>
    <col min="12009" max="12253" width="11.42578125" style="21"/>
    <col min="12254" max="12254" width="4.42578125" style="21" customWidth="1"/>
    <col min="12255" max="12255" width="11.42578125" style="21"/>
    <col min="12256" max="12256" width="17.5703125" style="21" customWidth="1"/>
    <col min="12257" max="12257" width="11.5703125" style="21" customWidth="1"/>
    <col min="12258" max="12261" width="11.42578125" style="21"/>
    <col min="12262" max="12262" width="22.5703125" style="21" customWidth="1"/>
    <col min="12263" max="12263" width="14" style="21" customWidth="1"/>
    <col min="12264" max="12264" width="1.7109375" style="21" customWidth="1"/>
    <col min="12265" max="12509" width="11.42578125" style="21"/>
    <col min="12510" max="12510" width="4.42578125" style="21" customWidth="1"/>
    <col min="12511" max="12511" width="11.42578125" style="21"/>
    <col min="12512" max="12512" width="17.5703125" style="21" customWidth="1"/>
    <col min="12513" max="12513" width="11.5703125" style="21" customWidth="1"/>
    <col min="12514" max="12517" width="11.42578125" style="21"/>
    <col min="12518" max="12518" width="22.5703125" style="21" customWidth="1"/>
    <col min="12519" max="12519" width="14" style="21" customWidth="1"/>
    <col min="12520" max="12520" width="1.7109375" style="21" customWidth="1"/>
    <col min="12521" max="12765" width="11.42578125" style="21"/>
    <col min="12766" max="12766" width="4.42578125" style="21" customWidth="1"/>
    <col min="12767" max="12767" width="11.42578125" style="21"/>
    <col min="12768" max="12768" width="17.5703125" style="21" customWidth="1"/>
    <col min="12769" max="12769" width="11.5703125" style="21" customWidth="1"/>
    <col min="12770" max="12773" width="11.42578125" style="21"/>
    <col min="12774" max="12774" width="22.5703125" style="21" customWidth="1"/>
    <col min="12775" max="12775" width="14" style="21" customWidth="1"/>
    <col min="12776" max="12776" width="1.7109375" style="21" customWidth="1"/>
    <col min="12777" max="13021" width="11.42578125" style="21"/>
    <col min="13022" max="13022" width="4.42578125" style="21" customWidth="1"/>
    <col min="13023" max="13023" width="11.42578125" style="21"/>
    <col min="13024" max="13024" width="17.5703125" style="21" customWidth="1"/>
    <col min="13025" max="13025" width="11.5703125" style="21" customWidth="1"/>
    <col min="13026" max="13029" width="11.42578125" style="21"/>
    <col min="13030" max="13030" width="22.5703125" style="21" customWidth="1"/>
    <col min="13031" max="13031" width="14" style="21" customWidth="1"/>
    <col min="13032" max="13032" width="1.7109375" style="21" customWidth="1"/>
    <col min="13033" max="13277" width="11.42578125" style="21"/>
    <col min="13278" max="13278" width="4.42578125" style="21" customWidth="1"/>
    <col min="13279" max="13279" width="11.42578125" style="21"/>
    <col min="13280" max="13280" width="17.5703125" style="21" customWidth="1"/>
    <col min="13281" max="13281" width="11.5703125" style="21" customWidth="1"/>
    <col min="13282" max="13285" width="11.42578125" style="21"/>
    <col min="13286" max="13286" width="22.5703125" style="21" customWidth="1"/>
    <col min="13287" max="13287" width="14" style="21" customWidth="1"/>
    <col min="13288" max="13288" width="1.7109375" style="21" customWidth="1"/>
    <col min="13289" max="13533" width="11.42578125" style="21"/>
    <col min="13534" max="13534" width="4.42578125" style="21" customWidth="1"/>
    <col min="13535" max="13535" width="11.42578125" style="21"/>
    <col min="13536" max="13536" width="17.5703125" style="21" customWidth="1"/>
    <col min="13537" max="13537" width="11.5703125" style="21" customWidth="1"/>
    <col min="13538" max="13541" width="11.42578125" style="21"/>
    <col min="13542" max="13542" width="22.5703125" style="21" customWidth="1"/>
    <col min="13543" max="13543" width="14" style="21" customWidth="1"/>
    <col min="13544" max="13544" width="1.7109375" style="21" customWidth="1"/>
    <col min="13545" max="13789" width="11.42578125" style="21"/>
    <col min="13790" max="13790" width="4.42578125" style="21" customWidth="1"/>
    <col min="13791" max="13791" width="11.42578125" style="21"/>
    <col min="13792" max="13792" width="17.5703125" style="21" customWidth="1"/>
    <col min="13793" max="13793" width="11.5703125" style="21" customWidth="1"/>
    <col min="13794" max="13797" width="11.42578125" style="21"/>
    <col min="13798" max="13798" width="22.5703125" style="21" customWidth="1"/>
    <col min="13799" max="13799" width="14" style="21" customWidth="1"/>
    <col min="13800" max="13800" width="1.7109375" style="21" customWidth="1"/>
    <col min="13801" max="14045" width="11.42578125" style="21"/>
    <col min="14046" max="14046" width="4.42578125" style="21" customWidth="1"/>
    <col min="14047" max="14047" width="11.42578125" style="21"/>
    <col min="14048" max="14048" width="17.5703125" style="21" customWidth="1"/>
    <col min="14049" max="14049" width="11.5703125" style="21" customWidth="1"/>
    <col min="14050" max="14053" width="11.42578125" style="21"/>
    <col min="14054" max="14054" width="22.5703125" style="21" customWidth="1"/>
    <col min="14055" max="14055" width="14" style="21" customWidth="1"/>
    <col min="14056" max="14056" width="1.7109375" style="21" customWidth="1"/>
    <col min="14057" max="14301" width="11.42578125" style="21"/>
    <col min="14302" max="14302" width="4.42578125" style="21" customWidth="1"/>
    <col min="14303" max="14303" width="11.42578125" style="21"/>
    <col min="14304" max="14304" width="17.5703125" style="21" customWidth="1"/>
    <col min="14305" max="14305" width="11.5703125" style="21" customWidth="1"/>
    <col min="14306" max="14309" width="11.42578125" style="21"/>
    <col min="14310" max="14310" width="22.5703125" style="21" customWidth="1"/>
    <col min="14311" max="14311" width="14" style="21" customWidth="1"/>
    <col min="14312" max="14312" width="1.7109375" style="21" customWidth="1"/>
    <col min="14313" max="14557" width="11.42578125" style="21"/>
    <col min="14558" max="14558" width="4.42578125" style="21" customWidth="1"/>
    <col min="14559" max="14559" width="11.42578125" style="21"/>
    <col min="14560" max="14560" width="17.5703125" style="21" customWidth="1"/>
    <col min="14561" max="14561" width="11.5703125" style="21" customWidth="1"/>
    <col min="14562" max="14565" width="11.42578125" style="21"/>
    <col min="14566" max="14566" width="22.5703125" style="21" customWidth="1"/>
    <col min="14567" max="14567" width="14" style="21" customWidth="1"/>
    <col min="14568" max="14568" width="1.7109375" style="21" customWidth="1"/>
    <col min="14569" max="14813" width="11.42578125" style="21"/>
    <col min="14814" max="14814" width="4.42578125" style="21" customWidth="1"/>
    <col min="14815" max="14815" width="11.42578125" style="21"/>
    <col min="14816" max="14816" width="17.5703125" style="21" customWidth="1"/>
    <col min="14817" max="14817" width="11.5703125" style="21" customWidth="1"/>
    <col min="14818" max="14821" width="11.42578125" style="21"/>
    <col min="14822" max="14822" width="22.5703125" style="21" customWidth="1"/>
    <col min="14823" max="14823" width="14" style="21" customWidth="1"/>
    <col min="14824" max="14824" width="1.7109375" style="21" customWidth="1"/>
    <col min="14825" max="15069" width="11.42578125" style="21"/>
    <col min="15070" max="15070" width="4.42578125" style="21" customWidth="1"/>
    <col min="15071" max="15071" width="11.42578125" style="21"/>
    <col min="15072" max="15072" width="17.5703125" style="21" customWidth="1"/>
    <col min="15073" max="15073" width="11.5703125" style="21" customWidth="1"/>
    <col min="15074" max="15077" width="11.42578125" style="21"/>
    <col min="15078" max="15078" width="22.5703125" style="21" customWidth="1"/>
    <col min="15079" max="15079" width="14" style="21" customWidth="1"/>
    <col min="15080" max="15080" width="1.7109375" style="21" customWidth="1"/>
    <col min="15081" max="15325" width="11.42578125" style="21"/>
    <col min="15326" max="15326" width="4.42578125" style="21" customWidth="1"/>
    <col min="15327" max="15327" width="11.42578125" style="21"/>
    <col min="15328" max="15328" width="17.5703125" style="21" customWidth="1"/>
    <col min="15329" max="15329" width="11.5703125" style="21" customWidth="1"/>
    <col min="15330" max="15333" width="11.42578125" style="21"/>
    <col min="15334" max="15334" width="22.5703125" style="21" customWidth="1"/>
    <col min="15335" max="15335" width="14" style="21" customWidth="1"/>
    <col min="15336" max="15336" width="1.7109375" style="21" customWidth="1"/>
    <col min="15337" max="15581" width="11.42578125" style="21"/>
    <col min="15582" max="15582" width="4.42578125" style="21" customWidth="1"/>
    <col min="15583" max="15583" width="11.42578125" style="21"/>
    <col min="15584" max="15584" width="17.5703125" style="21" customWidth="1"/>
    <col min="15585" max="15585" width="11.5703125" style="21" customWidth="1"/>
    <col min="15586" max="15589" width="11.42578125" style="21"/>
    <col min="15590" max="15590" width="22.5703125" style="21" customWidth="1"/>
    <col min="15591" max="15591" width="14" style="21" customWidth="1"/>
    <col min="15592" max="15592" width="1.7109375" style="21" customWidth="1"/>
    <col min="15593" max="15837" width="11.42578125" style="21"/>
    <col min="15838" max="15838" width="4.42578125" style="21" customWidth="1"/>
    <col min="15839" max="15839" width="11.42578125" style="21"/>
    <col min="15840" max="15840" width="17.5703125" style="21" customWidth="1"/>
    <col min="15841" max="15841" width="11.5703125" style="21" customWidth="1"/>
    <col min="15842" max="15845" width="11.42578125" style="21"/>
    <col min="15846" max="15846" width="22.5703125" style="21" customWidth="1"/>
    <col min="15847" max="15847" width="14" style="21" customWidth="1"/>
    <col min="15848" max="15848" width="1.7109375" style="21" customWidth="1"/>
    <col min="15849" max="16093" width="11.42578125" style="21"/>
    <col min="16094" max="16094" width="4.42578125" style="21" customWidth="1"/>
    <col min="16095" max="16095" width="11.42578125" style="21"/>
    <col min="16096" max="16096" width="17.5703125" style="21" customWidth="1"/>
    <col min="16097" max="16097" width="11.5703125" style="21" customWidth="1"/>
    <col min="16098" max="16101" width="11.42578125" style="21"/>
    <col min="16102" max="16102" width="22.5703125" style="21" customWidth="1"/>
    <col min="16103" max="16103" width="14" style="21" customWidth="1"/>
    <col min="16104" max="16104" width="1.7109375" style="21" customWidth="1"/>
    <col min="16105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117</v>
      </c>
      <c r="E2" s="25"/>
      <c r="F2" s="25"/>
      <c r="G2" s="25"/>
      <c r="H2" s="25"/>
      <c r="I2" s="26"/>
      <c r="J2" s="27" t="s">
        <v>118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119</v>
      </c>
      <c r="E4" s="25"/>
      <c r="F4" s="25"/>
      <c r="G4" s="25"/>
      <c r="H4" s="25"/>
      <c r="I4" s="26"/>
      <c r="J4" s="27" t="s">
        <v>120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139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140</v>
      </c>
      <c r="J12" s="41"/>
    </row>
    <row r="13" spans="2:10" x14ac:dyDescent="0.2">
      <c r="B13" s="40"/>
      <c r="C13" s="21" t="s">
        <v>141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142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143</v>
      </c>
      <c r="D17" s="42"/>
      <c r="H17" s="45" t="s">
        <v>121</v>
      </c>
      <c r="I17" s="45" t="s">
        <v>122</v>
      </c>
      <c r="J17" s="41"/>
    </row>
    <row r="18" spans="2:10" x14ac:dyDescent="0.2">
      <c r="B18" s="40"/>
      <c r="C18" s="43" t="s">
        <v>123</v>
      </c>
      <c r="D18" s="43"/>
      <c r="E18" s="43"/>
      <c r="F18" s="43"/>
      <c r="H18" s="46">
        <v>21</v>
      </c>
      <c r="I18" s="47">
        <v>1288169</v>
      </c>
      <c r="J18" s="41"/>
    </row>
    <row r="19" spans="2:10" x14ac:dyDescent="0.2">
      <c r="B19" s="40"/>
      <c r="C19" s="21" t="s">
        <v>124</v>
      </c>
      <c r="H19" s="48">
        <v>4</v>
      </c>
      <c r="I19" s="49">
        <v>541498</v>
      </c>
      <c r="J19" s="41"/>
    </row>
    <row r="20" spans="2:10" x14ac:dyDescent="0.2">
      <c r="B20" s="40"/>
      <c r="C20" s="21" t="s">
        <v>125</v>
      </c>
      <c r="H20" s="48"/>
      <c r="I20" s="49">
        <v>0</v>
      </c>
      <c r="J20" s="41"/>
    </row>
    <row r="21" spans="2:10" x14ac:dyDescent="0.2">
      <c r="B21" s="40"/>
      <c r="C21" s="21" t="s">
        <v>126</v>
      </c>
      <c r="H21" s="48">
        <v>15</v>
      </c>
      <c r="I21" s="50">
        <v>735671</v>
      </c>
      <c r="J21" s="41"/>
    </row>
    <row r="22" spans="2:10" x14ac:dyDescent="0.2">
      <c r="B22" s="40"/>
      <c r="C22" s="21" t="s">
        <v>127</v>
      </c>
      <c r="H22" s="48"/>
      <c r="I22" s="49">
        <v>0</v>
      </c>
      <c r="J22" s="41"/>
    </row>
    <row r="23" spans="2:10" ht="13.5" thickBot="1" x14ac:dyDescent="0.25">
      <c r="B23" s="40"/>
      <c r="C23" s="21" t="s">
        <v>128</v>
      </c>
      <c r="H23" s="51"/>
      <c r="I23" s="52">
        <v>0</v>
      </c>
      <c r="J23" s="41"/>
    </row>
    <row r="24" spans="2:10" x14ac:dyDescent="0.2">
      <c r="B24" s="40"/>
      <c r="C24" s="43" t="s">
        <v>129</v>
      </c>
      <c r="D24" s="43"/>
      <c r="E24" s="43"/>
      <c r="F24" s="43"/>
      <c r="H24" s="46">
        <f>H19+H20+H21+H22+H23</f>
        <v>19</v>
      </c>
      <c r="I24" s="53">
        <f>I19+I20+I21+I22+I23</f>
        <v>1277169</v>
      </c>
      <c r="J24" s="41"/>
    </row>
    <row r="25" spans="2:10" x14ac:dyDescent="0.2">
      <c r="B25" s="40"/>
      <c r="C25" s="21" t="s">
        <v>130</v>
      </c>
      <c r="H25" s="48"/>
      <c r="I25" s="49">
        <v>0</v>
      </c>
      <c r="J25" s="41"/>
    </row>
    <row r="26" spans="2:10" x14ac:dyDescent="0.2">
      <c r="B26" s="40"/>
      <c r="C26" s="21" t="s">
        <v>131</v>
      </c>
      <c r="H26" s="48"/>
      <c r="I26" s="49">
        <v>0</v>
      </c>
      <c r="J26" s="41"/>
    </row>
    <row r="27" spans="2:10" ht="13.5" thickBot="1" x14ac:dyDescent="0.25">
      <c r="B27" s="40"/>
      <c r="C27" s="21" t="s">
        <v>109</v>
      </c>
      <c r="H27" s="51">
        <v>2</v>
      </c>
      <c r="I27" s="52">
        <v>11000</v>
      </c>
      <c r="J27" s="41"/>
    </row>
    <row r="28" spans="2:10" x14ac:dyDescent="0.2">
      <c r="B28" s="40"/>
      <c r="C28" s="43" t="s">
        <v>132</v>
      </c>
      <c r="D28" s="43"/>
      <c r="E28" s="43"/>
      <c r="F28" s="43"/>
      <c r="H28" s="46">
        <f>H25+H26+H27</f>
        <v>2</v>
      </c>
      <c r="I28" s="53">
        <f>I25+I26+I27</f>
        <v>11000</v>
      </c>
      <c r="J28" s="41"/>
    </row>
    <row r="29" spans="2:10" ht="13.5" thickBot="1" x14ac:dyDescent="0.25">
      <c r="B29" s="40"/>
      <c r="C29" s="21" t="s">
        <v>133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134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135</v>
      </c>
      <c r="D32" s="43"/>
      <c r="H32" s="55">
        <f>H24+H28+H30</f>
        <v>21</v>
      </c>
      <c r="I32" s="56">
        <f>I24+I28+I30</f>
        <v>1288169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136</v>
      </c>
      <c r="H37" s="58"/>
      <c r="I37" s="57"/>
      <c r="J37" s="41"/>
    </row>
    <row r="38" spans="2:10" x14ac:dyDescent="0.2">
      <c r="B38" s="40"/>
      <c r="C38" s="57" t="s">
        <v>137</v>
      </c>
      <c r="D38" s="57"/>
      <c r="G38" s="57" t="s">
        <v>138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2022-06-29T13:00:27Z</dcterms:created>
  <dcterms:modified xsi:type="dcterms:W3CDTF">2022-06-29T13:29:58Z</dcterms:modified>
</cp:coreProperties>
</file>