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JOSE DE BUGA\"/>
    </mc:Choice>
  </mc:AlternateContent>
  <bookViews>
    <workbookView xWindow="-120" yWindow="-120" windowWidth="20730" windowHeight="11160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1" hidden="1">'ESTADO DE CADA FACTURA'!$A$2:$AP$100</definedName>
    <definedName name="_xlnm._FilterDatabase" localSheetId="0" hidden="1">'INFO IPS'!$A$5:$L$103</definedName>
  </definedNames>
  <calcPr calcId="152511"/>
  <pivotCaches>
    <pivotCache cacheId="3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L1" i="2" l="1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B1" i="2"/>
  <c r="AC1" i="2"/>
  <c r="AD1" i="2"/>
  <c r="AF1" i="2"/>
  <c r="AG1" i="2"/>
  <c r="AN1" i="2"/>
  <c r="AO1" i="2"/>
  <c r="AP1" i="2"/>
  <c r="K104" i="1" l="1"/>
  <c r="L104" i="1"/>
  <c r="K1" i="2"/>
  <c r="J1" i="2"/>
  <c r="L4" i="1" l="1"/>
</calcChain>
</file>

<file path=xl/sharedStrings.xml><?xml version="1.0" encoding="utf-8"?>
<sst xmlns="http://schemas.openxmlformats.org/spreadsheetml/2006/main" count="1468" uniqueCount="411">
  <si>
    <t>EMPR</t>
  </si>
  <si>
    <t>NIT</t>
  </si>
  <si>
    <t>ENTIDAD</t>
  </si>
  <si>
    <t>NOMBRE CREDITO</t>
  </si>
  <si>
    <t>TIPO DE CREDITO</t>
  </si>
  <si>
    <t>FUENTE</t>
  </si>
  <si>
    <t>FACTURA</t>
  </si>
  <si>
    <t>CUENTA COBRO</t>
  </si>
  <si>
    <t>FEC EMI</t>
  </si>
  <si>
    <t>VALOR MIGRADO</t>
  </si>
  <si>
    <t>SALDO A CORTE</t>
  </si>
  <si>
    <t>CAJA DE COMPENSACION FAMILIAR  DEL VALLE DEL CAUCA</t>
  </si>
  <si>
    <t>REGIMEN CONTRIBUTIVO</t>
  </si>
  <si>
    <t>FV</t>
  </si>
  <si>
    <t>FA103177</t>
  </si>
  <si>
    <t>FA135086</t>
  </si>
  <si>
    <t>FA139700</t>
  </si>
  <si>
    <t>FA146375</t>
  </si>
  <si>
    <t>REGIMEN SUBSIDIADO</t>
  </si>
  <si>
    <t>FA147000</t>
  </si>
  <si>
    <t>FA147010</t>
  </si>
  <si>
    <t>FA169377</t>
  </si>
  <si>
    <t>FA169378</t>
  </si>
  <si>
    <t>FA170883</t>
  </si>
  <si>
    <t>FA181880</t>
  </si>
  <si>
    <t>FA187772</t>
  </si>
  <si>
    <t>FA193787</t>
  </si>
  <si>
    <t>FA203373</t>
  </si>
  <si>
    <t>FA208949</t>
  </si>
  <si>
    <t>FA209079</t>
  </si>
  <si>
    <t>FA213850</t>
  </si>
  <si>
    <t>FA213852</t>
  </si>
  <si>
    <t>FA215981</t>
  </si>
  <si>
    <t>FA216224</t>
  </si>
  <si>
    <t>FA216225</t>
  </si>
  <si>
    <t>FA216543</t>
  </si>
  <si>
    <t>FA216544</t>
  </si>
  <si>
    <t>FA216567</t>
  </si>
  <si>
    <t>FA218158</t>
  </si>
  <si>
    <t>FA219871</t>
  </si>
  <si>
    <t>FA222880</t>
  </si>
  <si>
    <t>FA223311</t>
  </si>
  <si>
    <t>FA223314</t>
  </si>
  <si>
    <t>FA224019</t>
  </si>
  <si>
    <t>FA226427</t>
  </si>
  <si>
    <t>FA226430</t>
  </si>
  <si>
    <t>FA227879</t>
  </si>
  <si>
    <t>FA228115</t>
  </si>
  <si>
    <t>FA230805</t>
  </si>
  <si>
    <t>FA232859</t>
  </si>
  <si>
    <t>FA233309</t>
  </si>
  <si>
    <t>FA234718</t>
  </si>
  <si>
    <t>FA234721</t>
  </si>
  <si>
    <t>FA234730</t>
  </si>
  <si>
    <t>FA235116</t>
  </si>
  <si>
    <t>FA235119</t>
  </si>
  <si>
    <t>FA235745</t>
  </si>
  <si>
    <t>FA238617</t>
  </si>
  <si>
    <t>FA240353</t>
  </si>
  <si>
    <t>FA240750</t>
  </si>
  <si>
    <t>FA243315</t>
  </si>
  <si>
    <t>FA247703</t>
  </si>
  <si>
    <t>FA249290</t>
  </si>
  <si>
    <t>FA249400</t>
  </si>
  <si>
    <t>FA249754</t>
  </si>
  <si>
    <t>FA251688</t>
  </si>
  <si>
    <t>FA251877</t>
  </si>
  <si>
    <t>FA254162</t>
  </si>
  <si>
    <t>FA254163</t>
  </si>
  <si>
    <t>FA258800</t>
  </si>
  <si>
    <t>FA262439</t>
  </si>
  <si>
    <t>FA262629</t>
  </si>
  <si>
    <t>FA262630</t>
  </si>
  <si>
    <t>FA263424</t>
  </si>
  <si>
    <t>FA264954</t>
  </si>
  <si>
    <t>FA267224</t>
  </si>
  <si>
    <t>FA267359</t>
  </si>
  <si>
    <t>FA267751</t>
  </si>
  <si>
    <t>FA270032</t>
  </si>
  <si>
    <t>FA270040</t>
  </si>
  <si>
    <t>FA270350</t>
  </si>
  <si>
    <t>FA270368</t>
  </si>
  <si>
    <t>FA271088</t>
  </si>
  <si>
    <t>FA271146</t>
  </si>
  <si>
    <t>FA273249</t>
  </si>
  <si>
    <t>FA273890</t>
  </si>
  <si>
    <t>FA276113</t>
  </si>
  <si>
    <t>FA276582</t>
  </si>
  <si>
    <t>FA277221</t>
  </si>
  <si>
    <t>FA278033</t>
  </si>
  <si>
    <t>FA280367</t>
  </si>
  <si>
    <t>FA282856</t>
  </si>
  <si>
    <t>FA283534</t>
  </si>
  <si>
    <t>FA286595</t>
  </si>
  <si>
    <t>FA286734</t>
  </si>
  <si>
    <t>FA288543</t>
  </si>
  <si>
    <t>FA289682</t>
  </si>
  <si>
    <t>FA293832</t>
  </si>
  <si>
    <t>FA294166</t>
  </si>
  <si>
    <t>FA297304</t>
  </si>
  <si>
    <t>FA297724</t>
  </si>
  <si>
    <t>FA298153</t>
  </si>
  <si>
    <t>FA298167</t>
  </si>
  <si>
    <t>FA40193</t>
  </si>
  <si>
    <t>FA40205</t>
  </si>
  <si>
    <t>FA53396</t>
  </si>
  <si>
    <t>FA53398</t>
  </si>
  <si>
    <t>FA67618</t>
  </si>
  <si>
    <t>FA85821</t>
  </si>
  <si>
    <t>FA87478</t>
  </si>
  <si>
    <t>FJ323300</t>
  </si>
  <si>
    <t>FJ336128</t>
  </si>
  <si>
    <t>FJ336130</t>
  </si>
  <si>
    <t>Fundación Hospital San José de Buga</t>
  </si>
  <si>
    <t>Nit 891.380.054</t>
  </si>
  <si>
    <t xml:space="preserve">fac mayo rad junio </t>
  </si>
  <si>
    <t>NITIPS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</si>
  <si>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</si>
  <si>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</si>
  <si>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</si>
  <si>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</si>
  <si>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</si>
  <si>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</si>
  <si>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</si>
  <si>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VALIDACION ALFA FACT</t>
  </si>
  <si>
    <t>VALOR RADICADO FACT</t>
  </si>
  <si>
    <t>VALOR NOTA CREDITO</t>
  </si>
  <si>
    <t>VALOR NOTA DEBITO</t>
  </si>
  <si>
    <t>VALOR DESC COMERCIAL</t>
  </si>
  <si>
    <t>RETENCION</t>
  </si>
  <si>
    <t>VALOR TRANFERENCIA</t>
  </si>
  <si>
    <t>OBSERVACIONGLOSADV</t>
  </si>
  <si>
    <t>FECHARADIPS</t>
  </si>
  <si>
    <t>ULTIMOESTADOFACT</t>
  </si>
  <si>
    <t>CLASIFICACIONGLOSA</t>
  </si>
  <si>
    <t>NUMEROINGRESOFACT</t>
  </si>
  <si>
    <t>FRADSASS</t>
  </si>
  <si>
    <t>FUNDACIÓN HOSPITAL SAN JOSE DE BUGA</t>
  </si>
  <si>
    <t>FA</t>
  </si>
  <si>
    <t>FA_280367</t>
  </si>
  <si>
    <t>891380054_FA_280367</t>
  </si>
  <si>
    <t>A)Factura no radicada en ERP</t>
  </si>
  <si>
    <t>no_cruza</t>
  </si>
  <si>
    <t>SI</t>
  </si>
  <si>
    <t>FA_282856</t>
  </si>
  <si>
    <t>891380054_FA_282856</t>
  </si>
  <si>
    <t>FA_283534</t>
  </si>
  <si>
    <t>891380054_FA_283534</t>
  </si>
  <si>
    <t>FA_286595</t>
  </si>
  <si>
    <t>891380054_FA_286595</t>
  </si>
  <si>
    <t>FA_286734</t>
  </si>
  <si>
    <t>891380054_FA_286734</t>
  </si>
  <si>
    <t>FA_288543</t>
  </si>
  <si>
    <t>891380054_FA_288543</t>
  </si>
  <si>
    <t>FA_289682</t>
  </si>
  <si>
    <t>891380054_FA_289682</t>
  </si>
  <si>
    <t>FA_293832</t>
  </si>
  <si>
    <t>891380054_FA_293832</t>
  </si>
  <si>
    <t>FA_294166</t>
  </si>
  <si>
    <t>891380054_FA_294166</t>
  </si>
  <si>
    <t>FA_297304</t>
  </si>
  <si>
    <t>891380054_FA_297304</t>
  </si>
  <si>
    <t>FA_297724</t>
  </si>
  <si>
    <t>891380054_FA_297724</t>
  </si>
  <si>
    <t>FA_298153</t>
  </si>
  <si>
    <t>891380054_FA_298153</t>
  </si>
  <si>
    <t>FA_298167</t>
  </si>
  <si>
    <t>891380054_FA_298167</t>
  </si>
  <si>
    <t>FA_53398</t>
  </si>
  <si>
    <t>891380054_FA_53398</t>
  </si>
  <si>
    <t>B)Factura sin saldo ERP</t>
  </si>
  <si>
    <t>OK</t>
  </si>
  <si>
    <t>FA_67618</t>
  </si>
  <si>
    <t>891380054_FA_67618</t>
  </si>
  <si>
    <t>FA_216543</t>
  </si>
  <si>
    <t>891380054_FA_216543</t>
  </si>
  <si>
    <t>FA_216544</t>
  </si>
  <si>
    <t>891380054_FA_216544</t>
  </si>
  <si>
    <t>FA_216567</t>
  </si>
  <si>
    <t>891380054_FA_216567</t>
  </si>
  <si>
    <t>FA_218158</t>
  </si>
  <si>
    <t>891380054_FA_218158</t>
  </si>
  <si>
    <t>FA_219871</t>
  </si>
  <si>
    <t>891380054_FA_219871</t>
  </si>
  <si>
    <t>FA_222880</t>
  </si>
  <si>
    <t>891380054_FA_222880</t>
  </si>
  <si>
    <t>FA_263424</t>
  </si>
  <si>
    <t>891380054_FA_263424</t>
  </si>
  <si>
    <t>FA_264954</t>
  </si>
  <si>
    <t>891380054_FA_264954</t>
  </si>
  <si>
    <t>FA_87478</t>
  </si>
  <si>
    <t>891380054_FA_87478</t>
  </si>
  <si>
    <t>FA_103177</t>
  </si>
  <si>
    <t>891380054_FA_103177</t>
  </si>
  <si>
    <t>FA_135086</t>
  </si>
  <si>
    <t>891380054_FA_135086</t>
  </si>
  <si>
    <t>FA_139700</t>
  </si>
  <si>
    <t>891380054_FA_139700</t>
  </si>
  <si>
    <t>FA_146375</t>
  </si>
  <si>
    <t>891380054_FA_146375</t>
  </si>
  <si>
    <t>FA_147000</t>
  </si>
  <si>
    <t>891380054_FA_147000</t>
  </si>
  <si>
    <t>FA_147010</t>
  </si>
  <si>
    <t>891380054_FA_147010</t>
  </si>
  <si>
    <t>FA_169377</t>
  </si>
  <si>
    <t>891380054_FA_169377</t>
  </si>
  <si>
    <t>FA_169378</t>
  </si>
  <si>
    <t>891380054_FA_169378</t>
  </si>
  <si>
    <t>FA_170883</t>
  </si>
  <si>
    <t>891380054_FA_170883</t>
  </si>
  <si>
    <t>FA_181880</t>
  </si>
  <si>
    <t>891380054_FA_181880</t>
  </si>
  <si>
    <t>FA_187772</t>
  </si>
  <si>
    <t>891380054_FA_187772</t>
  </si>
  <si>
    <t>FA_193787</t>
  </si>
  <si>
    <t>891380054_FA_193787</t>
  </si>
  <si>
    <t>FA_203373</t>
  </si>
  <si>
    <t>891380054_FA_203373</t>
  </si>
  <si>
    <t>FA_208949</t>
  </si>
  <si>
    <t>891380054_FA_208949</t>
  </si>
  <si>
    <t>FA_209079</t>
  </si>
  <si>
    <t>891380054_FA_209079</t>
  </si>
  <si>
    <t>FA_213850</t>
  </si>
  <si>
    <t>891380054_FA_213850</t>
  </si>
  <si>
    <t>FA_213852</t>
  </si>
  <si>
    <t>891380054_FA_213852</t>
  </si>
  <si>
    <t>FA_215981</t>
  </si>
  <si>
    <t>891380054_FA_215981</t>
  </si>
  <si>
    <t>FA_216224</t>
  </si>
  <si>
    <t>891380054_FA_216224</t>
  </si>
  <si>
    <t>FA_273249</t>
  </si>
  <si>
    <t>891380054_FA_273249</t>
  </si>
  <si>
    <t>FA_267359</t>
  </si>
  <si>
    <t>891380054_FA_267359</t>
  </si>
  <si>
    <t>FA_267751</t>
  </si>
  <si>
    <t>891380054_FA_267751</t>
  </si>
  <si>
    <t>FA_270032</t>
  </si>
  <si>
    <t>891380054_FA_270032</t>
  </si>
  <si>
    <t>FA_270040</t>
  </si>
  <si>
    <t>891380054_FA_270040</t>
  </si>
  <si>
    <t>FA_270350</t>
  </si>
  <si>
    <t>891380054_FA_270350</t>
  </si>
  <si>
    <t>FA_270368</t>
  </si>
  <si>
    <t>891380054_FA_270368</t>
  </si>
  <si>
    <t>FJ</t>
  </si>
  <si>
    <t>FJ_323300</t>
  </si>
  <si>
    <t>891380054_FJ_323300</t>
  </si>
  <si>
    <t>FJ_336128</t>
  </si>
  <si>
    <t>891380054_FJ_336128</t>
  </si>
  <si>
    <t>FJ_336130</t>
  </si>
  <si>
    <t>891380054_FJ_336130</t>
  </si>
  <si>
    <t>FA_262439</t>
  </si>
  <si>
    <t>891380054_FA_262439</t>
  </si>
  <si>
    <t>FA_262629</t>
  </si>
  <si>
    <t>891380054_FA_262629</t>
  </si>
  <si>
    <t>FA_227879</t>
  </si>
  <si>
    <t>891380054_FA_227879</t>
  </si>
  <si>
    <t>FA_228115</t>
  </si>
  <si>
    <t>891380054_FA_228115</t>
  </si>
  <si>
    <t>FA_230805</t>
  </si>
  <si>
    <t>891380054_FA_230805</t>
  </si>
  <si>
    <t>FA_232859</t>
  </si>
  <si>
    <t>891380054_FA_232859</t>
  </si>
  <si>
    <t>FA_233309</t>
  </si>
  <si>
    <t>891380054_FA_233309</t>
  </si>
  <si>
    <t>FA_234718</t>
  </si>
  <si>
    <t>891380054_FA_234718</t>
  </si>
  <si>
    <t>FA_234721</t>
  </si>
  <si>
    <t>891380054_FA_234721</t>
  </si>
  <si>
    <t>FA_234730</t>
  </si>
  <si>
    <t>891380054_FA_234730</t>
  </si>
  <si>
    <t>FA_235119</t>
  </si>
  <si>
    <t>891380054_FA_235119</t>
  </si>
  <si>
    <t>FA_235745</t>
  </si>
  <si>
    <t>891380054_FA_235745</t>
  </si>
  <si>
    <t>FA_238617</t>
  </si>
  <si>
    <t>891380054_FA_238617</t>
  </si>
  <si>
    <t>FA_240353</t>
  </si>
  <si>
    <t>891380054_FA_240353</t>
  </si>
  <si>
    <t>FA_240750</t>
  </si>
  <si>
    <t>891380054_FA_240750</t>
  </si>
  <si>
    <t>FA_243315</t>
  </si>
  <si>
    <t>891380054_FA_243315</t>
  </si>
  <si>
    <t>FA_247703</t>
  </si>
  <si>
    <t>891380054_FA_247703</t>
  </si>
  <si>
    <t>FA_249290</t>
  </si>
  <si>
    <t>891380054_FA_249290</t>
  </si>
  <si>
    <t>FA_249400</t>
  </si>
  <si>
    <t>891380054_FA_249400</t>
  </si>
  <si>
    <t>FA_249754</t>
  </si>
  <si>
    <t>891380054_FA_249754</t>
  </si>
  <si>
    <t>FA_251688</t>
  </si>
  <si>
    <t>891380054_FA_251688</t>
  </si>
  <si>
    <t>FA_251877</t>
  </si>
  <si>
    <t>891380054_FA_251877</t>
  </si>
  <si>
    <t>FA_254162</t>
  </si>
  <si>
    <t>891380054_FA_254162</t>
  </si>
  <si>
    <t>FA_40193</t>
  </si>
  <si>
    <t>891380054_FA_40193</t>
  </si>
  <si>
    <t>B)Factura sin saldo ERP/conciliar diferencia glosa aceptada</t>
  </si>
  <si>
    <t>FA_40205</t>
  </si>
  <si>
    <t>891380054_FA_40205</t>
  </si>
  <si>
    <t>FA_53396</t>
  </si>
  <si>
    <t>891380054_FA_53396</t>
  </si>
  <si>
    <t>IPS ACEPTA $ 10.597 SEGUN ACTA DE CONCILIACION REALIZADA EL14 MARZO 2022 POR ELIZABETH FERNANDEZ Y JOSE HERMES LENIS.ELIZABETH FERNANDEZ</t>
  </si>
  <si>
    <t>FA_85821</t>
  </si>
  <si>
    <t>891380054_FA_85821</t>
  </si>
  <si>
    <t>B)Factura sin saldo ERP/conciliar diferencia valor de factura</t>
  </si>
  <si>
    <t>FA_223311</t>
  </si>
  <si>
    <t>891380054_FA_223311</t>
  </si>
  <si>
    <t>FA_223314</t>
  </si>
  <si>
    <t>891380054_FA_223314</t>
  </si>
  <si>
    <t>FA_224019</t>
  </si>
  <si>
    <t>891380054_FA_224019</t>
  </si>
  <si>
    <t>FA_226427</t>
  </si>
  <si>
    <t>891380054_FA_226427</t>
  </si>
  <si>
    <t>FA_226430</t>
  </si>
  <si>
    <t>891380054_FA_226430</t>
  </si>
  <si>
    <t>FA_258800</t>
  </si>
  <si>
    <t>891380054_FA_258800</t>
  </si>
  <si>
    <t>FA_273890</t>
  </si>
  <si>
    <t>891380054_FA_273890</t>
  </si>
  <si>
    <t>FA_276113</t>
  </si>
  <si>
    <t>891380054_FA_276113</t>
  </si>
  <si>
    <t>FA_276582</t>
  </si>
  <si>
    <t>891380054_FA_276582</t>
  </si>
  <si>
    <t>FA_277221</t>
  </si>
  <si>
    <t>891380054_FA_277221</t>
  </si>
  <si>
    <t>FA_278033</t>
  </si>
  <si>
    <t>891380054_FA_278033</t>
  </si>
  <si>
    <t>FA_267224</t>
  </si>
  <si>
    <t>891380054_FA_267224</t>
  </si>
  <si>
    <t>FA_271088</t>
  </si>
  <si>
    <t>891380054_FA_271088</t>
  </si>
  <si>
    <t>FA_271146</t>
  </si>
  <si>
    <t>891380054_FA_271146</t>
  </si>
  <si>
    <t>FA_235116</t>
  </si>
  <si>
    <t>891380054_FA_235116</t>
  </si>
  <si>
    <t>C)Glosas total pendiente por respuesta de IPS</t>
  </si>
  <si>
    <t>AUTO.se devuelve la factura por que no enviaron auto. para eel servicio de hospitalizacion la auto. 213568690036665 esde urgencia y no sirve para la facturacion de este servicioangela campaz</t>
  </si>
  <si>
    <t>FA_262630</t>
  </si>
  <si>
    <t>891380054_FA_262630</t>
  </si>
  <si>
    <t>COVID; SE REALIZA DEVOLUCION DE LA FACTURA</t>
  </si>
  <si>
    <t xml:space="preserve"> AL MOMENTO DE VALIDAR LA INFORMACION NO SE EVIDENCIA REPORTE EN LA BASE SISMUESTRA DEL SERVICIO (PCR) REALIZADO AL PACIENTE.CLAUDIA DIAZ</t>
  </si>
  <si>
    <t>NULL</t>
  </si>
  <si>
    <t>FA_216225</t>
  </si>
  <si>
    <t>891380054_FA_216225</t>
  </si>
  <si>
    <t>E)Glosas total en Gestion por ERP</t>
  </si>
  <si>
    <t>COVID-19. SE DEVUELVE LA FACTURA POR QUE NO ESTAREGISTRADA EN LA BASE SISMUESTRAS PCRANGELA CAMPAZ</t>
  </si>
  <si>
    <t>FA_254163</t>
  </si>
  <si>
    <t>891380054_FA_254163</t>
  </si>
  <si>
    <t>VALOR FACT IPS</t>
  </si>
  <si>
    <t>SALDO FACT IPS</t>
  </si>
  <si>
    <t>OBSERVACION SASS</t>
  </si>
  <si>
    <t>ESTADO EPS JUNIO 22</t>
  </si>
  <si>
    <t>FUERA DE CIERRE</t>
  </si>
  <si>
    <t>ESTADO VAGLO</t>
  </si>
  <si>
    <t>VALOR VAGLO</t>
  </si>
  <si>
    <t>P. ABIERTAS IMPORTE</t>
  </si>
  <si>
    <t>DETALLE</t>
  </si>
  <si>
    <t>VALOR CRUZADO SASS</t>
  </si>
  <si>
    <t>VALO RGLOSAACEPTDA</t>
  </si>
  <si>
    <t>VALOR GLOSA DV</t>
  </si>
  <si>
    <t>OBSERVACION GLOSA ACEPTADA</t>
  </si>
  <si>
    <t>VALOR GLOSA ACEPTADA REPORTADO CIRCULAR 030</t>
  </si>
  <si>
    <t>VALOR REPORTADO CRICULAR 030</t>
  </si>
  <si>
    <t>F PROBABLE PAGO SASS</t>
  </si>
  <si>
    <t>FECHA COMPENSACION SAP</t>
  </si>
  <si>
    <t>DOC COMPENSACION SAP</t>
  </si>
  <si>
    <t>VALOR CANCELADO SAP</t>
  </si>
  <si>
    <t>SALDO SASS</t>
  </si>
  <si>
    <t>ESTADO 1</t>
  </si>
  <si>
    <t>FACTURA EN PROCESO INTERNO</t>
  </si>
  <si>
    <t>DEVOLUCION</t>
  </si>
  <si>
    <t>FACTURA DEVUELTA</t>
  </si>
  <si>
    <t>No cruza</t>
  </si>
  <si>
    <t>FACTURA PENDIENTE EN PROCESO DE PAGO</t>
  </si>
  <si>
    <t>31.03.2022</t>
  </si>
  <si>
    <t>22.06.2022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</si>
  <si>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</si>
  <si>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</si>
  <si>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</si>
  <si>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</si>
  <si>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</si>
  <si>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</si>
  <si>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</si>
  <si>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</si>
  <si>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</si>
  <si>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</si>
  <si>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</si>
  <si>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</si>
  <si>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</si>
  <si>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</si>
  <si>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</si>
  <si>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</si>
  <si>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</si>
  <si>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</si>
  <si>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</si>
  <si>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</si>
  <si>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</si>
  <si>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</si>
  <si>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</si>
  <si>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</si>
  <si>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</si>
  <si>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</si>
  <si>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</si>
  <si>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JUNIO 22 DE 2022</t>
  </si>
  <si>
    <t>NIT: 891380054</t>
  </si>
  <si>
    <t>Señores : HOSPITAL SAN JOSE DE BUGA</t>
  </si>
  <si>
    <t>A continuacion me permito remitir nuestra respuesta al estado de cartera presentado en la fecha: 17/06/2022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</si>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</sst>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5" fontId="0" fillId="0" borderId="0" xfId="0" applyNumberFormat="1"/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164" fontId="3" fillId="0" borderId="1" xfId="1" applyNumberFormat="1" applyFont="1" applyBorder="1" applyAlignment="1">
      <alignment horizontal="center"/>
    </xf>
    <xf numFmtId="164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6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4.593364236112" createdVersion="5" refreshedVersion="5" minRefreshableVersion="3" recordCount="98">
  <cacheSource type="worksheet">
    <worksheetSource ref="A2:AP100" sheet="ESTADO DE CADA FACTURA"/>
  </cacheSource>
  <cacheFields count="42">
    <cacheField name="NITIPS" numFmtId="0">
      <sharedItems containsSemiMixedTypes="0" containsString="0" containsNumber="1" containsInteger="1" minValue="891380054" maxValue="89138005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0193" maxValue="33613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0193" maxValue="336130"/>
    </cacheField>
    <cacheField name="FECHA FACT IPS" numFmtId="14">
      <sharedItems containsSemiMixedTypes="0" containsNonDate="0" containsDate="1" containsString="0" minDate="2020-06-12T00:00:00" maxDate="2022-06-01T00:00:00"/>
    </cacheField>
    <cacheField name="VALOR FACT IPS" numFmtId="164">
      <sharedItems containsSemiMixedTypes="0" containsString="0" containsNumber="1" containsInteger="1" minValue="6746" maxValue="80902336"/>
    </cacheField>
    <cacheField name="SALDO FACT IPS" numFmtId="164">
      <sharedItems containsSemiMixedTypes="0" containsString="0" containsNumber="1" containsInteger="1" minValue="3046" maxValue="80902336"/>
    </cacheField>
    <cacheField name="OBSERVACION SASS" numFmtId="0">
      <sharedItems/>
    </cacheField>
    <cacheField name="ESTADO EPS JUNIO 22" numFmtId="0">
      <sharedItems count="4">
        <s v="FACTURA NO RADICADA"/>
        <s v="FACTURA PENDIENTE EN PROCESO DE PAGO"/>
        <s v="FACTURA DEVUELTA"/>
        <s v="FACTURA EN PROCESO INTERNO"/>
      </sharedItems>
    </cacheField>
    <cacheField name="FUERA DE CIERRE" numFmtId="0">
      <sharedItems/>
    </cacheField>
    <cacheField name="ESTADO VAGLO" numFmtId="0">
      <sharedItems containsBlank="1"/>
    </cacheField>
    <cacheField name="VALOR VAGLO" numFmtId="164">
      <sharedItems containsString="0" containsBlank="1" containsNumber="1" containsInteger="1" minValue="61300" maxValue="80902336"/>
    </cacheField>
    <cacheField name="P. ABIERTAS IMPORTE" numFmtId="164">
      <sharedItems containsString="0" containsBlank="1" containsNumber="1" containsInteger="1" minValue="3046" maxValue="35439835"/>
    </cacheField>
    <cacheField name="DETALL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8090233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 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5439835"/>
    </cacheField>
    <cacheField name="VALO RGLOSAACEPTDA" numFmtId="164">
      <sharedItems containsSemiMixedTypes="0" containsString="0" containsNumber="1" containsInteger="1" minValue="0" maxValue="122200"/>
    </cacheField>
    <cacheField name="VALOR GLOSA DV" numFmtId="164">
      <sharedItems containsSemiMixedTypes="0" containsString="0" containsNumber="1" containsInteger="1" minValue="0" maxValue="80902336"/>
    </cacheField>
    <cacheField name="OBSERVACIONGLOSADV" numFmtId="0">
      <sharedItems containsBlank="1"/>
    </cacheField>
    <cacheField name="SALDO SASS" numFmtId="164">
      <sharedItems containsSemiMixedTypes="0" containsString="0" containsNumber="1" containsInteger="1" minValue="0" maxValue="80902336"/>
    </cacheField>
    <cacheField name="VALOR CANCELADO SAP" numFmtId="164">
      <sharedItems containsString="0" containsBlank="1" containsNumber="1" containsInteger="1" minValue="157583" maxValue="468029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2495" maxValue="4800055566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RADIPS" numFmtId="0">
      <sharedItems containsDate="1" containsMixedTypes="1" minDate="2020-06-12T00:00:00" maxDate="2022-06-01T00:00:00"/>
    </cacheField>
    <cacheField name="ULTIMOESTADOFACT" numFmtId="0">
      <sharedItems containsString="0" containsBlank="1" containsNumber="1" containsInteger="1" minValue="1" maxValue="9"/>
    </cacheField>
    <cacheField name="CLASIFICACIONGLOSA" numFmtId="0">
      <sharedItems/>
    </cacheField>
    <cacheField name="NUMEROINGRESOFACT" numFmtId="0">
      <sharedItems containsBlank="1" containsMixedTypes="1" containsNumber="1" containsInteger="1" minValue="1" maxValue="4"/>
    </cacheField>
    <cacheField name="F PROBABLE PAGO SASS" numFmtId="0">
      <sharedItems containsString="0" containsBlank="1" containsNumber="1" containsInteger="1" minValue="1" maxValue="21001231"/>
    </cacheField>
    <cacheField name="FRADSASS" numFmtId="0">
      <sharedItems containsString="0" containsBlank="1" containsNumber="1" containsInteger="1" minValue="20210906" maxValue="21001231"/>
    </cacheField>
    <cacheField name="VALOR REPORTADO CRICULAR 030" numFmtId="164">
      <sharedItems containsSemiMixedTypes="0" containsString="0" containsNumber="1" containsInteger="1" minValue="0" maxValue="80902336"/>
    </cacheField>
    <cacheField name="VALOR GLOSA ACEPTADA REPORTADO CIRCULAR 030" numFmtId="164">
      <sharedItems containsSemiMixedTypes="0" containsString="0" containsNumber="1" containsInteger="1" minValue="0" maxValue="216994"/>
    </cacheField>
    <cacheField name="OBSERVACION GLOSA ACEPTADA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n v="891380054"/>
    <s v="FUNDACIÓN HOSPITAL SAN JOSE DE BUGA"/>
    <s v="FA"/>
    <n v="280367"/>
    <s v="FA_280367"/>
    <s v="891380054_FA_280367"/>
    <m/>
    <m/>
    <d v="2022-05-03T00:00:00"/>
    <n v="135087"/>
    <n v="135087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03T00:00:00"/>
    <m/>
    <s v="SI"/>
    <m/>
    <m/>
    <m/>
    <n v="0"/>
    <n v="0"/>
    <m/>
  </r>
  <r>
    <n v="891380054"/>
    <s v="FUNDACIÓN HOSPITAL SAN JOSE DE BUGA"/>
    <s v="FA"/>
    <n v="282856"/>
    <s v="FA_282856"/>
    <s v="891380054_FA_282856"/>
    <m/>
    <m/>
    <d v="2022-05-06T00:00:00"/>
    <n v="20000"/>
    <n v="16300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06T00:00:00"/>
    <m/>
    <s v="SI"/>
    <m/>
    <m/>
    <m/>
    <n v="0"/>
    <n v="0"/>
    <m/>
  </r>
  <r>
    <n v="891380054"/>
    <s v="FUNDACIÓN HOSPITAL SAN JOSE DE BUGA"/>
    <s v="FA"/>
    <n v="283534"/>
    <s v="FA_283534"/>
    <s v="891380054_FA_283534"/>
    <m/>
    <m/>
    <d v="2022-05-08T00:00:00"/>
    <n v="141205"/>
    <n v="141205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08T00:00:00"/>
    <m/>
    <s v="SI"/>
    <m/>
    <m/>
    <m/>
    <n v="0"/>
    <n v="0"/>
    <m/>
  </r>
  <r>
    <n v="891380054"/>
    <s v="FUNDACIÓN HOSPITAL SAN JOSE DE BUGA"/>
    <s v="FA"/>
    <n v="286595"/>
    <s v="FA_286595"/>
    <s v="891380054_FA_286595"/>
    <m/>
    <m/>
    <d v="2022-05-12T00:00:00"/>
    <n v="78558"/>
    <n v="78558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12T00:00:00"/>
    <m/>
    <s v="SI"/>
    <m/>
    <m/>
    <m/>
    <n v="0"/>
    <n v="0"/>
    <m/>
  </r>
  <r>
    <n v="891380054"/>
    <s v="FUNDACIÓN HOSPITAL SAN JOSE DE BUGA"/>
    <s v="FA"/>
    <n v="286734"/>
    <s v="FA_286734"/>
    <s v="891380054_FA_286734"/>
    <m/>
    <m/>
    <d v="2022-05-13T00:00:00"/>
    <n v="33334"/>
    <n v="2963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13T00:00:00"/>
    <m/>
    <s v="SI"/>
    <m/>
    <m/>
    <m/>
    <n v="0"/>
    <n v="0"/>
    <m/>
  </r>
  <r>
    <n v="891380054"/>
    <s v="FUNDACIÓN HOSPITAL SAN JOSE DE BUGA"/>
    <s v="FA"/>
    <n v="288543"/>
    <s v="FA_288543"/>
    <s v="891380054_FA_288543"/>
    <m/>
    <m/>
    <d v="2022-05-16T00:00:00"/>
    <n v="796570"/>
    <n v="796570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16T00:00:00"/>
    <m/>
    <s v="SI"/>
    <m/>
    <m/>
    <m/>
    <n v="0"/>
    <n v="0"/>
    <m/>
  </r>
  <r>
    <n v="891380054"/>
    <s v="FUNDACIÓN HOSPITAL SAN JOSE DE BUGA"/>
    <s v="FA"/>
    <n v="289682"/>
    <s v="FA_289682"/>
    <s v="891380054_FA_289682"/>
    <m/>
    <m/>
    <d v="2022-05-18T00:00:00"/>
    <n v="33334"/>
    <n v="2963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18T00:00:00"/>
    <m/>
    <s v="SI"/>
    <m/>
    <m/>
    <m/>
    <n v="0"/>
    <n v="0"/>
    <m/>
  </r>
  <r>
    <n v="891380054"/>
    <s v="FUNDACIÓN HOSPITAL SAN JOSE DE BUGA"/>
    <s v="FA"/>
    <n v="293832"/>
    <s v="FA_293832"/>
    <s v="891380054_FA_293832"/>
    <m/>
    <m/>
    <d v="2022-05-24T00:00:00"/>
    <n v="1070374"/>
    <n v="107037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24T00:00:00"/>
    <m/>
    <s v="SI"/>
    <m/>
    <m/>
    <m/>
    <n v="0"/>
    <n v="0"/>
    <m/>
  </r>
  <r>
    <n v="891380054"/>
    <s v="FUNDACIÓN HOSPITAL SAN JOSE DE BUGA"/>
    <s v="FA"/>
    <n v="294166"/>
    <s v="FA_294166"/>
    <s v="891380054_FA_294166"/>
    <m/>
    <m/>
    <d v="2022-05-25T00:00:00"/>
    <n v="166184"/>
    <n v="16618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25T00:00:00"/>
    <m/>
    <s v="SI"/>
    <m/>
    <m/>
    <m/>
    <n v="0"/>
    <n v="0"/>
    <m/>
  </r>
  <r>
    <n v="891380054"/>
    <s v="FUNDACIÓN HOSPITAL SAN JOSE DE BUGA"/>
    <s v="FA"/>
    <n v="297304"/>
    <s v="FA_297304"/>
    <s v="891380054_FA_297304"/>
    <m/>
    <m/>
    <d v="2022-05-30T00:00:00"/>
    <n v="68873"/>
    <n v="68873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30T00:00:00"/>
    <m/>
    <s v="SI"/>
    <m/>
    <m/>
    <m/>
    <n v="0"/>
    <n v="0"/>
    <m/>
  </r>
  <r>
    <n v="891380054"/>
    <s v="FUNDACIÓN HOSPITAL SAN JOSE DE BUGA"/>
    <s v="FA"/>
    <n v="297724"/>
    <s v="FA_297724"/>
    <s v="891380054_FA_297724"/>
    <m/>
    <m/>
    <d v="2022-05-31T00:00:00"/>
    <n v="2624428"/>
    <n v="235150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31T00:00:00"/>
    <m/>
    <s v="SI"/>
    <m/>
    <m/>
    <m/>
    <n v="0"/>
    <n v="0"/>
    <m/>
  </r>
  <r>
    <n v="891380054"/>
    <s v="FUNDACIÓN HOSPITAL SAN JOSE DE BUGA"/>
    <s v="FA"/>
    <n v="298153"/>
    <s v="FA_298153"/>
    <s v="891380054_FA_298153"/>
    <m/>
    <m/>
    <d v="2022-05-31T00:00:00"/>
    <n v="304305"/>
    <n v="304305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31T00:00:00"/>
    <m/>
    <s v="SI"/>
    <m/>
    <m/>
    <m/>
    <n v="0"/>
    <n v="0"/>
    <m/>
  </r>
  <r>
    <n v="891380054"/>
    <s v="FUNDACIÓN HOSPITAL SAN JOSE DE BUGA"/>
    <s v="FA"/>
    <n v="298167"/>
    <s v="FA_298167"/>
    <s v="891380054_FA_298167"/>
    <m/>
    <m/>
    <d v="2022-05-31T00:00:00"/>
    <n v="216994"/>
    <n v="216994"/>
    <s v="A)Factura no radicada en ERP"/>
    <x v="0"/>
    <s v="No cruza"/>
    <m/>
    <m/>
    <m/>
    <m/>
    <s v="no_cruza"/>
    <n v="0"/>
    <n v="0"/>
    <n v="0"/>
    <n v="0"/>
    <n v="0"/>
    <n v="0"/>
    <n v="0"/>
    <m/>
    <n v="0"/>
    <m/>
    <n v="0"/>
    <m/>
    <m/>
    <n v="0"/>
    <d v="2022-05-31T00:00:00"/>
    <m/>
    <s v="SI"/>
    <m/>
    <m/>
    <m/>
    <n v="0"/>
    <n v="0"/>
    <m/>
  </r>
  <r>
    <n v="891380054"/>
    <s v="FUNDACIÓN HOSPITAL SAN JOSE DE BUGA"/>
    <s v="FA"/>
    <n v="53398"/>
    <s v="FA_53398"/>
    <s v="891380054_FA_53398"/>
    <s v="FA"/>
    <n v="53398"/>
    <d v="2021-01-05T00:00:00"/>
    <n v="102000"/>
    <n v="102000"/>
    <s v="B)Factura sin saldo ERP"/>
    <x v="1"/>
    <s v="No cruza"/>
    <m/>
    <m/>
    <n v="102000"/>
    <m/>
    <s v="OK"/>
    <n v="102000"/>
    <n v="0"/>
    <n v="0"/>
    <n v="0"/>
    <n v="102000"/>
    <n v="0"/>
    <n v="0"/>
    <m/>
    <n v="0"/>
    <m/>
    <n v="0"/>
    <m/>
    <m/>
    <n v="0"/>
    <d v="2021-01-05T00:00:00"/>
    <n v="2"/>
    <s v="SI"/>
    <n v="3"/>
    <n v="20210930"/>
    <n v="20210906"/>
    <n v="102000"/>
    <n v="0"/>
    <m/>
  </r>
  <r>
    <n v="891380054"/>
    <s v="FUNDACIÓN HOSPITAL SAN JOSE DE BUGA"/>
    <s v="FA"/>
    <n v="67618"/>
    <s v="FA_67618"/>
    <s v="891380054_FA_67618"/>
    <s v="FA"/>
    <n v="67618"/>
    <d v="2021-02-11T00:00:00"/>
    <n v="10403516"/>
    <n v="10403516"/>
    <s v="B)Factura sin saldo ERP"/>
    <x v="2"/>
    <s v="No cruza"/>
    <s v="DEVOLUCION"/>
    <n v="10403516"/>
    <m/>
    <m/>
    <s v="OK"/>
    <n v="10403516"/>
    <n v="0"/>
    <n v="0"/>
    <n v="0"/>
    <n v="10403516"/>
    <n v="0"/>
    <n v="0"/>
    <m/>
    <n v="0"/>
    <m/>
    <n v="0"/>
    <m/>
    <m/>
    <n v="0"/>
    <d v="2021-02-11T00:00:00"/>
    <n v="2"/>
    <s v="SI"/>
    <n v="2"/>
    <n v="20220630"/>
    <n v="20220606"/>
    <n v="10403516"/>
    <n v="0"/>
    <m/>
  </r>
  <r>
    <n v="891380054"/>
    <s v="FUNDACIÓN HOSPITAL SAN JOSE DE BUGA"/>
    <s v="FA"/>
    <n v="216543"/>
    <s v="FA_216543"/>
    <s v="891380054_FA_216543"/>
    <s v="FA"/>
    <n v="216543"/>
    <d v="2022-01-10T00:00:00"/>
    <n v="136057"/>
    <n v="136057"/>
    <s v="B)Factura sin saldo ERP"/>
    <x v="1"/>
    <s v="No cruza"/>
    <m/>
    <m/>
    <n v="136057"/>
    <m/>
    <s v="OK"/>
    <n v="136057"/>
    <n v="0"/>
    <n v="0"/>
    <n v="0"/>
    <n v="136057"/>
    <n v="0"/>
    <n v="0"/>
    <m/>
    <n v="0"/>
    <m/>
    <n v="0"/>
    <m/>
    <m/>
    <n v="0"/>
    <d v="2022-01-10T00:00:00"/>
    <n v="2"/>
    <s v="SI"/>
    <n v="1"/>
    <n v="20220430"/>
    <n v="20220418"/>
    <n v="136057"/>
    <n v="0"/>
    <m/>
  </r>
  <r>
    <n v="891380054"/>
    <s v="FUNDACIÓN HOSPITAL SAN JOSE DE BUGA"/>
    <s v="FA"/>
    <n v="216544"/>
    <s v="FA_216544"/>
    <s v="891380054_FA_216544"/>
    <s v="FA"/>
    <n v="216544"/>
    <d v="2022-01-10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2-01-10T00:00:00"/>
    <n v="2"/>
    <s v="SI"/>
    <n v="1"/>
    <n v="20220429"/>
    <n v="20220418"/>
    <n v="216994"/>
    <n v="0"/>
    <m/>
  </r>
  <r>
    <n v="891380054"/>
    <s v="FUNDACIÓN HOSPITAL SAN JOSE DE BUGA"/>
    <s v="FA"/>
    <n v="216567"/>
    <s v="FA_216567"/>
    <s v="891380054_FA_216567"/>
    <s v="FA"/>
    <n v="216567"/>
    <d v="2022-01-10T00:00:00"/>
    <n v="33474"/>
    <n v="33474"/>
    <s v="B)Factura sin saldo ERP"/>
    <x v="1"/>
    <s v="No cruza"/>
    <m/>
    <m/>
    <n v="33474"/>
    <m/>
    <s v="OK"/>
    <n v="33474"/>
    <n v="0"/>
    <n v="0"/>
    <n v="0"/>
    <n v="33474"/>
    <n v="0"/>
    <n v="0"/>
    <m/>
    <n v="0"/>
    <m/>
    <n v="0"/>
    <m/>
    <m/>
    <n v="0"/>
    <d v="2022-01-10T00:00:00"/>
    <n v="2"/>
    <s v="SI"/>
    <n v="1"/>
    <n v="20220430"/>
    <n v="20220418"/>
    <n v="33474"/>
    <n v="0"/>
    <m/>
  </r>
  <r>
    <n v="891380054"/>
    <s v="FUNDACIÓN HOSPITAL SAN JOSE DE BUGA"/>
    <s v="FA"/>
    <n v="218158"/>
    <s v="FA_218158"/>
    <s v="891380054_FA_218158"/>
    <s v="FA"/>
    <n v="218158"/>
    <d v="2022-01-13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1-13T00:00:00"/>
    <n v="2"/>
    <s v="SI"/>
    <n v="1"/>
    <n v="20220430"/>
    <n v="20220418"/>
    <n v="15190"/>
    <n v="0"/>
    <m/>
  </r>
  <r>
    <n v="891380054"/>
    <s v="FUNDACIÓN HOSPITAL SAN JOSE DE BUGA"/>
    <s v="FA"/>
    <n v="219871"/>
    <s v="FA_219871"/>
    <s v="891380054_FA_219871"/>
    <s v="FA"/>
    <n v="219871"/>
    <d v="2022-01-16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1-16T00:00:00"/>
    <n v="2"/>
    <s v="SI"/>
    <n v="1"/>
    <n v="20220430"/>
    <n v="20220418"/>
    <n v="15190"/>
    <n v="0"/>
    <m/>
  </r>
  <r>
    <n v="891380054"/>
    <s v="FUNDACIÓN HOSPITAL SAN JOSE DE BUGA"/>
    <s v="FA"/>
    <n v="222880"/>
    <s v="FA_222880"/>
    <s v="891380054_FA_222880"/>
    <s v="FA"/>
    <n v="222880"/>
    <d v="2022-01-21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1-21T00:00:00"/>
    <n v="2"/>
    <s v="SI"/>
    <n v="1"/>
    <n v="20220430"/>
    <n v="20220418"/>
    <n v="15190"/>
    <n v="0"/>
    <m/>
  </r>
  <r>
    <n v="891380054"/>
    <s v="FUNDACIÓN HOSPITAL SAN JOSE DE BUGA"/>
    <s v="FA"/>
    <n v="263424"/>
    <s v="FA_263424"/>
    <s v="891380054_FA_263424"/>
    <s v="FA"/>
    <n v="263424"/>
    <d v="2022-04-03T00:00:00"/>
    <n v="16557"/>
    <n v="16557"/>
    <s v="B)Factura sin saldo ERP"/>
    <x v="1"/>
    <s v="No cruza"/>
    <m/>
    <m/>
    <n v="16557"/>
    <m/>
    <s v="OK"/>
    <n v="16557"/>
    <n v="0"/>
    <n v="0"/>
    <n v="0"/>
    <n v="16557"/>
    <n v="0"/>
    <n v="0"/>
    <m/>
    <n v="0"/>
    <m/>
    <n v="0"/>
    <m/>
    <m/>
    <n v="0"/>
    <d v="2022-04-03T00:00:00"/>
    <n v="2"/>
    <s v="SI"/>
    <n v="1"/>
    <n v="20220530"/>
    <n v="20220520"/>
    <n v="16557"/>
    <n v="0"/>
    <m/>
  </r>
  <r>
    <n v="891380054"/>
    <s v="FUNDACIÓN HOSPITAL SAN JOSE DE BUGA"/>
    <s v="FA"/>
    <n v="264954"/>
    <s v="FA_264954"/>
    <s v="891380054_FA_264954"/>
    <s v="FA"/>
    <n v="264954"/>
    <d v="2022-04-05T00:00:00"/>
    <n v="16984"/>
    <n v="16984"/>
    <s v="B)Factura sin saldo ERP"/>
    <x v="1"/>
    <s v="No cruza"/>
    <m/>
    <m/>
    <n v="16984"/>
    <m/>
    <s v="OK"/>
    <n v="16984"/>
    <n v="0"/>
    <n v="0"/>
    <n v="0"/>
    <n v="16984"/>
    <n v="0"/>
    <n v="0"/>
    <m/>
    <n v="0"/>
    <m/>
    <n v="0"/>
    <m/>
    <m/>
    <n v="0"/>
    <d v="2022-04-05T00:00:00"/>
    <n v="2"/>
    <s v="SI"/>
    <n v="1"/>
    <n v="20220530"/>
    <n v="20220520"/>
    <n v="16984"/>
    <n v="0"/>
    <m/>
  </r>
  <r>
    <n v="891380054"/>
    <s v="FUNDACIÓN HOSPITAL SAN JOSE DE BUGA"/>
    <s v="FA"/>
    <n v="87478"/>
    <s v="FA_87478"/>
    <s v="891380054_FA_87478"/>
    <s v="FA"/>
    <n v="87478"/>
    <d v="2021-03-30T00:00:00"/>
    <n v="601180"/>
    <n v="601180"/>
    <s v="B)Factura sin saldo ERP"/>
    <x v="1"/>
    <s v="No cruza"/>
    <m/>
    <m/>
    <n v="601180"/>
    <m/>
    <s v="OK"/>
    <n v="601180"/>
    <n v="0"/>
    <n v="0"/>
    <n v="0"/>
    <n v="601180"/>
    <n v="0"/>
    <n v="0"/>
    <m/>
    <n v="0"/>
    <m/>
    <n v="0"/>
    <m/>
    <m/>
    <n v="0"/>
    <d v="2021-03-30T00:00:00"/>
    <n v="2"/>
    <s v="SI"/>
    <n v="2"/>
    <n v="20220430"/>
    <n v="20220420"/>
    <n v="601180"/>
    <n v="0"/>
    <m/>
  </r>
  <r>
    <n v="891380054"/>
    <s v="FUNDACIÓN HOSPITAL SAN JOSE DE BUGA"/>
    <s v="FA"/>
    <n v="103177"/>
    <s v="FA_103177"/>
    <s v="891380054_FA_103177"/>
    <s v="FA"/>
    <n v="103177"/>
    <d v="2021-05-15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5-15T00:00:00"/>
    <n v="2"/>
    <s v="SI"/>
    <n v="2"/>
    <n v="20220330"/>
    <n v="20220324"/>
    <n v="216994"/>
    <n v="0"/>
    <m/>
  </r>
  <r>
    <n v="891380054"/>
    <s v="FUNDACIÓN HOSPITAL SAN JOSE DE BUGA"/>
    <s v="FA"/>
    <n v="135086"/>
    <s v="FA_135086"/>
    <s v="891380054_FA_135086"/>
    <s v="FA"/>
    <n v="135086"/>
    <d v="2021-07-28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7-28T00:00:00"/>
    <n v="2"/>
    <s v="SI"/>
    <n v="2"/>
    <n v="20220330"/>
    <n v="20220324"/>
    <n v="216994"/>
    <n v="0"/>
    <m/>
  </r>
  <r>
    <n v="891380054"/>
    <s v="FUNDACIÓN HOSPITAL SAN JOSE DE BUGA"/>
    <s v="FA"/>
    <n v="139700"/>
    <s v="FA_139700"/>
    <s v="891380054_FA_139700"/>
    <s v="FA"/>
    <n v="139700"/>
    <d v="2021-08-06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8-06T00:00:00"/>
    <n v="2"/>
    <s v="SI"/>
    <n v="2"/>
    <n v="20220330"/>
    <n v="20220324"/>
    <n v="216994"/>
    <n v="0"/>
    <m/>
  </r>
  <r>
    <n v="891380054"/>
    <s v="FUNDACIÓN HOSPITAL SAN JOSE DE BUGA"/>
    <s v="FA"/>
    <n v="146375"/>
    <s v="FA_146375"/>
    <s v="891380054_FA_146375"/>
    <s v="FA"/>
    <n v="146375"/>
    <d v="2021-08-23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8-23T00:00:00"/>
    <n v="2"/>
    <s v="SI"/>
    <n v="2"/>
    <n v="20220330"/>
    <n v="20220324"/>
    <n v="216994"/>
    <n v="0"/>
    <m/>
  </r>
  <r>
    <n v="891380054"/>
    <s v="FUNDACIÓN HOSPITAL SAN JOSE DE BUGA"/>
    <s v="FA"/>
    <n v="147000"/>
    <s v="FA_147000"/>
    <s v="891380054_FA_147000"/>
    <s v="FA"/>
    <n v="147000"/>
    <d v="2021-08-24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8-24T00:00:00"/>
    <n v="2"/>
    <s v="SI"/>
    <n v="2"/>
    <n v="20220430"/>
    <n v="20220416"/>
    <n v="216994"/>
    <n v="0"/>
    <m/>
  </r>
  <r>
    <n v="891380054"/>
    <s v="FUNDACIÓN HOSPITAL SAN JOSE DE BUGA"/>
    <s v="FA"/>
    <n v="147010"/>
    <s v="FA_147010"/>
    <s v="891380054_FA_147010"/>
    <s v="FA"/>
    <n v="147010"/>
    <d v="2021-08-24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08-24T00:00:00"/>
    <n v="2"/>
    <s v="SI"/>
    <n v="2"/>
    <n v="20220430"/>
    <n v="20220416"/>
    <n v="216994"/>
    <n v="0"/>
    <m/>
  </r>
  <r>
    <n v="891380054"/>
    <s v="FUNDACIÓN HOSPITAL SAN JOSE DE BUGA"/>
    <s v="FA"/>
    <n v="169377"/>
    <s v="FA_169377"/>
    <s v="891380054_FA_169377"/>
    <s v="FA"/>
    <n v="169377"/>
    <d v="2021-10-08T00:00:00"/>
    <n v="385416"/>
    <n v="385416"/>
    <s v="B)Factura sin saldo ERP"/>
    <x v="1"/>
    <s v="No cruza"/>
    <m/>
    <m/>
    <n v="385416"/>
    <m/>
    <s v="OK"/>
    <n v="385416"/>
    <n v="0"/>
    <n v="0"/>
    <n v="0"/>
    <n v="385416"/>
    <n v="0"/>
    <n v="0"/>
    <m/>
    <n v="0"/>
    <m/>
    <n v="0"/>
    <m/>
    <m/>
    <n v="0"/>
    <d v="2021-10-08T00:00:00"/>
    <n v="2"/>
    <s v="SI"/>
    <n v="2"/>
    <n v="20220330"/>
    <n v="20220324"/>
    <n v="385416"/>
    <n v="0"/>
    <m/>
  </r>
  <r>
    <n v="891380054"/>
    <s v="FUNDACIÓN HOSPITAL SAN JOSE DE BUGA"/>
    <s v="FA"/>
    <n v="169378"/>
    <s v="FA_169378"/>
    <s v="891380054_FA_169378"/>
    <s v="FA"/>
    <n v="169378"/>
    <d v="2021-10-08T00:00:00"/>
    <n v="123753"/>
    <n v="123753"/>
    <s v="B)Factura sin saldo ERP"/>
    <x v="1"/>
    <s v="No cruza"/>
    <m/>
    <m/>
    <n v="123753"/>
    <m/>
    <s v="OK"/>
    <n v="123753"/>
    <n v="0"/>
    <n v="0"/>
    <n v="0"/>
    <n v="123753"/>
    <n v="0"/>
    <n v="0"/>
    <m/>
    <n v="0"/>
    <m/>
    <n v="0"/>
    <m/>
    <m/>
    <n v="0"/>
    <d v="2021-10-08T00:00:00"/>
    <n v="2"/>
    <s v="SI"/>
    <n v="2"/>
    <n v="20220430"/>
    <n v="20220416"/>
    <n v="123753"/>
    <n v="0"/>
    <m/>
  </r>
  <r>
    <n v="891380054"/>
    <s v="FUNDACIÓN HOSPITAL SAN JOSE DE BUGA"/>
    <s v="FA"/>
    <n v="170883"/>
    <s v="FA_170883"/>
    <s v="891380054_FA_170883"/>
    <s v="FA"/>
    <n v="170883"/>
    <d v="2021-10-12T00:00:00"/>
    <n v="27113918"/>
    <n v="27113918"/>
    <s v="B)Factura sin saldo ERP"/>
    <x v="1"/>
    <s v="No cruza"/>
    <m/>
    <m/>
    <n v="27113918"/>
    <m/>
    <s v="OK"/>
    <n v="27113918"/>
    <n v="0"/>
    <n v="0"/>
    <n v="0"/>
    <n v="27113918"/>
    <n v="0"/>
    <n v="0"/>
    <m/>
    <n v="0"/>
    <m/>
    <n v="0"/>
    <m/>
    <m/>
    <n v="0"/>
    <d v="2021-10-12T00:00:00"/>
    <n v="2"/>
    <s v="SI"/>
    <n v="2"/>
    <n v="20220330"/>
    <n v="20220324"/>
    <n v="27113918"/>
    <n v="0"/>
    <m/>
  </r>
  <r>
    <n v="891380054"/>
    <s v="FUNDACIÓN HOSPITAL SAN JOSE DE BUGA"/>
    <s v="FA"/>
    <n v="181880"/>
    <s v="FA_181880"/>
    <s v="891380054_FA_181880"/>
    <s v="FA"/>
    <n v="181880"/>
    <d v="2021-10-31T00:00:00"/>
    <n v="1125590"/>
    <n v="968007"/>
    <s v="B)Factura sin saldo ERP"/>
    <x v="1"/>
    <s v="No cruza"/>
    <m/>
    <m/>
    <n v="968007"/>
    <m/>
    <s v="OK"/>
    <n v="1125590"/>
    <n v="0"/>
    <n v="0"/>
    <n v="0"/>
    <n v="1125590"/>
    <n v="0"/>
    <n v="0"/>
    <m/>
    <n v="0"/>
    <n v="157583"/>
    <n v="0"/>
    <n v="2201212495"/>
    <s v="31.03.2022"/>
    <n v="0"/>
    <d v="2021-10-31T00:00:00"/>
    <n v="2"/>
    <s v="SI"/>
    <n v="1"/>
    <n v="20211130"/>
    <n v="20211122"/>
    <n v="1125590"/>
    <n v="0"/>
    <m/>
  </r>
  <r>
    <n v="891380054"/>
    <s v="FUNDACIÓN HOSPITAL SAN JOSE DE BUGA"/>
    <s v="FA"/>
    <n v="187772"/>
    <s v="FA_187772"/>
    <s v="891380054_FA_187772"/>
    <s v="FA"/>
    <n v="187772"/>
    <d v="2021-11-11T00:00:00"/>
    <n v="1976217"/>
    <n v="1976217"/>
    <s v="B)Factura sin saldo ERP"/>
    <x v="1"/>
    <s v="No cruza"/>
    <m/>
    <m/>
    <n v="1976217"/>
    <m/>
    <s v="OK"/>
    <n v="1976217"/>
    <n v="0"/>
    <n v="0"/>
    <n v="0"/>
    <n v="1976217"/>
    <n v="0"/>
    <n v="0"/>
    <m/>
    <n v="0"/>
    <m/>
    <n v="0"/>
    <m/>
    <m/>
    <n v="0"/>
    <d v="2021-11-11T00:00:00"/>
    <n v="2"/>
    <s v="SI"/>
    <n v="2"/>
    <n v="20220330"/>
    <n v="20220324"/>
    <n v="1976217"/>
    <n v="0"/>
    <m/>
  </r>
  <r>
    <n v="891380054"/>
    <s v="FUNDACIÓN HOSPITAL SAN JOSE DE BUGA"/>
    <s v="FA"/>
    <n v="193787"/>
    <s v="FA_193787"/>
    <s v="891380054_FA_193787"/>
    <s v="FA"/>
    <n v="193787"/>
    <d v="2021-11-23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11-23T00:00:00"/>
    <n v="2"/>
    <s v="SI"/>
    <n v="2"/>
    <n v="20220330"/>
    <n v="20220324"/>
    <n v="216994"/>
    <n v="0"/>
    <m/>
  </r>
  <r>
    <n v="891380054"/>
    <s v="FUNDACIÓN HOSPITAL SAN JOSE DE BUGA"/>
    <s v="FA"/>
    <n v="203373"/>
    <s v="FA_203373"/>
    <s v="891380054_FA_203373"/>
    <s v="FA"/>
    <n v="203373"/>
    <d v="2021-12-12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12-12T00:00:00"/>
    <n v="2"/>
    <s v="SI"/>
    <n v="2"/>
    <n v="20220330"/>
    <n v="20220324"/>
    <n v="216994"/>
    <n v="0"/>
    <m/>
  </r>
  <r>
    <n v="891380054"/>
    <s v="FUNDACIÓN HOSPITAL SAN JOSE DE BUGA"/>
    <s v="FA"/>
    <n v="208949"/>
    <s v="FA_208949"/>
    <s v="891380054_FA_208949"/>
    <s v="FA"/>
    <n v="208949"/>
    <d v="2021-12-22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12-22T00:00:00"/>
    <n v="2"/>
    <s v="SI"/>
    <n v="2"/>
    <n v="20220330"/>
    <n v="20220324"/>
    <n v="216994"/>
    <n v="0"/>
    <m/>
  </r>
  <r>
    <n v="891380054"/>
    <s v="FUNDACIÓN HOSPITAL SAN JOSE DE BUGA"/>
    <s v="FA"/>
    <n v="209079"/>
    <s v="FA_209079"/>
    <s v="891380054_FA_209079"/>
    <s v="FA"/>
    <n v="209079"/>
    <d v="2021-12-22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1-12-22T00:00:00"/>
    <n v="2"/>
    <s v="SI"/>
    <n v="2"/>
    <n v="20220330"/>
    <n v="20220324"/>
    <n v="216994"/>
    <n v="0"/>
    <m/>
  </r>
  <r>
    <n v="891380054"/>
    <s v="FUNDACIÓN HOSPITAL SAN JOSE DE BUGA"/>
    <s v="FA"/>
    <n v="213850"/>
    <s v="FA_213850"/>
    <s v="891380054_FA_213850"/>
    <s v="FA"/>
    <n v="213850"/>
    <d v="2022-01-04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2-01-04T00:00:00"/>
    <n v="2"/>
    <s v="SI"/>
    <n v="1"/>
    <n v="20220429"/>
    <n v="20220418"/>
    <n v="216994"/>
    <n v="0"/>
    <m/>
  </r>
  <r>
    <n v="891380054"/>
    <s v="FUNDACIÓN HOSPITAL SAN JOSE DE BUGA"/>
    <s v="FA"/>
    <n v="213852"/>
    <s v="FA_213852"/>
    <s v="891380054_FA_213852"/>
    <s v="FA"/>
    <n v="213852"/>
    <d v="2022-01-04T00:00:00"/>
    <n v="163634"/>
    <n v="163634"/>
    <s v="B)Factura sin saldo ERP"/>
    <x v="1"/>
    <s v="No cruza"/>
    <m/>
    <m/>
    <n v="163634"/>
    <m/>
    <s v="OK"/>
    <n v="163634"/>
    <n v="0"/>
    <n v="0"/>
    <n v="0"/>
    <n v="163634"/>
    <n v="0"/>
    <n v="0"/>
    <m/>
    <n v="0"/>
    <m/>
    <n v="0"/>
    <m/>
    <m/>
    <n v="0"/>
    <d v="2022-01-04T00:00:00"/>
    <n v="2"/>
    <s v="SI"/>
    <n v="1"/>
    <n v="20220430"/>
    <n v="20220418"/>
    <n v="163634"/>
    <n v="0"/>
    <m/>
  </r>
  <r>
    <n v="891380054"/>
    <s v="FUNDACIÓN HOSPITAL SAN JOSE DE BUGA"/>
    <s v="FA"/>
    <n v="215981"/>
    <s v="FA_215981"/>
    <s v="891380054_FA_215981"/>
    <s v="FA"/>
    <n v="215981"/>
    <d v="2022-01-08T00:00:00"/>
    <n v="50348"/>
    <n v="50348"/>
    <s v="B)Factura sin saldo ERP"/>
    <x v="1"/>
    <s v="No cruza"/>
    <m/>
    <m/>
    <n v="50348"/>
    <m/>
    <s v="OK"/>
    <n v="50348"/>
    <n v="0"/>
    <n v="0"/>
    <n v="0"/>
    <n v="50348"/>
    <n v="0"/>
    <n v="0"/>
    <m/>
    <n v="0"/>
    <m/>
    <n v="0"/>
    <m/>
    <m/>
    <n v="0"/>
    <d v="2022-01-08T00:00:00"/>
    <n v="2"/>
    <s v="SI"/>
    <n v="1"/>
    <n v="20220430"/>
    <n v="20220418"/>
    <n v="50348"/>
    <n v="0"/>
    <m/>
  </r>
  <r>
    <n v="891380054"/>
    <s v="FUNDACIÓN HOSPITAL SAN JOSE DE BUGA"/>
    <s v="FA"/>
    <n v="216224"/>
    <s v="FA_216224"/>
    <s v="891380054_FA_216224"/>
    <s v="FA"/>
    <n v="216224"/>
    <d v="2022-01-09T00:00:00"/>
    <n v="82872"/>
    <n v="82872"/>
    <s v="B)Factura sin saldo ERP"/>
    <x v="1"/>
    <s v="No cruza"/>
    <m/>
    <m/>
    <n v="82872"/>
    <m/>
    <s v="OK"/>
    <n v="82872"/>
    <n v="0"/>
    <n v="0"/>
    <n v="0"/>
    <n v="82872"/>
    <n v="0"/>
    <n v="0"/>
    <m/>
    <n v="0"/>
    <m/>
    <n v="0"/>
    <m/>
    <m/>
    <n v="0"/>
    <d v="2022-01-09T00:00:00"/>
    <n v="2"/>
    <s v="SI"/>
    <n v="1"/>
    <n v="20220430"/>
    <n v="20220418"/>
    <n v="82872"/>
    <n v="0"/>
    <m/>
  </r>
  <r>
    <n v="891380054"/>
    <s v="FUNDACIÓN HOSPITAL SAN JOSE DE BUGA"/>
    <s v="FA"/>
    <n v="273249"/>
    <s v="FA_273249"/>
    <s v="891380054_FA_273249"/>
    <s v="FA"/>
    <n v="273249"/>
    <d v="2022-04-21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4-21T00:00:00"/>
    <n v="2"/>
    <s v="SI"/>
    <n v="1"/>
    <n v="20220530"/>
    <n v="20220520"/>
    <n v="15190"/>
    <n v="0"/>
    <m/>
  </r>
  <r>
    <n v="891380054"/>
    <s v="FUNDACIÓN HOSPITAL SAN JOSE DE BUGA"/>
    <s v="FA"/>
    <n v="267359"/>
    <s v="FA_267359"/>
    <s v="891380054_FA_267359"/>
    <s v="FA"/>
    <n v="267359"/>
    <d v="2022-04-09T00:00:00"/>
    <n v="95452"/>
    <n v="95452"/>
    <s v="B)Factura sin saldo ERP"/>
    <x v="1"/>
    <s v="No cruza"/>
    <m/>
    <m/>
    <n v="95452"/>
    <m/>
    <s v="OK"/>
    <n v="95452"/>
    <n v="0"/>
    <n v="0"/>
    <n v="0"/>
    <n v="95452"/>
    <n v="0"/>
    <n v="0"/>
    <m/>
    <n v="0"/>
    <m/>
    <n v="0"/>
    <m/>
    <m/>
    <n v="0"/>
    <d v="2022-04-09T00:00:00"/>
    <n v="2"/>
    <s v="SI"/>
    <n v="1"/>
    <n v="20220530"/>
    <n v="20220520"/>
    <n v="95452"/>
    <n v="0"/>
    <m/>
  </r>
  <r>
    <n v="891380054"/>
    <s v="FUNDACIÓN HOSPITAL SAN JOSE DE BUGA"/>
    <s v="FA"/>
    <n v="267751"/>
    <s v="FA_267751"/>
    <s v="891380054_FA_267751"/>
    <s v="FA"/>
    <n v="267751"/>
    <d v="2022-04-11T00:00:00"/>
    <n v="475143"/>
    <n v="475143"/>
    <s v="B)Factura sin saldo ERP"/>
    <x v="1"/>
    <s v="No cruza"/>
    <m/>
    <m/>
    <n v="475143"/>
    <m/>
    <s v="OK"/>
    <n v="475143"/>
    <n v="0"/>
    <n v="0"/>
    <n v="0"/>
    <n v="475143"/>
    <n v="0"/>
    <n v="0"/>
    <m/>
    <n v="0"/>
    <m/>
    <n v="0"/>
    <m/>
    <m/>
    <n v="0"/>
    <d v="2022-04-11T00:00:00"/>
    <n v="2"/>
    <s v="SI"/>
    <n v="1"/>
    <n v="20220530"/>
    <n v="20220520"/>
    <n v="475143"/>
    <n v="0"/>
    <m/>
  </r>
  <r>
    <n v="891380054"/>
    <s v="FUNDACIÓN HOSPITAL SAN JOSE DE BUGA"/>
    <s v="FA"/>
    <n v="270032"/>
    <s v="FA_270032"/>
    <s v="891380054_FA_270032"/>
    <s v="FA"/>
    <n v="270032"/>
    <d v="2022-04-15T00:00:00"/>
    <n v="468029"/>
    <n v="468029"/>
    <s v="B)Factura sin saldo ERP"/>
    <x v="1"/>
    <s v="No cruza"/>
    <m/>
    <m/>
    <n v="251035"/>
    <m/>
    <s v="OK"/>
    <n v="468029"/>
    <n v="0"/>
    <n v="0"/>
    <n v="0"/>
    <n v="468029"/>
    <n v="0"/>
    <n v="0"/>
    <m/>
    <n v="0"/>
    <n v="468029"/>
    <n v="0"/>
    <n v="4800055566"/>
    <s v="22.06.2022"/>
    <n v="0"/>
    <d v="2022-04-15T00:00:00"/>
    <n v="2"/>
    <s v="SI"/>
    <n v="1"/>
    <n v="20220530"/>
    <n v="20220520"/>
    <n v="468029"/>
    <n v="0"/>
    <m/>
  </r>
  <r>
    <n v="891380054"/>
    <s v="FUNDACIÓN HOSPITAL SAN JOSE DE BUGA"/>
    <s v="FA"/>
    <n v="270040"/>
    <s v="FA_270040"/>
    <s v="891380054_FA_270040"/>
    <s v="FA"/>
    <n v="270040"/>
    <d v="2022-04-15T00:00:00"/>
    <n v="37454"/>
    <n v="37454"/>
    <s v="B)Factura sin saldo ERP"/>
    <x v="1"/>
    <s v="No cruza"/>
    <m/>
    <m/>
    <n v="37454"/>
    <m/>
    <s v="OK"/>
    <n v="37454"/>
    <n v="0"/>
    <n v="0"/>
    <n v="0"/>
    <n v="37454"/>
    <n v="0"/>
    <n v="0"/>
    <m/>
    <n v="0"/>
    <m/>
    <n v="0"/>
    <m/>
    <m/>
    <n v="0"/>
    <d v="2022-04-15T00:00:00"/>
    <n v="2"/>
    <s v="SI"/>
    <n v="1"/>
    <n v="20220530"/>
    <n v="20220520"/>
    <n v="37454"/>
    <n v="0"/>
    <m/>
  </r>
  <r>
    <n v="891380054"/>
    <s v="FUNDACIÓN HOSPITAL SAN JOSE DE BUGA"/>
    <s v="FA"/>
    <n v="270350"/>
    <s v="FA_270350"/>
    <s v="891380054_FA_270350"/>
    <s v="FA"/>
    <n v="270350"/>
    <d v="2022-04-16T00:00:00"/>
    <n v="20662"/>
    <n v="20662"/>
    <s v="B)Factura sin saldo ERP"/>
    <x v="1"/>
    <s v="No cruza"/>
    <m/>
    <m/>
    <n v="20662"/>
    <m/>
    <s v="OK"/>
    <n v="20662"/>
    <n v="0"/>
    <n v="0"/>
    <n v="0"/>
    <n v="20662"/>
    <n v="0"/>
    <n v="0"/>
    <m/>
    <n v="0"/>
    <m/>
    <n v="0"/>
    <m/>
    <m/>
    <n v="0"/>
    <d v="2022-04-16T00:00:00"/>
    <n v="2"/>
    <s v="SI"/>
    <n v="1"/>
    <n v="20220530"/>
    <n v="20220520"/>
    <n v="20662"/>
    <n v="0"/>
    <m/>
  </r>
  <r>
    <n v="891380054"/>
    <s v="FUNDACIÓN HOSPITAL SAN JOSE DE BUGA"/>
    <s v="FA"/>
    <n v="270368"/>
    <s v="FA_270368"/>
    <s v="891380054_FA_270368"/>
    <s v="FA"/>
    <n v="270368"/>
    <d v="2022-04-16T00:00:00"/>
    <n v="178973"/>
    <n v="178973"/>
    <s v="B)Factura sin saldo ERP"/>
    <x v="1"/>
    <s v="No cruza"/>
    <m/>
    <m/>
    <n v="178973"/>
    <m/>
    <s v="OK"/>
    <n v="178973"/>
    <n v="0"/>
    <n v="0"/>
    <n v="0"/>
    <n v="178973"/>
    <n v="0"/>
    <n v="0"/>
    <m/>
    <n v="0"/>
    <m/>
    <n v="0"/>
    <m/>
    <m/>
    <n v="0"/>
    <d v="2022-04-16T00:00:00"/>
    <n v="2"/>
    <s v="SI"/>
    <n v="1"/>
    <n v="20220530"/>
    <n v="20220520"/>
    <n v="178973"/>
    <n v="0"/>
    <m/>
  </r>
  <r>
    <n v="891380054"/>
    <s v="FUNDACIÓN HOSPITAL SAN JOSE DE BUGA"/>
    <s v="FJ"/>
    <n v="323300"/>
    <s v="FJ_323300"/>
    <s v="891380054_FJ_323300"/>
    <s v="FJ"/>
    <n v="323300"/>
    <d v="2020-06-12T00:00:00"/>
    <n v="2797548"/>
    <n v="2797548"/>
    <s v="B)Factura sin saldo ERP"/>
    <x v="1"/>
    <s v="No cruza"/>
    <m/>
    <m/>
    <n v="2797548"/>
    <m/>
    <s v="OK"/>
    <n v="2797548"/>
    <n v="0"/>
    <n v="0"/>
    <n v="0"/>
    <n v="2797548"/>
    <n v="0"/>
    <n v="0"/>
    <m/>
    <n v="0"/>
    <m/>
    <n v="0"/>
    <m/>
    <m/>
    <n v="0"/>
    <d v="2020-06-12T00:00:00"/>
    <n v="2"/>
    <s v="SI"/>
    <n v="4"/>
    <n v="20220108"/>
    <n v="20211218"/>
    <n v="2797548"/>
    <n v="0"/>
    <m/>
  </r>
  <r>
    <n v="891380054"/>
    <s v="FUNDACIÓN HOSPITAL SAN JOSE DE BUGA"/>
    <s v="FJ"/>
    <n v="336128"/>
    <s v="FJ_336128"/>
    <s v="891380054_FJ_336128"/>
    <s v="FJ"/>
    <n v="336128"/>
    <d v="2020-07-31T00:00:00"/>
    <n v="1716364"/>
    <n v="1716364"/>
    <s v="B)Factura sin saldo ERP"/>
    <x v="1"/>
    <s v="No cruza"/>
    <m/>
    <m/>
    <n v="1716364"/>
    <m/>
    <s v="OK"/>
    <n v="1716364"/>
    <n v="0"/>
    <n v="0"/>
    <n v="0"/>
    <n v="1716364"/>
    <n v="0"/>
    <n v="0"/>
    <m/>
    <n v="0"/>
    <m/>
    <n v="0"/>
    <m/>
    <m/>
    <n v="0"/>
    <d v="2020-07-31T00:00:00"/>
    <n v="2"/>
    <s v="SI"/>
    <n v="4"/>
    <n v="20220330"/>
    <n v="20220324"/>
    <n v="1716364"/>
    <n v="0"/>
    <m/>
  </r>
  <r>
    <n v="891380054"/>
    <s v="FUNDACIÓN HOSPITAL SAN JOSE DE BUGA"/>
    <s v="FJ"/>
    <n v="336130"/>
    <s v="FJ_336130"/>
    <s v="891380054_FJ_336130"/>
    <s v="FJ"/>
    <n v="336130"/>
    <d v="2020-07-31T00:00:00"/>
    <n v="59400"/>
    <n v="59400"/>
    <s v="B)Factura sin saldo ERP"/>
    <x v="1"/>
    <s v="No cruza"/>
    <m/>
    <m/>
    <n v="59400"/>
    <m/>
    <s v="OK"/>
    <n v="59400"/>
    <n v="0"/>
    <n v="0"/>
    <n v="0"/>
    <n v="59400"/>
    <n v="0"/>
    <n v="0"/>
    <m/>
    <n v="0"/>
    <m/>
    <n v="0"/>
    <m/>
    <m/>
    <n v="0"/>
    <d v="2020-07-31T00:00:00"/>
    <n v="2"/>
    <s v="SI"/>
    <n v="3"/>
    <n v="20220330"/>
    <n v="20220324"/>
    <n v="59400"/>
    <n v="0"/>
    <m/>
  </r>
  <r>
    <n v="891380054"/>
    <s v="FUNDACIÓN HOSPITAL SAN JOSE DE BUGA"/>
    <s v="FA"/>
    <n v="262439"/>
    <s v="FA_262439"/>
    <s v="891380054_FA_262439"/>
    <s v="FA"/>
    <n v="262439"/>
    <d v="2022-03-31T00:00:00"/>
    <n v="584238"/>
    <n v="584238"/>
    <s v="B)Factura sin saldo ERP"/>
    <x v="1"/>
    <s v="No cruza"/>
    <m/>
    <m/>
    <n v="584238"/>
    <m/>
    <s v="OK"/>
    <n v="584238"/>
    <n v="0"/>
    <n v="0"/>
    <n v="0"/>
    <n v="584238"/>
    <n v="0"/>
    <n v="0"/>
    <m/>
    <n v="0"/>
    <m/>
    <n v="0"/>
    <m/>
    <m/>
    <n v="0"/>
    <d v="2022-03-31T00:00:00"/>
    <n v="2"/>
    <s v="SI"/>
    <n v="1"/>
    <n v="20220430"/>
    <n v="20220413"/>
    <n v="584238"/>
    <n v="0"/>
    <m/>
  </r>
  <r>
    <n v="891380054"/>
    <s v="FUNDACIÓN HOSPITAL SAN JOSE DE BUGA"/>
    <s v="FA"/>
    <n v="262629"/>
    <s v="FA_262629"/>
    <s v="891380054_FA_262629"/>
    <s v="FA"/>
    <n v="262629"/>
    <d v="2022-04-01T00:00:00"/>
    <n v="150252"/>
    <n v="150252"/>
    <s v="B)Factura sin saldo ERP"/>
    <x v="1"/>
    <s v="No cruza"/>
    <m/>
    <m/>
    <n v="150252"/>
    <m/>
    <s v="OK"/>
    <n v="150252"/>
    <n v="0"/>
    <n v="0"/>
    <n v="0"/>
    <n v="150252"/>
    <n v="0"/>
    <n v="0"/>
    <m/>
    <n v="0"/>
    <m/>
    <n v="0"/>
    <m/>
    <m/>
    <n v="0"/>
    <d v="2022-04-01T00:00:00"/>
    <n v="2"/>
    <s v="SI"/>
    <n v="1"/>
    <n v="20220530"/>
    <n v="20220520"/>
    <n v="150252"/>
    <n v="0"/>
    <m/>
  </r>
  <r>
    <n v="891380054"/>
    <s v="FUNDACIÓN HOSPITAL SAN JOSE DE BUGA"/>
    <s v="FA"/>
    <n v="227879"/>
    <s v="FA_227879"/>
    <s v="891380054_FA_227879"/>
    <s v="FA"/>
    <n v="227879"/>
    <d v="2022-01-29T00:00:00"/>
    <n v="31065"/>
    <n v="31065"/>
    <s v="B)Factura sin saldo ERP"/>
    <x v="1"/>
    <s v="No cruza"/>
    <m/>
    <m/>
    <n v="31065"/>
    <m/>
    <s v="OK"/>
    <n v="31065"/>
    <n v="0"/>
    <n v="0"/>
    <n v="0"/>
    <n v="31065"/>
    <n v="0"/>
    <n v="0"/>
    <m/>
    <n v="0"/>
    <m/>
    <n v="0"/>
    <m/>
    <m/>
    <n v="0"/>
    <d v="2022-01-29T00:00:00"/>
    <n v="2"/>
    <s v="SI"/>
    <n v="1"/>
    <n v="20220430"/>
    <n v="20220413"/>
    <n v="31065"/>
    <n v="0"/>
    <m/>
  </r>
  <r>
    <n v="891380054"/>
    <s v="FUNDACIÓN HOSPITAL SAN JOSE DE BUGA"/>
    <s v="FA"/>
    <n v="228115"/>
    <s v="FA_228115"/>
    <s v="891380054_FA_228115"/>
    <s v="FA"/>
    <n v="228115"/>
    <d v="2022-01-30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1-30T00:00:00"/>
    <n v="2"/>
    <s v="SI"/>
    <n v="1"/>
    <n v="20220430"/>
    <n v="20220418"/>
    <n v="15190"/>
    <n v="0"/>
    <m/>
  </r>
  <r>
    <n v="891380054"/>
    <s v="FUNDACIÓN HOSPITAL SAN JOSE DE BUGA"/>
    <s v="FA"/>
    <n v="230805"/>
    <s v="FA_230805"/>
    <s v="891380054_FA_230805"/>
    <s v="FA"/>
    <n v="230805"/>
    <d v="2022-02-03T00:00:00"/>
    <n v="18390"/>
    <n v="18390"/>
    <s v="B)Factura sin saldo ERP"/>
    <x v="1"/>
    <s v="No cruza"/>
    <m/>
    <m/>
    <n v="18390"/>
    <m/>
    <s v="OK"/>
    <n v="18390"/>
    <n v="0"/>
    <n v="0"/>
    <n v="0"/>
    <n v="18390"/>
    <n v="0"/>
    <n v="0"/>
    <m/>
    <n v="0"/>
    <m/>
    <n v="0"/>
    <m/>
    <m/>
    <n v="0"/>
    <d v="2022-02-03T00:00:00"/>
    <n v="2"/>
    <s v="SI"/>
    <n v="1"/>
    <n v="20220330"/>
    <n v="20220316"/>
    <n v="18390"/>
    <n v="0"/>
    <m/>
  </r>
  <r>
    <n v="891380054"/>
    <s v="FUNDACIÓN HOSPITAL SAN JOSE DE BUGA"/>
    <s v="FA"/>
    <n v="232859"/>
    <s v="FA_232859"/>
    <s v="891380054_FA_232859"/>
    <s v="FA"/>
    <n v="232859"/>
    <d v="2022-02-08T00:00:00"/>
    <n v="47869"/>
    <n v="47869"/>
    <s v="B)Factura sin saldo ERP"/>
    <x v="1"/>
    <s v="No cruza"/>
    <m/>
    <m/>
    <n v="47869"/>
    <m/>
    <s v="OK"/>
    <n v="47869"/>
    <n v="0"/>
    <n v="0"/>
    <n v="0"/>
    <n v="47869"/>
    <n v="0"/>
    <n v="0"/>
    <m/>
    <n v="0"/>
    <m/>
    <n v="0"/>
    <m/>
    <m/>
    <n v="0"/>
    <d v="2022-02-08T00:00:00"/>
    <n v="2"/>
    <s v="SI"/>
    <n v="1"/>
    <n v="20220330"/>
    <n v="20220316"/>
    <n v="47869"/>
    <n v="0"/>
    <m/>
  </r>
  <r>
    <n v="891380054"/>
    <s v="FUNDACIÓN HOSPITAL SAN JOSE DE BUGA"/>
    <s v="FA"/>
    <n v="233309"/>
    <s v="FA_233309"/>
    <s v="891380054_FA_233309"/>
    <s v="FA"/>
    <n v="233309"/>
    <d v="2022-02-08T00:00:00"/>
    <n v="95561"/>
    <n v="95561"/>
    <s v="B)Factura sin saldo ERP"/>
    <x v="1"/>
    <s v="No cruza"/>
    <m/>
    <m/>
    <n v="95561"/>
    <m/>
    <s v="OK"/>
    <n v="95561"/>
    <n v="0"/>
    <n v="0"/>
    <n v="0"/>
    <n v="95561"/>
    <n v="0"/>
    <n v="0"/>
    <m/>
    <n v="0"/>
    <m/>
    <n v="0"/>
    <m/>
    <m/>
    <n v="0"/>
    <d v="2022-02-08T00:00:00"/>
    <n v="2"/>
    <s v="SI"/>
    <n v="1"/>
    <n v="20220330"/>
    <n v="20220316"/>
    <n v="95561"/>
    <n v="0"/>
    <m/>
  </r>
  <r>
    <n v="891380054"/>
    <s v="FUNDACIÓN HOSPITAL SAN JOSE DE BUGA"/>
    <s v="FA"/>
    <n v="234718"/>
    <s v="FA_234718"/>
    <s v="891380054_FA_234718"/>
    <s v="FA"/>
    <n v="234718"/>
    <d v="2022-02-10T00:00:00"/>
    <n v="216994"/>
    <n v="216994"/>
    <s v="B)Factura sin saldo ERP"/>
    <x v="1"/>
    <s v="No cruza"/>
    <m/>
    <m/>
    <n v="216994"/>
    <m/>
    <s v="OK"/>
    <n v="216994"/>
    <n v="0"/>
    <n v="0"/>
    <n v="0"/>
    <n v="216994"/>
    <n v="0"/>
    <n v="0"/>
    <m/>
    <n v="0"/>
    <m/>
    <n v="0"/>
    <m/>
    <m/>
    <n v="0"/>
    <d v="2022-02-10T00:00:00"/>
    <n v="2"/>
    <s v="SI"/>
    <n v="1"/>
    <n v="20220329"/>
    <n v="20220316"/>
    <n v="216994"/>
    <n v="0"/>
    <m/>
  </r>
  <r>
    <n v="891380054"/>
    <s v="FUNDACIÓN HOSPITAL SAN JOSE DE BUGA"/>
    <s v="FA"/>
    <n v="234721"/>
    <s v="FA_234721"/>
    <s v="891380054_FA_234721"/>
    <s v="FA"/>
    <n v="234721"/>
    <d v="2022-02-10T00:00:00"/>
    <n v="216994"/>
    <n v="216994"/>
    <s v="B)Factura sin saldo ERP"/>
    <x v="2"/>
    <s v="No cruza"/>
    <s v="DEVOLUCION"/>
    <n v="216994"/>
    <m/>
    <m/>
    <s v="OK"/>
    <n v="216994"/>
    <n v="0"/>
    <n v="0"/>
    <n v="0"/>
    <n v="216994"/>
    <n v="0"/>
    <n v="0"/>
    <m/>
    <n v="0"/>
    <m/>
    <n v="0"/>
    <m/>
    <m/>
    <n v="0"/>
    <d v="2022-02-10T00:00:00"/>
    <n v="2"/>
    <s v="SI"/>
    <n v="2"/>
    <n v="20220630"/>
    <n v="20220606"/>
    <n v="216994"/>
    <n v="0"/>
    <m/>
  </r>
  <r>
    <n v="891380054"/>
    <s v="FUNDACIÓN HOSPITAL SAN JOSE DE BUGA"/>
    <s v="FA"/>
    <n v="234730"/>
    <s v="FA_234730"/>
    <s v="891380054_FA_234730"/>
    <s v="FA"/>
    <n v="234730"/>
    <d v="2022-02-10T00:00:00"/>
    <n v="1397088"/>
    <n v="1397088"/>
    <s v="B)Factura sin saldo ERP"/>
    <x v="2"/>
    <s v="No cruza"/>
    <s v="DEVOLUCION"/>
    <n v="1397088"/>
    <m/>
    <m/>
    <s v="OK"/>
    <n v="1397088"/>
    <n v="0"/>
    <n v="0"/>
    <n v="0"/>
    <n v="1397088"/>
    <n v="0"/>
    <n v="0"/>
    <m/>
    <n v="0"/>
    <m/>
    <n v="0"/>
    <m/>
    <m/>
    <n v="0"/>
    <d v="2022-02-10T00:00:00"/>
    <n v="2"/>
    <s v="SI"/>
    <n v="2"/>
    <n v="20220630"/>
    <n v="20220606"/>
    <n v="1397088"/>
    <n v="0"/>
    <m/>
  </r>
  <r>
    <n v="891380054"/>
    <s v="FUNDACIÓN HOSPITAL SAN JOSE DE BUGA"/>
    <s v="FA"/>
    <n v="235119"/>
    <s v="FA_235119"/>
    <s v="891380054_FA_235119"/>
    <s v="FA"/>
    <n v="235119"/>
    <d v="2022-02-11T00:00:00"/>
    <n v="528112"/>
    <n v="528112"/>
    <s v="B)Factura sin saldo ERP"/>
    <x v="1"/>
    <s v="No cruza"/>
    <m/>
    <m/>
    <n v="528112"/>
    <m/>
    <s v="OK"/>
    <n v="528112"/>
    <n v="0"/>
    <n v="0"/>
    <n v="0"/>
    <n v="528112"/>
    <n v="0"/>
    <n v="0"/>
    <m/>
    <n v="0"/>
    <m/>
    <n v="0"/>
    <m/>
    <m/>
    <n v="0"/>
    <d v="2022-02-11T00:00:00"/>
    <n v="2"/>
    <s v="SI"/>
    <n v="1"/>
    <n v="20220330"/>
    <n v="20220316"/>
    <n v="528112"/>
    <n v="0"/>
    <m/>
  </r>
  <r>
    <n v="891380054"/>
    <s v="FUNDACIÓN HOSPITAL SAN JOSE DE BUGA"/>
    <s v="FA"/>
    <n v="235745"/>
    <s v="FA_235745"/>
    <s v="891380054_FA_235745"/>
    <s v="FA"/>
    <n v="235745"/>
    <d v="2022-02-13T00:00:00"/>
    <n v="289987"/>
    <n v="289987"/>
    <s v="B)Factura sin saldo ERP"/>
    <x v="1"/>
    <s v="No cruza"/>
    <m/>
    <m/>
    <n v="162393"/>
    <m/>
    <s v="OK"/>
    <n v="289987"/>
    <n v="0"/>
    <n v="0"/>
    <n v="0"/>
    <n v="289987"/>
    <n v="0"/>
    <n v="0"/>
    <m/>
    <n v="0"/>
    <m/>
    <n v="0"/>
    <m/>
    <m/>
    <n v="0"/>
    <d v="2022-02-13T00:00:00"/>
    <n v="2"/>
    <s v="SI"/>
    <n v="1"/>
    <n v="20220330"/>
    <n v="20220316"/>
    <n v="289987"/>
    <n v="0"/>
    <m/>
  </r>
  <r>
    <n v="891380054"/>
    <s v="FUNDACIÓN HOSPITAL SAN JOSE DE BUGA"/>
    <s v="FA"/>
    <n v="238617"/>
    <s v="FA_238617"/>
    <s v="891380054_FA_238617"/>
    <s v="FA"/>
    <n v="238617"/>
    <d v="2022-02-18T00:00:00"/>
    <n v="139240"/>
    <n v="139240"/>
    <s v="B)Factura sin saldo ERP"/>
    <x v="1"/>
    <s v="No cruza"/>
    <m/>
    <m/>
    <n v="139240"/>
    <m/>
    <s v="OK"/>
    <n v="139240"/>
    <n v="0"/>
    <n v="0"/>
    <n v="0"/>
    <n v="139240"/>
    <n v="0"/>
    <n v="0"/>
    <m/>
    <n v="0"/>
    <m/>
    <n v="0"/>
    <m/>
    <m/>
    <n v="0"/>
    <d v="2022-02-18T00:00:00"/>
    <n v="2"/>
    <s v="SI"/>
    <n v="1"/>
    <n v="20220330"/>
    <n v="20220316"/>
    <n v="139240"/>
    <n v="0"/>
    <m/>
  </r>
  <r>
    <n v="891380054"/>
    <s v="FUNDACIÓN HOSPITAL SAN JOSE DE BUGA"/>
    <s v="FA"/>
    <n v="240353"/>
    <s v="FA_240353"/>
    <s v="891380054_FA_240353"/>
    <s v="FA"/>
    <n v="240353"/>
    <d v="2022-02-21T00:00:00"/>
    <n v="243847"/>
    <n v="243847"/>
    <s v="B)Factura sin saldo ERP"/>
    <x v="1"/>
    <s v="No cruza"/>
    <m/>
    <m/>
    <n v="243847"/>
    <m/>
    <s v="OK"/>
    <n v="243847"/>
    <n v="0"/>
    <n v="0"/>
    <n v="0"/>
    <n v="243847"/>
    <n v="0"/>
    <n v="0"/>
    <m/>
    <n v="0"/>
    <m/>
    <n v="0"/>
    <m/>
    <m/>
    <n v="0"/>
    <d v="2022-02-21T00:00:00"/>
    <n v="2"/>
    <s v="SI"/>
    <n v="1"/>
    <n v="20220330"/>
    <n v="20220316"/>
    <n v="243847"/>
    <n v="0"/>
    <m/>
  </r>
  <r>
    <n v="891380054"/>
    <s v="FUNDACIÓN HOSPITAL SAN JOSE DE BUGA"/>
    <s v="FA"/>
    <n v="240750"/>
    <s v="FA_240750"/>
    <s v="891380054_FA_240750"/>
    <s v="FA"/>
    <n v="240750"/>
    <d v="2022-02-22T00:00:00"/>
    <n v="35500"/>
    <n v="35500"/>
    <s v="B)Factura sin saldo ERP"/>
    <x v="1"/>
    <s v="No cruza"/>
    <m/>
    <m/>
    <n v="35500"/>
    <m/>
    <s v="OK"/>
    <n v="35500"/>
    <n v="0"/>
    <n v="0"/>
    <n v="0"/>
    <n v="35500"/>
    <n v="0"/>
    <n v="0"/>
    <m/>
    <n v="0"/>
    <m/>
    <n v="0"/>
    <m/>
    <m/>
    <n v="0"/>
    <d v="2022-02-22T00:00:00"/>
    <n v="2"/>
    <s v="SI"/>
    <n v="1"/>
    <n v="20220330"/>
    <n v="20220316"/>
    <n v="35500"/>
    <n v="0"/>
    <m/>
  </r>
  <r>
    <n v="891380054"/>
    <s v="FUNDACIÓN HOSPITAL SAN JOSE DE BUGA"/>
    <s v="FA"/>
    <n v="243315"/>
    <s v="FA_243315"/>
    <s v="891380054_FA_243315"/>
    <s v="FA"/>
    <n v="243315"/>
    <d v="2022-02-26T00:00:00"/>
    <n v="150370"/>
    <n v="150370"/>
    <s v="B)Factura sin saldo ERP"/>
    <x v="1"/>
    <s v="No cruza"/>
    <m/>
    <m/>
    <n v="150370"/>
    <m/>
    <s v="OK"/>
    <n v="150370"/>
    <n v="0"/>
    <n v="0"/>
    <n v="0"/>
    <n v="150370"/>
    <n v="0"/>
    <n v="0"/>
    <m/>
    <n v="0"/>
    <m/>
    <n v="0"/>
    <m/>
    <m/>
    <n v="0"/>
    <d v="2022-02-26T00:00:00"/>
    <n v="2"/>
    <s v="SI"/>
    <n v="1"/>
    <n v="20220330"/>
    <n v="20220316"/>
    <n v="150370"/>
    <n v="0"/>
    <m/>
  </r>
  <r>
    <n v="891380054"/>
    <s v="FUNDACIÓN HOSPITAL SAN JOSE DE BUGA"/>
    <s v="FA"/>
    <n v="247703"/>
    <s v="FA_247703"/>
    <s v="891380054_FA_247703"/>
    <s v="FA"/>
    <n v="247703"/>
    <d v="2022-03-05T00:00:00"/>
    <n v="73793"/>
    <n v="73793"/>
    <s v="B)Factura sin saldo ERP"/>
    <x v="1"/>
    <s v="No cruza"/>
    <m/>
    <m/>
    <n v="73793"/>
    <m/>
    <s v="OK"/>
    <n v="73793"/>
    <n v="0"/>
    <n v="0"/>
    <n v="0"/>
    <n v="73793"/>
    <n v="0"/>
    <n v="0"/>
    <m/>
    <n v="0"/>
    <m/>
    <n v="0"/>
    <m/>
    <m/>
    <n v="0"/>
    <d v="2022-03-05T00:00:00"/>
    <n v="2"/>
    <s v="SI"/>
    <n v="1"/>
    <n v="20220430"/>
    <n v="20220413"/>
    <n v="73793"/>
    <n v="0"/>
    <m/>
  </r>
  <r>
    <n v="891380054"/>
    <s v="FUNDACIÓN HOSPITAL SAN JOSE DE BUGA"/>
    <s v="FA"/>
    <n v="249290"/>
    <s v="FA_249290"/>
    <s v="891380054_FA_249290"/>
    <s v="FA"/>
    <n v="249290"/>
    <d v="2022-03-08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3-08T00:00:00"/>
    <n v="2"/>
    <s v="SI"/>
    <n v="1"/>
    <n v="20220430"/>
    <n v="20220413"/>
    <n v="15190"/>
    <n v="0"/>
    <m/>
  </r>
  <r>
    <n v="891380054"/>
    <s v="FUNDACIÓN HOSPITAL SAN JOSE DE BUGA"/>
    <s v="FA"/>
    <n v="249400"/>
    <s v="FA_249400"/>
    <s v="891380054_FA_249400"/>
    <s v="FA"/>
    <n v="249400"/>
    <d v="2022-03-09T00:00:00"/>
    <n v="107558"/>
    <n v="107558"/>
    <s v="B)Factura sin saldo ERP"/>
    <x v="1"/>
    <s v="No cruza"/>
    <m/>
    <m/>
    <n v="107558"/>
    <m/>
    <s v="OK"/>
    <n v="107558"/>
    <n v="0"/>
    <n v="0"/>
    <n v="0"/>
    <n v="107558"/>
    <n v="0"/>
    <n v="0"/>
    <m/>
    <n v="0"/>
    <m/>
    <n v="0"/>
    <m/>
    <m/>
    <n v="0"/>
    <d v="2022-03-09T00:00:00"/>
    <n v="2"/>
    <s v="SI"/>
    <n v="1"/>
    <n v="20220430"/>
    <n v="20220413"/>
    <n v="107558"/>
    <n v="0"/>
    <m/>
  </r>
  <r>
    <n v="891380054"/>
    <s v="FUNDACIÓN HOSPITAL SAN JOSE DE BUGA"/>
    <s v="FA"/>
    <n v="249754"/>
    <s v="FA_249754"/>
    <s v="891380054_FA_249754"/>
    <s v="FA"/>
    <n v="249754"/>
    <d v="2022-03-09T00:00:00"/>
    <n v="23967"/>
    <n v="23967"/>
    <s v="B)Factura sin saldo ERP"/>
    <x v="1"/>
    <s v="No cruza"/>
    <m/>
    <m/>
    <n v="23967"/>
    <m/>
    <s v="OK"/>
    <n v="23967"/>
    <n v="0"/>
    <n v="0"/>
    <n v="0"/>
    <n v="23967"/>
    <n v="0"/>
    <n v="0"/>
    <m/>
    <n v="0"/>
    <m/>
    <n v="0"/>
    <m/>
    <m/>
    <n v="0"/>
    <d v="2022-03-09T00:00:00"/>
    <n v="2"/>
    <s v="SI"/>
    <n v="1"/>
    <n v="20220430"/>
    <n v="20220413"/>
    <n v="23967"/>
    <n v="0"/>
    <m/>
  </r>
  <r>
    <n v="891380054"/>
    <s v="FUNDACIÓN HOSPITAL SAN JOSE DE BUGA"/>
    <s v="FA"/>
    <n v="251688"/>
    <s v="FA_251688"/>
    <s v="891380054_FA_251688"/>
    <s v="FA"/>
    <n v="251688"/>
    <d v="2022-03-12T00:00:00"/>
    <n v="936798"/>
    <n v="936798"/>
    <s v="B)Factura sin saldo ERP"/>
    <x v="1"/>
    <s v="No cruza"/>
    <m/>
    <m/>
    <n v="936798"/>
    <m/>
    <s v="OK"/>
    <n v="936798"/>
    <n v="0"/>
    <n v="0"/>
    <n v="0"/>
    <n v="936798"/>
    <n v="0"/>
    <n v="0"/>
    <m/>
    <n v="0"/>
    <m/>
    <n v="0"/>
    <m/>
    <m/>
    <n v="0"/>
    <d v="2022-03-12T00:00:00"/>
    <n v="2"/>
    <s v="SI"/>
    <n v="1"/>
    <n v="20220430"/>
    <n v="20220413"/>
    <n v="936798"/>
    <n v="0"/>
    <m/>
  </r>
  <r>
    <n v="891380054"/>
    <s v="FUNDACIÓN HOSPITAL SAN JOSE DE BUGA"/>
    <s v="FA"/>
    <n v="251877"/>
    <s v="FA_251877"/>
    <s v="891380054_FA_251877"/>
    <s v="FA"/>
    <n v="251877"/>
    <d v="2022-03-13T00:00:00"/>
    <n v="15190"/>
    <n v="15190"/>
    <s v="B)Factura sin saldo ERP"/>
    <x v="1"/>
    <s v="No cruza"/>
    <m/>
    <m/>
    <n v="15190"/>
    <m/>
    <s v="OK"/>
    <n v="15190"/>
    <n v="0"/>
    <n v="0"/>
    <n v="0"/>
    <n v="15190"/>
    <n v="0"/>
    <n v="0"/>
    <m/>
    <n v="0"/>
    <m/>
    <n v="0"/>
    <m/>
    <m/>
    <n v="0"/>
    <d v="2022-03-13T00:00:00"/>
    <n v="2"/>
    <s v="SI"/>
    <n v="1"/>
    <n v="20220430"/>
    <n v="20220413"/>
    <n v="15190"/>
    <n v="0"/>
    <m/>
  </r>
  <r>
    <n v="891380054"/>
    <s v="FUNDACIÓN HOSPITAL SAN JOSE DE BUGA"/>
    <s v="FA"/>
    <n v="254162"/>
    <s v="FA_254162"/>
    <s v="891380054_FA_254162"/>
    <s v="FA"/>
    <n v="254162"/>
    <d v="2022-03-16T00:00:00"/>
    <n v="1159530"/>
    <n v="1159530"/>
    <s v="B)Factura sin saldo ERP"/>
    <x v="1"/>
    <s v="No cruza"/>
    <m/>
    <m/>
    <n v="1159530"/>
    <m/>
    <s v="OK"/>
    <n v="1159530"/>
    <n v="0"/>
    <n v="0"/>
    <n v="0"/>
    <n v="1159530"/>
    <n v="0"/>
    <n v="0"/>
    <m/>
    <n v="0"/>
    <m/>
    <n v="0"/>
    <m/>
    <m/>
    <n v="0"/>
    <d v="2022-03-16T00:00:00"/>
    <n v="2"/>
    <s v="SI"/>
    <n v="1"/>
    <n v="20220430"/>
    <n v="20220413"/>
    <n v="1159530"/>
    <n v="0"/>
    <m/>
  </r>
  <r>
    <n v="891380054"/>
    <s v="FUNDACIÓN HOSPITAL SAN JOSE DE BUGA"/>
    <s v="FA"/>
    <n v="40193"/>
    <s v="FA_40193"/>
    <s v="891380054_FA_40193"/>
    <s v="FA"/>
    <n v="40193"/>
    <d v="2020-11-25T00:00:00"/>
    <n v="68000"/>
    <n v="68000"/>
    <s v="B)Factura sin saldo ERP/conciliar diferencia glosa aceptada"/>
    <x v="1"/>
    <s v="No cruza"/>
    <m/>
    <m/>
    <m/>
    <m/>
    <s v="OK"/>
    <n v="68000"/>
    <n v="0"/>
    <n v="0"/>
    <n v="0"/>
    <n v="0"/>
    <n v="68000"/>
    <n v="0"/>
    <m/>
    <n v="0"/>
    <m/>
    <n v="0"/>
    <m/>
    <m/>
    <n v="0"/>
    <d v="2020-11-25T00:00:00"/>
    <n v="2"/>
    <s v="SI"/>
    <n v="3"/>
    <n v="20220330"/>
    <n v="20220324"/>
    <n v="68000"/>
    <n v="68000"/>
    <m/>
  </r>
  <r>
    <n v="891380054"/>
    <s v="FUNDACIÓN HOSPITAL SAN JOSE DE BUGA"/>
    <s v="FA"/>
    <n v="40205"/>
    <s v="FA_40205"/>
    <s v="891380054_FA_40205"/>
    <s v="FA"/>
    <n v="40205"/>
    <d v="2020-11-25T00:00:00"/>
    <n v="122200"/>
    <n v="122200"/>
    <s v="B)Factura sin saldo ERP/conciliar diferencia glosa aceptada"/>
    <x v="1"/>
    <s v="No cruza"/>
    <m/>
    <m/>
    <m/>
    <m/>
    <s v="OK"/>
    <n v="122200"/>
    <n v="0"/>
    <n v="0"/>
    <n v="0"/>
    <n v="0"/>
    <n v="122200"/>
    <n v="0"/>
    <m/>
    <n v="0"/>
    <m/>
    <n v="0"/>
    <m/>
    <m/>
    <n v="0"/>
    <d v="2020-11-25T00:00:00"/>
    <n v="2"/>
    <s v="SI"/>
    <n v="3"/>
    <n v="20220330"/>
    <n v="20220324"/>
    <n v="122200"/>
    <n v="122200"/>
    <m/>
  </r>
  <r>
    <n v="891380054"/>
    <s v="FUNDACIÓN HOSPITAL SAN JOSE DE BUGA"/>
    <s v="FA"/>
    <n v="53396"/>
    <s v="FA_53396"/>
    <s v="891380054_FA_53396"/>
    <s v="FA"/>
    <n v="53396"/>
    <d v="2021-01-05T00:00:00"/>
    <n v="35450432"/>
    <n v="35450432"/>
    <s v="B)Factura sin saldo ERP/conciliar diferencia glosa aceptada"/>
    <x v="1"/>
    <s v="No cruza"/>
    <m/>
    <m/>
    <n v="35439835"/>
    <m/>
    <s v="OK"/>
    <n v="35450432"/>
    <n v="0"/>
    <n v="0"/>
    <n v="0"/>
    <n v="35439835"/>
    <n v="10597"/>
    <n v="0"/>
    <m/>
    <n v="0"/>
    <m/>
    <n v="0"/>
    <m/>
    <m/>
    <n v="0"/>
    <d v="2021-01-05T00:00:00"/>
    <n v="2"/>
    <s v="SI"/>
    <n v="3"/>
    <n v="20220330"/>
    <n v="20220324"/>
    <n v="35450432"/>
    <n v="10597"/>
    <s v="IPS ACEPTA $ 10.597 SEGUN ACTA DE CONCILIACION REALIZADA EL14 MARZO 2022 POR ELIZABETH FERNANDEZ Y JOSE HERMES LENIS.ELIZABETH FERNANDEZ"/>
  </r>
  <r>
    <n v="891380054"/>
    <s v="FUNDACIÓN HOSPITAL SAN JOSE DE BUGA"/>
    <s v="FA"/>
    <n v="85821"/>
    <s v="FA_85821"/>
    <s v="891380054_FA_85821"/>
    <s v="FA"/>
    <n v="85821"/>
    <d v="2021-03-26T00:00:00"/>
    <n v="20000"/>
    <n v="16500"/>
    <s v="B)Factura sin saldo ERP/conciliar diferencia valor de factura"/>
    <x v="1"/>
    <s v="No cruza"/>
    <m/>
    <m/>
    <n v="16500"/>
    <m/>
    <s v="OK"/>
    <n v="16500"/>
    <n v="0"/>
    <n v="0"/>
    <n v="0"/>
    <n v="16500"/>
    <n v="0"/>
    <n v="0"/>
    <m/>
    <n v="0"/>
    <m/>
    <n v="0"/>
    <m/>
    <m/>
    <n v="0"/>
    <d v="2021-03-26T00:00:00"/>
    <n v="2"/>
    <s v="SI"/>
    <n v="2"/>
    <n v="20220330"/>
    <n v="20220324"/>
    <n v="16500"/>
    <n v="0"/>
    <m/>
  </r>
  <r>
    <n v="891380054"/>
    <s v="FUNDACIÓN HOSPITAL SAN JOSE DE BUGA"/>
    <s v="FA"/>
    <n v="223311"/>
    <s v="FA_223311"/>
    <s v="891380054_FA_223311"/>
    <s v="FA"/>
    <n v="223311"/>
    <d v="2022-01-21T00:00:00"/>
    <n v="16660"/>
    <n v="12960"/>
    <s v="B)Factura sin saldo ERP/conciliar diferencia valor de factura"/>
    <x v="1"/>
    <s v="No cruza"/>
    <m/>
    <m/>
    <n v="12960"/>
    <m/>
    <s v="OK"/>
    <n v="12960"/>
    <n v="0"/>
    <n v="0"/>
    <n v="0"/>
    <n v="12960"/>
    <n v="0"/>
    <n v="0"/>
    <m/>
    <n v="0"/>
    <m/>
    <n v="0"/>
    <m/>
    <m/>
    <n v="0"/>
    <d v="2022-01-21T00:00:00"/>
    <n v="2"/>
    <s v="SI"/>
    <n v="1"/>
    <n v="20220430"/>
    <n v="20220418"/>
    <n v="12960"/>
    <n v="0"/>
    <m/>
  </r>
  <r>
    <n v="891380054"/>
    <s v="FUNDACIÓN HOSPITAL SAN JOSE DE BUGA"/>
    <s v="FA"/>
    <n v="223314"/>
    <s v="FA_223314"/>
    <s v="891380054_FA_223314"/>
    <s v="FA"/>
    <n v="223314"/>
    <d v="2022-01-21T00:00:00"/>
    <n v="151900"/>
    <n v="140300"/>
    <s v="B)Factura sin saldo ERP/conciliar diferencia valor de factura"/>
    <x v="1"/>
    <s v="No cruza"/>
    <m/>
    <m/>
    <n v="140300"/>
    <m/>
    <s v="OK"/>
    <n v="140300"/>
    <n v="0"/>
    <n v="0"/>
    <n v="0"/>
    <n v="140300"/>
    <n v="0"/>
    <n v="0"/>
    <m/>
    <n v="0"/>
    <m/>
    <n v="0"/>
    <m/>
    <m/>
    <n v="0"/>
    <d v="2022-01-21T00:00:00"/>
    <n v="2"/>
    <s v="SI"/>
    <n v="1"/>
    <n v="20220430"/>
    <n v="20220418"/>
    <n v="140300"/>
    <n v="0"/>
    <m/>
  </r>
  <r>
    <n v="891380054"/>
    <s v="FUNDACIÓN HOSPITAL SAN JOSE DE BUGA"/>
    <s v="FA"/>
    <n v="224019"/>
    <s v="FA_224019"/>
    <s v="891380054_FA_224019"/>
    <s v="FA"/>
    <n v="224019"/>
    <d v="2022-01-24T00:00:00"/>
    <n v="112536"/>
    <n v="108836"/>
    <s v="B)Factura sin saldo ERP/conciliar diferencia valor de factura"/>
    <x v="1"/>
    <s v="No cruza"/>
    <m/>
    <m/>
    <n v="108836"/>
    <m/>
    <s v="OK"/>
    <n v="108836"/>
    <n v="0"/>
    <n v="0"/>
    <n v="0"/>
    <n v="108836"/>
    <n v="0"/>
    <n v="0"/>
    <m/>
    <n v="0"/>
    <m/>
    <n v="0"/>
    <m/>
    <m/>
    <n v="0"/>
    <d v="2022-01-24T00:00:00"/>
    <n v="2"/>
    <s v="SI"/>
    <n v="1"/>
    <n v="20220430"/>
    <n v="20220418"/>
    <n v="108836"/>
    <n v="0"/>
    <m/>
  </r>
  <r>
    <n v="891380054"/>
    <s v="FUNDACIÓN HOSPITAL SAN JOSE DE BUGA"/>
    <s v="FA"/>
    <n v="226427"/>
    <s v="FA_226427"/>
    <s v="891380054_FA_226427"/>
    <s v="FA"/>
    <n v="226427"/>
    <d v="2022-01-27T00:00:00"/>
    <n v="65000"/>
    <n v="61300"/>
    <s v="B)Factura sin saldo ERP/conciliar diferencia valor de factura"/>
    <x v="1"/>
    <s v="No cruza"/>
    <m/>
    <m/>
    <n v="61300"/>
    <m/>
    <s v="OK"/>
    <n v="61300"/>
    <n v="0"/>
    <n v="0"/>
    <n v="0"/>
    <n v="61300"/>
    <n v="0"/>
    <n v="0"/>
    <m/>
    <n v="0"/>
    <m/>
    <n v="0"/>
    <m/>
    <m/>
    <n v="0"/>
    <d v="2022-01-27T00:00:00"/>
    <n v="2"/>
    <s v="SI"/>
    <n v="1"/>
    <n v="20220430"/>
    <n v="20220418"/>
    <n v="61300"/>
    <n v="0"/>
    <m/>
  </r>
  <r>
    <n v="891380054"/>
    <s v="FUNDACIÓN HOSPITAL SAN JOSE DE BUGA"/>
    <s v="FA"/>
    <n v="226430"/>
    <s v="FA_226430"/>
    <s v="891380054_FA_226430"/>
    <s v="FA"/>
    <n v="226430"/>
    <d v="2022-01-27T00:00:00"/>
    <n v="65000"/>
    <n v="61300"/>
    <s v="B)Factura sin saldo ERP/conciliar diferencia valor de factura"/>
    <x v="2"/>
    <s v="No cruza"/>
    <s v="DEVOLUCION"/>
    <n v="61300"/>
    <m/>
    <m/>
    <s v="OK"/>
    <n v="61300"/>
    <n v="0"/>
    <n v="0"/>
    <n v="0"/>
    <n v="61300"/>
    <n v="0"/>
    <n v="0"/>
    <m/>
    <n v="0"/>
    <m/>
    <n v="0"/>
    <m/>
    <m/>
    <n v="0"/>
    <d v="2022-01-27T00:00:00"/>
    <n v="2"/>
    <s v="SI"/>
    <n v="2"/>
    <n v="20220630"/>
    <n v="20220608"/>
    <n v="61300"/>
    <n v="0"/>
    <m/>
  </r>
  <r>
    <n v="891380054"/>
    <s v="FUNDACIÓN HOSPITAL SAN JOSE DE BUGA"/>
    <s v="FA"/>
    <n v="258800"/>
    <s v="FA_258800"/>
    <s v="891380054_FA_258800"/>
    <s v="FA"/>
    <n v="258800"/>
    <d v="2022-03-25T00:00:00"/>
    <n v="20000"/>
    <n v="16300"/>
    <s v="B)Factura sin saldo ERP/conciliar diferencia valor de factura"/>
    <x v="1"/>
    <s v="No cruza"/>
    <m/>
    <m/>
    <n v="16300"/>
    <m/>
    <s v="OK"/>
    <n v="16300"/>
    <n v="0"/>
    <n v="0"/>
    <n v="0"/>
    <n v="16300"/>
    <n v="0"/>
    <n v="0"/>
    <m/>
    <n v="0"/>
    <m/>
    <n v="0"/>
    <m/>
    <m/>
    <n v="0"/>
    <d v="2022-03-25T00:00:00"/>
    <n v="2"/>
    <s v="SI"/>
    <n v="1"/>
    <n v="20220430"/>
    <n v="20220413"/>
    <n v="16300"/>
    <n v="0"/>
    <m/>
  </r>
  <r>
    <n v="891380054"/>
    <s v="FUNDACIÓN HOSPITAL SAN JOSE DE BUGA"/>
    <s v="FA"/>
    <n v="273890"/>
    <s v="FA_273890"/>
    <s v="891380054_FA_273890"/>
    <s v="FA"/>
    <n v="273890"/>
    <d v="2022-04-22T00:00:00"/>
    <n v="33334"/>
    <n v="29634"/>
    <s v="B)Factura sin saldo ERP/conciliar diferencia valor de factura"/>
    <x v="1"/>
    <s v="No cruza"/>
    <m/>
    <m/>
    <n v="29634"/>
    <m/>
    <s v="OK"/>
    <n v="29634"/>
    <n v="0"/>
    <n v="0"/>
    <n v="0"/>
    <n v="29634"/>
    <n v="0"/>
    <n v="0"/>
    <m/>
    <n v="0"/>
    <m/>
    <n v="0"/>
    <m/>
    <m/>
    <n v="0"/>
    <d v="2022-04-22T00:00:00"/>
    <n v="2"/>
    <s v="SI"/>
    <n v="1"/>
    <n v="20220530"/>
    <n v="20220520"/>
    <n v="29634"/>
    <n v="0"/>
    <m/>
  </r>
  <r>
    <n v="891380054"/>
    <s v="FUNDACIÓN HOSPITAL SAN JOSE DE BUGA"/>
    <s v="FA"/>
    <n v="276113"/>
    <s v="FA_276113"/>
    <s v="891380054_FA_276113"/>
    <s v="FA"/>
    <n v="276113"/>
    <d v="2022-04-26T00:00:00"/>
    <n v="12581"/>
    <n v="8881"/>
    <s v="B)Factura sin saldo ERP/conciliar diferencia valor de factura"/>
    <x v="1"/>
    <s v="No cruza"/>
    <m/>
    <m/>
    <n v="8881"/>
    <m/>
    <s v="OK"/>
    <n v="8881"/>
    <n v="0"/>
    <n v="0"/>
    <n v="0"/>
    <n v="8881"/>
    <n v="0"/>
    <n v="0"/>
    <m/>
    <n v="0"/>
    <m/>
    <n v="0"/>
    <m/>
    <m/>
    <n v="0"/>
    <d v="2022-04-26T00:00:00"/>
    <n v="2"/>
    <s v="SI"/>
    <n v="1"/>
    <n v="20220530"/>
    <n v="20220520"/>
    <n v="8881"/>
    <n v="0"/>
    <m/>
  </r>
  <r>
    <n v="891380054"/>
    <s v="FUNDACIÓN HOSPITAL SAN JOSE DE BUGA"/>
    <s v="FA"/>
    <n v="276582"/>
    <s v="FA_276582"/>
    <s v="891380054_FA_276582"/>
    <s v="FA"/>
    <n v="276582"/>
    <d v="2022-04-27T00:00:00"/>
    <n v="65000"/>
    <n v="61300"/>
    <s v="B)Factura sin saldo ERP/conciliar diferencia valor de factura"/>
    <x v="1"/>
    <s v="No cruza"/>
    <m/>
    <m/>
    <n v="61300"/>
    <m/>
    <s v="OK"/>
    <n v="61300"/>
    <n v="0"/>
    <n v="0"/>
    <n v="0"/>
    <n v="61300"/>
    <n v="0"/>
    <n v="0"/>
    <m/>
    <n v="0"/>
    <m/>
    <n v="0"/>
    <m/>
    <m/>
    <n v="0"/>
    <d v="2022-04-27T00:00:00"/>
    <n v="2"/>
    <s v="SI"/>
    <n v="1"/>
    <n v="20220530"/>
    <n v="20220520"/>
    <n v="61300"/>
    <n v="0"/>
    <m/>
  </r>
  <r>
    <n v="891380054"/>
    <s v="FUNDACIÓN HOSPITAL SAN JOSE DE BUGA"/>
    <s v="FA"/>
    <n v="277221"/>
    <s v="FA_277221"/>
    <s v="891380054_FA_277221"/>
    <s v="FA"/>
    <n v="277221"/>
    <d v="2022-04-28T00:00:00"/>
    <n v="77623"/>
    <n v="73923"/>
    <s v="B)Factura sin saldo ERP/conciliar diferencia valor de factura"/>
    <x v="1"/>
    <s v="No cruza"/>
    <m/>
    <m/>
    <n v="73923"/>
    <m/>
    <s v="OK"/>
    <n v="73923"/>
    <n v="0"/>
    <n v="0"/>
    <n v="0"/>
    <n v="73923"/>
    <n v="0"/>
    <n v="0"/>
    <m/>
    <n v="0"/>
    <m/>
    <n v="0"/>
    <m/>
    <m/>
    <n v="0"/>
    <d v="2022-04-28T00:00:00"/>
    <n v="2"/>
    <s v="SI"/>
    <n v="1"/>
    <n v="20220530"/>
    <n v="20220520"/>
    <n v="73923"/>
    <n v="0"/>
    <m/>
  </r>
  <r>
    <n v="891380054"/>
    <s v="FUNDACIÓN HOSPITAL SAN JOSE DE BUGA"/>
    <s v="FA"/>
    <n v="278033"/>
    <s v="FA_278033"/>
    <s v="891380054_FA_278033"/>
    <s v="FA"/>
    <n v="278033"/>
    <d v="2022-04-29T00:00:00"/>
    <n v="65000"/>
    <n v="61300"/>
    <s v="B)Factura sin saldo ERP/conciliar diferencia valor de factura"/>
    <x v="1"/>
    <s v="No cruza"/>
    <m/>
    <m/>
    <n v="61300"/>
    <m/>
    <s v="OK"/>
    <n v="61300"/>
    <n v="0"/>
    <n v="0"/>
    <n v="0"/>
    <n v="61300"/>
    <n v="0"/>
    <n v="0"/>
    <m/>
    <n v="0"/>
    <m/>
    <n v="0"/>
    <m/>
    <m/>
    <n v="0"/>
    <d v="2022-04-29T00:00:00"/>
    <n v="2"/>
    <s v="SI"/>
    <n v="1"/>
    <n v="20220530"/>
    <n v="20220520"/>
    <n v="61300"/>
    <n v="0"/>
    <m/>
  </r>
  <r>
    <n v="891380054"/>
    <s v="FUNDACIÓN HOSPITAL SAN JOSE DE BUGA"/>
    <s v="FA"/>
    <n v="267224"/>
    <s v="FA_267224"/>
    <s v="891380054_FA_267224"/>
    <s v="FA"/>
    <n v="267224"/>
    <d v="2022-04-08T00:00:00"/>
    <n v="65000"/>
    <n v="61300"/>
    <s v="B)Factura sin saldo ERP/conciliar diferencia valor de factura"/>
    <x v="1"/>
    <s v="No cruza"/>
    <m/>
    <m/>
    <n v="61300"/>
    <m/>
    <s v="OK"/>
    <n v="61300"/>
    <n v="0"/>
    <n v="0"/>
    <n v="0"/>
    <n v="61300"/>
    <n v="0"/>
    <n v="0"/>
    <m/>
    <n v="0"/>
    <m/>
    <n v="0"/>
    <m/>
    <m/>
    <n v="0"/>
    <d v="2022-04-08T00:00:00"/>
    <n v="2"/>
    <s v="SI"/>
    <n v="1"/>
    <n v="20220530"/>
    <n v="20220520"/>
    <n v="61300"/>
    <n v="0"/>
    <m/>
  </r>
  <r>
    <n v="891380054"/>
    <s v="FUNDACIÓN HOSPITAL SAN JOSE DE BUGA"/>
    <s v="FA"/>
    <n v="271088"/>
    <s v="FA_271088"/>
    <s v="891380054_FA_271088"/>
    <s v="FA"/>
    <n v="271088"/>
    <d v="2022-04-18T00:00:00"/>
    <n v="6746"/>
    <n v="3046"/>
    <s v="B)Factura sin saldo ERP/conciliar diferencia valor de factura"/>
    <x v="1"/>
    <s v="No cruza"/>
    <m/>
    <m/>
    <n v="3046"/>
    <m/>
    <s v="OK"/>
    <n v="3046"/>
    <n v="0"/>
    <n v="0"/>
    <n v="0"/>
    <n v="3046"/>
    <n v="0"/>
    <n v="0"/>
    <m/>
    <n v="0"/>
    <m/>
    <n v="0"/>
    <m/>
    <m/>
    <n v="0"/>
    <d v="2022-04-18T00:00:00"/>
    <n v="2"/>
    <s v="SI"/>
    <n v="1"/>
    <n v="20220530"/>
    <n v="20220520"/>
    <n v="3046"/>
    <n v="0"/>
    <m/>
  </r>
  <r>
    <n v="891380054"/>
    <s v="FUNDACIÓN HOSPITAL SAN JOSE DE BUGA"/>
    <s v="FA"/>
    <n v="271146"/>
    <s v="FA_271146"/>
    <s v="891380054_FA_271146"/>
    <s v="FA"/>
    <n v="271146"/>
    <d v="2022-04-18T00:00:00"/>
    <n v="65000"/>
    <n v="61300"/>
    <s v="B)Factura sin saldo ERP/conciliar diferencia valor de factura"/>
    <x v="1"/>
    <s v="No cruza"/>
    <m/>
    <m/>
    <n v="61300"/>
    <m/>
    <s v="OK"/>
    <n v="61300"/>
    <n v="0"/>
    <n v="0"/>
    <n v="0"/>
    <n v="61300"/>
    <n v="0"/>
    <n v="0"/>
    <m/>
    <n v="0"/>
    <m/>
    <n v="0"/>
    <m/>
    <m/>
    <n v="0"/>
    <d v="2022-04-18T00:00:00"/>
    <n v="2"/>
    <s v="SI"/>
    <n v="1"/>
    <n v="20220530"/>
    <n v="20220520"/>
    <n v="61300"/>
    <n v="0"/>
    <m/>
  </r>
  <r>
    <n v="891380054"/>
    <s v="FUNDACIÓN HOSPITAL SAN JOSE DE BUGA"/>
    <s v="FA"/>
    <n v="235116"/>
    <s v="FA_235116"/>
    <s v="891380054_FA_235116"/>
    <s v="FA"/>
    <n v="235116"/>
    <d v="2022-02-11T00:00:00"/>
    <n v="80902336"/>
    <n v="80902336"/>
    <s v="C)Glosas total pendiente por respuesta de IPS"/>
    <x v="2"/>
    <s v="No cruza"/>
    <s v="DEVOLUCION"/>
    <n v="80902336"/>
    <m/>
    <m/>
    <s v="OK"/>
    <n v="80902336"/>
    <n v="0"/>
    <n v="0"/>
    <n v="0"/>
    <n v="0"/>
    <n v="0"/>
    <n v="80902336"/>
    <s v="AUTO.se devuelve la factura por que no enviaron auto. para eel servicio de hospitalizacion la auto. 213568690036665 esde urgencia y no sirve para la facturacion de este servicioangela campaz"/>
    <n v="80902336"/>
    <m/>
    <n v="0"/>
    <m/>
    <m/>
    <n v="0"/>
    <d v="2022-02-11T00:00:00"/>
    <n v="9"/>
    <s v="SI"/>
    <n v="1"/>
    <n v="21001231"/>
    <n v="20220316"/>
    <n v="80902336"/>
    <n v="0"/>
    <m/>
  </r>
  <r>
    <n v="891380054"/>
    <s v="FUNDACIÓN HOSPITAL SAN JOSE DE BUGA"/>
    <s v="FA"/>
    <n v="262630"/>
    <s v="FA_262630"/>
    <s v="891380054_FA_262630"/>
    <s v="FA"/>
    <n v="262630"/>
    <d v="2022-04-01T00:00:00"/>
    <n v="216994"/>
    <n v="216994"/>
    <s v="C)Glosas total pendiente por respuesta de IPS"/>
    <x v="2"/>
    <s v="No cruza"/>
    <s v="DEVOLUCION"/>
    <n v="216994"/>
    <m/>
    <m/>
    <s v="OK"/>
    <n v="216994"/>
    <n v="0"/>
    <n v="0"/>
    <n v="0"/>
    <n v="0"/>
    <n v="0"/>
    <n v="216994"/>
    <s v="COVID; SE REALIZA DEVOLUCION DE LA FACTURA"/>
    <n v="216994"/>
    <m/>
    <n v="0"/>
    <m/>
    <m/>
    <n v="0"/>
    <s v=" AL MOMENTO DE VALIDAR LA INFORMACION NO SE EVIDENCIA REPORTE EN LA BASE SISMUESTRA DEL SERVICIO (PCR) REALIZADO AL PACIENTE.CLAUDIA DIAZ"/>
    <m/>
    <s v="NULL"/>
    <s v="SI"/>
    <n v="1"/>
    <n v="21001231"/>
    <n v="20220520"/>
    <n v="216994"/>
    <n v="0"/>
  </r>
  <r>
    <n v="891380054"/>
    <s v="FUNDACIÓN HOSPITAL SAN JOSE DE BUGA"/>
    <s v="FA"/>
    <n v="216225"/>
    <s v="FA_216225"/>
    <s v="891380054_FA_216225"/>
    <s v="FA"/>
    <n v="216225"/>
    <d v="2022-01-09T00:00:00"/>
    <n v="216994"/>
    <n v="216994"/>
    <s v="E)Glosas total en Gestion por ERP"/>
    <x v="3"/>
    <s v="ESTADO 1"/>
    <s v="DEVOLUCION"/>
    <n v="216994"/>
    <m/>
    <m/>
    <s v="OK"/>
    <n v="216994"/>
    <n v="0"/>
    <n v="0"/>
    <n v="0"/>
    <n v="0"/>
    <n v="0"/>
    <n v="216994"/>
    <s v="COVID-19. SE DEVUELVE LA FACTURA POR QUE NO ESTAREGISTRADA EN LA BASE SISMUESTRAS PCRANGELA CAMPAZ"/>
    <n v="216994"/>
    <m/>
    <n v="0"/>
    <m/>
    <m/>
    <n v="0"/>
    <d v="2022-01-09T00:00:00"/>
    <n v="1"/>
    <s v="SI"/>
    <n v="2"/>
    <n v="20220630"/>
    <n v="20220608"/>
    <n v="216994"/>
    <n v="0"/>
    <m/>
  </r>
  <r>
    <n v="891380054"/>
    <s v="FUNDACIÓN HOSPITAL SAN JOSE DE BUGA"/>
    <s v="FA"/>
    <n v="254163"/>
    <s v="FA_254163"/>
    <s v="891380054_FA_254163"/>
    <s v="FA"/>
    <n v="254163"/>
    <d v="2022-03-16T00:00:00"/>
    <n v="216994"/>
    <n v="216994"/>
    <s v="E)Glosas total en Gestion por ERP"/>
    <x v="3"/>
    <s v="ESTADO 1"/>
    <s v="DEVOLUCION"/>
    <n v="216994"/>
    <m/>
    <m/>
    <s v="OK"/>
    <n v="216994"/>
    <n v="0"/>
    <n v="0"/>
    <n v="0"/>
    <n v="0"/>
    <n v="0"/>
    <n v="216994"/>
    <s v="COVID-19. SE DEVUELVE LA FACTURA POR QUE NO ESTAREGISTRADA EN LA BASE SISMUESTRAS PCRANGELA CAMPAZ"/>
    <n v="216994"/>
    <m/>
    <n v="0"/>
    <m/>
    <m/>
    <n v="0"/>
    <d v="2022-03-16T00:00:00"/>
    <n v="1"/>
    <s v="SI"/>
    <n v="2"/>
    <n v="20220630"/>
    <n v="20220608"/>
    <n v="216994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62">
      <pivotArea type="all" dataOnly="0" outline="0" fieldPosition="0"/>
    </format>
    <format dxfId="61">
      <pivotArea outline="0" collapsedLevelsAreSubtotals="1" fieldPosition="0"/>
    </format>
    <format dxfId="60">
      <pivotArea field="12" type="button" dataOnly="0" labelOnly="1" outline="0" axis="axisRow" fieldPosition="0"/>
    </format>
    <format dxfId="59">
      <pivotArea dataOnly="0" labelOnly="1" fieldPosition="0">
        <references count="1">
          <reference field="12" count="0"/>
        </references>
      </pivotArea>
    </format>
    <format dxfId="58">
      <pivotArea dataOnly="0" labelOnly="1" grandRow="1" outline="0" fieldPosition="0"/>
    </format>
    <format dxfId="5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/>
    </format>
    <format dxfId="11">
      <pivotArea dataOnly="0" labelOnly="1" grandRow="1" outline="0" fieldPosition="0"/>
    </format>
    <format dxfId="1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workbookViewId="0">
      <selection activeCell="L109" sqref="L109"/>
    </sheetView>
  </sheetViews>
  <sheetFormatPr baseColWidth="10" defaultRowHeight="15" x14ac:dyDescent="0.25"/>
  <cols>
    <col min="11" max="11" width="12.5703125" bestFit="1" customWidth="1"/>
    <col min="12" max="12" width="15.140625" style="1" bestFit="1" customWidth="1"/>
  </cols>
  <sheetData>
    <row r="1" spans="1:12" x14ac:dyDescent="0.25">
      <c r="A1" t="s">
        <v>113</v>
      </c>
    </row>
    <row r="2" spans="1:12" x14ac:dyDescent="0.25">
      <c r="A2" t="s">
        <v>114</v>
      </c>
    </row>
    <row r="3" spans="1:12" x14ac:dyDescent="0.25">
      <c r="A3" t="s">
        <v>115</v>
      </c>
      <c r="D3">
        <v>891380054</v>
      </c>
    </row>
    <row r="4" spans="1:12" x14ac:dyDescent="0.25">
      <c r="L4" s="1">
        <f>SUBTOTAL(9,L6:L103)</f>
        <v>180557721</v>
      </c>
    </row>
    <row r="5" spans="1:12" ht="30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3" t="s">
        <v>6</v>
      </c>
      <c r="H5" s="2" t="s">
        <v>7</v>
      </c>
      <c r="I5" s="2" t="s">
        <v>8</v>
      </c>
      <c r="J5" s="4" t="s">
        <v>9</v>
      </c>
      <c r="K5" s="4">
        <v>0</v>
      </c>
      <c r="L5" s="5" t="s">
        <v>10</v>
      </c>
    </row>
    <row r="6" spans="1:12" x14ac:dyDescent="0.25">
      <c r="A6">
        <v>1</v>
      </c>
      <c r="B6">
        <v>890303093</v>
      </c>
      <c r="C6" t="s">
        <v>11</v>
      </c>
      <c r="D6" t="s">
        <v>12</v>
      </c>
      <c r="E6">
        <v>5</v>
      </c>
      <c r="F6" t="s">
        <v>13</v>
      </c>
      <c r="G6" t="s">
        <v>14</v>
      </c>
      <c r="H6">
        <v>7355</v>
      </c>
      <c r="I6" s="6">
        <v>44331</v>
      </c>
      <c r="K6" s="1">
        <v>216994</v>
      </c>
      <c r="L6" s="1">
        <v>216994</v>
      </c>
    </row>
    <row r="7" spans="1:12" x14ac:dyDescent="0.25">
      <c r="A7">
        <v>1</v>
      </c>
      <c r="B7">
        <v>890303093</v>
      </c>
      <c r="C7" t="s">
        <v>11</v>
      </c>
      <c r="D7" t="s">
        <v>12</v>
      </c>
      <c r="E7">
        <v>5</v>
      </c>
      <c r="F7" t="s">
        <v>13</v>
      </c>
      <c r="G7" t="s">
        <v>15</v>
      </c>
      <c r="H7">
        <v>7931</v>
      </c>
      <c r="I7" s="6">
        <v>44405</v>
      </c>
      <c r="K7" s="1">
        <v>216994</v>
      </c>
      <c r="L7" s="1">
        <v>216994</v>
      </c>
    </row>
    <row r="8" spans="1:12" x14ac:dyDescent="0.25">
      <c r="A8">
        <v>1</v>
      </c>
      <c r="B8">
        <v>890303093</v>
      </c>
      <c r="C8" t="s">
        <v>11</v>
      </c>
      <c r="D8" t="s">
        <v>12</v>
      </c>
      <c r="E8">
        <v>5</v>
      </c>
      <c r="F8" t="s">
        <v>13</v>
      </c>
      <c r="G8" t="s">
        <v>16</v>
      </c>
      <c r="H8">
        <v>8266</v>
      </c>
      <c r="I8" s="6">
        <v>44414</v>
      </c>
      <c r="K8" s="1">
        <v>216994</v>
      </c>
      <c r="L8" s="1">
        <v>216994</v>
      </c>
    </row>
    <row r="9" spans="1:12" x14ac:dyDescent="0.25">
      <c r="A9">
        <v>1</v>
      </c>
      <c r="B9">
        <v>890303093</v>
      </c>
      <c r="C9" t="s">
        <v>11</v>
      </c>
      <c r="D9" t="s">
        <v>12</v>
      </c>
      <c r="E9">
        <v>5</v>
      </c>
      <c r="F9" t="s">
        <v>13</v>
      </c>
      <c r="G9" t="s">
        <v>17</v>
      </c>
      <c r="H9">
        <v>8266</v>
      </c>
      <c r="I9" s="6">
        <v>44431</v>
      </c>
      <c r="K9" s="1">
        <v>216994</v>
      </c>
      <c r="L9" s="1">
        <v>216994</v>
      </c>
    </row>
    <row r="10" spans="1:12" x14ac:dyDescent="0.25">
      <c r="A10">
        <v>1</v>
      </c>
      <c r="B10">
        <v>890303093</v>
      </c>
      <c r="C10" t="s">
        <v>11</v>
      </c>
      <c r="D10" t="s">
        <v>18</v>
      </c>
      <c r="E10">
        <v>10</v>
      </c>
      <c r="F10" t="s">
        <v>13</v>
      </c>
      <c r="G10" t="s">
        <v>19</v>
      </c>
      <c r="H10">
        <v>8261</v>
      </c>
      <c r="I10" s="6">
        <v>44432</v>
      </c>
      <c r="K10" s="1">
        <v>216994</v>
      </c>
      <c r="L10" s="1">
        <v>216994</v>
      </c>
    </row>
    <row r="11" spans="1:12" x14ac:dyDescent="0.25">
      <c r="A11">
        <v>1</v>
      </c>
      <c r="B11">
        <v>890303093</v>
      </c>
      <c r="C11" t="s">
        <v>11</v>
      </c>
      <c r="D11" t="s">
        <v>18</v>
      </c>
      <c r="E11">
        <v>10</v>
      </c>
      <c r="F11" t="s">
        <v>13</v>
      </c>
      <c r="G11" t="s">
        <v>20</v>
      </c>
      <c r="H11">
        <v>8261</v>
      </c>
      <c r="I11" s="6">
        <v>44432</v>
      </c>
      <c r="K11" s="1">
        <v>216994</v>
      </c>
      <c r="L11" s="1">
        <v>216994</v>
      </c>
    </row>
    <row r="12" spans="1:12" x14ac:dyDescent="0.25">
      <c r="A12">
        <v>1</v>
      </c>
      <c r="B12">
        <v>890303093</v>
      </c>
      <c r="C12" t="s">
        <v>11</v>
      </c>
      <c r="D12" t="s">
        <v>12</v>
      </c>
      <c r="E12">
        <v>5</v>
      </c>
      <c r="F12" t="s">
        <v>13</v>
      </c>
      <c r="G12" t="s">
        <v>21</v>
      </c>
      <c r="H12">
        <v>8865</v>
      </c>
      <c r="I12" s="6">
        <v>44477</v>
      </c>
      <c r="K12" s="1">
        <v>385416</v>
      </c>
      <c r="L12" s="1">
        <v>385416</v>
      </c>
    </row>
    <row r="13" spans="1:12" x14ac:dyDescent="0.25">
      <c r="A13">
        <v>1</v>
      </c>
      <c r="B13">
        <v>890303093</v>
      </c>
      <c r="C13" t="s">
        <v>11</v>
      </c>
      <c r="D13" t="s">
        <v>12</v>
      </c>
      <c r="E13">
        <v>5</v>
      </c>
      <c r="F13" t="s">
        <v>13</v>
      </c>
      <c r="G13" t="s">
        <v>22</v>
      </c>
      <c r="H13">
        <v>8865</v>
      </c>
      <c r="I13" s="6">
        <v>44477</v>
      </c>
      <c r="K13" s="1">
        <v>123753</v>
      </c>
      <c r="L13" s="1">
        <v>123753</v>
      </c>
    </row>
    <row r="14" spans="1:12" x14ac:dyDescent="0.25">
      <c r="A14">
        <v>1</v>
      </c>
      <c r="B14">
        <v>890303093</v>
      </c>
      <c r="C14" t="s">
        <v>11</v>
      </c>
      <c r="D14" t="s">
        <v>12</v>
      </c>
      <c r="E14">
        <v>5</v>
      </c>
      <c r="F14" t="s">
        <v>13</v>
      </c>
      <c r="G14" t="s">
        <v>23</v>
      </c>
      <c r="H14">
        <v>8864</v>
      </c>
      <c r="I14" s="6">
        <v>44481</v>
      </c>
      <c r="K14" s="1">
        <v>27113918</v>
      </c>
      <c r="L14" s="1">
        <v>27113918</v>
      </c>
    </row>
    <row r="15" spans="1:12" x14ac:dyDescent="0.25">
      <c r="A15">
        <v>1</v>
      </c>
      <c r="B15">
        <v>890303093</v>
      </c>
      <c r="C15" t="s">
        <v>11</v>
      </c>
      <c r="D15" t="s">
        <v>12</v>
      </c>
      <c r="E15">
        <v>5</v>
      </c>
      <c r="F15" t="s">
        <v>13</v>
      </c>
      <c r="G15" t="s">
        <v>24</v>
      </c>
      <c r="H15">
        <v>8863</v>
      </c>
      <c r="I15" s="6">
        <v>44500</v>
      </c>
      <c r="K15" s="1">
        <v>1125590</v>
      </c>
      <c r="L15" s="1">
        <v>968007</v>
      </c>
    </row>
    <row r="16" spans="1:12" x14ac:dyDescent="0.25">
      <c r="A16">
        <v>1</v>
      </c>
      <c r="B16">
        <v>890303093</v>
      </c>
      <c r="C16" t="s">
        <v>11</v>
      </c>
      <c r="D16" t="s">
        <v>12</v>
      </c>
      <c r="E16">
        <v>5</v>
      </c>
      <c r="F16" t="s">
        <v>13</v>
      </c>
      <c r="G16" t="s">
        <v>25</v>
      </c>
      <c r="H16">
        <v>9232</v>
      </c>
      <c r="I16" s="6">
        <v>44511</v>
      </c>
      <c r="K16" s="1">
        <v>1976217</v>
      </c>
      <c r="L16" s="1">
        <v>1976217</v>
      </c>
    </row>
    <row r="17" spans="1:12" x14ac:dyDescent="0.25">
      <c r="A17">
        <v>1</v>
      </c>
      <c r="B17">
        <v>890303093</v>
      </c>
      <c r="C17" t="s">
        <v>11</v>
      </c>
      <c r="D17" t="s">
        <v>12</v>
      </c>
      <c r="E17">
        <v>5</v>
      </c>
      <c r="F17" t="s">
        <v>13</v>
      </c>
      <c r="G17" t="s">
        <v>26</v>
      </c>
      <c r="H17">
        <v>9235</v>
      </c>
      <c r="I17" s="6">
        <v>44523</v>
      </c>
      <c r="K17" s="1">
        <v>216994</v>
      </c>
      <c r="L17" s="1">
        <v>216994</v>
      </c>
    </row>
    <row r="18" spans="1:12" x14ac:dyDescent="0.25">
      <c r="A18">
        <v>1</v>
      </c>
      <c r="B18">
        <v>890303093</v>
      </c>
      <c r="C18" t="s">
        <v>11</v>
      </c>
      <c r="D18" t="s">
        <v>12</v>
      </c>
      <c r="E18">
        <v>5</v>
      </c>
      <c r="F18" t="s">
        <v>13</v>
      </c>
      <c r="G18" t="s">
        <v>27</v>
      </c>
      <c r="H18">
        <v>9597</v>
      </c>
      <c r="I18" s="6">
        <v>44542</v>
      </c>
      <c r="K18" s="1">
        <v>216994</v>
      </c>
      <c r="L18" s="1">
        <v>216994</v>
      </c>
    </row>
    <row r="19" spans="1:12" x14ac:dyDescent="0.25">
      <c r="A19">
        <v>1</v>
      </c>
      <c r="B19">
        <v>890303093</v>
      </c>
      <c r="C19" t="s">
        <v>11</v>
      </c>
      <c r="D19" t="s">
        <v>12</v>
      </c>
      <c r="E19">
        <v>5</v>
      </c>
      <c r="F19" t="s">
        <v>13</v>
      </c>
      <c r="G19" t="s">
        <v>28</v>
      </c>
      <c r="H19">
        <v>9597</v>
      </c>
      <c r="I19" s="6">
        <v>44552</v>
      </c>
      <c r="K19" s="1">
        <v>216994</v>
      </c>
      <c r="L19" s="1">
        <v>216994</v>
      </c>
    </row>
    <row r="20" spans="1:12" x14ac:dyDescent="0.25">
      <c r="A20">
        <v>1</v>
      </c>
      <c r="B20">
        <v>890303093</v>
      </c>
      <c r="C20" t="s">
        <v>11</v>
      </c>
      <c r="D20" t="s">
        <v>12</v>
      </c>
      <c r="E20">
        <v>5</v>
      </c>
      <c r="F20" t="s">
        <v>13</v>
      </c>
      <c r="G20" t="s">
        <v>29</v>
      </c>
      <c r="H20">
        <v>9597</v>
      </c>
      <c r="I20" s="6">
        <v>44552</v>
      </c>
      <c r="K20" s="1">
        <v>216994</v>
      </c>
      <c r="L20" s="1">
        <v>216994</v>
      </c>
    </row>
    <row r="21" spans="1:12" x14ac:dyDescent="0.25">
      <c r="A21">
        <v>1</v>
      </c>
      <c r="B21">
        <v>890303093</v>
      </c>
      <c r="C21" t="s">
        <v>11</v>
      </c>
      <c r="D21" t="s">
        <v>12</v>
      </c>
      <c r="E21">
        <v>5</v>
      </c>
      <c r="F21" t="s">
        <v>13</v>
      </c>
      <c r="G21" t="s">
        <v>30</v>
      </c>
      <c r="H21">
        <v>9958</v>
      </c>
      <c r="I21" s="6">
        <v>44565</v>
      </c>
      <c r="K21" s="1">
        <v>216994</v>
      </c>
      <c r="L21" s="1">
        <v>216994</v>
      </c>
    </row>
    <row r="22" spans="1:12" x14ac:dyDescent="0.25">
      <c r="A22">
        <v>1</v>
      </c>
      <c r="B22">
        <v>890303093</v>
      </c>
      <c r="C22" t="s">
        <v>11</v>
      </c>
      <c r="D22" t="s">
        <v>12</v>
      </c>
      <c r="E22">
        <v>5</v>
      </c>
      <c r="F22" t="s">
        <v>13</v>
      </c>
      <c r="G22" t="s">
        <v>31</v>
      </c>
      <c r="H22">
        <v>9958</v>
      </c>
      <c r="I22" s="6">
        <v>44565</v>
      </c>
      <c r="K22" s="1">
        <v>163634</v>
      </c>
      <c r="L22" s="1">
        <v>163634</v>
      </c>
    </row>
    <row r="23" spans="1:12" x14ac:dyDescent="0.25">
      <c r="A23">
        <v>1</v>
      </c>
      <c r="B23">
        <v>890303093</v>
      </c>
      <c r="C23" t="s">
        <v>11</v>
      </c>
      <c r="D23" t="s">
        <v>12</v>
      </c>
      <c r="E23">
        <v>5</v>
      </c>
      <c r="F23" t="s">
        <v>13</v>
      </c>
      <c r="G23" t="s">
        <v>32</v>
      </c>
      <c r="H23">
        <v>9960</v>
      </c>
      <c r="I23" s="6">
        <v>44569</v>
      </c>
      <c r="K23" s="1">
        <v>50348</v>
      </c>
      <c r="L23" s="1">
        <v>50348</v>
      </c>
    </row>
    <row r="24" spans="1:12" x14ac:dyDescent="0.25">
      <c r="A24">
        <v>1</v>
      </c>
      <c r="B24">
        <v>890303093</v>
      </c>
      <c r="C24" t="s">
        <v>11</v>
      </c>
      <c r="D24" t="s">
        <v>12</v>
      </c>
      <c r="E24">
        <v>5</v>
      </c>
      <c r="F24" t="s">
        <v>13</v>
      </c>
      <c r="G24" t="s">
        <v>33</v>
      </c>
      <c r="H24">
        <v>9958</v>
      </c>
      <c r="I24" s="6">
        <v>44570</v>
      </c>
      <c r="K24" s="1">
        <v>82872</v>
      </c>
      <c r="L24" s="1">
        <v>82872</v>
      </c>
    </row>
    <row r="25" spans="1:12" x14ac:dyDescent="0.25">
      <c r="A25">
        <v>1</v>
      </c>
      <c r="B25">
        <v>890303093</v>
      </c>
      <c r="C25" t="s">
        <v>11</v>
      </c>
      <c r="D25" t="s">
        <v>12</v>
      </c>
      <c r="E25">
        <v>5</v>
      </c>
      <c r="F25" t="s">
        <v>13</v>
      </c>
      <c r="G25" t="s">
        <v>34</v>
      </c>
      <c r="H25">
        <v>9958</v>
      </c>
      <c r="I25" s="6">
        <v>44570</v>
      </c>
      <c r="K25" s="1">
        <v>216994</v>
      </c>
      <c r="L25" s="1">
        <v>216994</v>
      </c>
    </row>
    <row r="26" spans="1:12" x14ac:dyDescent="0.25">
      <c r="A26">
        <v>1</v>
      </c>
      <c r="B26">
        <v>890303093</v>
      </c>
      <c r="C26" t="s">
        <v>11</v>
      </c>
      <c r="D26" t="s">
        <v>12</v>
      </c>
      <c r="E26">
        <v>5</v>
      </c>
      <c r="F26" t="s">
        <v>13</v>
      </c>
      <c r="G26" t="s">
        <v>35</v>
      </c>
      <c r="H26">
        <v>9958</v>
      </c>
      <c r="I26" s="6">
        <v>44571</v>
      </c>
      <c r="K26" s="1">
        <v>136057</v>
      </c>
      <c r="L26" s="1">
        <v>136057</v>
      </c>
    </row>
    <row r="27" spans="1:12" x14ac:dyDescent="0.25">
      <c r="A27">
        <v>1</v>
      </c>
      <c r="B27">
        <v>890303093</v>
      </c>
      <c r="C27" t="s">
        <v>11</v>
      </c>
      <c r="D27" t="s">
        <v>12</v>
      </c>
      <c r="E27">
        <v>5</v>
      </c>
      <c r="F27" t="s">
        <v>13</v>
      </c>
      <c r="G27" t="s">
        <v>36</v>
      </c>
      <c r="H27">
        <v>9958</v>
      </c>
      <c r="I27" s="6">
        <v>44571</v>
      </c>
      <c r="K27" s="1">
        <v>216994</v>
      </c>
      <c r="L27" s="1">
        <v>216994</v>
      </c>
    </row>
    <row r="28" spans="1:12" x14ac:dyDescent="0.25">
      <c r="A28">
        <v>1</v>
      </c>
      <c r="B28">
        <v>890303093</v>
      </c>
      <c r="C28" t="s">
        <v>11</v>
      </c>
      <c r="D28" t="s">
        <v>12</v>
      </c>
      <c r="E28">
        <v>5</v>
      </c>
      <c r="F28" t="s">
        <v>13</v>
      </c>
      <c r="G28" t="s">
        <v>37</v>
      </c>
      <c r="H28">
        <v>9958</v>
      </c>
      <c r="I28" s="6">
        <v>44571</v>
      </c>
      <c r="K28" s="1">
        <v>33474</v>
      </c>
      <c r="L28" s="1">
        <v>33474</v>
      </c>
    </row>
    <row r="29" spans="1:12" x14ac:dyDescent="0.25">
      <c r="A29">
        <v>1</v>
      </c>
      <c r="B29">
        <v>890303093</v>
      </c>
      <c r="C29" t="s">
        <v>11</v>
      </c>
      <c r="D29" t="s">
        <v>12</v>
      </c>
      <c r="E29">
        <v>5</v>
      </c>
      <c r="F29" t="s">
        <v>13</v>
      </c>
      <c r="G29" t="s">
        <v>38</v>
      </c>
      <c r="H29">
        <v>9960</v>
      </c>
      <c r="I29" s="6">
        <v>44574</v>
      </c>
      <c r="K29" s="1">
        <v>15190</v>
      </c>
      <c r="L29" s="1">
        <v>15190</v>
      </c>
    </row>
    <row r="30" spans="1:12" x14ac:dyDescent="0.25">
      <c r="A30">
        <v>1</v>
      </c>
      <c r="B30">
        <v>890303093</v>
      </c>
      <c r="C30" t="s">
        <v>11</v>
      </c>
      <c r="D30" t="s">
        <v>12</v>
      </c>
      <c r="E30">
        <v>5</v>
      </c>
      <c r="F30" t="s">
        <v>13</v>
      </c>
      <c r="G30" t="s">
        <v>39</v>
      </c>
      <c r="H30">
        <v>9960</v>
      </c>
      <c r="I30" s="6">
        <v>44577</v>
      </c>
      <c r="K30" s="1">
        <v>15190</v>
      </c>
      <c r="L30" s="1">
        <v>15190</v>
      </c>
    </row>
    <row r="31" spans="1:12" x14ac:dyDescent="0.25">
      <c r="A31">
        <v>1</v>
      </c>
      <c r="B31">
        <v>890303093</v>
      </c>
      <c r="C31" t="s">
        <v>11</v>
      </c>
      <c r="D31" t="s">
        <v>12</v>
      </c>
      <c r="E31">
        <v>5</v>
      </c>
      <c r="F31" t="s">
        <v>13</v>
      </c>
      <c r="G31" t="s">
        <v>40</v>
      </c>
      <c r="H31">
        <v>9960</v>
      </c>
      <c r="I31" s="6">
        <v>44582</v>
      </c>
      <c r="K31" s="1">
        <v>15190</v>
      </c>
      <c r="L31" s="1">
        <v>15190</v>
      </c>
    </row>
    <row r="32" spans="1:12" x14ac:dyDescent="0.25">
      <c r="A32">
        <v>1</v>
      </c>
      <c r="B32">
        <v>890303093</v>
      </c>
      <c r="C32" t="s">
        <v>11</v>
      </c>
      <c r="D32" t="s">
        <v>12</v>
      </c>
      <c r="E32">
        <v>5</v>
      </c>
      <c r="F32" t="s">
        <v>13</v>
      </c>
      <c r="G32" t="s">
        <v>41</v>
      </c>
      <c r="H32">
        <v>9959</v>
      </c>
      <c r="I32" s="6">
        <v>44582</v>
      </c>
      <c r="K32" s="1">
        <v>16660</v>
      </c>
      <c r="L32" s="1">
        <v>12960</v>
      </c>
    </row>
    <row r="33" spans="1:12" x14ac:dyDescent="0.25">
      <c r="A33">
        <v>1</v>
      </c>
      <c r="B33">
        <v>890303093</v>
      </c>
      <c r="C33" t="s">
        <v>11</v>
      </c>
      <c r="D33" t="s">
        <v>12</v>
      </c>
      <c r="E33">
        <v>5</v>
      </c>
      <c r="F33" t="s">
        <v>13</v>
      </c>
      <c r="G33" t="s">
        <v>42</v>
      </c>
      <c r="H33">
        <v>9959</v>
      </c>
      <c r="I33" s="6">
        <v>44582</v>
      </c>
      <c r="K33" s="1">
        <v>151900</v>
      </c>
      <c r="L33" s="1">
        <v>140300</v>
      </c>
    </row>
    <row r="34" spans="1:12" x14ac:dyDescent="0.25">
      <c r="A34">
        <v>1</v>
      </c>
      <c r="B34">
        <v>890303093</v>
      </c>
      <c r="C34" t="s">
        <v>11</v>
      </c>
      <c r="D34" t="s">
        <v>12</v>
      </c>
      <c r="E34">
        <v>5</v>
      </c>
      <c r="F34" t="s">
        <v>13</v>
      </c>
      <c r="G34" t="s">
        <v>43</v>
      </c>
      <c r="H34">
        <v>9959</v>
      </c>
      <c r="I34" s="6">
        <v>44585</v>
      </c>
      <c r="K34" s="1">
        <v>112536</v>
      </c>
      <c r="L34" s="1">
        <v>108836</v>
      </c>
    </row>
    <row r="35" spans="1:12" x14ac:dyDescent="0.25">
      <c r="A35">
        <v>1</v>
      </c>
      <c r="B35">
        <v>890303093</v>
      </c>
      <c r="C35" t="s">
        <v>11</v>
      </c>
      <c r="D35" t="s">
        <v>12</v>
      </c>
      <c r="E35">
        <v>5</v>
      </c>
      <c r="F35" t="s">
        <v>13</v>
      </c>
      <c r="G35" t="s">
        <v>44</v>
      </c>
      <c r="H35">
        <v>9960</v>
      </c>
      <c r="I35" s="6">
        <v>44588</v>
      </c>
      <c r="K35" s="1">
        <v>65000</v>
      </c>
      <c r="L35" s="1">
        <v>61300</v>
      </c>
    </row>
    <row r="36" spans="1:12" x14ac:dyDescent="0.25">
      <c r="A36">
        <v>1</v>
      </c>
      <c r="B36">
        <v>890303093</v>
      </c>
      <c r="C36" t="s">
        <v>11</v>
      </c>
      <c r="D36" t="s">
        <v>12</v>
      </c>
      <c r="E36">
        <v>5</v>
      </c>
      <c r="F36" t="s">
        <v>13</v>
      </c>
      <c r="G36" t="s">
        <v>45</v>
      </c>
      <c r="H36">
        <v>9960</v>
      </c>
      <c r="I36" s="6">
        <v>44588</v>
      </c>
      <c r="K36" s="1">
        <v>65000</v>
      </c>
      <c r="L36" s="1">
        <v>61300</v>
      </c>
    </row>
    <row r="37" spans="1:12" x14ac:dyDescent="0.25">
      <c r="A37">
        <v>1</v>
      </c>
      <c r="B37">
        <v>890303093</v>
      </c>
      <c r="C37" t="s">
        <v>11</v>
      </c>
      <c r="D37" t="s">
        <v>18</v>
      </c>
      <c r="E37">
        <v>10</v>
      </c>
      <c r="F37" t="s">
        <v>13</v>
      </c>
      <c r="G37" t="s">
        <v>46</v>
      </c>
      <c r="H37">
        <v>9961</v>
      </c>
      <c r="I37" s="6">
        <v>44590</v>
      </c>
      <c r="K37" s="1">
        <v>31065</v>
      </c>
      <c r="L37" s="1">
        <v>31065</v>
      </c>
    </row>
    <row r="38" spans="1:12" x14ac:dyDescent="0.25">
      <c r="A38">
        <v>1</v>
      </c>
      <c r="B38">
        <v>890303093</v>
      </c>
      <c r="C38" t="s">
        <v>11</v>
      </c>
      <c r="D38" t="s">
        <v>12</v>
      </c>
      <c r="E38">
        <v>5</v>
      </c>
      <c r="F38" t="s">
        <v>13</v>
      </c>
      <c r="G38" t="s">
        <v>47</v>
      </c>
      <c r="H38">
        <v>9960</v>
      </c>
      <c r="I38" s="6">
        <v>44591</v>
      </c>
      <c r="K38" s="1">
        <v>15190</v>
      </c>
      <c r="L38" s="1">
        <v>15190</v>
      </c>
    </row>
    <row r="39" spans="1:12" x14ac:dyDescent="0.25">
      <c r="A39">
        <v>1</v>
      </c>
      <c r="B39">
        <v>890303093</v>
      </c>
      <c r="C39" t="s">
        <v>11</v>
      </c>
      <c r="D39" t="s">
        <v>12</v>
      </c>
      <c r="E39">
        <v>5</v>
      </c>
      <c r="F39" t="s">
        <v>13</v>
      </c>
      <c r="G39" t="s">
        <v>48</v>
      </c>
      <c r="H39">
        <v>10295</v>
      </c>
      <c r="I39" s="6">
        <v>44595</v>
      </c>
      <c r="K39" s="1">
        <v>18390</v>
      </c>
      <c r="L39" s="1">
        <v>18390</v>
      </c>
    </row>
    <row r="40" spans="1:12" x14ac:dyDescent="0.25">
      <c r="A40">
        <v>1</v>
      </c>
      <c r="B40">
        <v>890303093</v>
      </c>
      <c r="C40" t="s">
        <v>11</v>
      </c>
      <c r="D40" t="s">
        <v>12</v>
      </c>
      <c r="E40">
        <v>5</v>
      </c>
      <c r="F40" t="s">
        <v>13</v>
      </c>
      <c r="G40" t="s">
        <v>49</v>
      </c>
      <c r="H40">
        <v>10295</v>
      </c>
      <c r="I40" s="6">
        <v>44600</v>
      </c>
      <c r="K40" s="1">
        <v>47869</v>
      </c>
      <c r="L40" s="1">
        <v>47869</v>
      </c>
    </row>
    <row r="41" spans="1:12" x14ac:dyDescent="0.25">
      <c r="A41">
        <v>1</v>
      </c>
      <c r="B41">
        <v>890303093</v>
      </c>
      <c r="C41" t="s">
        <v>11</v>
      </c>
      <c r="D41" t="s">
        <v>12</v>
      </c>
      <c r="E41">
        <v>5</v>
      </c>
      <c r="F41" t="s">
        <v>13</v>
      </c>
      <c r="G41" t="s">
        <v>50</v>
      </c>
      <c r="H41">
        <v>10295</v>
      </c>
      <c r="I41" s="6">
        <v>44600</v>
      </c>
      <c r="K41" s="1">
        <v>95561</v>
      </c>
      <c r="L41" s="1">
        <v>95561</v>
      </c>
    </row>
    <row r="42" spans="1:12" x14ac:dyDescent="0.25">
      <c r="A42">
        <v>1</v>
      </c>
      <c r="B42">
        <v>890303093</v>
      </c>
      <c r="C42" t="s">
        <v>11</v>
      </c>
      <c r="D42" t="s">
        <v>12</v>
      </c>
      <c r="E42">
        <v>5</v>
      </c>
      <c r="F42" t="s">
        <v>13</v>
      </c>
      <c r="G42" t="s">
        <v>51</v>
      </c>
      <c r="H42">
        <v>10296</v>
      </c>
      <c r="I42" s="6">
        <v>44602</v>
      </c>
      <c r="K42" s="1">
        <v>216994</v>
      </c>
      <c r="L42" s="1">
        <v>216994</v>
      </c>
    </row>
    <row r="43" spans="1:12" x14ac:dyDescent="0.25">
      <c r="A43">
        <v>1</v>
      </c>
      <c r="B43">
        <v>890303093</v>
      </c>
      <c r="C43" t="s">
        <v>11</v>
      </c>
      <c r="D43" t="s">
        <v>12</v>
      </c>
      <c r="E43">
        <v>5</v>
      </c>
      <c r="F43" t="s">
        <v>13</v>
      </c>
      <c r="G43" t="s">
        <v>52</v>
      </c>
      <c r="H43">
        <v>10296</v>
      </c>
      <c r="I43" s="6">
        <v>44602</v>
      </c>
      <c r="K43" s="1">
        <v>216994</v>
      </c>
      <c r="L43" s="1">
        <v>216994</v>
      </c>
    </row>
    <row r="44" spans="1:12" x14ac:dyDescent="0.25">
      <c r="A44">
        <v>1</v>
      </c>
      <c r="B44">
        <v>890303093</v>
      </c>
      <c r="C44" t="s">
        <v>11</v>
      </c>
      <c r="D44" t="s">
        <v>12</v>
      </c>
      <c r="E44">
        <v>5</v>
      </c>
      <c r="F44" t="s">
        <v>13</v>
      </c>
      <c r="G44" t="s">
        <v>53</v>
      </c>
      <c r="H44">
        <v>10299</v>
      </c>
      <c r="I44" s="6">
        <v>44602</v>
      </c>
      <c r="K44" s="1">
        <v>1397088</v>
      </c>
      <c r="L44" s="1">
        <v>1397088</v>
      </c>
    </row>
    <row r="45" spans="1:12" x14ac:dyDescent="0.25">
      <c r="A45">
        <v>1</v>
      </c>
      <c r="B45">
        <v>890303093</v>
      </c>
      <c r="C45" t="s">
        <v>11</v>
      </c>
      <c r="D45" t="s">
        <v>12</v>
      </c>
      <c r="E45">
        <v>5</v>
      </c>
      <c r="F45" t="s">
        <v>13</v>
      </c>
      <c r="G45" t="s">
        <v>54</v>
      </c>
      <c r="H45">
        <v>10300</v>
      </c>
      <c r="I45" s="6">
        <v>44603</v>
      </c>
      <c r="K45" s="1">
        <v>80902336</v>
      </c>
      <c r="L45" s="1">
        <v>80902336</v>
      </c>
    </row>
    <row r="46" spans="1:12" x14ac:dyDescent="0.25">
      <c r="A46">
        <v>1</v>
      </c>
      <c r="B46">
        <v>890303093</v>
      </c>
      <c r="C46" t="s">
        <v>11</v>
      </c>
      <c r="D46" t="s">
        <v>12</v>
      </c>
      <c r="E46">
        <v>5</v>
      </c>
      <c r="F46" t="s">
        <v>13</v>
      </c>
      <c r="G46" t="s">
        <v>55</v>
      </c>
      <c r="H46">
        <v>10299</v>
      </c>
      <c r="I46" s="6">
        <v>44603</v>
      </c>
      <c r="K46" s="1">
        <v>528112</v>
      </c>
      <c r="L46" s="1">
        <v>528112</v>
      </c>
    </row>
    <row r="47" spans="1:12" x14ac:dyDescent="0.25">
      <c r="A47">
        <v>1</v>
      </c>
      <c r="B47">
        <v>890303093</v>
      </c>
      <c r="C47" t="s">
        <v>11</v>
      </c>
      <c r="D47" t="s">
        <v>12</v>
      </c>
      <c r="E47">
        <v>5</v>
      </c>
      <c r="F47" t="s">
        <v>13</v>
      </c>
      <c r="G47" t="s">
        <v>56</v>
      </c>
      <c r="H47">
        <v>10295</v>
      </c>
      <c r="I47" s="6">
        <v>44605</v>
      </c>
      <c r="K47" s="1">
        <v>289987</v>
      </c>
      <c r="L47" s="1">
        <v>289987</v>
      </c>
    </row>
    <row r="48" spans="1:12" x14ac:dyDescent="0.25">
      <c r="A48">
        <v>1</v>
      </c>
      <c r="B48">
        <v>890303093</v>
      </c>
      <c r="C48" t="s">
        <v>11</v>
      </c>
      <c r="D48" t="s">
        <v>12</v>
      </c>
      <c r="E48">
        <v>5</v>
      </c>
      <c r="F48" t="s">
        <v>13</v>
      </c>
      <c r="G48" t="s">
        <v>57</v>
      </c>
      <c r="H48">
        <v>10295</v>
      </c>
      <c r="I48" s="6">
        <v>44610</v>
      </c>
      <c r="K48" s="1">
        <v>139240</v>
      </c>
      <c r="L48" s="1">
        <v>139240</v>
      </c>
    </row>
    <row r="49" spans="1:12" x14ac:dyDescent="0.25">
      <c r="A49">
        <v>1</v>
      </c>
      <c r="B49">
        <v>890303093</v>
      </c>
      <c r="C49" t="s">
        <v>11</v>
      </c>
      <c r="D49" t="s">
        <v>12</v>
      </c>
      <c r="E49">
        <v>5</v>
      </c>
      <c r="F49" t="s">
        <v>13</v>
      </c>
      <c r="G49" t="s">
        <v>58</v>
      </c>
      <c r="H49">
        <v>10295</v>
      </c>
      <c r="I49" s="6">
        <v>44613</v>
      </c>
      <c r="K49" s="1">
        <v>243847</v>
      </c>
      <c r="L49" s="1">
        <v>243847</v>
      </c>
    </row>
    <row r="50" spans="1:12" x14ac:dyDescent="0.25">
      <c r="A50">
        <v>1</v>
      </c>
      <c r="B50">
        <v>890303093</v>
      </c>
      <c r="C50" t="s">
        <v>11</v>
      </c>
      <c r="D50" t="s">
        <v>12</v>
      </c>
      <c r="E50">
        <v>5</v>
      </c>
      <c r="F50" t="s">
        <v>13</v>
      </c>
      <c r="G50" t="s">
        <v>59</v>
      </c>
      <c r="H50">
        <v>10294</v>
      </c>
      <c r="I50" s="6">
        <v>44614</v>
      </c>
      <c r="K50" s="1">
        <v>35500</v>
      </c>
      <c r="L50" s="1">
        <v>35500</v>
      </c>
    </row>
    <row r="51" spans="1:12" x14ac:dyDescent="0.25">
      <c r="A51">
        <v>1</v>
      </c>
      <c r="B51">
        <v>890303093</v>
      </c>
      <c r="C51" t="s">
        <v>11</v>
      </c>
      <c r="D51" t="s">
        <v>12</v>
      </c>
      <c r="E51">
        <v>5</v>
      </c>
      <c r="F51" t="s">
        <v>13</v>
      </c>
      <c r="G51" t="s">
        <v>60</v>
      </c>
      <c r="H51">
        <v>10295</v>
      </c>
      <c r="I51" s="6">
        <v>44618</v>
      </c>
      <c r="K51" s="1">
        <v>150370</v>
      </c>
      <c r="L51" s="1">
        <v>150370</v>
      </c>
    </row>
    <row r="52" spans="1:12" x14ac:dyDescent="0.25">
      <c r="A52">
        <v>1</v>
      </c>
      <c r="B52">
        <v>890303093</v>
      </c>
      <c r="C52" t="s">
        <v>11</v>
      </c>
      <c r="D52" t="s">
        <v>12</v>
      </c>
      <c r="E52">
        <v>5</v>
      </c>
      <c r="F52" t="s">
        <v>13</v>
      </c>
      <c r="G52" t="s">
        <v>61</v>
      </c>
      <c r="H52">
        <v>10626</v>
      </c>
      <c r="I52" s="6">
        <v>44625</v>
      </c>
      <c r="K52" s="1">
        <v>73793</v>
      </c>
      <c r="L52" s="1">
        <v>73793</v>
      </c>
    </row>
    <row r="53" spans="1:12" x14ac:dyDescent="0.25">
      <c r="A53">
        <v>1</v>
      </c>
      <c r="B53">
        <v>890303093</v>
      </c>
      <c r="C53" t="s">
        <v>11</v>
      </c>
      <c r="D53" t="s">
        <v>12</v>
      </c>
      <c r="E53">
        <v>5</v>
      </c>
      <c r="F53" t="s">
        <v>13</v>
      </c>
      <c r="G53" t="s">
        <v>62</v>
      </c>
      <c r="H53">
        <v>10626</v>
      </c>
      <c r="I53" s="6">
        <v>44628</v>
      </c>
      <c r="K53" s="1">
        <v>15190</v>
      </c>
      <c r="L53" s="1">
        <v>15190</v>
      </c>
    </row>
    <row r="54" spans="1:12" x14ac:dyDescent="0.25">
      <c r="A54">
        <v>1</v>
      </c>
      <c r="B54">
        <v>890303093</v>
      </c>
      <c r="C54" t="s">
        <v>11</v>
      </c>
      <c r="D54" t="s">
        <v>12</v>
      </c>
      <c r="E54">
        <v>5</v>
      </c>
      <c r="F54" t="s">
        <v>13</v>
      </c>
      <c r="G54" t="s">
        <v>63</v>
      </c>
      <c r="H54">
        <v>10626</v>
      </c>
      <c r="I54" s="6">
        <v>44629</v>
      </c>
      <c r="K54" s="1">
        <v>107558</v>
      </c>
      <c r="L54" s="1">
        <v>107558</v>
      </c>
    </row>
    <row r="55" spans="1:12" x14ac:dyDescent="0.25">
      <c r="A55">
        <v>1</v>
      </c>
      <c r="B55">
        <v>890303093</v>
      </c>
      <c r="C55" t="s">
        <v>11</v>
      </c>
      <c r="D55" t="s">
        <v>12</v>
      </c>
      <c r="E55">
        <v>5</v>
      </c>
      <c r="F55" t="s">
        <v>13</v>
      </c>
      <c r="G55" t="s">
        <v>64</v>
      </c>
      <c r="H55">
        <v>10626</v>
      </c>
      <c r="I55" s="6">
        <v>44629</v>
      </c>
      <c r="K55" s="1">
        <v>23967</v>
      </c>
      <c r="L55" s="1">
        <v>23967</v>
      </c>
    </row>
    <row r="56" spans="1:12" x14ac:dyDescent="0.25">
      <c r="A56">
        <v>1</v>
      </c>
      <c r="B56">
        <v>890303093</v>
      </c>
      <c r="C56" t="s">
        <v>11</v>
      </c>
      <c r="D56" t="s">
        <v>12</v>
      </c>
      <c r="E56">
        <v>5</v>
      </c>
      <c r="F56" t="s">
        <v>13</v>
      </c>
      <c r="G56" t="s">
        <v>65</v>
      </c>
      <c r="H56">
        <v>10627</v>
      </c>
      <c r="I56" s="6">
        <v>44632</v>
      </c>
      <c r="K56" s="1">
        <v>936798</v>
      </c>
      <c r="L56" s="1">
        <v>936798</v>
      </c>
    </row>
    <row r="57" spans="1:12" x14ac:dyDescent="0.25">
      <c r="A57">
        <v>1</v>
      </c>
      <c r="B57">
        <v>890303093</v>
      </c>
      <c r="C57" t="s">
        <v>11</v>
      </c>
      <c r="D57" t="s">
        <v>12</v>
      </c>
      <c r="E57">
        <v>5</v>
      </c>
      <c r="F57" t="s">
        <v>13</v>
      </c>
      <c r="G57" t="s">
        <v>66</v>
      </c>
      <c r="H57">
        <v>10626</v>
      </c>
      <c r="I57" s="6">
        <v>44633</v>
      </c>
      <c r="K57" s="1">
        <v>15190</v>
      </c>
      <c r="L57" s="1">
        <v>15190</v>
      </c>
    </row>
    <row r="58" spans="1:12" x14ac:dyDescent="0.25">
      <c r="A58">
        <v>1</v>
      </c>
      <c r="B58">
        <v>890303093</v>
      </c>
      <c r="C58" t="s">
        <v>11</v>
      </c>
      <c r="D58" t="s">
        <v>12</v>
      </c>
      <c r="E58">
        <v>5</v>
      </c>
      <c r="F58" t="s">
        <v>13</v>
      </c>
      <c r="G58" t="s">
        <v>67</v>
      </c>
      <c r="H58">
        <v>10628</v>
      </c>
      <c r="I58" s="6">
        <v>44636</v>
      </c>
      <c r="K58" s="1">
        <v>1159530</v>
      </c>
      <c r="L58" s="1">
        <v>1159530</v>
      </c>
    </row>
    <row r="59" spans="1:12" x14ac:dyDescent="0.25">
      <c r="A59">
        <v>1</v>
      </c>
      <c r="B59">
        <v>890303093</v>
      </c>
      <c r="C59" t="s">
        <v>11</v>
      </c>
      <c r="D59" t="s">
        <v>12</v>
      </c>
      <c r="E59">
        <v>5</v>
      </c>
      <c r="F59" t="s">
        <v>13</v>
      </c>
      <c r="G59" t="s">
        <v>68</v>
      </c>
      <c r="H59">
        <v>10628</v>
      </c>
      <c r="I59" s="6">
        <v>44636</v>
      </c>
      <c r="K59" s="1">
        <v>216994</v>
      </c>
      <c r="L59" s="1">
        <v>216994</v>
      </c>
    </row>
    <row r="60" spans="1:12" x14ac:dyDescent="0.25">
      <c r="A60">
        <v>1</v>
      </c>
      <c r="B60">
        <v>890303093</v>
      </c>
      <c r="C60" t="s">
        <v>11</v>
      </c>
      <c r="D60" t="s">
        <v>12</v>
      </c>
      <c r="E60">
        <v>5</v>
      </c>
      <c r="F60" t="s">
        <v>13</v>
      </c>
      <c r="G60" t="s">
        <v>69</v>
      </c>
      <c r="H60">
        <v>10626</v>
      </c>
      <c r="I60" s="6">
        <v>44645</v>
      </c>
      <c r="K60" s="1">
        <v>20000</v>
      </c>
      <c r="L60" s="1">
        <v>16300</v>
      </c>
    </row>
    <row r="61" spans="1:12" x14ac:dyDescent="0.25">
      <c r="A61">
        <v>1</v>
      </c>
      <c r="B61">
        <v>890303093</v>
      </c>
      <c r="C61" t="s">
        <v>11</v>
      </c>
      <c r="D61" t="s">
        <v>12</v>
      </c>
      <c r="E61">
        <v>5</v>
      </c>
      <c r="F61" t="s">
        <v>13</v>
      </c>
      <c r="G61" t="s">
        <v>70</v>
      </c>
      <c r="H61">
        <v>10626</v>
      </c>
      <c r="I61" s="6">
        <v>44651</v>
      </c>
      <c r="K61" s="1">
        <v>584238</v>
      </c>
      <c r="L61" s="1">
        <v>584238</v>
      </c>
    </row>
    <row r="62" spans="1:12" x14ac:dyDescent="0.25">
      <c r="A62">
        <v>1</v>
      </c>
      <c r="B62">
        <v>890303093</v>
      </c>
      <c r="C62" t="s">
        <v>11</v>
      </c>
      <c r="D62" t="s">
        <v>12</v>
      </c>
      <c r="E62">
        <v>5</v>
      </c>
      <c r="F62" t="s">
        <v>13</v>
      </c>
      <c r="G62" t="s">
        <v>71</v>
      </c>
      <c r="H62">
        <v>10929</v>
      </c>
      <c r="I62" s="6">
        <v>44652</v>
      </c>
      <c r="K62" s="1">
        <v>150252</v>
      </c>
      <c r="L62" s="1">
        <v>150252</v>
      </c>
    </row>
    <row r="63" spans="1:12" x14ac:dyDescent="0.25">
      <c r="A63">
        <v>1</v>
      </c>
      <c r="B63">
        <v>890303093</v>
      </c>
      <c r="C63" t="s">
        <v>11</v>
      </c>
      <c r="D63" t="s">
        <v>12</v>
      </c>
      <c r="E63">
        <v>5</v>
      </c>
      <c r="F63" t="s">
        <v>13</v>
      </c>
      <c r="G63" t="s">
        <v>72</v>
      </c>
      <c r="H63">
        <v>10929</v>
      </c>
      <c r="I63" s="6">
        <v>44652</v>
      </c>
      <c r="K63" s="1">
        <v>216994</v>
      </c>
      <c r="L63" s="1">
        <v>216994</v>
      </c>
    </row>
    <row r="64" spans="1:12" x14ac:dyDescent="0.25">
      <c r="A64">
        <v>1</v>
      </c>
      <c r="B64">
        <v>890303093</v>
      </c>
      <c r="C64" t="s">
        <v>11</v>
      </c>
      <c r="D64" t="s">
        <v>12</v>
      </c>
      <c r="E64">
        <v>5</v>
      </c>
      <c r="F64" t="s">
        <v>13</v>
      </c>
      <c r="G64" t="s">
        <v>73</v>
      </c>
      <c r="H64">
        <v>10924</v>
      </c>
      <c r="I64" s="6">
        <v>44654</v>
      </c>
      <c r="K64" s="1">
        <v>16557</v>
      </c>
      <c r="L64" s="1">
        <v>16557</v>
      </c>
    </row>
    <row r="65" spans="1:12" x14ac:dyDescent="0.25">
      <c r="A65">
        <v>1</v>
      </c>
      <c r="B65">
        <v>890303093</v>
      </c>
      <c r="C65" t="s">
        <v>11</v>
      </c>
      <c r="D65" t="s">
        <v>12</v>
      </c>
      <c r="E65">
        <v>5</v>
      </c>
      <c r="F65" t="s">
        <v>13</v>
      </c>
      <c r="G65" t="s">
        <v>74</v>
      </c>
      <c r="H65">
        <v>10924</v>
      </c>
      <c r="I65" s="6">
        <v>44656</v>
      </c>
      <c r="K65" s="1">
        <v>16984</v>
      </c>
      <c r="L65" s="1">
        <v>16984</v>
      </c>
    </row>
    <row r="66" spans="1:12" x14ac:dyDescent="0.25">
      <c r="A66">
        <v>1</v>
      </c>
      <c r="B66">
        <v>890303093</v>
      </c>
      <c r="C66" t="s">
        <v>11</v>
      </c>
      <c r="D66" t="s">
        <v>12</v>
      </c>
      <c r="E66">
        <v>5</v>
      </c>
      <c r="F66" t="s">
        <v>13</v>
      </c>
      <c r="G66" t="s">
        <v>75</v>
      </c>
      <c r="H66">
        <v>10927</v>
      </c>
      <c r="I66" s="6">
        <v>44659</v>
      </c>
      <c r="K66" s="1">
        <v>65000</v>
      </c>
      <c r="L66" s="1">
        <v>61300</v>
      </c>
    </row>
    <row r="67" spans="1:12" x14ac:dyDescent="0.25">
      <c r="A67">
        <v>1</v>
      </c>
      <c r="B67">
        <v>890303093</v>
      </c>
      <c r="C67" t="s">
        <v>11</v>
      </c>
      <c r="D67" t="s">
        <v>12</v>
      </c>
      <c r="E67">
        <v>5</v>
      </c>
      <c r="F67" t="s">
        <v>13</v>
      </c>
      <c r="G67" t="s">
        <v>76</v>
      </c>
      <c r="H67">
        <v>10924</v>
      </c>
      <c r="I67" s="6">
        <v>44660</v>
      </c>
      <c r="K67" s="1">
        <v>95452</v>
      </c>
      <c r="L67" s="1">
        <v>95452</v>
      </c>
    </row>
    <row r="68" spans="1:12" x14ac:dyDescent="0.25">
      <c r="A68">
        <v>1</v>
      </c>
      <c r="B68">
        <v>890303093</v>
      </c>
      <c r="C68" t="s">
        <v>11</v>
      </c>
      <c r="D68" t="s">
        <v>12</v>
      </c>
      <c r="E68">
        <v>5</v>
      </c>
      <c r="F68" t="s">
        <v>13</v>
      </c>
      <c r="G68" t="s">
        <v>77</v>
      </c>
      <c r="H68">
        <v>10924</v>
      </c>
      <c r="I68" s="6">
        <v>44662</v>
      </c>
      <c r="K68" s="1">
        <v>475143</v>
      </c>
      <c r="L68" s="1">
        <v>475143</v>
      </c>
    </row>
    <row r="69" spans="1:12" x14ac:dyDescent="0.25">
      <c r="A69">
        <v>1</v>
      </c>
      <c r="B69">
        <v>890303093</v>
      </c>
      <c r="C69" t="s">
        <v>11</v>
      </c>
      <c r="D69" t="s">
        <v>12</v>
      </c>
      <c r="E69">
        <v>5</v>
      </c>
      <c r="F69" t="s">
        <v>13</v>
      </c>
      <c r="G69" t="s">
        <v>78</v>
      </c>
      <c r="H69">
        <v>10928</v>
      </c>
      <c r="I69" s="6">
        <v>44666</v>
      </c>
      <c r="K69" s="1">
        <v>468029</v>
      </c>
      <c r="L69" s="1">
        <v>468029</v>
      </c>
    </row>
    <row r="70" spans="1:12" x14ac:dyDescent="0.25">
      <c r="A70">
        <v>1</v>
      </c>
      <c r="B70">
        <v>890303093</v>
      </c>
      <c r="C70" t="s">
        <v>11</v>
      </c>
      <c r="D70" t="s">
        <v>12</v>
      </c>
      <c r="E70">
        <v>5</v>
      </c>
      <c r="F70" t="s">
        <v>13</v>
      </c>
      <c r="G70" t="s">
        <v>79</v>
      </c>
      <c r="H70">
        <v>10924</v>
      </c>
      <c r="I70" s="6">
        <v>44666</v>
      </c>
      <c r="K70" s="1">
        <v>37454</v>
      </c>
      <c r="L70" s="1">
        <v>37454</v>
      </c>
    </row>
    <row r="71" spans="1:12" x14ac:dyDescent="0.25">
      <c r="A71">
        <v>1</v>
      </c>
      <c r="B71">
        <v>890303093</v>
      </c>
      <c r="C71" t="s">
        <v>11</v>
      </c>
      <c r="D71" t="s">
        <v>12</v>
      </c>
      <c r="E71">
        <v>5</v>
      </c>
      <c r="F71" t="s">
        <v>13</v>
      </c>
      <c r="G71" t="s">
        <v>80</v>
      </c>
      <c r="H71">
        <v>10924</v>
      </c>
      <c r="I71" s="6">
        <v>44667</v>
      </c>
      <c r="K71" s="1">
        <v>20662</v>
      </c>
      <c r="L71" s="1">
        <v>20662</v>
      </c>
    </row>
    <row r="72" spans="1:12" x14ac:dyDescent="0.25">
      <c r="A72">
        <v>1</v>
      </c>
      <c r="B72">
        <v>890303093</v>
      </c>
      <c r="C72" t="s">
        <v>11</v>
      </c>
      <c r="D72" t="s">
        <v>12</v>
      </c>
      <c r="E72">
        <v>5</v>
      </c>
      <c r="F72" t="s">
        <v>13</v>
      </c>
      <c r="G72" t="s">
        <v>81</v>
      </c>
      <c r="H72">
        <v>10924</v>
      </c>
      <c r="I72" s="6">
        <v>44667</v>
      </c>
      <c r="K72" s="1">
        <v>178973</v>
      </c>
      <c r="L72" s="1">
        <v>178973</v>
      </c>
    </row>
    <row r="73" spans="1:12" x14ac:dyDescent="0.25">
      <c r="A73">
        <v>1</v>
      </c>
      <c r="B73">
        <v>890303093</v>
      </c>
      <c r="C73" t="s">
        <v>11</v>
      </c>
      <c r="D73" t="s">
        <v>12</v>
      </c>
      <c r="E73">
        <v>5</v>
      </c>
      <c r="F73" t="s">
        <v>13</v>
      </c>
      <c r="G73" t="s">
        <v>82</v>
      </c>
      <c r="H73">
        <v>10927</v>
      </c>
      <c r="I73" s="6">
        <v>44669</v>
      </c>
      <c r="K73" s="1">
        <v>6746</v>
      </c>
      <c r="L73" s="1">
        <v>3046</v>
      </c>
    </row>
    <row r="74" spans="1:12" x14ac:dyDescent="0.25">
      <c r="A74">
        <v>1</v>
      </c>
      <c r="B74">
        <v>890303093</v>
      </c>
      <c r="C74" t="s">
        <v>11</v>
      </c>
      <c r="D74" t="s">
        <v>12</v>
      </c>
      <c r="E74">
        <v>5</v>
      </c>
      <c r="F74" t="s">
        <v>13</v>
      </c>
      <c r="G74" t="s">
        <v>83</v>
      </c>
      <c r="H74">
        <v>10927</v>
      </c>
      <c r="I74" s="6">
        <v>44669</v>
      </c>
      <c r="K74" s="1">
        <v>65000</v>
      </c>
      <c r="L74" s="1">
        <v>61300</v>
      </c>
    </row>
    <row r="75" spans="1:12" x14ac:dyDescent="0.25">
      <c r="A75">
        <v>1</v>
      </c>
      <c r="B75">
        <v>890303093</v>
      </c>
      <c r="C75" t="s">
        <v>11</v>
      </c>
      <c r="D75" t="s">
        <v>12</v>
      </c>
      <c r="E75">
        <v>5</v>
      </c>
      <c r="F75" t="s">
        <v>13</v>
      </c>
      <c r="G75" t="s">
        <v>84</v>
      </c>
      <c r="H75">
        <v>10924</v>
      </c>
      <c r="I75" s="6">
        <v>44672</v>
      </c>
      <c r="K75" s="1">
        <v>15190</v>
      </c>
      <c r="L75" s="1">
        <v>15190</v>
      </c>
    </row>
    <row r="76" spans="1:12" x14ac:dyDescent="0.25">
      <c r="A76">
        <v>1</v>
      </c>
      <c r="B76">
        <v>890303093</v>
      </c>
      <c r="C76" t="s">
        <v>11</v>
      </c>
      <c r="D76" t="s">
        <v>12</v>
      </c>
      <c r="E76">
        <v>5</v>
      </c>
      <c r="F76" t="s">
        <v>13</v>
      </c>
      <c r="G76" t="s">
        <v>85</v>
      </c>
      <c r="H76">
        <v>10927</v>
      </c>
      <c r="I76" s="6">
        <v>44673</v>
      </c>
      <c r="K76" s="1">
        <v>33334</v>
      </c>
      <c r="L76" s="1">
        <v>29634</v>
      </c>
    </row>
    <row r="77" spans="1:12" x14ac:dyDescent="0.25">
      <c r="A77">
        <v>1</v>
      </c>
      <c r="B77">
        <v>890303093</v>
      </c>
      <c r="C77" t="s">
        <v>11</v>
      </c>
      <c r="D77" t="s">
        <v>12</v>
      </c>
      <c r="E77">
        <v>5</v>
      </c>
      <c r="F77" t="s">
        <v>13</v>
      </c>
      <c r="G77" t="s">
        <v>86</v>
      </c>
      <c r="H77">
        <v>10927</v>
      </c>
      <c r="I77" s="6">
        <v>44677</v>
      </c>
      <c r="K77" s="1">
        <v>12581</v>
      </c>
      <c r="L77" s="1">
        <v>8881</v>
      </c>
    </row>
    <row r="78" spans="1:12" x14ac:dyDescent="0.25">
      <c r="A78">
        <v>1</v>
      </c>
      <c r="B78">
        <v>890303093</v>
      </c>
      <c r="C78" t="s">
        <v>11</v>
      </c>
      <c r="D78" t="s">
        <v>12</v>
      </c>
      <c r="E78">
        <v>5</v>
      </c>
      <c r="F78" t="s">
        <v>13</v>
      </c>
      <c r="G78" t="s">
        <v>87</v>
      </c>
      <c r="H78">
        <v>10927</v>
      </c>
      <c r="I78" s="6">
        <v>44678</v>
      </c>
      <c r="K78" s="1">
        <v>65000</v>
      </c>
      <c r="L78" s="1">
        <v>61300</v>
      </c>
    </row>
    <row r="79" spans="1:12" x14ac:dyDescent="0.25">
      <c r="A79">
        <v>1</v>
      </c>
      <c r="B79">
        <v>890303093</v>
      </c>
      <c r="C79" t="s">
        <v>11</v>
      </c>
      <c r="D79" t="s">
        <v>12</v>
      </c>
      <c r="E79">
        <v>5</v>
      </c>
      <c r="F79" t="s">
        <v>13</v>
      </c>
      <c r="G79" t="s">
        <v>88</v>
      </c>
      <c r="H79">
        <v>10927</v>
      </c>
      <c r="I79" s="6">
        <v>44679</v>
      </c>
      <c r="K79" s="1">
        <v>77623</v>
      </c>
      <c r="L79" s="1">
        <v>73923</v>
      </c>
    </row>
    <row r="80" spans="1:12" x14ac:dyDescent="0.25">
      <c r="A80">
        <v>1</v>
      </c>
      <c r="B80">
        <v>890303093</v>
      </c>
      <c r="C80" t="s">
        <v>11</v>
      </c>
      <c r="D80" t="s">
        <v>12</v>
      </c>
      <c r="E80">
        <v>5</v>
      </c>
      <c r="F80" t="s">
        <v>13</v>
      </c>
      <c r="G80" t="s">
        <v>89</v>
      </c>
      <c r="H80">
        <v>10927</v>
      </c>
      <c r="I80" s="6">
        <v>44680</v>
      </c>
      <c r="K80" s="1">
        <v>65000</v>
      </c>
      <c r="L80" s="1">
        <v>61300</v>
      </c>
    </row>
    <row r="81" spans="1:12" x14ac:dyDescent="0.25">
      <c r="A81">
        <v>1</v>
      </c>
      <c r="B81">
        <v>890303093</v>
      </c>
      <c r="C81" t="s">
        <v>11</v>
      </c>
      <c r="D81" t="s">
        <v>18</v>
      </c>
      <c r="E81">
        <v>10</v>
      </c>
      <c r="F81" t="s">
        <v>13</v>
      </c>
      <c r="G81" t="s">
        <v>90</v>
      </c>
      <c r="H81">
        <v>11271</v>
      </c>
      <c r="I81" s="6">
        <v>44684</v>
      </c>
      <c r="J81" s="1"/>
      <c r="K81" s="1">
        <v>135087</v>
      </c>
      <c r="L81" s="1">
        <v>135087</v>
      </c>
    </row>
    <row r="82" spans="1:12" x14ac:dyDescent="0.25">
      <c r="A82">
        <v>1</v>
      </c>
      <c r="B82">
        <v>890303093</v>
      </c>
      <c r="C82" t="s">
        <v>11</v>
      </c>
      <c r="D82" t="s">
        <v>12</v>
      </c>
      <c r="E82">
        <v>5</v>
      </c>
      <c r="F82" t="s">
        <v>13</v>
      </c>
      <c r="G82" t="s">
        <v>91</v>
      </c>
      <c r="H82">
        <v>11268</v>
      </c>
      <c r="I82" s="6">
        <v>44687</v>
      </c>
      <c r="J82" s="1"/>
      <c r="K82" s="1">
        <v>20000</v>
      </c>
      <c r="L82" s="1">
        <v>16300</v>
      </c>
    </row>
    <row r="83" spans="1:12" x14ac:dyDescent="0.25">
      <c r="A83">
        <v>1</v>
      </c>
      <c r="B83">
        <v>890303093</v>
      </c>
      <c r="C83" t="s">
        <v>11</v>
      </c>
      <c r="D83" t="s">
        <v>12</v>
      </c>
      <c r="E83">
        <v>5</v>
      </c>
      <c r="F83" t="s">
        <v>13</v>
      </c>
      <c r="G83" t="s">
        <v>92</v>
      </c>
      <c r="H83">
        <v>11267</v>
      </c>
      <c r="I83" s="6">
        <v>44689</v>
      </c>
      <c r="J83" s="1"/>
      <c r="K83" s="1">
        <v>141205</v>
      </c>
      <c r="L83" s="1">
        <v>141205</v>
      </c>
    </row>
    <row r="84" spans="1:12" x14ac:dyDescent="0.25">
      <c r="A84">
        <v>1</v>
      </c>
      <c r="B84">
        <v>890303093</v>
      </c>
      <c r="C84" t="s">
        <v>11</v>
      </c>
      <c r="D84" t="s">
        <v>12</v>
      </c>
      <c r="E84">
        <v>5</v>
      </c>
      <c r="F84" t="s">
        <v>13</v>
      </c>
      <c r="G84" t="s">
        <v>93</v>
      </c>
      <c r="H84">
        <v>11267</v>
      </c>
      <c r="I84" s="6">
        <v>44693</v>
      </c>
      <c r="J84" s="1"/>
      <c r="K84" s="1">
        <v>78558</v>
      </c>
      <c r="L84" s="1">
        <v>78558</v>
      </c>
    </row>
    <row r="85" spans="1:12" x14ac:dyDescent="0.25">
      <c r="A85">
        <v>1</v>
      </c>
      <c r="B85">
        <v>890303093</v>
      </c>
      <c r="C85" t="s">
        <v>11</v>
      </c>
      <c r="D85" t="s">
        <v>12</v>
      </c>
      <c r="E85">
        <v>5</v>
      </c>
      <c r="F85" t="s">
        <v>13</v>
      </c>
      <c r="G85" t="s">
        <v>94</v>
      </c>
      <c r="H85">
        <v>11268</v>
      </c>
      <c r="I85" s="6">
        <v>44694</v>
      </c>
      <c r="J85" s="1"/>
      <c r="K85" s="1">
        <v>33334</v>
      </c>
      <c r="L85" s="1">
        <v>29634</v>
      </c>
    </row>
    <row r="86" spans="1:12" x14ac:dyDescent="0.25">
      <c r="A86">
        <v>1</v>
      </c>
      <c r="B86">
        <v>890303093</v>
      </c>
      <c r="C86" t="s">
        <v>11</v>
      </c>
      <c r="D86" t="s">
        <v>12</v>
      </c>
      <c r="E86">
        <v>5</v>
      </c>
      <c r="F86" t="s">
        <v>13</v>
      </c>
      <c r="G86" t="s">
        <v>95</v>
      </c>
      <c r="H86">
        <v>11269</v>
      </c>
      <c r="I86" s="6">
        <v>44697</v>
      </c>
      <c r="J86" s="1"/>
      <c r="K86" s="1">
        <v>796570</v>
      </c>
      <c r="L86" s="1">
        <v>796570</v>
      </c>
    </row>
    <row r="87" spans="1:12" x14ac:dyDescent="0.25">
      <c r="A87">
        <v>1</v>
      </c>
      <c r="B87">
        <v>890303093</v>
      </c>
      <c r="C87" t="s">
        <v>11</v>
      </c>
      <c r="D87" t="s">
        <v>12</v>
      </c>
      <c r="E87">
        <v>5</v>
      </c>
      <c r="F87" t="s">
        <v>13</v>
      </c>
      <c r="G87" t="s">
        <v>96</v>
      </c>
      <c r="H87">
        <v>11268</v>
      </c>
      <c r="I87" s="6">
        <v>44699</v>
      </c>
      <c r="J87" s="1"/>
      <c r="K87" s="1">
        <v>33334</v>
      </c>
      <c r="L87" s="1">
        <v>29634</v>
      </c>
    </row>
    <row r="88" spans="1:12" x14ac:dyDescent="0.25">
      <c r="A88">
        <v>1</v>
      </c>
      <c r="B88">
        <v>890303093</v>
      </c>
      <c r="C88" t="s">
        <v>11</v>
      </c>
      <c r="D88" t="s">
        <v>12</v>
      </c>
      <c r="E88">
        <v>5</v>
      </c>
      <c r="F88" t="s">
        <v>13</v>
      </c>
      <c r="G88" t="s">
        <v>97</v>
      </c>
      <c r="H88">
        <v>11269</v>
      </c>
      <c r="I88" s="6">
        <v>44705</v>
      </c>
      <c r="J88" s="1"/>
      <c r="K88" s="1">
        <v>1070374</v>
      </c>
      <c r="L88" s="1">
        <v>1070374</v>
      </c>
    </row>
    <row r="89" spans="1:12" x14ac:dyDescent="0.25">
      <c r="A89">
        <v>1</v>
      </c>
      <c r="B89">
        <v>890303093</v>
      </c>
      <c r="C89" t="s">
        <v>11</v>
      </c>
      <c r="D89" t="s">
        <v>12</v>
      </c>
      <c r="E89">
        <v>5</v>
      </c>
      <c r="F89" t="s">
        <v>13</v>
      </c>
      <c r="G89" t="s">
        <v>98</v>
      </c>
      <c r="H89">
        <v>11267</v>
      </c>
      <c r="I89" s="6">
        <v>44706</v>
      </c>
      <c r="J89" s="1"/>
      <c r="K89" s="1">
        <v>166184</v>
      </c>
      <c r="L89" s="1">
        <v>166184</v>
      </c>
    </row>
    <row r="90" spans="1:12" x14ac:dyDescent="0.25">
      <c r="A90">
        <v>1</v>
      </c>
      <c r="B90">
        <v>890303093</v>
      </c>
      <c r="C90" t="s">
        <v>11</v>
      </c>
      <c r="D90" t="s">
        <v>12</v>
      </c>
      <c r="E90">
        <v>5</v>
      </c>
      <c r="F90" t="s">
        <v>13</v>
      </c>
      <c r="G90" t="s">
        <v>99</v>
      </c>
      <c r="H90">
        <v>11267</v>
      </c>
      <c r="I90" s="6">
        <v>44711</v>
      </c>
      <c r="J90" s="1"/>
      <c r="K90" s="1">
        <v>68873</v>
      </c>
      <c r="L90" s="1">
        <v>68873</v>
      </c>
    </row>
    <row r="91" spans="1:12" x14ac:dyDescent="0.25">
      <c r="A91">
        <v>1</v>
      </c>
      <c r="B91">
        <v>890303093</v>
      </c>
      <c r="C91" t="s">
        <v>11</v>
      </c>
      <c r="D91" t="s">
        <v>12</v>
      </c>
      <c r="E91">
        <v>5</v>
      </c>
      <c r="F91" t="s">
        <v>13</v>
      </c>
      <c r="G91" t="s">
        <v>100</v>
      </c>
      <c r="H91">
        <v>11269</v>
      </c>
      <c r="I91" s="6">
        <v>44712</v>
      </c>
      <c r="J91" s="1"/>
      <c r="K91" s="1">
        <v>2624428</v>
      </c>
      <c r="L91" s="1">
        <v>2351504</v>
      </c>
    </row>
    <row r="92" spans="1:12" x14ac:dyDescent="0.25">
      <c r="A92">
        <v>1</v>
      </c>
      <c r="B92">
        <v>890303093</v>
      </c>
      <c r="C92" t="s">
        <v>11</v>
      </c>
      <c r="D92" t="s">
        <v>12</v>
      </c>
      <c r="E92">
        <v>5</v>
      </c>
      <c r="F92" t="s">
        <v>13</v>
      </c>
      <c r="G92" t="s">
        <v>101</v>
      </c>
      <c r="H92">
        <v>11270</v>
      </c>
      <c r="I92" s="6">
        <v>44712</v>
      </c>
      <c r="J92" s="1"/>
      <c r="K92" s="1">
        <v>304305</v>
      </c>
      <c r="L92" s="1">
        <v>304305</v>
      </c>
    </row>
    <row r="93" spans="1:12" x14ac:dyDescent="0.25">
      <c r="A93">
        <v>1</v>
      </c>
      <c r="B93">
        <v>890303093</v>
      </c>
      <c r="C93" t="s">
        <v>11</v>
      </c>
      <c r="D93" t="s">
        <v>12</v>
      </c>
      <c r="E93">
        <v>5</v>
      </c>
      <c r="F93" t="s">
        <v>13</v>
      </c>
      <c r="G93" t="s">
        <v>102</v>
      </c>
      <c r="H93">
        <v>11270</v>
      </c>
      <c r="I93" s="6">
        <v>44712</v>
      </c>
      <c r="J93" s="1"/>
      <c r="K93" s="1">
        <v>216994</v>
      </c>
      <c r="L93" s="1">
        <v>216994</v>
      </c>
    </row>
    <row r="94" spans="1:12" x14ac:dyDescent="0.25">
      <c r="A94">
        <v>1</v>
      </c>
      <c r="B94">
        <v>890303093</v>
      </c>
      <c r="C94" t="s">
        <v>11</v>
      </c>
      <c r="D94" t="s">
        <v>12</v>
      </c>
      <c r="E94">
        <v>5</v>
      </c>
      <c r="F94" t="s">
        <v>13</v>
      </c>
      <c r="G94" t="s">
        <v>103</v>
      </c>
      <c r="H94">
        <v>5674</v>
      </c>
      <c r="I94" s="6">
        <v>44160</v>
      </c>
      <c r="K94" s="1">
        <v>68000</v>
      </c>
      <c r="L94" s="1">
        <v>68000</v>
      </c>
    </row>
    <row r="95" spans="1:12" x14ac:dyDescent="0.25">
      <c r="A95">
        <v>1</v>
      </c>
      <c r="B95">
        <v>890303093</v>
      </c>
      <c r="C95" t="s">
        <v>11</v>
      </c>
      <c r="D95" t="s">
        <v>12</v>
      </c>
      <c r="E95">
        <v>5</v>
      </c>
      <c r="F95" t="s">
        <v>13</v>
      </c>
      <c r="G95" t="s">
        <v>104</v>
      </c>
      <c r="H95">
        <v>5674</v>
      </c>
      <c r="I95" s="6">
        <v>44160</v>
      </c>
      <c r="K95" s="1">
        <v>122200</v>
      </c>
      <c r="L95" s="1">
        <v>122200</v>
      </c>
    </row>
    <row r="96" spans="1:12" x14ac:dyDescent="0.25">
      <c r="A96">
        <v>1</v>
      </c>
      <c r="B96">
        <v>890303093</v>
      </c>
      <c r="C96" t="s">
        <v>11</v>
      </c>
      <c r="D96" t="s">
        <v>12</v>
      </c>
      <c r="E96">
        <v>5</v>
      </c>
      <c r="F96" t="s">
        <v>13</v>
      </c>
      <c r="G96" t="s">
        <v>105</v>
      </c>
      <c r="H96">
        <v>6303</v>
      </c>
      <c r="I96" s="6">
        <v>44201</v>
      </c>
      <c r="K96" s="1">
        <v>35450432</v>
      </c>
      <c r="L96" s="1">
        <v>35450432</v>
      </c>
    </row>
    <row r="97" spans="1:12" x14ac:dyDescent="0.25">
      <c r="A97">
        <v>1</v>
      </c>
      <c r="B97">
        <v>890303093</v>
      </c>
      <c r="C97" t="s">
        <v>11</v>
      </c>
      <c r="D97" t="s">
        <v>12</v>
      </c>
      <c r="E97">
        <v>5</v>
      </c>
      <c r="F97" t="s">
        <v>13</v>
      </c>
      <c r="G97" t="s">
        <v>106</v>
      </c>
      <c r="H97">
        <v>6302</v>
      </c>
      <c r="I97" s="6">
        <v>44201</v>
      </c>
      <c r="K97" s="1">
        <v>102000</v>
      </c>
      <c r="L97" s="1">
        <v>102000</v>
      </c>
    </row>
    <row r="98" spans="1:12" x14ac:dyDescent="0.25">
      <c r="A98">
        <v>1</v>
      </c>
      <c r="B98">
        <v>890303093</v>
      </c>
      <c r="C98" t="s">
        <v>11</v>
      </c>
      <c r="D98" t="s">
        <v>12</v>
      </c>
      <c r="E98">
        <v>5</v>
      </c>
      <c r="F98" t="s">
        <v>13</v>
      </c>
      <c r="G98" t="s">
        <v>107</v>
      </c>
      <c r="H98">
        <v>6566</v>
      </c>
      <c r="I98" s="6">
        <v>44238</v>
      </c>
      <c r="K98" s="1">
        <v>10403516</v>
      </c>
      <c r="L98" s="1">
        <v>10403516</v>
      </c>
    </row>
    <row r="99" spans="1:12" x14ac:dyDescent="0.25">
      <c r="A99">
        <v>1</v>
      </c>
      <c r="B99">
        <v>890303093</v>
      </c>
      <c r="C99" t="s">
        <v>11</v>
      </c>
      <c r="D99" t="s">
        <v>12</v>
      </c>
      <c r="E99">
        <v>5</v>
      </c>
      <c r="F99" t="s">
        <v>13</v>
      </c>
      <c r="G99" t="s">
        <v>108</v>
      </c>
      <c r="H99">
        <v>6839</v>
      </c>
      <c r="I99" s="6">
        <v>44281</v>
      </c>
      <c r="K99" s="1">
        <v>20000</v>
      </c>
      <c r="L99" s="1">
        <v>16500</v>
      </c>
    </row>
    <row r="100" spans="1:12" x14ac:dyDescent="0.25">
      <c r="A100">
        <v>1</v>
      </c>
      <c r="B100">
        <v>890303093</v>
      </c>
      <c r="C100" t="s">
        <v>11</v>
      </c>
      <c r="D100" t="s">
        <v>18</v>
      </c>
      <c r="E100">
        <v>10</v>
      </c>
      <c r="F100" t="s">
        <v>13</v>
      </c>
      <c r="G100" t="s">
        <v>109</v>
      </c>
      <c r="H100">
        <v>6845</v>
      </c>
      <c r="I100" s="6">
        <v>44285</v>
      </c>
      <c r="K100" s="1">
        <v>601180</v>
      </c>
      <c r="L100" s="1">
        <v>601180</v>
      </c>
    </row>
    <row r="101" spans="1:12" x14ac:dyDescent="0.25">
      <c r="A101">
        <v>1</v>
      </c>
      <c r="B101">
        <v>890303093</v>
      </c>
      <c r="C101" t="s">
        <v>11</v>
      </c>
      <c r="D101" t="s">
        <v>12</v>
      </c>
      <c r="E101">
        <v>5</v>
      </c>
      <c r="F101" t="s">
        <v>13</v>
      </c>
      <c r="G101" t="s">
        <v>110</v>
      </c>
      <c r="H101">
        <v>4527</v>
      </c>
      <c r="I101" s="6">
        <v>43994</v>
      </c>
      <c r="K101" s="1">
        <v>2797548</v>
      </c>
      <c r="L101" s="1">
        <v>2797548</v>
      </c>
    </row>
    <row r="102" spans="1:12" x14ac:dyDescent="0.25">
      <c r="A102">
        <v>1</v>
      </c>
      <c r="B102">
        <v>890303093</v>
      </c>
      <c r="C102" t="s">
        <v>11</v>
      </c>
      <c r="D102" t="s">
        <v>12</v>
      </c>
      <c r="E102">
        <v>5</v>
      </c>
      <c r="F102" t="s">
        <v>13</v>
      </c>
      <c r="G102" t="s">
        <v>111</v>
      </c>
      <c r="H102">
        <v>4708</v>
      </c>
      <c r="I102" s="6">
        <v>44043</v>
      </c>
      <c r="K102" s="1">
        <v>1716364</v>
      </c>
      <c r="L102" s="1">
        <v>1716364</v>
      </c>
    </row>
    <row r="103" spans="1:12" x14ac:dyDescent="0.25">
      <c r="A103">
        <v>1</v>
      </c>
      <c r="B103">
        <v>890303093</v>
      </c>
      <c r="C103" t="s">
        <v>11</v>
      </c>
      <c r="D103" t="s">
        <v>12</v>
      </c>
      <c r="E103">
        <v>5</v>
      </c>
      <c r="F103" t="s">
        <v>13</v>
      </c>
      <c r="G103" t="s">
        <v>112</v>
      </c>
      <c r="H103">
        <v>4708</v>
      </c>
      <c r="I103" s="6">
        <v>44043</v>
      </c>
      <c r="K103" s="1">
        <v>59400</v>
      </c>
      <c r="L103" s="1">
        <v>59400</v>
      </c>
    </row>
    <row r="104" spans="1:12" x14ac:dyDescent="0.25">
      <c r="K104" s="11">
        <f>SUM(K5:K103)</f>
        <v>181062528</v>
      </c>
      <c r="L104" s="1">
        <f>SUM(L6:L103)</f>
        <v>180557721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"/>
  <sheetViews>
    <sheetView topLeftCell="A2" workbookViewId="0">
      <selection activeCell="B3" sqref="B3"/>
    </sheetView>
  </sheetViews>
  <sheetFormatPr baseColWidth="10" defaultRowHeight="15" x14ac:dyDescent="0.25"/>
  <cols>
    <col min="2" max="2" width="33.28515625" bestFit="1" customWidth="1"/>
    <col min="3" max="3" width="6.7109375" bestFit="1" customWidth="1"/>
    <col min="4" max="4" width="8.140625" bestFit="1" customWidth="1"/>
    <col min="5" max="5" width="9.7109375" bestFit="1" customWidth="1"/>
    <col min="6" max="6" width="19.7109375" bestFit="1" customWidth="1"/>
    <col min="7" max="7" width="7.5703125" customWidth="1"/>
    <col min="8" max="8" width="9.28515625" customWidth="1"/>
    <col min="9" max="9" width="10.140625" customWidth="1"/>
    <col min="10" max="11" width="15.140625" bestFit="1" customWidth="1"/>
    <col min="12" max="12" width="12.42578125" customWidth="1"/>
    <col min="13" max="13" width="25.5703125" bestFit="1" customWidth="1"/>
    <col min="14" max="15" width="12.42578125" customWidth="1"/>
    <col min="16" max="16" width="12.42578125" style="1" customWidth="1"/>
    <col min="17" max="18" width="12.42578125" customWidth="1"/>
    <col min="20" max="20" width="13.85546875" bestFit="1" customWidth="1"/>
    <col min="31" max="31" width="15.42578125" customWidth="1"/>
    <col min="32" max="32" width="14.42578125" customWidth="1"/>
    <col min="33" max="33" width="13" customWidth="1"/>
    <col min="38" max="38" width="11.7109375" customWidth="1"/>
    <col min="40" max="40" width="13" customWidth="1"/>
    <col min="41" max="41" width="13.7109375" customWidth="1"/>
    <col min="42" max="42" width="12.85546875" customWidth="1"/>
  </cols>
  <sheetData>
    <row r="1" spans="1:42" x14ac:dyDescent="0.25">
      <c r="J1" s="10">
        <f>SUBTOTAL(9,J3:J100)</f>
        <v>181062528</v>
      </c>
      <c r="K1" s="10">
        <f>SUBTOTAL(9,K3:K100)</f>
        <v>180557721</v>
      </c>
      <c r="L1" s="10">
        <f t="shared" ref="L1:AP1" si="0">SUBTOTAL(9,L3:L100)</f>
        <v>0</v>
      </c>
      <c r="M1" s="10">
        <f t="shared" si="0"/>
        <v>0</v>
      </c>
      <c r="N1" s="10">
        <f t="shared" si="0"/>
        <v>0</v>
      </c>
      <c r="O1" s="10">
        <f t="shared" si="0"/>
        <v>0</v>
      </c>
      <c r="P1" s="10">
        <f t="shared" si="0"/>
        <v>93632216</v>
      </c>
      <c r="Q1" s="10">
        <f t="shared" si="0"/>
        <v>80974898</v>
      </c>
      <c r="R1" s="10">
        <f t="shared" si="0"/>
        <v>0</v>
      </c>
      <c r="S1" s="10">
        <f t="shared" si="0"/>
        <v>0</v>
      </c>
      <c r="T1" s="10">
        <f t="shared" si="0"/>
        <v>175310082</v>
      </c>
      <c r="U1" s="10">
        <f t="shared" si="0"/>
        <v>0</v>
      </c>
      <c r="V1" s="10">
        <f t="shared" si="0"/>
        <v>0</v>
      </c>
      <c r="W1" s="10">
        <f t="shared" si="0"/>
        <v>0</v>
      </c>
      <c r="X1" s="10">
        <f t="shared" si="0"/>
        <v>93555967</v>
      </c>
      <c r="Y1" s="10">
        <f t="shared" si="0"/>
        <v>200797</v>
      </c>
      <c r="Z1" s="10">
        <f t="shared" si="0"/>
        <v>81553318</v>
      </c>
      <c r="AA1" s="10"/>
      <c r="AB1" s="10">
        <f t="shared" si="0"/>
        <v>81553318</v>
      </c>
      <c r="AC1" s="10">
        <f t="shared" si="0"/>
        <v>625612</v>
      </c>
      <c r="AD1" s="10">
        <f t="shared" si="0"/>
        <v>0</v>
      </c>
      <c r="AE1" s="10"/>
      <c r="AF1" s="10">
        <f t="shared" si="0"/>
        <v>0</v>
      </c>
      <c r="AG1" s="10">
        <f t="shared" si="0"/>
        <v>0</v>
      </c>
      <c r="AH1" s="10"/>
      <c r="AI1" s="10"/>
      <c r="AJ1" s="10"/>
      <c r="AK1" s="10"/>
      <c r="AL1" s="10"/>
      <c r="AM1" s="10"/>
      <c r="AN1" s="10">
        <f t="shared" si="0"/>
        <v>195313608</v>
      </c>
      <c r="AO1" s="10">
        <f t="shared" si="0"/>
        <v>417791</v>
      </c>
      <c r="AP1" s="10">
        <f t="shared" si="0"/>
        <v>0</v>
      </c>
    </row>
    <row r="2" spans="1:42" s="14" customFormat="1" ht="51" x14ac:dyDescent="0.25">
      <c r="A2" s="12" t="s">
        <v>116</v>
      </c>
      <c r="B2" s="12" t="s">
        <v>117</v>
      </c>
      <c r="C2" s="12" t="s">
        <v>118</v>
      </c>
      <c r="D2" s="12" t="s">
        <v>119</v>
      </c>
      <c r="E2" s="12" t="s">
        <v>6</v>
      </c>
      <c r="F2" s="15" t="s">
        <v>120</v>
      </c>
      <c r="G2" s="12" t="s">
        <v>121</v>
      </c>
      <c r="H2" s="12" t="s">
        <v>122</v>
      </c>
      <c r="I2" s="12" t="s">
        <v>123</v>
      </c>
      <c r="J2" s="13" t="s">
        <v>351</v>
      </c>
      <c r="K2" s="13" t="s">
        <v>352</v>
      </c>
      <c r="L2" s="12" t="s">
        <v>353</v>
      </c>
      <c r="M2" s="16" t="s">
        <v>354</v>
      </c>
      <c r="N2" s="16" t="s">
        <v>355</v>
      </c>
      <c r="O2" s="16" t="s">
        <v>356</v>
      </c>
      <c r="P2" s="19" t="s">
        <v>357</v>
      </c>
      <c r="Q2" s="16" t="s">
        <v>358</v>
      </c>
      <c r="R2" s="16" t="s">
        <v>359</v>
      </c>
      <c r="S2" s="12" t="s">
        <v>124</v>
      </c>
      <c r="T2" s="13" t="s">
        <v>125</v>
      </c>
      <c r="U2" s="13" t="s">
        <v>126</v>
      </c>
      <c r="V2" s="13" t="s">
        <v>127</v>
      </c>
      <c r="W2" s="13" t="s">
        <v>128</v>
      </c>
      <c r="X2" s="13" t="s">
        <v>360</v>
      </c>
      <c r="Y2" s="17" t="s">
        <v>361</v>
      </c>
      <c r="Z2" s="17" t="s">
        <v>362</v>
      </c>
      <c r="AA2" s="18" t="s">
        <v>131</v>
      </c>
      <c r="AB2" s="19" t="s">
        <v>370</v>
      </c>
      <c r="AC2" s="19" t="s">
        <v>369</v>
      </c>
      <c r="AD2" s="19" t="s">
        <v>129</v>
      </c>
      <c r="AE2" s="16" t="s">
        <v>368</v>
      </c>
      <c r="AF2" s="16" t="s">
        <v>367</v>
      </c>
      <c r="AG2" s="19" t="s">
        <v>130</v>
      </c>
      <c r="AH2" s="12" t="s">
        <v>132</v>
      </c>
      <c r="AI2" s="12" t="s">
        <v>133</v>
      </c>
      <c r="AJ2" s="12" t="s">
        <v>134</v>
      </c>
      <c r="AK2" s="12" t="s">
        <v>135</v>
      </c>
      <c r="AL2" s="12" t="s">
        <v>366</v>
      </c>
      <c r="AM2" s="12" t="s">
        <v>136</v>
      </c>
      <c r="AN2" s="13" t="s">
        <v>365</v>
      </c>
      <c r="AO2" s="13" t="s">
        <v>364</v>
      </c>
      <c r="AP2" s="12" t="s">
        <v>363</v>
      </c>
    </row>
    <row r="3" spans="1:42" x14ac:dyDescent="0.25">
      <c r="A3" s="7">
        <v>891380054</v>
      </c>
      <c r="B3" s="7" t="s">
        <v>137</v>
      </c>
      <c r="C3" s="7" t="s">
        <v>138</v>
      </c>
      <c r="D3" s="7">
        <v>280367</v>
      </c>
      <c r="E3" s="7" t="s">
        <v>139</v>
      </c>
      <c r="F3" s="7" t="s">
        <v>140</v>
      </c>
      <c r="G3" s="7"/>
      <c r="H3" s="7"/>
      <c r="I3" s="8">
        <v>44684</v>
      </c>
      <c r="J3" s="9">
        <v>135087</v>
      </c>
      <c r="K3" s="9">
        <v>135087</v>
      </c>
      <c r="L3" s="7" t="s">
        <v>141</v>
      </c>
      <c r="M3" s="7" t="s">
        <v>379</v>
      </c>
      <c r="N3" s="7" t="s">
        <v>375</v>
      </c>
      <c r="O3" s="7"/>
      <c r="P3" s="9"/>
      <c r="Q3" s="9"/>
      <c r="R3" s="7"/>
      <c r="S3" s="7" t="s">
        <v>142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7"/>
      <c r="AB3" s="9">
        <v>0</v>
      </c>
      <c r="AC3" s="9"/>
      <c r="AD3" s="9">
        <v>0</v>
      </c>
      <c r="AE3" s="7"/>
      <c r="AF3" s="7"/>
      <c r="AG3" s="9">
        <v>0</v>
      </c>
      <c r="AH3" s="8">
        <v>44684</v>
      </c>
      <c r="AI3" s="7"/>
      <c r="AJ3" s="7" t="s">
        <v>143</v>
      </c>
      <c r="AK3" s="7"/>
      <c r="AL3" s="7"/>
      <c r="AM3" s="7"/>
      <c r="AN3" s="9">
        <v>0</v>
      </c>
      <c r="AO3" s="9">
        <v>0</v>
      </c>
      <c r="AP3" s="7"/>
    </row>
    <row r="4" spans="1:42" x14ac:dyDescent="0.25">
      <c r="A4" s="7">
        <v>891380054</v>
      </c>
      <c r="B4" s="7" t="s">
        <v>137</v>
      </c>
      <c r="C4" s="7" t="s">
        <v>138</v>
      </c>
      <c r="D4" s="7">
        <v>282856</v>
      </c>
      <c r="E4" s="7" t="s">
        <v>144</v>
      </c>
      <c r="F4" s="7" t="s">
        <v>145</v>
      </c>
      <c r="G4" s="7"/>
      <c r="H4" s="7"/>
      <c r="I4" s="8">
        <v>44687</v>
      </c>
      <c r="J4" s="9">
        <v>20000</v>
      </c>
      <c r="K4" s="9">
        <v>16300</v>
      </c>
      <c r="L4" s="7" t="s">
        <v>141</v>
      </c>
      <c r="M4" s="7" t="s">
        <v>379</v>
      </c>
      <c r="N4" s="7" t="s">
        <v>375</v>
      </c>
      <c r="O4" s="7"/>
      <c r="P4" s="9"/>
      <c r="Q4" s="9"/>
      <c r="R4" s="7"/>
      <c r="S4" s="7" t="s">
        <v>142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7"/>
      <c r="AB4" s="9">
        <v>0</v>
      </c>
      <c r="AC4" s="9"/>
      <c r="AD4" s="9">
        <v>0</v>
      </c>
      <c r="AE4" s="7"/>
      <c r="AF4" s="7"/>
      <c r="AG4" s="9">
        <v>0</v>
      </c>
      <c r="AH4" s="8">
        <v>44687</v>
      </c>
      <c r="AI4" s="7"/>
      <c r="AJ4" s="7" t="s">
        <v>143</v>
      </c>
      <c r="AK4" s="7"/>
      <c r="AL4" s="7"/>
      <c r="AM4" s="7"/>
      <c r="AN4" s="9">
        <v>0</v>
      </c>
      <c r="AO4" s="9">
        <v>0</v>
      </c>
      <c r="AP4" s="7"/>
    </row>
    <row r="5" spans="1:42" x14ac:dyDescent="0.25">
      <c r="A5" s="7">
        <v>891380054</v>
      </c>
      <c r="B5" s="7" t="s">
        <v>137</v>
      </c>
      <c r="C5" s="7" t="s">
        <v>138</v>
      </c>
      <c r="D5" s="7">
        <v>283534</v>
      </c>
      <c r="E5" s="7" t="s">
        <v>146</v>
      </c>
      <c r="F5" s="7" t="s">
        <v>147</v>
      </c>
      <c r="G5" s="7"/>
      <c r="H5" s="7"/>
      <c r="I5" s="8">
        <v>44689</v>
      </c>
      <c r="J5" s="9">
        <v>141205</v>
      </c>
      <c r="K5" s="9">
        <v>141205</v>
      </c>
      <c r="L5" s="7" t="s">
        <v>141</v>
      </c>
      <c r="M5" s="7" t="s">
        <v>379</v>
      </c>
      <c r="N5" s="7" t="s">
        <v>375</v>
      </c>
      <c r="O5" s="7"/>
      <c r="P5" s="9"/>
      <c r="Q5" s="9"/>
      <c r="R5" s="7"/>
      <c r="S5" s="7" t="s">
        <v>142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7"/>
      <c r="AB5" s="9">
        <v>0</v>
      </c>
      <c r="AC5" s="9"/>
      <c r="AD5" s="9">
        <v>0</v>
      </c>
      <c r="AE5" s="7"/>
      <c r="AF5" s="7"/>
      <c r="AG5" s="9">
        <v>0</v>
      </c>
      <c r="AH5" s="8">
        <v>44689</v>
      </c>
      <c r="AI5" s="7"/>
      <c r="AJ5" s="7" t="s">
        <v>143</v>
      </c>
      <c r="AK5" s="7"/>
      <c r="AL5" s="7"/>
      <c r="AM5" s="7"/>
      <c r="AN5" s="9">
        <v>0</v>
      </c>
      <c r="AO5" s="9">
        <v>0</v>
      </c>
      <c r="AP5" s="7"/>
    </row>
    <row r="6" spans="1:42" x14ac:dyDescent="0.25">
      <c r="A6" s="7">
        <v>891380054</v>
      </c>
      <c r="B6" s="7" t="s">
        <v>137</v>
      </c>
      <c r="C6" s="7" t="s">
        <v>138</v>
      </c>
      <c r="D6" s="7">
        <v>286595</v>
      </c>
      <c r="E6" s="7" t="s">
        <v>148</v>
      </c>
      <c r="F6" s="7" t="s">
        <v>149</v>
      </c>
      <c r="G6" s="7"/>
      <c r="H6" s="7"/>
      <c r="I6" s="8">
        <v>44693</v>
      </c>
      <c r="J6" s="9">
        <v>78558</v>
      </c>
      <c r="K6" s="9">
        <v>78558</v>
      </c>
      <c r="L6" s="7" t="s">
        <v>141</v>
      </c>
      <c r="M6" s="7" t="s">
        <v>379</v>
      </c>
      <c r="N6" s="7" t="s">
        <v>375</v>
      </c>
      <c r="O6" s="7"/>
      <c r="P6" s="9"/>
      <c r="Q6" s="9"/>
      <c r="R6" s="7"/>
      <c r="S6" s="7" t="s">
        <v>142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7"/>
      <c r="AB6" s="9">
        <v>0</v>
      </c>
      <c r="AC6" s="9"/>
      <c r="AD6" s="9">
        <v>0</v>
      </c>
      <c r="AE6" s="7"/>
      <c r="AF6" s="7"/>
      <c r="AG6" s="9">
        <v>0</v>
      </c>
      <c r="AH6" s="8">
        <v>44693</v>
      </c>
      <c r="AI6" s="7"/>
      <c r="AJ6" s="7" t="s">
        <v>143</v>
      </c>
      <c r="AK6" s="7"/>
      <c r="AL6" s="7"/>
      <c r="AM6" s="7"/>
      <c r="AN6" s="9">
        <v>0</v>
      </c>
      <c r="AO6" s="9">
        <v>0</v>
      </c>
      <c r="AP6" s="7"/>
    </row>
    <row r="7" spans="1:42" x14ac:dyDescent="0.25">
      <c r="A7" s="7">
        <v>891380054</v>
      </c>
      <c r="B7" s="7" t="s">
        <v>137</v>
      </c>
      <c r="C7" s="7" t="s">
        <v>138</v>
      </c>
      <c r="D7" s="7">
        <v>286734</v>
      </c>
      <c r="E7" s="7" t="s">
        <v>150</v>
      </c>
      <c r="F7" s="7" t="s">
        <v>151</v>
      </c>
      <c r="G7" s="7"/>
      <c r="H7" s="7"/>
      <c r="I7" s="8">
        <v>44694</v>
      </c>
      <c r="J7" s="9">
        <v>33334</v>
      </c>
      <c r="K7" s="9">
        <v>29634</v>
      </c>
      <c r="L7" s="7" t="s">
        <v>141</v>
      </c>
      <c r="M7" s="7" t="s">
        <v>379</v>
      </c>
      <c r="N7" s="7" t="s">
        <v>375</v>
      </c>
      <c r="O7" s="7"/>
      <c r="P7" s="9"/>
      <c r="Q7" s="9"/>
      <c r="R7" s="7"/>
      <c r="S7" s="7" t="s">
        <v>142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7"/>
      <c r="AB7" s="9">
        <v>0</v>
      </c>
      <c r="AC7" s="9"/>
      <c r="AD7" s="9">
        <v>0</v>
      </c>
      <c r="AE7" s="7"/>
      <c r="AF7" s="7"/>
      <c r="AG7" s="9">
        <v>0</v>
      </c>
      <c r="AH7" s="8">
        <v>44694</v>
      </c>
      <c r="AI7" s="7"/>
      <c r="AJ7" s="7" t="s">
        <v>143</v>
      </c>
      <c r="AK7" s="7"/>
      <c r="AL7" s="7"/>
      <c r="AM7" s="7"/>
      <c r="AN7" s="9">
        <v>0</v>
      </c>
      <c r="AO7" s="9">
        <v>0</v>
      </c>
      <c r="AP7" s="7"/>
    </row>
    <row r="8" spans="1:42" x14ac:dyDescent="0.25">
      <c r="A8" s="7">
        <v>891380054</v>
      </c>
      <c r="B8" s="7" t="s">
        <v>137</v>
      </c>
      <c r="C8" s="7" t="s">
        <v>138</v>
      </c>
      <c r="D8" s="7">
        <v>288543</v>
      </c>
      <c r="E8" s="7" t="s">
        <v>152</v>
      </c>
      <c r="F8" s="7" t="s">
        <v>153</v>
      </c>
      <c r="G8" s="7"/>
      <c r="H8" s="7"/>
      <c r="I8" s="8">
        <v>44697</v>
      </c>
      <c r="J8" s="9">
        <v>796570</v>
      </c>
      <c r="K8" s="9">
        <v>796570</v>
      </c>
      <c r="L8" s="7" t="s">
        <v>141</v>
      </c>
      <c r="M8" s="7" t="s">
        <v>379</v>
      </c>
      <c r="N8" s="7" t="s">
        <v>375</v>
      </c>
      <c r="O8" s="7"/>
      <c r="P8" s="9"/>
      <c r="Q8" s="9"/>
      <c r="R8" s="7"/>
      <c r="S8" s="7" t="s">
        <v>142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7"/>
      <c r="AB8" s="9">
        <v>0</v>
      </c>
      <c r="AC8" s="9"/>
      <c r="AD8" s="9">
        <v>0</v>
      </c>
      <c r="AE8" s="7"/>
      <c r="AF8" s="7"/>
      <c r="AG8" s="9">
        <v>0</v>
      </c>
      <c r="AH8" s="8">
        <v>44697</v>
      </c>
      <c r="AI8" s="7"/>
      <c r="AJ8" s="7" t="s">
        <v>143</v>
      </c>
      <c r="AK8" s="7"/>
      <c r="AL8" s="7"/>
      <c r="AM8" s="7"/>
      <c r="AN8" s="9">
        <v>0</v>
      </c>
      <c r="AO8" s="9">
        <v>0</v>
      </c>
      <c r="AP8" s="7"/>
    </row>
    <row r="9" spans="1:42" x14ac:dyDescent="0.25">
      <c r="A9" s="7">
        <v>891380054</v>
      </c>
      <c r="B9" s="7" t="s">
        <v>137</v>
      </c>
      <c r="C9" s="7" t="s">
        <v>138</v>
      </c>
      <c r="D9" s="7">
        <v>289682</v>
      </c>
      <c r="E9" s="7" t="s">
        <v>154</v>
      </c>
      <c r="F9" s="7" t="s">
        <v>155</v>
      </c>
      <c r="G9" s="7"/>
      <c r="H9" s="7"/>
      <c r="I9" s="8">
        <v>44699</v>
      </c>
      <c r="J9" s="9">
        <v>33334</v>
      </c>
      <c r="K9" s="9">
        <v>29634</v>
      </c>
      <c r="L9" s="7" t="s">
        <v>141</v>
      </c>
      <c r="M9" s="7" t="s">
        <v>379</v>
      </c>
      <c r="N9" s="7" t="s">
        <v>375</v>
      </c>
      <c r="O9" s="7"/>
      <c r="P9" s="9"/>
      <c r="Q9" s="9"/>
      <c r="R9" s="7"/>
      <c r="S9" s="7" t="s">
        <v>142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7"/>
      <c r="AB9" s="9">
        <v>0</v>
      </c>
      <c r="AC9" s="9"/>
      <c r="AD9" s="9">
        <v>0</v>
      </c>
      <c r="AE9" s="7"/>
      <c r="AF9" s="7"/>
      <c r="AG9" s="9">
        <v>0</v>
      </c>
      <c r="AH9" s="8">
        <v>44699</v>
      </c>
      <c r="AI9" s="7"/>
      <c r="AJ9" s="7" t="s">
        <v>143</v>
      </c>
      <c r="AK9" s="7"/>
      <c r="AL9" s="7"/>
      <c r="AM9" s="7"/>
      <c r="AN9" s="9">
        <v>0</v>
      </c>
      <c r="AO9" s="9">
        <v>0</v>
      </c>
      <c r="AP9" s="7"/>
    </row>
    <row r="10" spans="1:42" x14ac:dyDescent="0.25">
      <c r="A10" s="7">
        <v>891380054</v>
      </c>
      <c r="B10" s="7" t="s">
        <v>137</v>
      </c>
      <c r="C10" s="7" t="s">
        <v>138</v>
      </c>
      <c r="D10" s="7">
        <v>293832</v>
      </c>
      <c r="E10" s="7" t="s">
        <v>156</v>
      </c>
      <c r="F10" s="7" t="s">
        <v>157</v>
      </c>
      <c r="G10" s="7"/>
      <c r="H10" s="7"/>
      <c r="I10" s="8">
        <v>44705</v>
      </c>
      <c r="J10" s="9">
        <v>1070374</v>
      </c>
      <c r="K10" s="9">
        <v>1070374</v>
      </c>
      <c r="L10" s="7" t="s">
        <v>141</v>
      </c>
      <c r="M10" s="7" t="s">
        <v>379</v>
      </c>
      <c r="N10" s="7" t="s">
        <v>375</v>
      </c>
      <c r="O10" s="7"/>
      <c r="P10" s="9"/>
      <c r="Q10" s="9"/>
      <c r="R10" s="7"/>
      <c r="S10" s="7" t="s">
        <v>142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7"/>
      <c r="AB10" s="9">
        <v>0</v>
      </c>
      <c r="AC10" s="9"/>
      <c r="AD10" s="9">
        <v>0</v>
      </c>
      <c r="AE10" s="7"/>
      <c r="AF10" s="7"/>
      <c r="AG10" s="9">
        <v>0</v>
      </c>
      <c r="AH10" s="8">
        <v>44705</v>
      </c>
      <c r="AI10" s="7"/>
      <c r="AJ10" s="7" t="s">
        <v>143</v>
      </c>
      <c r="AK10" s="7"/>
      <c r="AL10" s="7"/>
      <c r="AM10" s="7"/>
      <c r="AN10" s="9">
        <v>0</v>
      </c>
      <c r="AO10" s="9">
        <v>0</v>
      </c>
      <c r="AP10" s="7"/>
    </row>
    <row r="11" spans="1:42" x14ac:dyDescent="0.25">
      <c r="A11" s="7">
        <v>891380054</v>
      </c>
      <c r="B11" s="7" t="s">
        <v>137</v>
      </c>
      <c r="C11" s="7" t="s">
        <v>138</v>
      </c>
      <c r="D11" s="7">
        <v>294166</v>
      </c>
      <c r="E11" s="7" t="s">
        <v>158</v>
      </c>
      <c r="F11" s="7" t="s">
        <v>159</v>
      </c>
      <c r="G11" s="7"/>
      <c r="H11" s="7"/>
      <c r="I11" s="8">
        <v>44706</v>
      </c>
      <c r="J11" s="9">
        <v>166184</v>
      </c>
      <c r="K11" s="9">
        <v>166184</v>
      </c>
      <c r="L11" s="7" t="s">
        <v>141</v>
      </c>
      <c r="M11" s="7" t="s">
        <v>379</v>
      </c>
      <c r="N11" s="7" t="s">
        <v>375</v>
      </c>
      <c r="O11" s="7"/>
      <c r="P11" s="9"/>
      <c r="Q11" s="9"/>
      <c r="R11" s="7"/>
      <c r="S11" s="7" t="s">
        <v>142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7"/>
      <c r="AB11" s="9">
        <v>0</v>
      </c>
      <c r="AC11" s="9"/>
      <c r="AD11" s="9">
        <v>0</v>
      </c>
      <c r="AE11" s="7"/>
      <c r="AF11" s="7"/>
      <c r="AG11" s="9">
        <v>0</v>
      </c>
      <c r="AH11" s="8">
        <v>44706</v>
      </c>
      <c r="AI11" s="7"/>
      <c r="AJ11" s="7" t="s">
        <v>143</v>
      </c>
      <c r="AK11" s="7"/>
      <c r="AL11" s="7"/>
      <c r="AM11" s="7"/>
      <c r="AN11" s="9">
        <v>0</v>
      </c>
      <c r="AO11" s="9">
        <v>0</v>
      </c>
      <c r="AP11" s="7"/>
    </row>
    <row r="12" spans="1:42" x14ac:dyDescent="0.25">
      <c r="A12" s="7">
        <v>891380054</v>
      </c>
      <c r="B12" s="7" t="s">
        <v>137</v>
      </c>
      <c r="C12" s="7" t="s">
        <v>138</v>
      </c>
      <c r="D12" s="7">
        <v>297304</v>
      </c>
      <c r="E12" s="7" t="s">
        <v>160</v>
      </c>
      <c r="F12" s="7" t="s">
        <v>161</v>
      </c>
      <c r="G12" s="7"/>
      <c r="H12" s="7"/>
      <c r="I12" s="8">
        <v>44711</v>
      </c>
      <c r="J12" s="9">
        <v>68873</v>
      </c>
      <c r="K12" s="9">
        <v>68873</v>
      </c>
      <c r="L12" s="7" t="s">
        <v>141</v>
      </c>
      <c r="M12" s="7" t="s">
        <v>379</v>
      </c>
      <c r="N12" s="7" t="s">
        <v>375</v>
      </c>
      <c r="O12" s="7"/>
      <c r="P12" s="9"/>
      <c r="Q12" s="9"/>
      <c r="R12" s="7"/>
      <c r="S12" s="7" t="s">
        <v>142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7"/>
      <c r="AB12" s="9">
        <v>0</v>
      </c>
      <c r="AC12" s="9"/>
      <c r="AD12" s="9">
        <v>0</v>
      </c>
      <c r="AE12" s="7"/>
      <c r="AF12" s="7"/>
      <c r="AG12" s="9">
        <v>0</v>
      </c>
      <c r="AH12" s="8">
        <v>44711</v>
      </c>
      <c r="AI12" s="7"/>
      <c r="AJ12" s="7" t="s">
        <v>143</v>
      </c>
      <c r="AK12" s="7"/>
      <c r="AL12" s="7"/>
      <c r="AM12" s="7"/>
      <c r="AN12" s="9">
        <v>0</v>
      </c>
      <c r="AO12" s="9">
        <v>0</v>
      </c>
      <c r="AP12" s="7"/>
    </row>
    <row r="13" spans="1:42" x14ac:dyDescent="0.25">
      <c r="A13" s="7">
        <v>891380054</v>
      </c>
      <c r="B13" s="7" t="s">
        <v>137</v>
      </c>
      <c r="C13" s="7" t="s">
        <v>138</v>
      </c>
      <c r="D13" s="7">
        <v>297724</v>
      </c>
      <c r="E13" s="7" t="s">
        <v>162</v>
      </c>
      <c r="F13" s="7" t="s">
        <v>163</v>
      </c>
      <c r="G13" s="7"/>
      <c r="H13" s="7"/>
      <c r="I13" s="8">
        <v>44712</v>
      </c>
      <c r="J13" s="9">
        <v>2624428</v>
      </c>
      <c r="K13" s="9">
        <v>2351504</v>
      </c>
      <c r="L13" s="7" t="s">
        <v>141</v>
      </c>
      <c r="M13" s="7" t="s">
        <v>379</v>
      </c>
      <c r="N13" s="7" t="s">
        <v>375</v>
      </c>
      <c r="O13" s="7"/>
      <c r="P13" s="9"/>
      <c r="Q13" s="9"/>
      <c r="R13" s="7"/>
      <c r="S13" s="7" t="s">
        <v>142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7"/>
      <c r="AB13" s="9">
        <v>0</v>
      </c>
      <c r="AC13" s="9"/>
      <c r="AD13" s="9">
        <v>0</v>
      </c>
      <c r="AE13" s="7"/>
      <c r="AF13" s="7"/>
      <c r="AG13" s="9">
        <v>0</v>
      </c>
      <c r="AH13" s="8">
        <v>44712</v>
      </c>
      <c r="AI13" s="7"/>
      <c r="AJ13" s="7" t="s">
        <v>143</v>
      </c>
      <c r="AK13" s="7"/>
      <c r="AL13" s="7"/>
      <c r="AM13" s="7"/>
      <c r="AN13" s="9">
        <v>0</v>
      </c>
      <c r="AO13" s="9">
        <v>0</v>
      </c>
      <c r="AP13" s="7"/>
    </row>
    <row r="14" spans="1:42" x14ac:dyDescent="0.25">
      <c r="A14" s="7">
        <v>891380054</v>
      </c>
      <c r="B14" s="7" t="s">
        <v>137</v>
      </c>
      <c r="C14" s="7" t="s">
        <v>138</v>
      </c>
      <c r="D14" s="7">
        <v>298153</v>
      </c>
      <c r="E14" s="7" t="s">
        <v>164</v>
      </c>
      <c r="F14" s="7" t="s">
        <v>165</v>
      </c>
      <c r="G14" s="7"/>
      <c r="H14" s="7"/>
      <c r="I14" s="8">
        <v>44712</v>
      </c>
      <c r="J14" s="9">
        <v>304305</v>
      </c>
      <c r="K14" s="9">
        <v>304305</v>
      </c>
      <c r="L14" s="7" t="s">
        <v>141</v>
      </c>
      <c r="M14" s="7" t="s">
        <v>379</v>
      </c>
      <c r="N14" s="7" t="s">
        <v>375</v>
      </c>
      <c r="O14" s="7"/>
      <c r="P14" s="9"/>
      <c r="Q14" s="9"/>
      <c r="R14" s="7"/>
      <c r="S14" s="7" t="s">
        <v>142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7"/>
      <c r="AB14" s="9">
        <v>0</v>
      </c>
      <c r="AC14" s="9"/>
      <c r="AD14" s="9">
        <v>0</v>
      </c>
      <c r="AE14" s="7"/>
      <c r="AF14" s="7"/>
      <c r="AG14" s="9">
        <v>0</v>
      </c>
      <c r="AH14" s="8">
        <v>44712</v>
      </c>
      <c r="AI14" s="7"/>
      <c r="AJ14" s="7" t="s">
        <v>143</v>
      </c>
      <c r="AK14" s="7"/>
      <c r="AL14" s="7"/>
      <c r="AM14" s="7"/>
      <c r="AN14" s="9">
        <v>0</v>
      </c>
      <c r="AO14" s="9">
        <v>0</v>
      </c>
      <c r="AP14" s="7"/>
    </row>
    <row r="15" spans="1:42" x14ac:dyDescent="0.25">
      <c r="A15" s="7">
        <v>891380054</v>
      </c>
      <c r="B15" s="7" t="s">
        <v>137</v>
      </c>
      <c r="C15" s="7" t="s">
        <v>138</v>
      </c>
      <c r="D15" s="7">
        <v>298167</v>
      </c>
      <c r="E15" s="7" t="s">
        <v>166</v>
      </c>
      <c r="F15" s="7" t="s">
        <v>167</v>
      </c>
      <c r="G15" s="7"/>
      <c r="H15" s="7"/>
      <c r="I15" s="8">
        <v>44712</v>
      </c>
      <c r="J15" s="9">
        <v>216994</v>
      </c>
      <c r="K15" s="9">
        <v>216994</v>
      </c>
      <c r="L15" s="7" t="s">
        <v>141</v>
      </c>
      <c r="M15" s="7" t="s">
        <v>379</v>
      </c>
      <c r="N15" s="7" t="s">
        <v>375</v>
      </c>
      <c r="O15" s="7"/>
      <c r="P15" s="9"/>
      <c r="Q15" s="9"/>
      <c r="R15" s="7"/>
      <c r="S15" s="7" t="s">
        <v>142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7"/>
      <c r="AB15" s="9">
        <v>0</v>
      </c>
      <c r="AC15" s="9"/>
      <c r="AD15" s="9">
        <v>0</v>
      </c>
      <c r="AE15" s="7"/>
      <c r="AF15" s="7"/>
      <c r="AG15" s="9">
        <v>0</v>
      </c>
      <c r="AH15" s="8">
        <v>44712</v>
      </c>
      <c r="AI15" s="7"/>
      <c r="AJ15" s="7" t="s">
        <v>143</v>
      </c>
      <c r="AK15" s="7"/>
      <c r="AL15" s="7"/>
      <c r="AM15" s="7"/>
      <c r="AN15" s="9">
        <v>0</v>
      </c>
      <c r="AO15" s="9">
        <v>0</v>
      </c>
      <c r="AP15" s="7"/>
    </row>
    <row r="16" spans="1:42" x14ac:dyDescent="0.25">
      <c r="A16" s="7">
        <v>891380054</v>
      </c>
      <c r="B16" s="7" t="s">
        <v>137</v>
      </c>
      <c r="C16" s="7" t="s">
        <v>138</v>
      </c>
      <c r="D16" s="7">
        <v>53398</v>
      </c>
      <c r="E16" s="7" t="s">
        <v>168</v>
      </c>
      <c r="F16" s="7" t="s">
        <v>169</v>
      </c>
      <c r="G16" s="7" t="s">
        <v>138</v>
      </c>
      <c r="H16" s="7">
        <v>53398</v>
      </c>
      <c r="I16" s="8">
        <v>44201</v>
      </c>
      <c r="J16" s="9">
        <v>102000</v>
      </c>
      <c r="K16" s="9">
        <v>102000</v>
      </c>
      <c r="L16" s="7" t="s">
        <v>170</v>
      </c>
      <c r="M16" s="7" t="s">
        <v>376</v>
      </c>
      <c r="N16" s="7" t="s">
        <v>375</v>
      </c>
      <c r="O16" s="7"/>
      <c r="P16" s="9"/>
      <c r="Q16" s="9">
        <v>102000</v>
      </c>
      <c r="R16" s="7"/>
      <c r="S16" s="7" t="s">
        <v>171</v>
      </c>
      <c r="T16" s="9">
        <v>102000</v>
      </c>
      <c r="U16" s="9">
        <v>0</v>
      </c>
      <c r="V16" s="9">
        <v>0</v>
      </c>
      <c r="W16" s="9">
        <v>0</v>
      </c>
      <c r="X16" s="9">
        <v>102000</v>
      </c>
      <c r="Y16" s="9">
        <v>0</v>
      </c>
      <c r="Z16" s="9">
        <v>0</v>
      </c>
      <c r="AA16" s="7"/>
      <c r="AB16" s="9">
        <v>0</v>
      </c>
      <c r="AC16" s="9"/>
      <c r="AD16" s="9">
        <v>0</v>
      </c>
      <c r="AE16" s="7"/>
      <c r="AF16" s="7"/>
      <c r="AG16" s="9">
        <v>0</v>
      </c>
      <c r="AH16" s="8">
        <v>44201</v>
      </c>
      <c r="AI16" s="7">
        <v>2</v>
      </c>
      <c r="AJ16" s="7" t="s">
        <v>143</v>
      </c>
      <c r="AK16" s="7">
        <v>3</v>
      </c>
      <c r="AL16" s="7">
        <v>20210930</v>
      </c>
      <c r="AM16" s="7">
        <v>20210906</v>
      </c>
      <c r="AN16" s="9">
        <v>102000</v>
      </c>
      <c r="AO16" s="9">
        <v>0</v>
      </c>
      <c r="AP16" s="7"/>
    </row>
    <row r="17" spans="1:42" x14ac:dyDescent="0.25">
      <c r="A17" s="7">
        <v>891380054</v>
      </c>
      <c r="B17" s="7" t="s">
        <v>137</v>
      </c>
      <c r="C17" s="7" t="s">
        <v>138</v>
      </c>
      <c r="D17" s="7">
        <v>67618</v>
      </c>
      <c r="E17" s="7" t="s">
        <v>172</v>
      </c>
      <c r="F17" s="7" t="s">
        <v>173</v>
      </c>
      <c r="G17" s="7" t="s">
        <v>138</v>
      </c>
      <c r="H17" s="7">
        <v>67618</v>
      </c>
      <c r="I17" s="8">
        <v>44238</v>
      </c>
      <c r="J17" s="9">
        <v>10403516</v>
      </c>
      <c r="K17" s="9">
        <v>10403516</v>
      </c>
      <c r="L17" s="7" t="s">
        <v>170</v>
      </c>
      <c r="M17" s="7" t="s">
        <v>374</v>
      </c>
      <c r="N17" s="7" t="s">
        <v>375</v>
      </c>
      <c r="O17" s="7" t="s">
        <v>373</v>
      </c>
      <c r="P17" s="9">
        <v>10403516</v>
      </c>
      <c r="Q17" s="9"/>
      <c r="R17" s="7"/>
      <c r="S17" s="7" t="s">
        <v>171</v>
      </c>
      <c r="T17" s="9">
        <v>10403516</v>
      </c>
      <c r="U17" s="9">
        <v>0</v>
      </c>
      <c r="V17" s="9">
        <v>0</v>
      </c>
      <c r="W17" s="9">
        <v>0</v>
      </c>
      <c r="X17" s="9">
        <v>10403516</v>
      </c>
      <c r="Y17" s="9">
        <v>0</v>
      </c>
      <c r="Z17" s="9">
        <v>0</v>
      </c>
      <c r="AA17" s="7"/>
      <c r="AB17" s="9">
        <v>0</v>
      </c>
      <c r="AC17" s="9"/>
      <c r="AD17" s="9">
        <v>0</v>
      </c>
      <c r="AE17" s="7"/>
      <c r="AF17" s="7"/>
      <c r="AG17" s="9">
        <v>0</v>
      </c>
      <c r="AH17" s="8">
        <v>44238</v>
      </c>
      <c r="AI17" s="7">
        <v>2</v>
      </c>
      <c r="AJ17" s="7" t="s">
        <v>143</v>
      </c>
      <c r="AK17" s="7">
        <v>2</v>
      </c>
      <c r="AL17" s="7">
        <v>20220630</v>
      </c>
      <c r="AM17" s="7">
        <v>20220606</v>
      </c>
      <c r="AN17" s="9">
        <v>10403516</v>
      </c>
      <c r="AO17" s="9">
        <v>0</v>
      </c>
      <c r="AP17" s="7"/>
    </row>
    <row r="18" spans="1:42" x14ac:dyDescent="0.25">
      <c r="A18" s="7">
        <v>891380054</v>
      </c>
      <c r="B18" s="7" t="s">
        <v>137</v>
      </c>
      <c r="C18" s="7" t="s">
        <v>138</v>
      </c>
      <c r="D18" s="7">
        <v>216543</v>
      </c>
      <c r="E18" s="7" t="s">
        <v>174</v>
      </c>
      <c r="F18" s="7" t="s">
        <v>175</v>
      </c>
      <c r="G18" s="7" t="s">
        <v>138</v>
      </c>
      <c r="H18" s="7">
        <v>216543</v>
      </c>
      <c r="I18" s="8">
        <v>44571</v>
      </c>
      <c r="J18" s="9">
        <v>136057</v>
      </c>
      <c r="K18" s="9">
        <v>136057</v>
      </c>
      <c r="L18" s="7" t="s">
        <v>170</v>
      </c>
      <c r="M18" s="7" t="s">
        <v>376</v>
      </c>
      <c r="N18" s="7" t="s">
        <v>375</v>
      </c>
      <c r="O18" s="7"/>
      <c r="P18" s="9"/>
      <c r="Q18" s="9">
        <v>136057</v>
      </c>
      <c r="R18" s="7"/>
      <c r="S18" s="7" t="s">
        <v>171</v>
      </c>
      <c r="T18" s="9">
        <v>136057</v>
      </c>
      <c r="U18" s="9">
        <v>0</v>
      </c>
      <c r="V18" s="9">
        <v>0</v>
      </c>
      <c r="W18" s="9">
        <v>0</v>
      </c>
      <c r="X18" s="9">
        <v>136057</v>
      </c>
      <c r="Y18" s="9">
        <v>0</v>
      </c>
      <c r="Z18" s="9">
        <v>0</v>
      </c>
      <c r="AA18" s="7"/>
      <c r="AB18" s="9">
        <v>0</v>
      </c>
      <c r="AC18" s="9"/>
      <c r="AD18" s="9">
        <v>0</v>
      </c>
      <c r="AE18" s="7"/>
      <c r="AF18" s="7"/>
      <c r="AG18" s="9">
        <v>0</v>
      </c>
      <c r="AH18" s="8">
        <v>44571</v>
      </c>
      <c r="AI18" s="7">
        <v>2</v>
      </c>
      <c r="AJ18" s="7" t="s">
        <v>143</v>
      </c>
      <c r="AK18" s="7">
        <v>1</v>
      </c>
      <c r="AL18" s="7">
        <v>20220430</v>
      </c>
      <c r="AM18" s="7">
        <v>20220418</v>
      </c>
      <c r="AN18" s="9">
        <v>136057</v>
      </c>
      <c r="AO18" s="9">
        <v>0</v>
      </c>
      <c r="AP18" s="7"/>
    </row>
    <row r="19" spans="1:42" x14ac:dyDescent="0.25">
      <c r="A19" s="7">
        <v>891380054</v>
      </c>
      <c r="B19" s="7" t="s">
        <v>137</v>
      </c>
      <c r="C19" s="7" t="s">
        <v>138</v>
      </c>
      <c r="D19" s="7">
        <v>216544</v>
      </c>
      <c r="E19" s="7" t="s">
        <v>176</v>
      </c>
      <c r="F19" s="7" t="s">
        <v>177</v>
      </c>
      <c r="G19" s="7" t="s">
        <v>138</v>
      </c>
      <c r="H19" s="7">
        <v>216544</v>
      </c>
      <c r="I19" s="8">
        <v>44571</v>
      </c>
      <c r="J19" s="9">
        <v>216994</v>
      </c>
      <c r="K19" s="9">
        <v>216994</v>
      </c>
      <c r="L19" s="7" t="s">
        <v>170</v>
      </c>
      <c r="M19" s="7" t="s">
        <v>376</v>
      </c>
      <c r="N19" s="7" t="s">
        <v>375</v>
      </c>
      <c r="O19" s="7"/>
      <c r="P19" s="9"/>
      <c r="Q19" s="9">
        <v>216994</v>
      </c>
      <c r="R19" s="7"/>
      <c r="S19" s="7" t="s">
        <v>171</v>
      </c>
      <c r="T19" s="9">
        <v>216994</v>
      </c>
      <c r="U19" s="9">
        <v>0</v>
      </c>
      <c r="V19" s="9">
        <v>0</v>
      </c>
      <c r="W19" s="9">
        <v>0</v>
      </c>
      <c r="X19" s="9">
        <v>216994</v>
      </c>
      <c r="Y19" s="9">
        <v>0</v>
      </c>
      <c r="Z19" s="9">
        <v>0</v>
      </c>
      <c r="AA19" s="7"/>
      <c r="AB19" s="9">
        <v>0</v>
      </c>
      <c r="AC19" s="9"/>
      <c r="AD19" s="9">
        <v>0</v>
      </c>
      <c r="AE19" s="7"/>
      <c r="AF19" s="7"/>
      <c r="AG19" s="9">
        <v>0</v>
      </c>
      <c r="AH19" s="8">
        <v>44571</v>
      </c>
      <c r="AI19" s="7">
        <v>2</v>
      </c>
      <c r="AJ19" s="7" t="s">
        <v>143</v>
      </c>
      <c r="AK19" s="7">
        <v>1</v>
      </c>
      <c r="AL19" s="7">
        <v>20220429</v>
      </c>
      <c r="AM19" s="7">
        <v>20220418</v>
      </c>
      <c r="AN19" s="9">
        <v>216994</v>
      </c>
      <c r="AO19" s="9">
        <v>0</v>
      </c>
      <c r="AP19" s="7"/>
    </row>
    <row r="20" spans="1:42" x14ac:dyDescent="0.25">
      <c r="A20" s="7">
        <v>891380054</v>
      </c>
      <c r="B20" s="7" t="s">
        <v>137</v>
      </c>
      <c r="C20" s="7" t="s">
        <v>138</v>
      </c>
      <c r="D20" s="7">
        <v>216567</v>
      </c>
      <c r="E20" s="7" t="s">
        <v>178</v>
      </c>
      <c r="F20" s="7" t="s">
        <v>179</v>
      </c>
      <c r="G20" s="7" t="s">
        <v>138</v>
      </c>
      <c r="H20" s="7">
        <v>216567</v>
      </c>
      <c r="I20" s="8">
        <v>44571</v>
      </c>
      <c r="J20" s="9">
        <v>33474</v>
      </c>
      <c r="K20" s="9">
        <v>33474</v>
      </c>
      <c r="L20" s="7" t="s">
        <v>170</v>
      </c>
      <c r="M20" s="7" t="s">
        <v>376</v>
      </c>
      <c r="N20" s="7" t="s">
        <v>375</v>
      </c>
      <c r="O20" s="7"/>
      <c r="P20" s="9"/>
      <c r="Q20" s="9">
        <v>33474</v>
      </c>
      <c r="R20" s="7"/>
      <c r="S20" s="7" t="s">
        <v>171</v>
      </c>
      <c r="T20" s="9">
        <v>33474</v>
      </c>
      <c r="U20" s="9">
        <v>0</v>
      </c>
      <c r="V20" s="9">
        <v>0</v>
      </c>
      <c r="W20" s="9">
        <v>0</v>
      </c>
      <c r="X20" s="9">
        <v>33474</v>
      </c>
      <c r="Y20" s="9">
        <v>0</v>
      </c>
      <c r="Z20" s="9">
        <v>0</v>
      </c>
      <c r="AA20" s="7"/>
      <c r="AB20" s="9">
        <v>0</v>
      </c>
      <c r="AC20" s="9"/>
      <c r="AD20" s="9">
        <v>0</v>
      </c>
      <c r="AE20" s="7"/>
      <c r="AF20" s="7"/>
      <c r="AG20" s="9">
        <v>0</v>
      </c>
      <c r="AH20" s="8">
        <v>44571</v>
      </c>
      <c r="AI20" s="7">
        <v>2</v>
      </c>
      <c r="AJ20" s="7" t="s">
        <v>143</v>
      </c>
      <c r="AK20" s="7">
        <v>1</v>
      </c>
      <c r="AL20" s="7">
        <v>20220430</v>
      </c>
      <c r="AM20" s="7">
        <v>20220418</v>
      </c>
      <c r="AN20" s="9">
        <v>33474</v>
      </c>
      <c r="AO20" s="9">
        <v>0</v>
      </c>
      <c r="AP20" s="7"/>
    </row>
    <row r="21" spans="1:42" x14ac:dyDescent="0.25">
      <c r="A21" s="7">
        <v>891380054</v>
      </c>
      <c r="B21" s="7" t="s">
        <v>137</v>
      </c>
      <c r="C21" s="7" t="s">
        <v>138</v>
      </c>
      <c r="D21" s="7">
        <v>218158</v>
      </c>
      <c r="E21" s="7" t="s">
        <v>180</v>
      </c>
      <c r="F21" s="7" t="s">
        <v>181</v>
      </c>
      <c r="G21" s="7" t="s">
        <v>138</v>
      </c>
      <c r="H21" s="7">
        <v>218158</v>
      </c>
      <c r="I21" s="8">
        <v>44574</v>
      </c>
      <c r="J21" s="9">
        <v>15190</v>
      </c>
      <c r="K21" s="9">
        <v>15190</v>
      </c>
      <c r="L21" s="7" t="s">
        <v>170</v>
      </c>
      <c r="M21" s="7" t="s">
        <v>376</v>
      </c>
      <c r="N21" s="7" t="s">
        <v>375</v>
      </c>
      <c r="O21" s="7"/>
      <c r="P21" s="9"/>
      <c r="Q21" s="9">
        <v>15190</v>
      </c>
      <c r="R21" s="7"/>
      <c r="S21" s="7" t="s">
        <v>171</v>
      </c>
      <c r="T21" s="9">
        <v>15190</v>
      </c>
      <c r="U21" s="9">
        <v>0</v>
      </c>
      <c r="V21" s="9">
        <v>0</v>
      </c>
      <c r="W21" s="9">
        <v>0</v>
      </c>
      <c r="X21" s="9">
        <v>15190</v>
      </c>
      <c r="Y21" s="9">
        <v>0</v>
      </c>
      <c r="Z21" s="9">
        <v>0</v>
      </c>
      <c r="AA21" s="7"/>
      <c r="AB21" s="9">
        <v>0</v>
      </c>
      <c r="AC21" s="9"/>
      <c r="AD21" s="9">
        <v>0</v>
      </c>
      <c r="AE21" s="7"/>
      <c r="AF21" s="7"/>
      <c r="AG21" s="9">
        <v>0</v>
      </c>
      <c r="AH21" s="8">
        <v>44574</v>
      </c>
      <c r="AI21" s="7">
        <v>2</v>
      </c>
      <c r="AJ21" s="7" t="s">
        <v>143</v>
      </c>
      <c r="AK21" s="7">
        <v>1</v>
      </c>
      <c r="AL21" s="7">
        <v>20220430</v>
      </c>
      <c r="AM21" s="7">
        <v>20220418</v>
      </c>
      <c r="AN21" s="9">
        <v>15190</v>
      </c>
      <c r="AO21" s="9">
        <v>0</v>
      </c>
      <c r="AP21" s="7"/>
    </row>
    <row r="22" spans="1:42" x14ac:dyDescent="0.25">
      <c r="A22" s="7">
        <v>891380054</v>
      </c>
      <c r="B22" s="7" t="s">
        <v>137</v>
      </c>
      <c r="C22" s="7" t="s">
        <v>138</v>
      </c>
      <c r="D22" s="7">
        <v>219871</v>
      </c>
      <c r="E22" s="7" t="s">
        <v>182</v>
      </c>
      <c r="F22" s="7" t="s">
        <v>183</v>
      </c>
      <c r="G22" s="7" t="s">
        <v>138</v>
      </c>
      <c r="H22" s="7">
        <v>219871</v>
      </c>
      <c r="I22" s="8">
        <v>44577</v>
      </c>
      <c r="J22" s="9">
        <v>15190</v>
      </c>
      <c r="K22" s="9">
        <v>15190</v>
      </c>
      <c r="L22" s="7" t="s">
        <v>170</v>
      </c>
      <c r="M22" s="7" t="s">
        <v>376</v>
      </c>
      <c r="N22" s="7" t="s">
        <v>375</v>
      </c>
      <c r="O22" s="7"/>
      <c r="P22" s="9"/>
      <c r="Q22" s="9">
        <v>15190</v>
      </c>
      <c r="R22" s="7"/>
      <c r="S22" s="7" t="s">
        <v>171</v>
      </c>
      <c r="T22" s="9">
        <v>15190</v>
      </c>
      <c r="U22" s="9">
        <v>0</v>
      </c>
      <c r="V22" s="9">
        <v>0</v>
      </c>
      <c r="W22" s="9">
        <v>0</v>
      </c>
      <c r="X22" s="9">
        <v>15190</v>
      </c>
      <c r="Y22" s="9">
        <v>0</v>
      </c>
      <c r="Z22" s="9">
        <v>0</v>
      </c>
      <c r="AA22" s="7"/>
      <c r="AB22" s="9">
        <v>0</v>
      </c>
      <c r="AC22" s="9"/>
      <c r="AD22" s="9">
        <v>0</v>
      </c>
      <c r="AE22" s="7"/>
      <c r="AF22" s="7"/>
      <c r="AG22" s="9">
        <v>0</v>
      </c>
      <c r="AH22" s="8">
        <v>44577</v>
      </c>
      <c r="AI22" s="7">
        <v>2</v>
      </c>
      <c r="AJ22" s="7" t="s">
        <v>143</v>
      </c>
      <c r="AK22" s="7">
        <v>1</v>
      </c>
      <c r="AL22" s="7">
        <v>20220430</v>
      </c>
      <c r="AM22" s="7">
        <v>20220418</v>
      </c>
      <c r="AN22" s="9">
        <v>15190</v>
      </c>
      <c r="AO22" s="9">
        <v>0</v>
      </c>
      <c r="AP22" s="7"/>
    </row>
    <row r="23" spans="1:42" x14ac:dyDescent="0.25">
      <c r="A23" s="7">
        <v>891380054</v>
      </c>
      <c r="B23" s="7" t="s">
        <v>137</v>
      </c>
      <c r="C23" s="7" t="s">
        <v>138</v>
      </c>
      <c r="D23" s="7">
        <v>222880</v>
      </c>
      <c r="E23" s="7" t="s">
        <v>184</v>
      </c>
      <c r="F23" s="7" t="s">
        <v>185</v>
      </c>
      <c r="G23" s="7" t="s">
        <v>138</v>
      </c>
      <c r="H23" s="7">
        <v>222880</v>
      </c>
      <c r="I23" s="8">
        <v>44582</v>
      </c>
      <c r="J23" s="9">
        <v>15190</v>
      </c>
      <c r="K23" s="9">
        <v>15190</v>
      </c>
      <c r="L23" s="7" t="s">
        <v>170</v>
      </c>
      <c r="M23" s="7" t="s">
        <v>376</v>
      </c>
      <c r="N23" s="7" t="s">
        <v>375</v>
      </c>
      <c r="O23" s="7"/>
      <c r="P23" s="9"/>
      <c r="Q23" s="9">
        <v>15190</v>
      </c>
      <c r="R23" s="7"/>
      <c r="S23" s="7" t="s">
        <v>171</v>
      </c>
      <c r="T23" s="9">
        <v>15190</v>
      </c>
      <c r="U23" s="9">
        <v>0</v>
      </c>
      <c r="V23" s="9">
        <v>0</v>
      </c>
      <c r="W23" s="9">
        <v>0</v>
      </c>
      <c r="X23" s="9">
        <v>15190</v>
      </c>
      <c r="Y23" s="9">
        <v>0</v>
      </c>
      <c r="Z23" s="9">
        <v>0</v>
      </c>
      <c r="AA23" s="7"/>
      <c r="AB23" s="9">
        <v>0</v>
      </c>
      <c r="AC23" s="9"/>
      <c r="AD23" s="9">
        <v>0</v>
      </c>
      <c r="AE23" s="7"/>
      <c r="AF23" s="7"/>
      <c r="AG23" s="9">
        <v>0</v>
      </c>
      <c r="AH23" s="8">
        <v>44582</v>
      </c>
      <c r="AI23" s="7">
        <v>2</v>
      </c>
      <c r="AJ23" s="7" t="s">
        <v>143</v>
      </c>
      <c r="AK23" s="7">
        <v>1</v>
      </c>
      <c r="AL23" s="7">
        <v>20220430</v>
      </c>
      <c r="AM23" s="7">
        <v>20220418</v>
      </c>
      <c r="AN23" s="9">
        <v>15190</v>
      </c>
      <c r="AO23" s="9">
        <v>0</v>
      </c>
      <c r="AP23" s="7"/>
    </row>
    <row r="24" spans="1:42" x14ac:dyDescent="0.25">
      <c r="A24" s="7">
        <v>891380054</v>
      </c>
      <c r="B24" s="7" t="s">
        <v>137</v>
      </c>
      <c r="C24" s="7" t="s">
        <v>138</v>
      </c>
      <c r="D24" s="7">
        <v>263424</v>
      </c>
      <c r="E24" s="7" t="s">
        <v>186</v>
      </c>
      <c r="F24" s="7" t="s">
        <v>187</v>
      </c>
      <c r="G24" s="7" t="s">
        <v>138</v>
      </c>
      <c r="H24" s="7">
        <v>263424</v>
      </c>
      <c r="I24" s="8">
        <v>44654</v>
      </c>
      <c r="J24" s="9">
        <v>16557</v>
      </c>
      <c r="K24" s="9">
        <v>16557</v>
      </c>
      <c r="L24" s="7" t="s">
        <v>170</v>
      </c>
      <c r="M24" s="7" t="s">
        <v>376</v>
      </c>
      <c r="N24" s="7" t="s">
        <v>375</v>
      </c>
      <c r="O24" s="7"/>
      <c r="P24" s="9"/>
      <c r="Q24" s="9">
        <v>16557</v>
      </c>
      <c r="R24" s="7"/>
      <c r="S24" s="7" t="s">
        <v>171</v>
      </c>
      <c r="T24" s="9">
        <v>16557</v>
      </c>
      <c r="U24" s="9">
        <v>0</v>
      </c>
      <c r="V24" s="9">
        <v>0</v>
      </c>
      <c r="W24" s="9">
        <v>0</v>
      </c>
      <c r="X24" s="9">
        <v>16557</v>
      </c>
      <c r="Y24" s="9">
        <v>0</v>
      </c>
      <c r="Z24" s="9">
        <v>0</v>
      </c>
      <c r="AA24" s="7"/>
      <c r="AB24" s="9">
        <v>0</v>
      </c>
      <c r="AC24" s="9"/>
      <c r="AD24" s="9">
        <v>0</v>
      </c>
      <c r="AE24" s="7"/>
      <c r="AF24" s="7"/>
      <c r="AG24" s="9">
        <v>0</v>
      </c>
      <c r="AH24" s="8">
        <v>44654</v>
      </c>
      <c r="AI24" s="7">
        <v>2</v>
      </c>
      <c r="AJ24" s="7" t="s">
        <v>143</v>
      </c>
      <c r="AK24" s="7">
        <v>1</v>
      </c>
      <c r="AL24" s="7">
        <v>20220530</v>
      </c>
      <c r="AM24" s="7">
        <v>20220520</v>
      </c>
      <c r="AN24" s="9">
        <v>16557</v>
      </c>
      <c r="AO24" s="9">
        <v>0</v>
      </c>
      <c r="AP24" s="7"/>
    </row>
    <row r="25" spans="1:42" x14ac:dyDescent="0.25">
      <c r="A25" s="7">
        <v>891380054</v>
      </c>
      <c r="B25" s="7" t="s">
        <v>137</v>
      </c>
      <c r="C25" s="7" t="s">
        <v>138</v>
      </c>
      <c r="D25" s="7">
        <v>264954</v>
      </c>
      <c r="E25" s="7" t="s">
        <v>188</v>
      </c>
      <c r="F25" s="7" t="s">
        <v>189</v>
      </c>
      <c r="G25" s="7" t="s">
        <v>138</v>
      </c>
      <c r="H25" s="7">
        <v>264954</v>
      </c>
      <c r="I25" s="8">
        <v>44656</v>
      </c>
      <c r="J25" s="9">
        <v>16984</v>
      </c>
      <c r="K25" s="9">
        <v>16984</v>
      </c>
      <c r="L25" s="7" t="s">
        <v>170</v>
      </c>
      <c r="M25" s="7" t="s">
        <v>376</v>
      </c>
      <c r="N25" s="7" t="s">
        <v>375</v>
      </c>
      <c r="O25" s="7"/>
      <c r="P25" s="9"/>
      <c r="Q25" s="9">
        <v>16984</v>
      </c>
      <c r="R25" s="7"/>
      <c r="S25" s="7" t="s">
        <v>171</v>
      </c>
      <c r="T25" s="9">
        <v>16984</v>
      </c>
      <c r="U25" s="9">
        <v>0</v>
      </c>
      <c r="V25" s="9">
        <v>0</v>
      </c>
      <c r="W25" s="9">
        <v>0</v>
      </c>
      <c r="X25" s="9">
        <v>16984</v>
      </c>
      <c r="Y25" s="9">
        <v>0</v>
      </c>
      <c r="Z25" s="9">
        <v>0</v>
      </c>
      <c r="AA25" s="7"/>
      <c r="AB25" s="9">
        <v>0</v>
      </c>
      <c r="AC25" s="9"/>
      <c r="AD25" s="9">
        <v>0</v>
      </c>
      <c r="AE25" s="7"/>
      <c r="AF25" s="7"/>
      <c r="AG25" s="9">
        <v>0</v>
      </c>
      <c r="AH25" s="8">
        <v>44656</v>
      </c>
      <c r="AI25" s="7">
        <v>2</v>
      </c>
      <c r="AJ25" s="7" t="s">
        <v>143</v>
      </c>
      <c r="AK25" s="7">
        <v>1</v>
      </c>
      <c r="AL25" s="7">
        <v>20220530</v>
      </c>
      <c r="AM25" s="7">
        <v>20220520</v>
      </c>
      <c r="AN25" s="9">
        <v>16984</v>
      </c>
      <c r="AO25" s="9">
        <v>0</v>
      </c>
      <c r="AP25" s="7"/>
    </row>
    <row r="26" spans="1:42" x14ac:dyDescent="0.25">
      <c r="A26" s="7">
        <v>891380054</v>
      </c>
      <c r="B26" s="7" t="s">
        <v>137</v>
      </c>
      <c r="C26" s="7" t="s">
        <v>138</v>
      </c>
      <c r="D26" s="7">
        <v>87478</v>
      </c>
      <c r="E26" s="7" t="s">
        <v>190</v>
      </c>
      <c r="F26" s="7" t="s">
        <v>191</v>
      </c>
      <c r="G26" s="7" t="s">
        <v>138</v>
      </c>
      <c r="H26" s="7">
        <v>87478</v>
      </c>
      <c r="I26" s="8">
        <v>44285</v>
      </c>
      <c r="J26" s="9">
        <v>601180</v>
      </c>
      <c r="K26" s="9">
        <v>601180</v>
      </c>
      <c r="L26" s="7" t="s">
        <v>170</v>
      </c>
      <c r="M26" s="7" t="s">
        <v>376</v>
      </c>
      <c r="N26" s="7" t="s">
        <v>375</v>
      </c>
      <c r="O26" s="7"/>
      <c r="P26" s="9"/>
      <c r="Q26" s="9">
        <v>601180</v>
      </c>
      <c r="R26" s="7"/>
      <c r="S26" s="7" t="s">
        <v>171</v>
      </c>
      <c r="T26" s="9">
        <v>601180</v>
      </c>
      <c r="U26" s="9">
        <v>0</v>
      </c>
      <c r="V26" s="9">
        <v>0</v>
      </c>
      <c r="W26" s="9">
        <v>0</v>
      </c>
      <c r="X26" s="9">
        <v>601180</v>
      </c>
      <c r="Y26" s="9">
        <v>0</v>
      </c>
      <c r="Z26" s="9">
        <v>0</v>
      </c>
      <c r="AA26" s="7"/>
      <c r="AB26" s="9">
        <v>0</v>
      </c>
      <c r="AC26" s="9"/>
      <c r="AD26" s="9">
        <v>0</v>
      </c>
      <c r="AE26" s="7"/>
      <c r="AF26" s="7"/>
      <c r="AG26" s="9">
        <v>0</v>
      </c>
      <c r="AH26" s="8">
        <v>44285</v>
      </c>
      <c r="AI26" s="7">
        <v>2</v>
      </c>
      <c r="AJ26" s="7" t="s">
        <v>143</v>
      </c>
      <c r="AK26" s="7">
        <v>2</v>
      </c>
      <c r="AL26" s="7">
        <v>20220430</v>
      </c>
      <c r="AM26" s="7">
        <v>20220420</v>
      </c>
      <c r="AN26" s="9">
        <v>601180</v>
      </c>
      <c r="AO26" s="9">
        <v>0</v>
      </c>
      <c r="AP26" s="7"/>
    </row>
    <row r="27" spans="1:42" x14ac:dyDescent="0.25">
      <c r="A27" s="7">
        <v>891380054</v>
      </c>
      <c r="B27" s="7" t="s">
        <v>137</v>
      </c>
      <c r="C27" s="7" t="s">
        <v>138</v>
      </c>
      <c r="D27" s="7">
        <v>103177</v>
      </c>
      <c r="E27" s="7" t="s">
        <v>192</v>
      </c>
      <c r="F27" s="7" t="s">
        <v>193</v>
      </c>
      <c r="G27" s="7" t="s">
        <v>138</v>
      </c>
      <c r="H27" s="7">
        <v>103177</v>
      </c>
      <c r="I27" s="8">
        <v>44331</v>
      </c>
      <c r="J27" s="9">
        <v>216994</v>
      </c>
      <c r="K27" s="9">
        <v>216994</v>
      </c>
      <c r="L27" s="7" t="s">
        <v>170</v>
      </c>
      <c r="M27" s="7" t="s">
        <v>376</v>
      </c>
      <c r="N27" s="7" t="s">
        <v>375</v>
      </c>
      <c r="O27" s="7"/>
      <c r="P27" s="9"/>
      <c r="Q27" s="9">
        <v>216994</v>
      </c>
      <c r="R27" s="7"/>
      <c r="S27" s="7" t="s">
        <v>171</v>
      </c>
      <c r="T27" s="9">
        <v>216994</v>
      </c>
      <c r="U27" s="9">
        <v>0</v>
      </c>
      <c r="V27" s="9">
        <v>0</v>
      </c>
      <c r="W27" s="9">
        <v>0</v>
      </c>
      <c r="X27" s="9">
        <v>216994</v>
      </c>
      <c r="Y27" s="9">
        <v>0</v>
      </c>
      <c r="Z27" s="9">
        <v>0</v>
      </c>
      <c r="AA27" s="7"/>
      <c r="AB27" s="9">
        <v>0</v>
      </c>
      <c r="AC27" s="9"/>
      <c r="AD27" s="9">
        <v>0</v>
      </c>
      <c r="AE27" s="7"/>
      <c r="AF27" s="7"/>
      <c r="AG27" s="9">
        <v>0</v>
      </c>
      <c r="AH27" s="8">
        <v>44331</v>
      </c>
      <c r="AI27" s="7">
        <v>2</v>
      </c>
      <c r="AJ27" s="7" t="s">
        <v>143</v>
      </c>
      <c r="AK27" s="7">
        <v>2</v>
      </c>
      <c r="AL27" s="7">
        <v>20220330</v>
      </c>
      <c r="AM27" s="7">
        <v>20220324</v>
      </c>
      <c r="AN27" s="9">
        <v>216994</v>
      </c>
      <c r="AO27" s="9">
        <v>0</v>
      </c>
      <c r="AP27" s="7"/>
    </row>
    <row r="28" spans="1:42" x14ac:dyDescent="0.25">
      <c r="A28" s="7">
        <v>891380054</v>
      </c>
      <c r="B28" s="7" t="s">
        <v>137</v>
      </c>
      <c r="C28" s="7" t="s">
        <v>138</v>
      </c>
      <c r="D28" s="7">
        <v>135086</v>
      </c>
      <c r="E28" s="7" t="s">
        <v>194</v>
      </c>
      <c r="F28" s="7" t="s">
        <v>195</v>
      </c>
      <c r="G28" s="7" t="s">
        <v>138</v>
      </c>
      <c r="H28" s="7">
        <v>135086</v>
      </c>
      <c r="I28" s="8">
        <v>44405</v>
      </c>
      <c r="J28" s="9">
        <v>216994</v>
      </c>
      <c r="K28" s="9">
        <v>216994</v>
      </c>
      <c r="L28" s="7" t="s">
        <v>170</v>
      </c>
      <c r="M28" s="7" t="s">
        <v>376</v>
      </c>
      <c r="N28" s="7" t="s">
        <v>375</v>
      </c>
      <c r="O28" s="7"/>
      <c r="P28" s="9"/>
      <c r="Q28" s="9">
        <v>216994</v>
      </c>
      <c r="R28" s="7"/>
      <c r="S28" s="7" t="s">
        <v>171</v>
      </c>
      <c r="T28" s="9">
        <v>216994</v>
      </c>
      <c r="U28" s="9">
        <v>0</v>
      </c>
      <c r="V28" s="9">
        <v>0</v>
      </c>
      <c r="W28" s="9">
        <v>0</v>
      </c>
      <c r="X28" s="9">
        <v>216994</v>
      </c>
      <c r="Y28" s="9">
        <v>0</v>
      </c>
      <c r="Z28" s="9">
        <v>0</v>
      </c>
      <c r="AA28" s="7"/>
      <c r="AB28" s="9">
        <v>0</v>
      </c>
      <c r="AC28" s="9"/>
      <c r="AD28" s="9">
        <v>0</v>
      </c>
      <c r="AE28" s="7"/>
      <c r="AF28" s="7"/>
      <c r="AG28" s="9">
        <v>0</v>
      </c>
      <c r="AH28" s="8">
        <v>44405</v>
      </c>
      <c r="AI28" s="7">
        <v>2</v>
      </c>
      <c r="AJ28" s="7" t="s">
        <v>143</v>
      </c>
      <c r="AK28" s="7">
        <v>2</v>
      </c>
      <c r="AL28" s="7">
        <v>20220330</v>
      </c>
      <c r="AM28" s="7">
        <v>20220324</v>
      </c>
      <c r="AN28" s="9">
        <v>216994</v>
      </c>
      <c r="AO28" s="9">
        <v>0</v>
      </c>
      <c r="AP28" s="7"/>
    </row>
    <row r="29" spans="1:42" x14ac:dyDescent="0.25">
      <c r="A29" s="7">
        <v>891380054</v>
      </c>
      <c r="B29" s="7" t="s">
        <v>137</v>
      </c>
      <c r="C29" s="7" t="s">
        <v>138</v>
      </c>
      <c r="D29" s="7">
        <v>139700</v>
      </c>
      <c r="E29" s="7" t="s">
        <v>196</v>
      </c>
      <c r="F29" s="7" t="s">
        <v>197</v>
      </c>
      <c r="G29" s="7" t="s">
        <v>138</v>
      </c>
      <c r="H29" s="7">
        <v>139700</v>
      </c>
      <c r="I29" s="8">
        <v>44414</v>
      </c>
      <c r="J29" s="9">
        <v>216994</v>
      </c>
      <c r="K29" s="9">
        <v>216994</v>
      </c>
      <c r="L29" s="7" t="s">
        <v>170</v>
      </c>
      <c r="M29" s="7" t="s">
        <v>376</v>
      </c>
      <c r="N29" s="7" t="s">
        <v>375</v>
      </c>
      <c r="O29" s="7"/>
      <c r="P29" s="9"/>
      <c r="Q29" s="9">
        <v>216994</v>
      </c>
      <c r="R29" s="7"/>
      <c r="S29" s="7" t="s">
        <v>171</v>
      </c>
      <c r="T29" s="9">
        <v>216994</v>
      </c>
      <c r="U29" s="9">
        <v>0</v>
      </c>
      <c r="V29" s="9">
        <v>0</v>
      </c>
      <c r="W29" s="9">
        <v>0</v>
      </c>
      <c r="X29" s="9">
        <v>216994</v>
      </c>
      <c r="Y29" s="9">
        <v>0</v>
      </c>
      <c r="Z29" s="9">
        <v>0</v>
      </c>
      <c r="AA29" s="7"/>
      <c r="AB29" s="9">
        <v>0</v>
      </c>
      <c r="AC29" s="9"/>
      <c r="AD29" s="9">
        <v>0</v>
      </c>
      <c r="AE29" s="7"/>
      <c r="AF29" s="7"/>
      <c r="AG29" s="9">
        <v>0</v>
      </c>
      <c r="AH29" s="8">
        <v>44414</v>
      </c>
      <c r="AI29" s="7">
        <v>2</v>
      </c>
      <c r="AJ29" s="7" t="s">
        <v>143</v>
      </c>
      <c r="AK29" s="7">
        <v>2</v>
      </c>
      <c r="AL29" s="7">
        <v>20220330</v>
      </c>
      <c r="AM29" s="7">
        <v>20220324</v>
      </c>
      <c r="AN29" s="9">
        <v>216994</v>
      </c>
      <c r="AO29" s="9">
        <v>0</v>
      </c>
      <c r="AP29" s="7"/>
    </row>
    <row r="30" spans="1:42" x14ac:dyDescent="0.25">
      <c r="A30" s="7">
        <v>891380054</v>
      </c>
      <c r="B30" s="7" t="s">
        <v>137</v>
      </c>
      <c r="C30" s="7" t="s">
        <v>138</v>
      </c>
      <c r="D30" s="7">
        <v>146375</v>
      </c>
      <c r="E30" s="7" t="s">
        <v>198</v>
      </c>
      <c r="F30" s="7" t="s">
        <v>199</v>
      </c>
      <c r="G30" s="7" t="s">
        <v>138</v>
      </c>
      <c r="H30" s="7">
        <v>146375</v>
      </c>
      <c r="I30" s="8">
        <v>44431</v>
      </c>
      <c r="J30" s="9">
        <v>216994</v>
      </c>
      <c r="K30" s="9">
        <v>216994</v>
      </c>
      <c r="L30" s="7" t="s">
        <v>170</v>
      </c>
      <c r="M30" s="7" t="s">
        <v>376</v>
      </c>
      <c r="N30" s="7" t="s">
        <v>375</v>
      </c>
      <c r="O30" s="7"/>
      <c r="P30" s="9"/>
      <c r="Q30" s="9">
        <v>216994</v>
      </c>
      <c r="R30" s="7"/>
      <c r="S30" s="7" t="s">
        <v>171</v>
      </c>
      <c r="T30" s="9">
        <v>216994</v>
      </c>
      <c r="U30" s="9">
        <v>0</v>
      </c>
      <c r="V30" s="9">
        <v>0</v>
      </c>
      <c r="W30" s="9">
        <v>0</v>
      </c>
      <c r="X30" s="9">
        <v>216994</v>
      </c>
      <c r="Y30" s="9">
        <v>0</v>
      </c>
      <c r="Z30" s="9">
        <v>0</v>
      </c>
      <c r="AA30" s="7"/>
      <c r="AB30" s="9">
        <v>0</v>
      </c>
      <c r="AC30" s="9"/>
      <c r="AD30" s="9">
        <v>0</v>
      </c>
      <c r="AE30" s="7"/>
      <c r="AF30" s="7"/>
      <c r="AG30" s="9">
        <v>0</v>
      </c>
      <c r="AH30" s="8">
        <v>44431</v>
      </c>
      <c r="AI30" s="7">
        <v>2</v>
      </c>
      <c r="AJ30" s="7" t="s">
        <v>143</v>
      </c>
      <c r="AK30" s="7">
        <v>2</v>
      </c>
      <c r="AL30" s="7">
        <v>20220330</v>
      </c>
      <c r="AM30" s="7">
        <v>20220324</v>
      </c>
      <c r="AN30" s="9">
        <v>216994</v>
      </c>
      <c r="AO30" s="9">
        <v>0</v>
      </c>
      <c r="AP30" s="7"/>
    </row>
    <row r="31" spans="1:42" x14ac:dyDescent="0.25">
      <c r="A31" s="7">
        <v>891380054</v>
      </c>
      <c r="B31" s="7" t="s">
        <v>137</v>
      </c>
      <c r="C31" s="7" t="s">
        <v>138</v>
      </c>
      <c r="D31" s="7">
        <v>147000</v>
      </c>
      <c r="E31" s="7" t="s">
        <v>200</v>
      </c>
      <c r="F31" s="7" t="s">
        <v>201</v>
      </c>
      <c r="G31" s="7" t="s">
        <v>138</v>
      </c>
      <c r="H31" s="7">
        <v>147000</v>
      </c>
      <c r="I31" s="8">
        <v>44432</v>
      </c>
      <c r="J31" s="9">
        <v>216994</v>
      </c>
      <c r="K31" s="9">
        <v>216994</v>
      </c>
      <c r="L31" s="7" t="s">
        <v>170</v>
      </c>
      <c r="M31" s="7" t="s">
        <v>376</v>
      </c>
      <c r="N31" s="7" t="s">
        <v>375</v>
      </c>
      <c r="O31" s="7"/>
      <c r="P31" s="9"/>
      <c r="Q31" s="9">
        <v>216994</v>
      </c>
      <c r="R31" s="7"/>
      <c r="S31" s="7" t="s">
        <v>171</v>
      </c>
      <c r="T31" s="9">
        <v>216994</v>
      </c>
      <c r="U31" s="9">
        <v>0</v>
      </c>
      <c r="V31" s="9">
        <v>0</v>
      </c>
      <c r="W31" s="9">
        <v>0</v>
      </c>
      <c r="X31" s="9">
        <v>216994</v>
      </c>
      <c r="Y31" s="9">
        <v>0</v>
      </c>
      <c r="Z31" s="9">
        <v>0</v>
      </c>
      <c r="AA31" s="7"/>
      <c r="AB31" s="9">
        <v>0</v>
      </c>
      <c r="AC31" s="9"/>
      <c r="AD31" s="9">
        <v>0</v>
      </c>
      <c r="AE31" s="7"/>
      <c r="AF31" s="7"/>
      <c r="AG31" s="9">
        <v>0</v>
      </c>
      <c r="AH31" s="8">
        <v>44432</v>
      </c>
      <c r="AI31" s="7">
        <v>2</v>
      </c>
      <c r="AJ31" s="7" t="s">
        <v>143</v>
      </c>
      <c r="AK31" s="7">
        <v>2</v>
      </c>
      <c r="AL31" s="7">
        <v>20220430</v>
      </c>
      <c r="AM31" s="7">
        <v>20220416</v>
      </c>
      <c r="AN31" s="9">
        <v>216994</v>
      </c>
      <c r="AO31" s="9">
        <v>0</v>
      </c>
      <c r="AP31" s="7"/>
    </row>
    <row r="32" spans="1:42" x14ac:dyDescent="0.25">
      <c r="A32" s="7">
        <v>891380054</v>
      </c>
      <c r="B32" s="7" t="s">
        <v>137</v>
      </c>
      <c r="C32" s="7" t="s">
        <v>138</v>
      </c>
      <c r="D32" s="7">
        <v>147010</v>
      </c>
      <c r="E32" s="7" t="s">
        <v>202</v>
      </c>
      <c r="F32" s="7" t="s">
        <v>203</v>
      </c>
      <c r="G32" s="7" t="s">
        <v>138</v>
      </c>
      <c r="H32" s="7">
        <v>147010</v>
      </c>
      <c r="I32" s="8">
        <v>44432</v>
      </c>
      <c r="J32" s="9">
        <v>216994</v>
      </c>
      <c r="K32" s="9">
        <v>216994</v>
      </c>
      <c r="L32" s="7" t="s">
        <v>170</v>
      </c>
      <c r="M32" s="7" t="s">
        <v>376</v>
      </c>
      <c r="N32" s="7" t="s">
        <v>375</v>
      </c>
      <c r="O32" s="7"/>
      <c r="P32" s="9"/>
      <c r="Q32" s="9">
        <v>216994</v>
      </c>
      <c r="R32" s="7"/>
      <c r="S32" s="7" t="s">
        <v>171</v>
      </c>
      <c r="T32" s="9">
        <v>216994</v>
      </c>
      <c r="U32" s="9">
        <v>0</v>
      </c>
      <c r="V32" s="9">
        <v>0</v>
      </c>
      <c r="W32" s="9">
        <v>0</v>
      </c>
      <c r="X32" s="9">
        <v>216994</v>
      </c>
      <c r="Y32" s="9">
        <v>0</v>
      </c>
      <c r="Z32" s="9">
        <v>0</v>
      </c>
      <c r="AA32" s="7"/>
      <c r="AB32" s="9">
        <v>0</v>
      </c>
      <c r="AC32" s="9"/>
      <c r="AD32" s="9">
        <v>0</v>
      </c>
      <c r="AE32" s="7"/>
      <c r="AF32" s="7"/>
      <c r="AG32" s="9">
        <v>0</v>
      </c>
      <c r="AH32" s="8">
        <v>44432</v>
      </c>
      <c r="AI32" s="7">
        <v>2</v>
      </c>
      <c r="AJ32" s="7" t="s">
        <v>143</v>
      </c>
      <c r="AK32" s="7">
        <v>2</v>
      </c>
      <c r="AL32" s="7">
        <v>20220430</v>
      </c>
      <c r="AM32" s="7">
        <v>20220416</v>
      </c>
      <c r="AN32" s="9">
        <v>216994</v>
      </c>
      <c r="AO32" s="9">
        <v>0</v>
      </c>
      <c r="AP32" s="7"/>
    </row>
    <row r="33" spans="1:42" x14ac:dyDescent="0.25">
      <c r="A33" s="7">
        <v>891380054</v>
      </c>
      <c r="B33" s="7" t="s">
        <v>137</v>
      </c>
      <c r="C33" s="7" t="s">
        <v>138</v>
      </c>
      <c r="D33" s="7">
        <v>169377</v>
      </c>
      <c r="E33" s="7" t="s">
        <v>204</v>
      </c>
      <c r="F33" s="7" t="s">
        <v>205</v>
      </c>
      <c r="G33" s="7" t="s">
        <v>138</v>
      </c>
      <c r="H33" s="7">
        <v>169377</v>
      </c>
      <c r="I33" s="8">
        <v>44477</v>
      </c>
      <c r="J33" s="9">
        <v>385416</v>
      </c>
      <c r="K33" s="9">
        <v>385416</v>
      </c>
      <c r="L33" s="7" t="s">
        <v>170</v>
      </c>
      <c r="M33" s="7" t="s">
        <v>376</v>
      </c>
      <c r="N33" s="7" t="s">
        <v>375</v>
      </c>
      <c r="O33" s="7"/>
      <c r="P33" s="9"/>
      <c r="Q33" s="9">
        <v>385416</v>
      </c>
      <c r="R33" s="7"/>
      <c r="S33" s="7" t="s">
        <v>171</v>
      </c>
      <c r="T33" s="9">
        <v>385416</v>
      </c>
      <c r="U33" s="9">
        <v>0</v>
      </c>
      <c r="V33" s="9">
        <v>0</v>
      </c>
      <c r="W33" s="9">
        <v>0</v>
      </c>
      <c r="X33" s="9">
        <v>385416</v>
      </c>
      <c r="Y33" s="9">
        <v>0</v>
      </c>
      <c r="Z33" s="9">
        <v>0</v>
      </c>
      <c r="AA33" s="7"/>
      <c r="AB33" s="9">
        <v>0</v>
      </c>
      <c r="AC33" s="9"/>
      <c r="AD33" s="9">
        <v>0</v>
      </c>
      <c r="AE33" s="7"/>
      <c r="AF33" s="7"/>
      <c r="AG33" s="9">
        <v>0</v>
      </c>
      <c r="AH33" s="8">
        <v>44477</v>
      </c>
      <c r="AI33" s="7">
        <v>2</v>
      </c>
      <c r="AJ33" s="7" t="s">
        <v>143</v>
      </c>
      <c r="AK33" s="7">
        <v>2</v>
      </c>
      <c r="AL33" s="7">
        <v>20220330</v>
      </c>
      <c r="AM33" s="7">
        <v>20220324</v>
      </c>
      <c r="AN33" s="9">
        <v>385416</v>
      </c>
      <c r="AO33" s="9">
        <v>0</v>
      </c>
      <c r="AP33" s="7"/>
    </row>
    <row r="34" spans="1:42" x14ac:dyDescent="0.25">
      <c r="A34" s="7">
        <v>891380054</v>
      </c>
      <c r="B34" s="7" t="s">
        <v>137</v>
      </c>
      <c r="C34" s="7" t="s">
        <v>138</v>
      </c>
      <c r="D34" s="7">
        <v>169378</v>
      </c>
      <c r="E34" s="7" t="s">
        <v>206</v>
      </c>
      <c r="F34" s="7" t="s">
        <v>207</v>
      </c>
      <c r="G34" s="7" t="s">
        <v>138</v>
      </c>
      <c r="H34" s="7">
        <v>169378</v>
      </c>
      <c r="I34" s="8">
        <v>44477</v>
      </c>
      <c r="J34" s="9">
        <v>123753</v>
      </c>
      <c r="K34" s="9">
        <v>123753</v>
      </c>
      <c r="L34" s="7" t="s">
        <v>170</v>
      </c>
      <c r="M34" s="7" t="s">
        <v>376</v>
      </c>
      <c r="N34" s="7" t="s">
        <v>375</v>
      </c>
      <c r="O34" s="7"/>
      <c r="P34" s="9"/>
      <c r="Q34" s="9">
        <v>123753</v>
      </c>
      <c r="R34" s="7"/>
      <c r="S34" s="7" t="s">
        <v>171</v>
      </c>
      <c r="T34" s="9">
        <v>123753</v>
      </c>
      <c r="U34" s="9">
        <v>0</v>
      </c>
      <c r="V34" s="9">
        <v>0</v>
      </c>
      <c r="W34" s="9">
        <v>0</v>
      </c>
      <c r="X34" s="9">
        <v>123753</v>
      </c>
      <c r="Y34" s="9">
        <v>0</v>
      </c>
      <c r="Z34" s="9">
        <v>0</v>
      </c>
      <c r="AA34" s="7"/>
      <c r="AB34" s="9">
        <v>0</v>
      </c>
      <c r="AC34" s="9"/>
      <c r="AD34" s="9">
        <v>0</v>
      </c>
      <c r="AE34" s="7"/>
      <c r="AF34" s="7"/>
      <c r="AG34" s="9">
        <v>0</v>
      </c>
      <c r="AH34" s="8">
        <v>44477</v>
      </c>
      <c r="AI34" s="7">
        <v>2</v>
      </c>
      <c r="AJ34" s="7" t="s">
        <v>143</v>
      </c>
      <c r="AK34" s="7">
        <v>2</v>
      </c>
      <c r="AL34" s="7">
        <v>20220430</v>
      </c>
      <c r="AM34" s="7">
        <v>20220416</v>
      </c>
      <c r="AN34" s="9">
        <v>123753</v>
      </c>
      <c r="AO34" s="9">
        <v>0</v>
      </c>
      <c r="AP34" s="7"/>
    </row>
    <row r="35" spans="1:42" x14ac:dyDescent="0.25">
      <c r="A35" s="7">
        <v>891380054</v>
      </c>
      <c r="B35" s="7" t="s">
        <v>137</v>
      </c>
      <c r="C35" s="7" t="s">
        <v>138</v>
      </c>
      <c r="D35" s="7">
        <v>170883</v>
      </c>
      <c r="E35" s="7" t="s">
        <v>208</v>
      </c>
      <c r="F35" s="7" t="s">
        <v>209</v>
      </c>
      <c r="G35" s="7" t="s">
        <v>138</v>
      </c>
      <c r="H35" s="7">
        <v>170883</v>
      </c>
      <c r="I35" s="8">
        <v>44481</v>
      </c>
      <c r="J35" s="9">
        <v>27113918</v>
      </c>
      <c r="K35" s="9">
        <v>27113918</v>
      </c>
      <c r="L35" s="7" t="s">
        <v>170</v>
      </c>
      <c r="M35" s="7" t="s">
        <v>376</v>
      </c>
      <c r="N35" s="7" t="s">
        <v>375</v>
      </c>
      <c r="O35" s="7"/>
      <c r="P35" s="9"/>
      <c r="Q35" s="9">
        <v>27113918</v>
      </c>
      <c r="R35" s="7"/>
      <c r="S35" s="7" t="s">
        <v>171</v>
      </c>
      <c r="T35" s="9">
        <v>27113918</v>
      </c>
      <c r="U35" s="9">
        <v>0</v>
      </c>
      <c r="V35" s="9">
        <v>0</v>
      </c>
      <c r="W35" s="9">
        <v>0</v>
      </c>
      <c r="X35" s="9">
        <v>27113918</v>
      </c>
      <c r="Y35" s="9">
        <v>0</v>
      </c>
      <c r="Z35" s="9">
        <v>0</v>
      </c>
      <c r="AA35" s="7"/>
      <c r="AB35" s="9">
        <v>0</v>
      </c>
      <c r="AC35" s="9"/>
      <c r="AD35" s="9">
        <v>0</v>
      </c>
      <c r="AE35" s="7"/>
      <c r="AF35" s="7"/>
      <c r="AG35" s="9">
        <v>0</v>
      </c>
      <c r="AH35" s="8">
        <v>44481</v>
      </c>
      <c r="AI35" s="7">
        <v>2</v>
      </c>
      <c r="AJ35" s="7" t="s">
        <v>143</v>
      </c>
      <c r="AK35" s="7">
        <v>2</v>
      </c>
      <c r="AL35" s="7">
        <v>20220330</v>
      </c>
      <c r="AM35" s="7">
        <v>20220324</v>
      </c>
      <c r="AN35" s="9">
        <v>27113918</v>
      </c>
      <c r="AO35" s="9">
        <v>0</v>
      </c>
      <c r="AP35" s="7"/>
    </row>
    <row r="36" spans="1:42" x14ac:dyDescent="0.25">
      <c r="A36" s="7">
        <v>891380054</v>
      </c>
      <c r="B36" s="7" t="s">
        <v>137</v>
      </c>
      <c r="C36" s="7" t="s">
        <v>138</v>
      </c>
      <c r="D36" s="7">
        <v>181880</v>
      </c>
      <c r="E36" s="7" t="s">
        <v>210</v>
      </c>
      <c r="F36" s="7" t="s">
        <v>211</v>
      </c>
      <c r="G36" s="7" t="s">
        <v>138</v>
      </c>
      <c r="H36" s="7">
        <v>181880</v>
      </c>
      <c r="I36" s="8">
        <v>44500</v>
      </c>
      <c r="J36" s="9">
        <v>1125590</v>
      </c>
      <c r="K36" s="9">
        <v>968007</v>
      </c>
      <c r="L36" s="7" t="s">
        <v>170</v>
      </c>
      <c r="M36" s="7" t="s">
        <v>376</v>
      </c>
      <c r="N36" s="7" t="s">
        <v>375</v>
      </c>
      <c r="O36" s="7"/>
      <c r="P36" s="9"/>
      <c r="Q36" s="9">
        <v>968007</v>
      </c>
      <c r="R36" s="7"/>
      <c r="S36" s="7" t="s">
        <v>171</v>
      </c>
      <c r="T36" s="9">
        <v>1125590</v>
      </c>
      <c r="U36" s="9">
        <v>0</v>
      </c>
      <c r="V36" s="9">
        <v>0</v>
      </c>
      <c r="W36" s="9">
        <v>0</v>
      </c>
      <c r="X36" s="9">
        <v>1125590</v>
      </c>
      <c r="Y36" s="9">
        <v>0</v>
      </c>
      <c r="Z36" s="9">
        <v>0</v>
      </c>
      <c r="AA36" s="7"/>
      <c r="AB36" s="9">
        <v>0</v>
      </c>
      <c r="AC36" s="9">
        <v>157583</v>
      </c>
      <c r="AD36" s="9">
        <v>0</v>
      </c>
      <c r="AE36" s="7">
        <v>2201212495</v>
      </c>
      <c r="AF36" s="7" t="s">
        <v>377</v>
      </c>
      <c r="AG36" s="9">
        <v>0</v>
      </c>
      <c r="AH36" s="8">
        <v>44500</v>
      </c>
      <c r="AI36" s="7">
        <v>2</v>
      </c>
      <c r="AJ36" s="7" t="s">
        <v>143</v>
      </c>
      <c r="AK36" s="7">
        <v>1</v>
      </c>
      <c r="AL36" s="7">
        <v>20211130</v>
      </c>
      <c r="AM36" s="7">
        <v>20211122</v>
      </c>
      <c r="AN36" s="9">
        <v>1125590</v>
      </c>
      <c r="AO36" s="9">
        <v>0</v>
      </c>
      <c r="AP36" s="7"/>
    </row>
    <row r="37" spans="1:42" x14ac:dyDescent="0.25">
      <c r="A37" s="7">
        <v>891380054</v>
      </c>
      <c r="B37" s="7" t="s">
        <v>137</v>
      </c>
      <c r="C37" s="7" t="s">
        <v>138</v>
      </c>
      <c r="D37" s="7">
        <v>187772</v>
      </c>
      <c r="E37" s="7" t="s">
        <v>212</v>
      </c>
      <c r="F37" s="7" t="s">
        <v>213</v>
      </c>
      <c r="G37" s="7" t="s">
        <v>138</v>
      </c>
      <c r="H37" s="7">
        <v>187772</v>
      </c>
      <c r="I37" s="8">
        <v>44511</v>
      </c>
      <c r="J37" s="9">
        <v>1976217</v>
      </c>
      <c r="K37" s="9">
        <v>1976217</v>
      </c>
      <c r="L37" s="7" t="s">
        <v>170</v>
      </c>
      <c r="M37" s="7" t="s">
        <v>376</v>
      </c>
      <c r="N37" s="7" t="s">
        <v>375</v>
      </c>
      <c r="O37" s="7"/>
      <c r="P37" s="9"/>
      <c r="Q37" s="9">
        <v>1976217</v>
      </c>
      <c r="R37" s="7"/>
      <c r="S37" s="7" t="s">
        <v>171</v>
      </c>
      <c r="T37" s="9">
        <v>1976217</v>
      </c>
      <c r="U37" s="9">
        <v>0</v>
      </c>
      <c r="V37" s="9">
        <v>0</v>
      </c>
      <c r="W37" s="9">
        <v>0</v>
      </c>
      <c r="X37" s="9">
        <v>1976217</v>
      </c>
      <c r="Y37" s="9">
        <v>0</v>
      </c>
      <c r="Z37" s="9">
        <v>0</v>
      </c>
      <c r="AA37" s="7"/>
      <c r="AB37" s="9">
        <v>0</v>
      </c>
      <c r="AC37" s="9"/>
      <c r="AD37" s="9">
        <v>0</v>
      </c>
      <c r="AE37" s="7"/>
      <c r="AF37" s="7"/>
      <c r="AG37" s="9">
        <v>0</v>
      </c>
      <c r="AH37" s="8">
        <v>44511</v>
      </c>
      <c r="AI37" s="7">
        <v>2</v>
      </c>
      <c r="AJ37" s="7" t="s">
        <v>143</v>
      </c>
      <c r="AK37" s="7">
        <v>2</v>
      </c>
      <c r="AL37" s="7">
        <v>20220330</v>
      </c>
      <c r="AM37" s="7">
        <v>20220324</v>
      </c>
      <c r="AN37" s="9">
        <v>1976217</v>
      </c>
      <c r="AO37" s="9">
        <v>0</v>
      </c>
      <c r="AP37" s="7"/>
    </row>
    <row r="38" spans="1:42" x14ac:dyDescent="0.25">
      <c r="A38" s="7">
        <v>891380054</v>
      </c>
      <c r="B38" s="7" t="s">
        <v>137</v>
      </c>
      <c r="C38" s="7" t="s">
        <v>138</v>
      </c>
      <c r="D38" s="7">
        <v>193787</v>
      </c>
      <c r="E38" s="7" t="s">
        <v>214</v>
      </c>
      <c r="F38" s="7" t="s">
        <v>215</v>
      </c>
      <c r="G38" s="7" t="s">
        <v>138</v>
      </c>
      <c r="H38" s="7">
        <v>193787</v>
      </c>
      <c r="I38" s="8">
        <v>44523</v>
      </c>
      <c r="J38" s="9">
        <v>216994</v>
      </c>
      <c r="K38" s="9">
        <v>216994</v>
      </c>
      <c r="L38" s="7" t="s">
        <v>170</v>
      </c>
      <c r="M38" s="7" t="s">
        <v>376</v>
      </c>
      <c r="N38" s="7" t="s">
        <v>375</v>
      </c>
      <c r="O38" s="7"/>
      <c r="P38" s="9"/>
      <c r="Q38" s="9">
        <v>216994</v>
      </c>
      <c r="R38" s="7"/>
      <c r="S38" s="7" t="s">
        <v>171</v>
      </c>
      <c r="T38" s="9">
        <v>216994</v>
      </c>
      <c r="U38" s="9">
        <v>0</v>
      </c>
      <c r="V38" s="9">
        <v>0</v>
      </c>
      <c r="W38" s="9">
        <v>0</v>
      </c>
      <c r="X38" s="9">
        <v>216994</v>
      </c>
      <c r="Y38" s="9">
        <v>0</v>
      </c>
      <c r="Z38" s="9">
        <v>0</v>
      </c>
      <c r="AA38" s="7"/>
      <c r="AB38" s="9">
        <v>0</v>
      </c>
      <c r="AC38" s="9"/>
      <c r="AD38" s="9">
        <v>0</v>
      </c>
      <c r="AE38" s="7"/>
      <c r="AF38" s="7"/>
      <c r="AG38" s="9">
        <v>0</v>
      </c>
      <c r="AH38" s="8">
        <v>44523</v>
      </c>
      <c r="AI38" s="7">
        <v>2</v>
      </c>
      <c r="AJ38" s="7" t="s">
        <v>143</v>
      </c>
      <c r="AK38" s="7">
        <v>2</v>
      </c>
      <c r="AL38" s="7">
        <v>20220330</v>
      </c>
      <c r="AM38" s="7">
        <v>20220324</v>
      </c>
      <c r="AN38" s="9">
        <v>216994</v>
      </c>
      <c r="AO38" s="9">
        <v>0</v>
      </c>
      <c r="AP38" s="7"/>
    </row>
    <row r="39" spans="1:42" x14ac:dyDescent="0.25">
      <c r="A39" s="7">
        <v>891380054</v>
      </c>
      <c r="B39" s="7" t="s">
        <v>137</v>
      </c>
      <c r="C39" s="7" t="s">
        <v>138</v>
      </c>
      <c r="D39" s="7">
        <v>203373</v>
      </c>
      <c r="E39" s="7" t="s">
        <v>216</v>
      </c>
      <c r="F39" s="7" t="s">
        <v>217</v>
      </c>
      <c r="G39" s="7" t="s">
        <v>138</v>
      </c>
      <c r="H39" s="7">
        <v>203373</v>
      </c>
      <c r="I39" s="8">
        <v>44542</v>
      </c>
      <c r="J39" s="9">
        <v>216994</v>
      </c>
      <c r="K39" s="9">
        <v>216994</v>
      </c>
      <c r="L39" s="7" t="s">
        <v>170</v>
      </c>
      <c r="M39" s="7" t="s">
        <v>376</v>
      </c>
      <c r="N39" s="7" t="s">
        <v>375</v>
      </c>
      <c r="O39" s="7"/>
      <c r="P39" s="9"/>
      <c r="Q39" s="9">
        <v>216994</v>
      </c>
      <c r="R39" s="7"/>
      <c r="S39" s="7" t="s">
        <v>171</v>
      </c>
      <c r="T39" s="9">
        <v>216994</v>
      </c>
      <c r="U39" s="9">
        <v>0</v>
      </c>
      <c r="V39" s="9">
        <v>0</v>
      </c>
      <c r="W39" s="9">
        <v>0</v>
      </c>
      <c r="X39" s="9">
        <v>216994</v>
      </c>
      <c r="Y39" s="9">
        <v>0</v>
      </c>
      <c r="Z39" s="9">
        <v>0</v>
      </c>
      <c r="AA39" s="7"/>
      <c r="AB39" s="9">
        <v>0</v>
      </c>
      <c r="AC39" s="9"/>
      <c r="AD39" s="9">
        <v>0</v>
      </c>
      <c r="AE39" s="7"/>
      <c r="AF39" s="7"/>
      <c r="AG39" s="9">
        <v>0</v>
      </c>
      <c r="AH39" s="8">
        <v>44542</v>
      </c>
      <c r="AI39" s="7">
        <v>2</v>
      </c>
      <c r="AJ39" s="7" t="s">
        <v>143</v>
      </c>
      <c r="AK39" s="7">
        <v>2</v>
      </c>
      <c r="AL39" s="7">
        <v>20220330</v>
      </c>
      <c r="AM39" s="7">
        <v>20220324</v>
      </c>
      <c r="AN39" s="9">
        <v>216994</v>
      </c>
      <c r="AO39" s="9">
        <v>0</v>
      </c>
      <c r="AP39" s="7"/>
    </row>
    <row r="40" spans="1:42" x14ac:dyDescent="0.25">
      <c r="A40" s="7">
        <v>891380054</v>
      </c>
      <c r="B40" s="7" t="s">
        <v>137</v>
      </c>
      <c r="C40" s="7" t="s">
        <v>138</v>
      </c>
      <c r="D40" s="7">
        <v>208949</v>
      </c>
      <c r="E40" s="7" t="s">
        <v>218</v>
      </c>
      <c r="F40" s="7" t="s">
        <v>219</v>
      </c>
      <c r="G40" s="7" t="s">
        <v>138</v>
      </c>
      <c r="H40" s="7">
        <v>208949</v>
      </c>
      <c r="I40" s="8">
        <v>44552</v>
      </c>
      <c r="J40" s="9">
        <v>216994</v>
      </c>
      <c r="K40" s="9">
        <v>216994</v>
      </c>
      <c r="L40" s="7" t="s">
        <v>170</v>
      </c>
      <c r="M40" s="7" t="s">
        <v>376</v>
      </c>
      <c r="N40" s="7" t="s">
        <v>375</v>
      </c>
      <c r="O40" s="7"/>
      <c r="P40" s="9"/>
      <c r="Q40" s="9">
        <v>216994</v>
      </c>
      <c r="R40" s="7"/>
      <c r="S40" s="7" t="s">
        <v>171</v>
      </c>
      <c r="T40" s="9">
        <v>216994</v>
      </c>
      <c r="U40" s="9">
        <v>0</v>
      </c>
      <c r="V40" s="9">
        <v>0</v>
      </c>
      <c r="W40" s="9">
        <v>0</v>
      </c>
      <c r="X40" s="9">
        <v>216994</v>
      </c>
      <c r="Y40" s="9">
        <v>0</v>
      </c>
      <c r="Z40" s="9">
        <v>0</v>
      </c>
      <c r="AA40" s="7"/>
      <c r="AB40" s="9">
        <v>0</v>
      </c>
      <c r="AC40" s="9"/>
      <c r="AD40" s="9">
        <v>0</v>
      </c>
      <c r="AE40" s="7"/>
      <c r="AF40" s="7"/>
      <c r="AG40" s="9">
        <v>0</v>
      </c>
      <c r="AH40" s="8">
        <v>44552</v>
      </c>
      <c r="AI40" s="7">
        <v>2</v>
      </c>
      <c r="AJ40" s="7" t="s">
        <v>143</v>
      </c>
      <c r="AK40" s="7">
        <v>2</v>
      </c>
      <c r="AL40" s="7">
        <v>20220330</v>
      </c>
      <c r="AM40" s="7">
        <v>20220324</v>
      </c>
      <c r="AN40" s="9">
        <v>216994</v>
      </c>
      <c r="AO40" s="9">
        <v>0</v>
      </c>
      <c r="AP40" s="7"/>
    </row>
    <row r="41" spans="1:42" x14ac:dyDescent="0.25">
      <c r="A41" s="7">
        <v>891380054</v>
      </c>
      <c r="B41" s="7" t="s">
        <v>137</v>
      </c>
      <c r="C41" s="7" t="s">
        <v>138</v>
      </c>
      <c r="D41" s="7">
        <v>209079</v>
      </c>
      <c r="E41" s="7" t="s">
        <v>220</v>
      </c>
      <c r="F41" s="7" t="s">
        <v>221</v>
      </c>
      <c r="G41" s="7" t="s">
        <v>138</v>
      </c>
      <c r="H41" s="7">
        <v>209079</v>
      </c>
      <c r="I41" s="8">
        <v>44552</v>
      </c>
      <c r="J41" s="9">
        <v>216994</v>
      </c>
      <c r="K41" s="9">
        <v>216994</v>
      </c>
      <c r="L41" s="7" t="s">
        <v>170</v>
      </c>
      <c r="M41" s="7" t="s">
        <v>376</v>
      </c>
      <c r="N41" s="7" t="s">
        <v>375</v>
      </c>
      <c r="O41" s="7"/>
      <c r="P41" s="9"/>
      <c r="Q41" s="9">
        <v>216994</v>
      </c>
      <c r="R41" s="7"/>
      <c r="S41" s="7" t="s">
        <v>171</v>
      </c>
      <c r="T41" s="9">
        <v>216994</v>
      </c>
      <c r="U41" s="9">
        <v>0</v>
      </c>
      <c r="V41" s="9">
        <v>0</v>
      </c>
      <c r="W41" s="9">
        <v>0</v>
      </c>
      <c r="X41" s="9">
        <v>216994</v>
      </c>
      <c r="Y41" s="9">
        <v>0</v>
      </c>
      <c r="Z41" s="9">
        <v>0</v>
      </c>
      <c r="AA41" s="7"/>
      <c r="AB41" s="9">
        <v>0</v>
      </c>
      <c r="AC41" s="9"/>
      <c r="AD41" s="9">
        <v>0</v>
      </c>
      <c r="AE41" s="7"/>
      <c r="AF41" s="7"/>
      <c r="AG41" s="9">
        <v>0</v>
      </c>
      <c r="AH41" s="8">
        <v>44552</v>
      </c>
      <c r="AI41" s="7">
        <v>2</v>
      </c>
      <c r="AJ41" s="7" t="s">
        <v>143</v>
      </c>
      <c r="AK41" s="7">
        <v>2</v>
      </c>
      <c r="AL41" s="7">
        <v>20220330</v>
      </c>
      <c r="AM41" s="7">
        <v>20220324</v>
      </c>
      <c r="AN41" s="9">
        <v>216994</v>
      </c>
      <c r="AO41" s="9">
        <v>0</v>
      </c>
      <c r="AP41" s="7"/>
    </row>
    <row r="42" spans="1:42" x14ac:dyDescent="0.25">
      <c r="A42" s="7">
        <v>891380054</v>
      </c>
      <c r="B42" s="7" t="s">
        <v>137</v>
      </c>
      <c r="C42" s="7" t="s">
        <v>138</v>
      </c>
      <c r="D42" s="7">
        <v>213850</v>
      </c>
      <c r="E42" s="7" t="s">
        <v>222</v>
      </c>
      <c r="F42" s="7" t="s">
        <v>223</v>
      </c>
      <c r="G42" s="7" t="s">
        <v>138</v>
      </c>
      <c r="H42" s="7">
        <v>213850</v>
      </c>
      <c r="I42" s="8">
        <v>44565</v>
      </c>
      <c r="J42" s="9">
        <v>216994</v>
      </c>
      <c r="K42" s="9">
        <v>216994</v>
      </c>
      <c r="L42" s="7" t="s">
        <v>170</v>
      </c>
      <c r="M42" s="7" t="s">
        <v>376</v>
      </c>
      <c r="N42" s="7" t="s">
        <v>375</v>
      </c>
      <c r="O42" s="7"/>
      <c r="P42" s="9"/>
      <c r="Q42" s="9">
        <v>216994</v>
      </c>
      <c r="R42" s="7"/>
      <c r="S42" s="7" t="s">
        <v>171</v>
      </c>
      <c r="T42" s="9">
        <v>216994</v>
      </c>
      <c r="U42" s="9">
        <v>0</v>
      </c>
      <c r="V42" s="9">
        <v>0</v>
      </c>
      <c r="W42" s="9">
        <v>0</v>
      </c>
      <c r="X42" s="9">
        <v>216994</v>
      </c>
      <c r="Y42" s="9">
        <v>0</v>
      </c>
      <c r="Z42" s="9">
        <v>0</v>
      </c>
      <c r="AA42" s="7"/>
      <c r="AB42" s="9">
        <v>0</v>
      </c>
      <c r="AC42" s="9"/>
      <c r="AD42" s="9">
        <v>0</v>
      </c>
      <c r="AE42" s="7"/>
      <c r="AF42" s="7"/>
      <c r="AG42" s="9">
        <v>0</v>
      </c>
      <c r="AH42" s="8">
        <v>44565</v>
      </c>
      <c r="AI42" s="7">
        <v>2</v>
      </c>
      <c r="AJ42" s="7" t="s">
        <v>143</v>
      </c>
      <c r="AK42" s="7">
        <v>1</v>
      </c>
      <c r="AL42" s="7">
        <v>20220429</v>
      </c>
      <c r="AM42" s="7">
        <v>20220418</v>
      </c>
      <c r="AN42" s="9">
        <v>216994</v>
      </c>
      <c r="AO42" s="9">
        <v>0</v>
      </c>
      <c r="AP42" s="7"/>
    </row>
    <row r="43" spans="1:42" x14ac:dyDescent="0.25">
      <c r="A43" s="7">
        <v>891380054</v>
      </c>
      <c r="B43" s="7" t="s">
        <v>137</v>
      </c>
      <c r="C43" s="7" t="s">
        <v>138</v>
      </c>
      <c r="D43" s="7">
        <v>213852</v>
      </c>
      <c r="E43" s="7" t="s">
        <v>224</v>
      </c>
      <c r="F43" s="7" t="s">
        <v>225</v>
      </c>
      <c r="G43" s="7" t="s">
        <v>138</v>
      </c>
      <c r="H43" s="7">
        <v>213852</v>
      </c>
      <c r="I43" s="8">
        <v>44565</v>
      </c>
      <c r="J43" s="9">
        <v>163634</v>
      </c>
      <c r="K43" s="9">
        <v>163634</v>
      </c>
      <c r="L43" s="7" t="s">
        <v>170</v>
      </c>
      <c r="M43" s="7" t="s">
        <v>376</v>
      </c>
      <c r="N43" s="7" t="s">
        <v>375</v>
      </c>
      <c r="O43" s="7"/>
      <c r="P43" s="9"/>
      <c r="Q43" s="9">
        <v>163634</v>
      </c>
      <c r="R43" s="7"/>
      <c r="S43" s="7" t="s">
        <v>171</v>
      </c>
      <c r="T43" s="9">
        <v>163634</v>
      </c>
      <c r="U43" s="9">
        <v>0</v>
      </c>
      <c r="V43" s="9">
        <v>0</v>
      </c>
      <c r="W43" s="9">
        <v>0</v>
      </c>
      <c r="X43" s="9">
        <v>163634</v>
      </c>
      <c r="Y43" s="9">
        <v>0</v>
      </c>
      <c r="Z43" s="9">
        <v>0</v>
      </c>
      <c r="AA43" s="7"/>
      <c r="AB43" s="9">
        <v>0</v>
      </c>
      <c r="AC43" s="9"/>
      <c r="AD43" s="9">
        <v>0</v>
      </c>
      <c r="AE43" s="7"/>
      <c r="AF43" s="7"/>
      <c r="AG43" s="9">
        <v>0</v>
      </c>
      <c r="AH43" s="8">
        <v>44565</v>
      </c>
      <c r="AI43" s="7">
        <v>2</v>
      </c>
      <c r="AJ43" s="7" t="s">
        <v>143</v>
      </c>
      <c r="AK43" s="7">
        <v>1</v>
      </c>
      <c r="AL43" s="7">
        <v>20220430</v>
      </c>
      <c r="AM43" s="7">
        <v>20220418</v>
      </c>
      <c r="AN43" s="9">
        <v>163634</v>
      </c>
      <c r="AO43" s="9">
        <v>0</v>
      </c>
      <c r="AP43" s="7"/>
    </row>
    <row r="44" spans="1:42" x14ac:dyDescent="0.25">
      <c r="A44" s="7">
        <v>891380054</v>
      </c>
      <c r="B44" s="7" t="s">
        <v>137</v>
      </c>
      <c r="C44" s="7" t="s">
        <v>138</v>
      </c>
      <c r="D44" s="7">
        <v>215981</v>
      </c>
      <c r="E44" s="7" t="s">
        <v>226</v>
      </c>
      <c r="F44" s="7" t="s">
        <v>227</v>
      </c>
      <c r="G44" s="7" t="s">
        <v>138</v>
      </c>
      <c r="H44" s="7">
        <v>215981</v>
      </c>
      <c r="I44" s="8">
        <v>44569</v>
      </c>
      <c r="J44" s="9">
        <v>50348</v>
      </c>
      <c r="K44" s="9">
        <v>50348</v>
      </c>
      <c r="L44" s="7" t="s">
        <v>170</v>
      </c>
      <c r="M44" s="7" t="s">
        <v>376</v>
      </c>
      <c r="N44" s="7" t="s">
        <v>375</v>
      </c>
      <c r="O44" s="7"/>
      <c r="P44" s="9"/>
      <c r="Q44" s="9">
        <v>50348</v>
      </c>
      <c r="R44" s="7"/>
      <c r="S44" s="7" t="s">
        <v>171</v>
      </c>
      <c r="T44" s="9">
        <v>50348</v>
      </c>
      <c r="U44" s="9">
        <v>0</v>
      </c>
      <c r="V44" s="9">
        <v>0</v>
      </c>
      <c r="W44" s="9">
        <v>0</v>
      </c>
      <c r="X44" s="9">
        <v>50348</v>
      </c>
      <c r="Y44" s="9">
        <v>0</v>
      </c>
      <c r="Z44" s="9">
        <v>0</v>
      </c>
      <c r="AA44" s="7"/>
      <c r="AB44" s="9">
        <v>0</v>
      </c>
      <c r="AC44" s="9"/>
      <c r="AD44" s="9">
        <v>0</v>
      </c>
      <c r="AE44" s="7"/>
      <c r="AF44" s="7"/>
      <c r="AG44" s="9">
        <v>0</v>
      </c>
      <c r="AH44" s="8">
        <v>44569</v>
      </c>
      <c r="AI44" s="7">
        <v>2</v>
      </c>
      <c r="AJ44" s="7" t="s">
        <v>143</v>
      </c>
      <c r="AK44" s="7">
        <v>1</v>
      </c>
      <c r="AL44" s="7">
        <v>20220430</v>
      </c>
      <c r="AM44" s="7">
        <v>20220418</v>
      </c>
      <c r="AN44" s="9">
        <v>50348</v>
      </c>
      <c r="AO44" s="9">
        <v>0</v>
      </c>
      <c r="AP44" s="7"/>
    </row>
    <row r="45" spans="1:42" x14ac:dyDescent="0.25">
      <c r="A45" s="7">
        <v>891380054</v>
      </c>
      <c r="B45" s="7" t="s">
        <v>137</v>
      </c>
      <c r="C45" s="7" t="s">
        <v>138</v>
      </c>
      <c r="D45" s="7">
        <v>216224</v>
      </c>
      <c r="E45" s="7" t="s">
        <v>228</v>
      </c>
      <c r="F45" s="7" t="s">
        <v>229</v>
      </c>
      <c r="G45" s="7" t="s">
        <v>138</v>
      </c>
      <c r="H45" s="7">
        <v>216224</v>
      </c>
      <c r="I45" s="8">
        <v>44570</v>
      </c>
      <c r="J45" s="9">
        <v>82872</v>
      </c>
      <c r="K45" s="9">
        <v>82872</v>
      </c>
      <c r="L45" s="7" t="s">
        <v>170</v>
      </c>
      <c r="M45" s="7" t="s">
        <v>376</v>
      </c>
      <c r="N45" s="7" t="s">
        <v>375</v>
      </c>
      <c r="O45" s="7"/>
      <c r="P45" s="9"/>
      <c r="Q45" s="9">
        <v>82872</v>
      </c>
      <c r="R45" s="7"/>
      <c r="S45" s="7" t="s">
        <v>171</v>
      </c>
      <c r="T45" s="9">
        <v>82872</v>
      </c>
      <c r="U45" s="9">
        <v>0</v>
      </c>
      <c r="V45" s="9">
        <v>0</v>
      </c>
      <c r="W45" s="9">
        <v>0</v>
      </c>
      <c r="X45" s="9">
        <v>82872</v>
      </c>
      <c r="Y45" s="9">
        <v>0</v>
      </c>
      <c r="Z45" s="9">
        <v>0</v>
      </c>
      <c r="AA45" s="7"/>
      <c r="AB45" s="9">
        <v>0</v>
      </c>
      <c r="AC45" s="9"/>
      <c r="AD45" s="9">
        <v>0</v>
      </c>
      <c r="AE45" s="7"/>
      <c r="AF45" s="7"/>
      <c r="AG45" s="9">
        <v>0</v>
      </c>
      <c r="AH45" s="8">
        <v>44570</v>
      </c>
      <c r="AI45" s="7">
        <v>2</v>
      </c>
      <c r="AJ45" s="7" t="s">
        <v>143</v>
      </c>
      <c r="AK45" s="7">
        <v>1</v>
      </c>
      <c r="AL45" s="7">
        <v>20220430</v>
      </c>
      <c r="AM45" s="7">
        <v>20220418</v>
      </c>
      <c r="AN45" s="9">
        <v>82872</v>
      </c>
      <c r="AO45" s="9">
        <v>0</v>
      </c>
      <c r="AP45" s="7"/>
    </row>
    <row r="46" spans="1:42" x14ac:dyDescent="0.25">
      <c r="A46" s="7">
        <v>891380054</v>
      </c>
      <c r="B46" s="7" t="s">
        <v>137</v>
      </c>
      <c r="C46" s="7" t="s">
        <v>138</v>
      </c>
      <c r="D46" s="7">
        <v>273249</v>
      </c>
      <c r="E46" s="7" t="s">
        <v>230</v>
      </c>
      <c r="F46" s="7" t="s">
        <v>231</v>
      </c>
      <c r="G46" s="7" t="s">
        <v>138</v>
      </c>
      <c r="H46" s="7">
        <v>273249</v>
      </c>
      <c r="I46" s="8">
        <v>44672</v>
      </c>
      <c r="J46" s="9">
        <v>15190</v>
      </c>
      <c r="K46" s="9">
        <v>15190</v>
      </c>
      <c r="L46" s="7" t="s">
        <v>170</v>
      </c>
      <c r="M46" s="7" t="s">
        <v>376</v>
      </c>
      <c r="N46" s="7" t="s">
        <v>375</v>
      </c>
      <c r="O46" s="7"/>
      <c r="P46" s="9"/>
      <c r="Q46" s="9">
        <v>15190</v>
      </c>
      <c r="R46" s="7"/>
      <c r="S46" s="7" t="s">
        <v>171</v>
      </c>
      <c r="T46" s="9">
        <v>15190</v>
      </c>
      <c r="U46" s="9">
        <v>0</v>
      </c>
      <c r="V46" s="9">
        <v>0</v>
      </c>
      <c r="W46" s="9">
        <v>0</v>
      </c>
      <c r="X46" s="9">
        <v>15190</v>
      </c>
      <c r="Y46" s="9">
        <v>0</v>
      </c>
      <c r="Z46" s="9">
        <v>0</v>
      </c>
      <c r="AA46" s="7"/>
      <c r="AB46" s="9">
        <v>0</v>
      </c>
      <c r="AC46" s="9"/>
      <c r="AD46" s="9">
        <v>0</v>
      </c>
      <c r="AE46" s="7"/>
      <c r="AF46" s="7"/>
      <c r="AG46" s="9">
        <v>0</v>
      </c>
      <c r="AH46" s="8">
        <v>44672</v>
      </c>
      <c r="AI46" s="7">
        <v>2</v>
      </c>
      <c r="AJ46" s="7" t="s">
        <v>143</v>
      </c>
      <c r="AK46" s="7">
        <v>1</v>
      </c>
      <c r="AL46" s="7">
        <v>20220530</v>
      </c>
      <c r="AM46" s="7">
        <v>20220520</v>
      </c>
      <c r="AN46" s="9">
        <v>15190</v>
      </c>
      <c r="AO46" s="9">
        <v>0</v>
      </c>
      <c r="AP46" s="7"/>
    </row>
    <row r="47" spans="1:42" x14ac:dyDescent="0.25">
      <c r="A47" s="7">
        <v>891380054</v>
      </c>
      <c r="B47" s="7" t="s">
        <v>137</v>
      </c>
      <c r="C47" s="7" t="s">
        <v>138</v>
      </c>
      <c r="D47" s="7">
        <v>267359</v>
      </c>
      <c r="E47" s="7" t="s">
        <v>232</v>
      </c>
      <c r="F47" s="7" t="s">
        <v>233</v>
      </c>
      <c r="G47" s="7" t="s">
        <v>138</v>
      </c>
      <c r="H47" s="7">
        <v>267359</v>
      </c>
      <c r="I47" s="8">
        <v>44660</v>
      </c>
      <c r="J47" s="9">
        <v>95452</v>
      </c>
      <c r="K47" s="9">
        <v>95452</v>
      </c>
      <c r="L47" s="7" t="s">
        <v>170</v>
      </c>
      <c r="M47" s="7" t="s">
        <v>376</v>
      </c>
      <c r="N47" s="7" t="s">
        <v>375</v>
      </c>
      <c r="O47" s="7"/>
      <c r="P47" s="9"/>
      <c r="Q47" s="9">
        <v>95452</v>
      </c>
      <c r="R47" s="7"/>
      <c r="S47" s="7" t="s">
        <v>171</v>
      </c>
      <c r="T47" s="9">
        <v>95452</v>
      </c>
      <c r="U47" s="9">
        <v>0</v>
      </c>
      <c r="V47" s="9">
        <v>0</v>
      </c>
      <c r="W47" s="9">
        <v>0</v>
      </c>
      <c r="X47" s="9">
        <v>95452</v>
      </c>
      <c r="Y47" s="9">
        <v>0</v>
      </c>
      <c r="Z47" s="9">
        <v>0</v>
      </c>
      <c r="AA47" s="7"/>
      <c r="AB47" s="9">
        <v>0</v>
      </c>
      <c r="AC47" s="9"/>
      <c r="AD47" s="9">
        <v>0</v>
      </c>
      <c r="AE47" s="7"/>
      <c r="AF47" s="7"/>
      <c r="AG47" s="9">
        <v>0</v>
      </c>
      <c r="AH47" s="8">
        <v>44660</v>
      </c>
      <c r="AI47" s="7">
        <v>2</v>
      </c>
      <c r="AJ47" s="7" t="s">
        <v>143</v>
      </c>
      <c r="AK47" s="7">
        <v>1</v>
      </c>
      <c r="AL47" s="7">
        <v>20220530</v>
      </c>
      <c r="AM47" s="7">
        <v>20220520</v>
      </c>
      <c r="AN47" s="9">
        <v>95452</v>
      </c>
      <c r="AO47" s="9">
        <v>0</v>
      </c>
      <c r="AP47" s="7"/>
    </row>
    <row r="48" spans="1:42" x14ac:dyDescent="0.25">
      <c r="A48" s="7">
        <v>891380054</v>
      </c>
      <c r="B48" s="7" t="s">
        <v>137</v>
      </c>
      <c r="C48" s="7" t="s">
        <v>138</v>
      </c>
      <c r="D48" s="7">
        <v>267751</v>
      </c>
      <c r="E48" s="7" t="s">
        <v>234</v>
      </c>
      <c r="F48" s="7" t="s">
        <v>235</v>
      </c>
      <c r="G48" s="7" t="s">
        <v>138</v>
      </c>
      <c r="H48" s="7">
        <v>267751</v>
      </c>
      <c r="I48" s="8">
        <v>44662</v>
      </c>
      <c r="J48" s="9">
        <v>475143</v>
      </c>
      <c r="K48" s="9">
        <v>475143</v>
      </c>
      <c r="L48" s="7" t="s">
        <v>170</v>
      </c>
      <c r="M48" s="7" t="s">
        <v>376</v>
      </c>
      <c r="N48" s="7" t="s">
        <v>375</v>
      </c>
      <c r="O48" s="7"/>
      <c r="P48" s="9"/>
      <c r="Q48" s="9">
        <v>475143</v>
      </c>
      <c r="R48" s="7"/>
      <c r="S48" s="7" t="s">
        <v>171</v>
      </c>
      <c r="T48" s="9">
        <v>475143</v>
      </c>
      <c r="U48" s="9">
        <v>0</v>
      </c>
      <c r="V48" s="9">
        <v>0</v>
      </c>
      <c r="W48" s="9">
        <v>0</v>
      </c>
      <c r="X48" s="9">
        <v>475143</v>
      </c>
      <c r="Y48" s="9">
        <v>0</v>
      </c>
      <c r="Z48" s="9">
        <v>0</v>
      </c>
      <c r="AA48" s="7"/>
      <c r="AB48" s="9">
        <v>0</v>
      </c>
      <c r="AC48" s="9"/>
      <c r="AD48" s="9">
        <v>0</v>
      </c>
      <c r="AE48" s="7"/>
      <c r="AF48" s="7"/>
      <c r="AG48" s="9">
        <v>0</v>
      </c>
      <c r="AH48" s="8">
        <v>44662</v>
      </c>
      <c r="AI48" s="7">
        <v>2</v>
      </c>
      <c r="AJ48" s="7" t="s">
        <v>143</v>
      </c>
      <c r="AK48" s="7">
        <v>1</v>
      </c>
      <c r="AL48" s="7">
        <v>20220530</v>
      </c>
      <c r="AM48" s="7">
        <v>20220520</v>
      </c>
      <c r="AN48" s="9">
        <v>475143</v>
      </c>
      <c r="AO48" s="9">
        <v>0</v>
      </c>
      <c r="AP48" s="7"/>
    </row>
    <row r="49" spans="1:42" x14ac:dyDescent="0.25">
      <c r="A49" s="7">
        <v>891380054</v>
      </c>
      <c r="B49" s="7" t="s">
        <v>137</v>
      </c>
      <c r="C49" s="7" t="s">
        <v>138</v>
      </c>
      <c r="D49" s="7">
        <v>270032</v>
      </c>
      <c r="E49" s="7" t="s">
        <v>236</v>
      </c>
      <c r="F49" s="7" t="s">
        <v>237</v>
      </c>
      <c r="G49" s="7" t="s">
        <v>138</v>
      </c>
      <c r="H49" s="7">
        <v>270032</v>
      </c>
      <c r="I49" s="8">
        <v>44666</v>
      </c>
      <c r="J49" s="9">
        <v>468029</v>
      </c>
      <c r="K49" s="9">
        <v>468029</v>
      </c>
      <c r="L49" s="7" t="s">
        <v>170</v>
      </c>
      <c r="M49" s="7" t="s">
        <v>376</v>
      </c>
      <c r="N49" s="7" t="s">
        <v>375</v>
      </c>
      <c r="O49" s="7"/>
      <c r="P49" s="9"/>
      <c r="Q49" s="9">
        <v>251035</v>
      </c>
      <c r="R49" s="7"/>
      <c r="S49" s="7" t="s">
        <v>171</v>
      </c>
      <c r="T49" s="9">
        <v>468029</v>
      </c>
      <c r="U49" s="9">
        <v>0</v>
      </c>
      <c r="V49" s="9">
        <v>0</v>
      </c>
      <c r="W49" s="9">
        <v>0</v>
      </c>
      <c r="X49" s="9">
        <v>468029</v>
      </c>
      <c r="Y49" s="9">
        <v>0</v>
      </c>
      <c r="Z49" s="9">
        <v>0</v>
      </c>
      <c r="AA49" s="7"/>
      <c r="AB49" s="9">
        <v>0</v>
      </c>
      <c r="AC49" s="9">
        <v>468029</v>
      </c>
      <c r="AD49" s="9">
        <v>0</v>
      </c>
      <c r="AE49" s="7">
        <v>4800055566</v>
      </c>
      <c r="AF49" s="7" t="s">
        <v>378</v>
      </c>
      <c r="AG49" s="9">
        <v>0</v>
      </c>
      <c r="AH49" s="8">
        <v>44666</v>
      </c>
      <c r="AI49" s="7">
        <v>2</v>
      </c>
      <c r="AJ49" s="7" t="s">
        <v>143</v>
      </c>
      <c r="AK49" s="7">
        <v>1</v>
      </c>
      <c r="AL49" s="7">
        <v>20220530</v>
      </c>
      <c r="AM49" s="7">
        <v>20220520</v>
      </c>
      <c r="AN49" s="9">
        <v>468029</v>
      </c>
      <c r="AO49" s="9">
        <v>0</v>
      </c>
      <c r="AP49" s="7"/>
    </row>
    <row r="50" spans="1:42" x14ac:dyDescent="0.25">
      <c r="A50" s="7">
        <v>891380054</v>
      </c>
      <c r="B50" s="7" t="s">
        <v>137</v>
      </c>
      <c r="C50" s="7" t="s">
        <v>138</v>
      </c>
      <c r="D50" s="7">
        <v>270040</v>
      </c>
      <c r="E50" s="7" t="s">
        <v>238</v>
      </c>
      <c r="F50" s="7" t="s">
        <v>239</v>
      </c>
      <c r="G50" s="7" t="s">
        <v>138</v>
      </c>
      <c r="H50" s="7">
        <v>270040</v>
      </c>
      <c r="I50" s="8">
        <v>44666</v>
      </c>
      <c r="J50" s="9">
        <v>37454</v>
      </c>
      <c r="K50" s="9">
        <v>37454</v>
      </c>
      <c r="L50" s="7" t="s">
        <v>170</v>
      </c>
      <c r="M50" s="7" t="s">
        <v>376</v>
      </c>
      <c r="N50" s="7" t="s">
        <v>375</v>
      </c>
      <c r="O50" s="7"/>
      <c r="P50" s="9"/>
      <c r="Q50" s="9">
        <v>37454</v>
      </c>
      <c r="R50" s="7"/>
      <c r="S50" s="7" t="s">
        <v>171</v>
      </c>
      <c r="T50" s="9">
        <v>37454</v>
      </c>
      <c r="U50" s="9">
        <v>0</v>
      </c>
      <c r="V50" s="9">
        <v>0</v>
      </c>
      <c r="W50" s="9">
        <v>0</v>
      </c>
      <c r="X50" s="9">
        <v>37454</v>
      </c>
      <c r="Y50" s="9">
        <v>0</v>
      </c>
      <c r="Z50" s="9">
        <v>0</v>
      </c>
      <c r="AA50" s="7"/>
      <c r="AB50" s="9">
        <v>0</v>
      </c>
      <c r="AC50" s="9"/>
      <c r="AD50" s="9">
        <v>0</v>
      </c>
      <c r="AE50" s="7"/>
      <c r="AF50" s="7"/>
      <c r="AG50" s="9">
        <v>0</v>
      </c>
      <c r="AH50" s="8">
        <v>44666</v>
      </c>
      <c r="AI50" s="7">
        <v>2</v>
      </c>
      <c r="AJ50" s="7" t="s">
        <v>143</v>
      </c>
      <c r="AK50" s="7">
        <v>1</v>
      </c>
      <c r="AL50" s="7">
        <v>20220530</v>
      </c>
      <c r="AM50" s="7">
        <v>20220520</v>
      </c>
      <c r="AN50" s="9">
        <v>37454</v>
      </c>
      <c r="AO50" s="9">
        <v>0</v>
      </c>
      <c r="AP50" s="7"/>
    </row>
    <row r="51" spans="1:42" x14ac:dyDescent="0.25">
      <c r="A51" s="7">
        <v>891380054</v>
      </c>
      <c r="B51" s="7" t="s">
        <v>137</v>
      </c>
      <c r="C51" s="7" t="s">
        <v>138</v>
      </c>
      <c r="D51" s="7">
        <v>270350</v>
      </c>
      <c r="E51" s="7" t="s">
        <v>240</v>
      </c>
      <c r="F51" s="7" t="s">
        <v>241</v>
      </c>
      <c r="G51" s="7" t="s">
        <v>138</v>
      </c>
      <c r="H51" s="7">
        <v>270350</v>
      </c>
      <c r="I51" s="8">
        <v>44667</v>
      </c>
      <c r="J51" s="9">
        <v>20662</v>
      </c>
      <c r="K51" s="9">
        <v>20662</v>
      </c>
      <c r="L51" s="7" t="s">
        <v>170</v>
      </c>
      <c r="M51" s="7" t="s">
        <v>376</v>
      </c>
      <c r="N51" s="7" t="s">
        <v>375</v>
      </c>
      <c r="O51" s="7"/>
      <c r="P51" s="9"/>
      <c r="Q51" s="9">
        <v>20662</v>
      </c>
      <c r="R51" s="7"/>
      <c r="S51" s="7" t="s">
        <v>171</v>
      </c>
      <c r="T51" s="9">
        <v>20662</v>
      </c>
      <c r="U51" s="9">
        <v>0</v>
      </c>
      <c r="V51" s="9">
        <v>0</v>
      </c>
      <c r="W51" s="9">
        <v>0</v>
      </c>
      <c r="X51" s="9">
        <v>20662</v>
      </c>
      <c r="Y51" s="9">
        <v>0</v>
      </c>
      <c r="Z51" s="9">
        <v>0</v>
      </c>
      <c r="AA51" s="7"/>
      <c r="AB51" s="9">
        <v>0</v>
      </c>
      <c r="AC51" s="9"/>
      <c r="AD51" s="9">
        <v>0</v>
      </c>
      <c r="AE51" s="7"/>
      <c r="AF51" s="7"/>
      <c r="AG51" s="9">
        <v>0</v>
      </c>
      <c r="AH51" s="8">
        <v>44667</v>
      </c>
      <c r="AI51" s="7">
        <v>2</v>
      </c>
      <c r="AJ51" s="7" t="s">
        <v>143</v>
      </c>
      <c r="AK51" s="7">
        <v>1</v>
      </c>
      <c r="AL51" s="7">
        <v>20220530</v>
      </c>
      <c r="AM51" s="7">
        <v>20220520</v>
      </c>
      <c r="AN51" s="9">
        <v>20662</v>
      </c>
      <c r="AO51" s="9">
        <v>0</v>
      </c>
      <c r="AP51" s="7"/>
    </row>
    <row r="52" spans="1:42" x14ac:dyDescent="0.25">
      <c r="A52" s="7">
        <v>891380054</v>
      </c>
      <c r="B52" s="7" t="s">
        <v>137</v>
      </c>
      <c r="C52" s="7" t="s">
        <v>138</v>
      </c>
      <c r="D52" s="7">
        <v>270368</v>
      </c>
      <c r="E52" s="7" t="s">
        <v>242</v>
      </c>
      <c r="F52" s="7" t="s">
        <v>243</v>
      </c>
      <c r="G52" s="7" t="s">
        <v>138</v>
      </c>
      <c r="H52" s="7">
        <v>270368</v>
      </c>
      <c r="I52" s="8">
        <v>44667</v>
      </c>
      <c r="J52" s="9">
        <v>178973</v>
      </c>
      <c r="K52" s="9">
        <v>178973</v>
      </c>
      <c r="L52" s="7" t="s">
        <v>170</v>
      </c>
      <c r="M52" s="7" t="s">
        <v>376</v>
      </c>
      <c r="N52" s="7" t="s">
        <v>375</v>
      </c>
      <c r="O52" s="7"/>
      <c r="P52" s="9"/>
      <c r="Q52" s="9">
        <v>178973</v>
      </c>
      <c r="R52" s="7"/>
      <c r="S52" s="7" t="s">
        <v>171</v>
      </c>
      <c r="T52" s="9">
        <v>178973</v>
      </c>
      <c r="U52" s="9">
        <v>0</v>
      </c>
      <c r="V52" s="9">
        <v>0</v>
      </c>
      <c r="W52" s="9">
        <v>0</v>
      </c>
      <c r="X52" s="9">
        <v>178973</v>
      </c>
      <c r="Y52" s="9">
        <v>0</v>
      </c>
      <c r="Z52" s="9">
        <v>0</v>
      </c>
      <c r="AA52" s="7"/>
      <c r="AB52" s="9">
        <v>0</v>
      </c>
      <c r="AC52" s="9"/>
      <c r="AD52" s="9">
        <v>0</v>
      </c>
      <c r="AE52" s="7"/>
      <c r="AF52" s="7"/>
      <c r="AG52" s="9">
        <v>0</v>
      </c>
      <c r="AH52" s="8">
        <v>44667</v>
      </c>
      <c r="AI52" s="7">
        <v>2</v>
      </c>
      <c r="AJ52" s="7" t="s">
        <v>143</v>
      </c>
      <c r="AK52" s="7">
        <v>1</v>
      </c>
      <c r="AL52" s="7">
        <v>20220530</v>
      </c>
      <c r="AM52" s="7">
        <v>20220520</v>
      </c>
      <c r="AN52" s="9">
        <v>178973</v>
      </c>
      <c r="AO52" s="9">
        <v>0</v>
      </c>
      <c r="AP52" s="7"/>
    </row>
    <row r="53" spans="1:42" x14ac:dyDescent="0.25">
      <c r="A53" s="7">
        <v>891380054</v>
      </c>
      <c r="B53" s="7" t="s">
        <v>137</v>
      </c>
      <c r="C53" s="7" t="s">
        <v>244</v>
      </c>
      <c r="D53" s="7">
        <v>323300</v>
      </c>
      <c r="E53" s="7" t="s">
        <v>245</v>
      </c>
      <c r="F53" s="7" t="s">
        <v>246</v>
      </c>
      <c r="G53" s="7" t="s">
        <v>244</v>
      </c>
      <c r="H53" s="7">
        <v>323300</v>
      </c>
      <c r="I53" s="8">
        <v>43994</v>
      </c>
      <c r="J53" s="9">
        <v>2797548</v>
      </c>
      <c r="K53" s="9">
        <v>2797548</v>
      </c>
      <c r="L53" s="7" t="s">
        <v>170</v>
      </c>
      <c r="M53" s="7" t="s">
        <v>376</v>
      </c>
      <c r="N53" s="7" t="s">
        <v>375</v>
      </c>
      <c r="O53" s="7"/>
      <c r="P53" s="9"/>
      <c r="Q53" s="9">
        <v>2797548</v>
      </c>
      <c r="R53" s="7"/>
      <c r="S53" s="7" t="s">
        <v>171</v>
      </c>
      <c r="T53" s="9">
        <v>2797548</v>
      </c>
      <c r="U53" s="9">
        <v>0</v>
      </c>
      <c r="V53" s="9">
        <v>0</v>
      </c>
      <c r="W53" s="9">
        <v>0</v>
      </c>
      <c r="X53" s="9">
        <v>2797548</v>
      </c>
      <c r="Y53" s="9">
        <v>0</v>
      </c>
      <c r="Z53" s="9">
        <v>0</v>
      </c>
      <c r="AA53" s="7"/>
      <c r="AB53" s="9">
        <v>0</v>
      </c>
      <c r="AC53" s="9"/>
      <c r="AD53" s="9">
        <v>0</v>
      </c>
      <c r="AE53" s="7"/>
      <c r="AF53" s="7"/>
      <c r="AG53" s="9">
        <v>0</v>
      </c>
      <c r="AH53" s="8">
        <v>43994</v>
      </c>
      <c r="AI53" s="7">
        <v>2</v>
      </c>
      <c r="AJ53" s="7" t="s">
        <v>143</v>
      </c>
      <c r="AK53" s="7">
        <v>4</v>
      </c>
      <c r="AL53" s="7">
        <v>20220108</v>
      </c>
      <c r="AM53" s="7">
        <v>20211218</v>
      </c>
      <c r="AN53" s="9">
        <v>2797548</v>
      </c>
      <c r="AO53" s="9">
        <v>0</v>
      </c>
      <c r="AP53" s="7"/>
    </row>
    <row r="54" spans="1:42" x14ac:dyDescent="0.25">
      <c r="A54" s="7">
        <v>891380054</v>
      </c>
      <c r="B54" s="7" t="s">
        <v>137</v>
      </c>
      <c r="C54" s="7" t="s">
        <v>244</v>
      </c>
      <c r="D54" s="7">
        <v>336128</v>
      </c>
      <c r="E54" s="7" t="s">
        <v>247</v>
      </c>
      <c r="F54" s="7" t="s">
        <v>248</v>
      </c>
      <c r="G54" s="7" t="s">
        <v>244</v>
      </c>
      <c r="H54" s="7">
        <v>336128</v>
      </c>
      <c r="I54" s="8">
        <v>44043</v>
      </c>
      <c r="J54" s="9">
        <v>1716364</v>
      </c>
      <c r="K54" s="9">
        <v>1716364</v>
      </c>
      <c r="L54" s="7" t="s">
        <v>170</v>
      </c>
      <c r="M54" s="7" t="s">
        <v>376</v>
      </c>
      <c r="N54" s="7" t="s">
        <v>375</v>
      </c>
      <c r="O54" s="7"/>
      <c r="P54" s="9"/>
      <c r="Q54" s="9">
        <v>1716364</v>
      </c>
      <c r="R54" s="7"/>
      <c r="S54" s="7" t="s">
        <v>171</v>
      </c>
      <c r="T54" s="9">
        <v>1716364</v>
      </c>
      <c r="U54" s="9">
        <v>0</v>
      </c>
      <c r="V54" s="9">
        <v>0</v>
      </c>
      <c r="W54" s="9">
        <v>0</v>
      </c>
      <c r="X54" s="9">
        <v>1716364</v>
      </c>
      <c r="Y54" s="9">
        <v>0</v>
      </c>
      <c r="Z54" s="9">
        <v>0</v>
      </c>
      <c r="AA54" s="7"/>
      <c r="AB54" s="9">
        <v>0</v>
      </c>
      <c r="AC54" s="9"/>
      <c r="AD54" s="9">
        <v>0</v>
      </c>
      <c r="AE54" s="7"/>
      <c r="AF54" s="7"/>
      <c r="AG54" s="9">
        <v>0</v>
      </c>
      <c r="AH54" s="8">
        <v>44043</v>
      </c>
      <c r="AI54" s="7">
        <v>2</v>
      </c>
      <c r="AJ54" s="7" t="s">
        <v>143</v>
      </c>
      <c r="AK54" s="7">
        <v>4</v>
      </c>
      <c r="AL54" s="7">
        <v>20220330</v>
      </c>
      <c r="AM54" s="7">
        <v>20220324</v>
      </c>
      <c r="AN54" s="9">
        <v>1716364</v>
      </c>
      <c r="AO54" s="9">
        <v>0</v>
      </c>
      <c r="AP54" s="7"/>
    </row>
    <row r="55" spans="1:42" x14ac:dyDescent="0.25">
      <c r="A55" s="7">
        <v>891380054</v>
      </c>
      <c r="B55" s="7" t="s">
        <v>137</v>
      </c>
      <c r="C55" s="7" t="s">
        <v>244</v>
      </c>
      <c r="D55" s="7">
        <v>336130</v>
      </c>
      <c r="E55" s="7" t="s">
        <v>249</v>
      </c>
      <c r="F55" s="7" t="s">
        <v>250</v>
      </c>
      <c r="G55" s="7" t="s">
        <v>244</v>
      </c>
      <c r="H55" s="7">
        <v>336130</v>
      </c>
      <c r="I55" s="8">
        <v>44043</v>
      </c>
      <c r="J55" s="9">
        <v>59400</v>
      </c>
      <c r="K55" s="9">
        <v>59400</v>
      </c>
      <c r="L55" s="7" t="s">
        <v>170</v>
      </c>
      <c r="M55" s="7" t="s">
        <v>376</v>
      </c>
      <c r="N55" s="7" t="s">
        <v>375</v>
      </c>
      <c r="O55" s="7"/>
      <c r="P55" s="9"/>
      <c r="Q55" s="9">
        <v>59400</v>
      </c>
      <c r="R55" s="7"/>
      <c r="S55" s="7" t="s">
        <v>171</v>
      </c>
      <c r="T55" s="9">
        <v>59400</v>
      </c>
      <c r="U55" s="9">
        <v>0</v>
      </c>
      <c r="V55" s="9">
        <v>0</v>
      </c>
      <c r="W55" s="9">
        <v>0</v>
      </c>
      <c r="X55" s="9">
        <v>59400</v>
      </c>
      <c r="Y55" s="9">
        <v>0</v>
      </c>
      <c r="Z55" s="9">
        <v>0</v>
      </c>
      <c r="AA55" s="7"/>
      <c r="AB55" s="9">
        <v>0</v>
      </c>
      <c r="AC55" s="9"/>
      <c r="AD55" s="9">
        <v>0</v>
      </c>
      <c r="AE55" s="7"/>
      <c r="AF55" s="7"/>
      <c r="AG55" s="9">
        <v>0</v>
      </c>
      <c r="AH55" s="8">
        <v>44043</v>
      </c>
      <c r="AI55" s="7">
        <v>2</v>
      </c>
      <c r="AJ55" s="7" t="s">
        <v>143</v>
      </c>
      <c r="AK55" s="7">
        <v>3</v>
      </c>
      <c r="AL55" s="7">
        <v>20220330</v>
      </c>
      <c r="AM55" s="7">
        <v>20220324</v>
      </c>
      <c r="AN55" s="9">
        <v>59400</v>
      </c>
      <c r="AO55" s="9">
        <v>0</v>
      </c>
      <c r="AP55" s="7"/>
    </row>
    <row r="56" spans="1:42" x14ac:dyDescent="0.25">
      <c r="A56" s="7">
        <v>891380054</v>
      </c>
      <c r="B56" s="7" t="s">
        <v>137</v>
      </c>
      <c r="C56" s="7" t="s">
        <v>138</v>
      </c>
      <c r="D56" s="7">
        <v>262439</v>
      </c>
      <c r="E56" s="7" t="s">
        <v>251</v>
      </c>
      <c r="F56" s="7" t="s">
        <v>252</v>
      </c>
      <c r="G56" s="7" t="s">
        <v>138</v>
      </c>
      <c r="H56" s="7">
        <v>262439</v>
      </c>
      <c r="I56" s="8">
        <v>44651</v>
      </c>
      <c r="J56" s="9">
        <v>584238</v>
      </c>
      <c r="K56" s="9">
        <v>584238</v>
      </c>
      <c r="L56" s="7" t="s">
        <v>170</v>
      </c>
      <c r="M56" s="7" t="s">
        <v>376</v>
      </c>
      <c r="N56" s="7" t="s">
        <v>375</v>
      </c>
      <c r="O56" s="7"/>
      <c r="P56" s="9"/>
      <c r="Q56" s="9">
        <v>584238</v>
      </c>
      <c r="R56" s="7"/>
      <c r="S56" s="7" t="s">
        <v>171</v>
      </c>
      <c r="T56" s="9">
        <v>584238</v>
      </c>
      <c r="U56" s="9">
        <v>0</v>
      </c>
      <c r="V56" s="9">
        <v>0</v>
      </c>
      <c r="W56" s="9">
        <v>0</v>
      </c>
      <c r="X56" s="9">
        <v>584238</v>
      </c>
      <c r="Y56" s="9">
        <v>0</v>
      </c>
      <c r="Z56" s="9">
        <v>0</v>
      </c>
      <c r="AA56" s="7"/>
      <c r="AB56" s="9">
        <v>0</v>
      </c>
      <c r="AC56" s="9"/>
      <c r="AD56" s="9">
        <v>0</v>
      </c>
      <c r="AE56" s="7"/>
      <c r="AF56" s="7"/>
      <c r="AG56" s="9">
        <v>0</v>
      </c>
      <c r="AH56" s="8">
        <v>44651</v>
      </c>
      <c r="AI56" s="7">
        <v>2</v>
      </c>
      <c r="AJ56" s="7" t="s">
        <v>143</v>
      </c>
      <c r="AK56" s="7">
        <v>1</v>
      </c>
      <c r="AL56" s="7">
        <v>20220430</v>
      </c>
      <c r="AM56" s="7">
        <v>20220413</v>
      </c>
      <c r="AN56" s="9">
        <v>584238</v>
      </c>
      <c r="AO56" s="9">
        <v>0</v>
      </c>
      <c r="AP56" s="7"/>
    </row>
    <row r="57" spans="1:42" x14ac:dyDescent="0.25">
      <c r="A57" s="7">
        <v>891380054</v>
      </c>
      <c r="B57" s="7" t="s">
        <v>137</v>
      </c>
      <c r="C57" s="7" t="s">
        <v>138</v>
      </c>
      <c r="D57" s="7">
        <v>262629</v>
      </c>
      <c r="E57" s="7" t="s">
        <v>253</v>
      </c>
      <c r="F57" s="7" t="s">
        <v>254</v>
      </c>
      <c r="G57" s="7" t="s">
        <v>138</v>
      </c>
      <c r="H57" s="7">
        <v>262629</v>
      </c>
      <c r="I57" s="8">
        <v>44652</v>
      </c>
      <c r="J57" s="9">
        <v>150252</v>
      </c>
      <c r="K57" s="9">
        <v>150252</v>
      </c>
      <c r="L57" s="7" t="s">
        <v>170</v>
      </c>
      <c r="M57" s="7" t="s">
        <v>376</v>
      </c>
      <c r="N57" s="7" t="s">
        <v>375</v>
      </c>
      <c r="O57" s="7"/>
      <c r="P57" s="9"/>
      <c r="Q57" s="9">
        <v>150252</v>
      </c>
      <c r="R57" s="7"/>
      <c r="S57" s="7" t="s">
        <v>171</v>
      </c>
      <c r="T57" s="9">
        <v>150252</v>
      </c>
      <c r="U57" s="9">
        <v>0</v>
      </c>
      <c r="V57" s="9">
        <v>0</v>
      </c>
      <c r="W57" s="9">
        <v>0</v>
      </c>
      <c r="X57" s="9">
        <v>150252</v>
      </c>
      <c r="Y57" s="9">
        <v>0</v>
      </c>
      <c r="Z57" s="9">
        <v>0</v>
      </c>
      <c r="AA57" s="7"/>
      <c r="AB57" s="9">
        <v>0</v>
      </c>
      <c r="AC57" s="9"/>
      <c r="AD57" s="9">
        <v>0</v>
      </c>
      <c r="AE57" s="7"/>
      <c r="AF57" s="7"/>
      <c r="AG57" s="9">
        <v>0</v>
      </c>
      <c r="AH57" s="8">
        <v>44652</v>
      </c>
      <c r="AI57" s="7">
        <v>2</v>
      </c>
      <c r="AJ57" s="7" t="s">
        <v>143</v>
      </c>
      <c r="AK57" s="7">
        <v>1</v>
      </c>
      <c r="AL57" s="7">
        <v>20220530</v>
      </c>
      <c r="AM57" s="7">
        <v>20220520</v>
      </c>
      <c r="AN57" s="9">
        <v>150252</v>
      </c>
      <c r="AO57" s="9">
        <v>0</v>
      </c>
      <c r="AP57" s="7"/>
    </row>
    <row r="58" spans="1:42" x14ac:dyDescent="0.25">
      <c r="A58" s="7">
        <v>891380054</v>
      </c>
      <c r="B58" s="7" t="s">
        <v>137</v>
      </c>
      <c r="C58" s="7" t="s">
        <v>138</v>
      </c>
      <c r="D58" s="7">
        <v>227879</v>
      </c>
      <c r="E58" s="7" t="s">
        <v>255</v>
      </c>
      <c r="F58" s="7" t="s">
        <v>256</v>
      </c>
      <c r="G58" s="7" t="s">
        <v>138</v>
      </c>
      <c r="H58" s="7">
        <v>227879</v>
      </c>
      <c r="I58" s="8">
        <v>44590</v>
      </c>
      <c r="J58" s="9">
        <v>31065</v>
      </c>
      <c r="K58" s="9">
        <v>31065</v>
      </c>
      <c r="L58" s="7" t="s">
        <v>170</v>
      </c>
      <c r="M58" s="7" t="s">
        <v>376</v>
      </c>
      <c r="N58" s="7" t="s">
        <v>375</v>
      </c>
      <c r="O58" s="7"/>
      <c r="P58" s="9"/>
      <c r="Q58" s="9">
        <v>31065</v>
      </c>
      <c r="R58" s="7"/>
      <c r="S58" s="7" t="s">
        <v>171</v>
      </c>
      <c r="T58" s="9">
        <v>31065</v>
      </c>
      <c r="U58" s="9">
        <v>0</v>
      </c>
      <c r="V58" s="9">
        <v>0</v>
      </c>
      <c r="W58" s="9">
        <v>0</v>
      </c>
      <c r="X58" s="9">
        <v>31065</v>
      </c>
      <c r="Y58" s="9">
        <v>0</v>
      </c>
      <c r="Z58" s="9">
        <v>0</v>
      </c>
      <c r="AA58" s="7"/>
      <c r="AB58" s="9">
        <v>0</v>
      </c>
      <c r="AC58" s="9"/>
      <c r="AD58" s="9">
        <v>0</v>
      </c>
      <c r="AE58" s="7"/>
      <c r="AF58" s="7"/>
      <c r="AG58" s="9">
        <v>0</v>
      </c>
      <c r="AH58" s="8">
        <v>44590</v>
      </c>
      <c r="AI58" s="7">
        <v>2</v>
      </c>
      <c r="AJ58" s="7" t="s">
        <v>143</v>
      </c>
      <c r="AK58" s="7">
        <v>1</v>
      </c>
      <c r="AL58" s="7">
        <v>20220430</v>
      </c>
      <c r="AM58" s="7">
        <v>20220413</v>
      </c>
      <c r="AN58" s="9">
        <v>31065</v>
      </c>
      <c r="AO58" s="9">
        <v>0</v>
      </c>
      <c r="AP58" s="7"/>
    </row>
    <row r="59" spans="1:42" x14ac:dyDescent="0.25">
      <c r="A59" s="7">
        <v>891380054</v>
      </c>
      <c r="B59" s="7" t="s">
        <v>137</v>
      </c>
      <c r="C59" s="7" t="s">
        <v>138</v>
      </c>
      <c r="D59" s="7">
        <v>228115</v>
      </c>
      <c r="E59" s="7" t="s">
        <v>257</v>
      </c>
      <c r="F59" s="7" t="s">
        <v>258</v>
      </c>
      <c r="G59" s="7" t="s">
        <v>138</v>
      </c>
      <c r="H59" s="7">
        <v>228115</v>
      </c>
      <c r="I59" s="8">
        <v>44591</v>
      </c>
      <c r="J59" s="9">
        <v>15190</v>
      </c>
      <c r="K59" s="9">
        <v>15190</v>
      </c>
      <c r="L59" s="7" t="s">
        <v>170</v>
      </c>
      <c r="M59" s="7" t="s">
        <v>376</v>
      </c>
      <c r="N59" s="7" t="s">
        <v>375</v>
      </c>
      <c r="O59" s="7"/>
      <c r="P59" s="9"/>
      <c r="Q59" s="9">
        <v>15190</v>
      </c>
      <c r="R59" s="7"/>
      <c r="S59" s="7" t="s">
        <v>171</v>
      </c>
      <c r="T59" s="9">
        <v>15190</v>
      </c>
      <c r="U59" s="9">
        <v>0</v>
      </c>
      <c r="V59" s="9">
        <v>0</v>
      </c>
      <c r="W59" s="9">
        <v>0</v>
      </c>
      <c r="X59" s="9">
        <v>15190</v>
      </c>
      <c r="Y59" s="9">
        <v>0</v>
      </c>
      <c r="Z59" s="9">
        <v>0</v>
      </c>
      <c r="AA59" s="7"/>
      <c r="AB59" s="9">
        <v>0</v>
      </c>
      <c r="AC59" s="9"/>
      <c r="AD59" s="9">
        <v>0</v>
      </c>
      <c r="AE59" s="7"/>
      <c r="AF59" s="7"/>
      <c r="AG59" s="9">
        <v>0</v>
      </c>
      <c r="AH59" s="8">
        <v>44591</v>
      </c>
      <c r="AI59" s="7">
        <v>2</v>
      </c>
      <c r="AJ59" s="7" t="s">
        <v>143</v>
      </c>
      <c r="AK59" s="7">
        <v>1</v>
      </c>
      <c r="AL59" s="7">
        <v>20220430</v>
      </c>
      <c r="AM59" s="7">
        <v>20220418</v>
      </c>
      <c r="AN59" s="9">
        <v>15190</v>
      </c>
      <c r="AO59" s="9">
        <v>0</v>
      </c>
      <c r="AP59" s="7"/>
    </row>
    <row r="60" spans="1:42" x14ac:dyDescent="0.25">
      <c r="A60" s="7">
        <v>891380054</v>
      </c>
      <c r="B60" s="7" t="s">
        <v>137</v>
      </c>
      <c r="C60" s="7" t="s">
        <v>138</v>
      </c>
      <c r="D60" s="7">
        <v>230805</v>
      </c>
      <c r="E60" s="7" t="s">
        <v>259</v>
      </c>
      <c r="F60" s="7" t="s">
        <v>260</v>
      </c>
      <c r="G60" s="7" t="s">
        <v>138</v>
      </c>
      <c r="H60" s="7">
        <v>230805</v>
      </c>
      <c r="I60" s="8">
        <v>44595</v>
      </c>
      <c r="J60" s="9">
        <v>18390</v>
      </c>
      <c r="K60" s="9">
        <v>18390</v>
      </c>
      <c r="L60" s="7" t="s">
        <v>170</v>
      </c>
      <c r="M60" s="7" t="s">
        <v>376</v>
      </c>
      <c r="N60" s="7" t="s">
        <v>375</v>
      </c>
      <c r="O60" s="7"/>
      <c r="P60" s="9"/>
      <c r="Q60" s="9">
        <v>18390</v>
      </c>
      <c r="R60" s="7"/>
      <c r="S60" s="7" t="s">
        <v>171</v>
      </c>
      <c r="T60" s="9">
        <v>18390</v>
      </c>
      <c r="U60" s="9">
        <v>0</v>
      </c>
      <c r="V60" s="9">
        <v>0</v>
      </c>
      <c r="W60" s="9">
        <v>0</v>
      </c>
      <c r="X60" s="9">
        <v>18390</v>
      </c>
      <c r="Y60" s="9">
        <v>0</v>
      </c>
      <c r="Z60" s="9">
        <v>0</v>
      </c>
      <c r="AA60" s="7"/>
      <c r="AB60" s="9">
        <v>0</v>
      </c>
      <c r="AC60" s="9"/>
      <c r="AD60" s="9">
        <v>0</v>
      </c>
      <c r="AE60" s="7"/>
      <c r="AF60" s="7"/>
      <c r="AG60" s="9">
        <v>0</v>
      </c>
      <c r="AH60" s="8">
        <v>44595</v>
      </c>
      <c r="AI60" s="7">
        <v>2</v>
      </c>
      <c r="AJ60" s="7" t="s">
        <v>143</v>
      </c>
      <c r="AK60" s="7">
        <v>1</v>
      </c>
      <c r="AL60" s="7">
        <v>20220330</v>
      </c>
      <c r="AM60" s="7">
        <v>20220316</v>
      </c>
      <c r="AN60" s="9">
        <v>18390</v>
      </c>
      <c r="AO60" s="9">
        <v>0</v>
      </c>
      <c r="AP60" s="7"/>
    </row>
    <row r="61" spans="1:42" x14ac:dyDescent="0.25">
      <c r="A61" s="7">
        <v>891380054</v>
      </c>
      <c r="B61" s="7" t="s">
        <v>137</v>
      </c>
      <c r="C61" s="7" t="s">
        <v>138</v>
      </c>
      <c r="D61" s="7">
        <v>232859</v>
      </c>
      <c r="E61" s="7" t="s">
        <v>261</v>
      </c>
      <c r="F61" s="7" t="s">
        <v>262</v>
      </c>
      <c r="G61" s="7" t="s">
        <v>138</v>
      </c>
      <c r="H61" s="7">
        <v>232859</v>
      </c>
      <c r="I61" s="8">
        <v>44600</v>
      </c>
      <c r="J61" s="9">
        <v>47869</v>
      </c>
      <c r="K61" s="9">
        <v>47869</v>
      </c>
      <c r="L61" s="7" t="s">
        <v>170</v>
      </c>
      <c r="M61" s="7" t="s">
        <v>376</v>
      </c>
      <c r="N61" s="7" t="s">
        <v>375</v>
      </c>
      <c r="O61" s="7"/>
      <c r="P61" s="9"/>
      <c r="Q61" s="9">
        <v>47869</v>
      </c>
      <c r="R61" s="7"/>
      <c r="S61" s="7" t="s">
        <v>171</v>
      </c>
      <c r="T61" s="9">
        <v>47869</v>
      </c>
      <c r="U61" s="9">
        <v>0</v>
      </c>
      <c r="V61" s="9">
        <v>0</v>
      </c>
      <c r="W61" s="9">
        <v>0</v>
      </c>
      <c r="X61" s="9">
        <v>47869</v>
      </c>
      <c r="Y61" s="9">
        <v>0</v>
      </c>
      <c r="Z61" s="9">
        <v>0</v>
      </c>
      <c r="AA61" s="7"/>
      <c r="AB61" s="9">
        <v>0</v>
      </c>
      <c r="AC61" s="9"/>
      <c r="AD61" s="9">
        <v>0</v>
      </c>
      <c r="AE61" s="7"/>
      <c r="AF61" s="7"/>
      <c r="AG61" s="9">
        <v>0</v>
      </c>
      <c r="AH61" s="8">
        <v>44600</v>
      </c>
      <c r="AI61" s="7">
        <v>2</v>
      </c>
      <c r="AJ61" s="7" t="s">
        <v>143</v>
      </c>
      <c r="AK61" s="7">
        <v>1</v>
      </c>
      <c r="AL61" s="7">
        <v>20220330</v>
      </c>
      <c r="AM61" s="7">
        <v>20220316</v>
      </c>
      <c r="AN61" s="9">
        <v>47869</v>
      </c>
      <c r="AO61" s="9">
        <v>0</v>
      </c>
      <c r="AP61" s="7"/>
    </row>
    <row r="62" spans="1:42" x14ac:dyDescent="0.25">
      <c r="A62" s="7">
        <v>891380054</v>
      </c>
      <c r="B62" s="7" t="s">
        <v>137</v>
      </c>
      <c r="C62" s="7" t="s">
        <v>138</v>
      </c>
      <c r="D62" s="7">
        <v>233309</v>
      </c>
      <c r="E62" s="7" t="s">
        <v>263</v>
      </c>
      <c r="F62" s="7" t="s">
        <v>264</v>
      </c>
      <c r="G62" s="7" t="s">
        <v>138</v>
      </c>
      <c r="H62" s="7">
        <v>233309</v>
      </c>
      <c r="I62" s="8">
        <v>44600</v>
      </c>
      <c r="J62" s="9">
        <v>95561</v>
      </c>
      <c r="K62" s="9">
        <v>95561</v>
      </c>
      <c r="L62" s="7" t="s">
        <v>170</v>
      </c>
      <c r="M62" s="7" t="s">
        <v>376</v>
      </c>
      <c r="N62" s="7" t="s">
        <v>375</v>
      </c>
      <c r="O62" s="7"/>
      <c r="P62" s="9"/>
      <c r="Q62" s="9">
        <v>95561</v>
      </c>
      <c r="R62" s="7"/>
      <c r="S62" s="7" t="s">
        <v>171</v>
      </c>
      <c r="T62" s="9">
        <v>95561</v>
      </c>
      <c r="U62" s="9">
        <v>0</v>
      </c>
      <c r="V62" s="9">
        <v>0</v>
      </c>
      <c r="W62" s="9">
        <v>0</v>
      </c>
      <c r="X62" s="9">
        <v>95561</v>
      </c>
      <c r="Y62" s="9">
        <v>0</v>
      </c>
      <c r="Z62" s="9">
        <v>0</v>
      </c>
      <c r="AA62" s="7"/>
      <c r="AB62" s="9">
        <v>0</v>
      </c>
      <c r="AC62" s="9"/>
      <c r="AD62" s="9">
        <v>0</v>
      </c>
      <c r="AE62" s="7"/>
      <c r="AF62" s="7"/>
      <c r="AG62" s="9">
        <v>0</v>
      </c>
      <c r="AH62" s="8">
        <v>44600</v>
      </c>
      <c r="AI62" s="7">
        <v>2</v>
      </c>
      <c r="AJ62" s="7" t="s">
        <v>143</v>
      </c>
      <c r="AK62" s="7">
        <v>1</v>
      </c>
      <c r="AL62" s="7">
        <v>20220330</v>
      </c>
      <c r="AM62" s="7">
        <v>20220316</v>
      </c>
      <c r="AN62" s="9">
        <v>95561</v>
      </c>
      <c r="AO62" s="9">
        <v>0</v>
      </c>
      <c r="AP62" s="7"/>
    </row>
    <row r="63" spans="1:42" x14ac:dyDescent="0.25">
      <c r="A63" s="7">
        <v>891380054</v>
      </c>
      <c r="B63" s="7" t="s">
        <v>137</v>
      </c>
      <c r="C63" s="7" t="s">
        <v>138</v>
      </c>
      <c r="D63" s="7">
        <v>234718</v>
      </c>
      <c r="E63" s="7" t="s">
        <v>265</v>
      </c>
      <c r="F63" s="7" t="s">
        <v>266</v>
      </c>
      <c r="G63" s="7" t="s">
        <v>138</v>
      </c>
      <c r="H63" s="7">
        <v>234718</v>
      </c>
      <c r="I63" s="8">
        <v>44602</v>
      </c>
      <c r="J63" s="9">
        <v>216994</v>
      </c>
      <c r="K63" s="9">
        <v>216994</v>
      </c>
      <c r="L63" s="7" t="s">
        <v>170</v>
      </c>
      <c r="M63" s="7" t="s">
        <v>376</v>
      </c>
      <c r="N63" s="7" t="s">
        <v>375</v>
      </c>
      <c r="O63" s="7"/>
      <c r="P63" s="9"/>
      <c r="Q63" s="9">
        <v>216994</v>
      </c>
      <c r="R63" s="7"/>
      <c r="S63" s="7" t="s">
        <v>171</v>
      </c>
      <c r="T63" s="9">
        <v>216994</v>
      </c>
      <c r="U63" s="9">
        <v>0</v>
      </c>
      <c r="V63" s="9">
        <v>0</v>
      </c>
      <c r="W63" s="9">
        <v>0</v>
      </c>
      <c r="X63" s="9">
        <v>216994</v>
      </c>
      <c r="Y63" s="9">
        <v>0</v>
      </c>
      <c r="Z63" s="9">
        <v>0</v>
      </c>
      <c r="AA63" s="7"/>
      <c r="AB63" s="9">
        <v>0</v>
      </c>
      <c r="AC63" s="9"/>
      <c r="AD63" s="9">
        <v>0</v>
      </c>
      <c r="AE63" s="7"/>
      <c r="AF63" s="7"/>
      <c r="AG63" s="9">
        <v>0</v>
      </c>
      <c r="AH63" s="8">
        <v>44602</v>
      </c>
      <c r="AI63" s="7">
        <v>2</v>
      </c>
      <c r="AJ63" s="7" t="s">
        <v>143</v>
      </c>
      <c r="AK63" s="7">
        <v>1</v>
      </c>
      <c r="AL63" s="7">
        <v>20220329</v>
      </c>
      <c r="AM63" s="7">
        <v>20220316</v>
      </c>
      <c r="AN63" s="9">
        <v>216994</v>
      </c>
      <c r="AO63" s="9">
        <v>0</v>
      </c>
      <c r="AP63" s="7"/>
    </row>
    <row r="64" spans="1:42" x14ac:dyDescent="0.25">
      <c r="A64" s="7">
        <v>891380054</v>
      </c>
      <c r="B64" s="7" t="s">
        <v>137</v>
      </c>
      <c r="C64" s="7" t="s">
        <v>138</v>
      </c>
      <c r="D64" s="7">
        <v>234721</v>
      </c>
      <c r="E64" s="7" t="s">
        <v>267</v>
      </c>
      <c r="F64" s="7" t="s">
        <v>268</v>
      </c>
      <c r="G64" s="7" t="s">
        <v>138</v>
      </c>
      <c r="H64" s="7">
        <v>234721</v>
      </c>
      <c r="I64" s="8">
        <v>44602</v>
      </c>
      <c r="J64" s="9">
        <v>216994</v>
      </c>
      <c r="K64" s="9">
        <v>216994</v>
      </c>
      <c r="L64" s="7" t="s">
        <v>170</v>
      </c>
      <c r="M64" s="7" t="s">
        <v>374</v>
      </c>
      <c r="N64" s="7" t="s">
        <v>375</v>
      </c>
      <c r="O64" s="7" t="s">
        <v>373</v>
      </c>
      <c r="P64" s="9">
        <v>216994</v>
      </c>
      <c r="Q64" s="9"/>
      <c r="R64" s="7"/>
      <c r="S64" s="7" t="s">
        <v>171</v>
      </c>
      <c r="T64" s="9">
        <v>216994</v>
      </c>
      <c r="U64" s="9">
        <v>0</v>
      </c>
      <c r="V64" s="9">
        <v>0</v>
      </c>
      <c r="W64" s="9">
        <v>0</v>
      </c>
      <c r="X64" s="9">
        <v>216994</v>
      </c>
      <c r="Y64" s="9">
        <v>0</v>
      </c>
      <c r="Z64" s="9">
        <v>0</v>
      </c>
      <c r="AA64" s="7"/>
      <c r="AB64" s="9">
        <v>0</v>
      </c>
      <c r="AC64" s="9"/>
      <c r="AD64" s="9">
        <v>0</v>
      </c>
      <c r="AE64" s="7"/>
      <c r="AF64" s="7"/>
      <c r="AG64" s="9">
        <v>0</v>
      </c>
      <c r="AH64" s="8">
        <v>44602</v>
      </c>
      <c r="AI64" s="7">
        <v>2</v>
      </c>
      <c r="AJ64" s="7" t="s">
        <v>143</v>
      </c>
      <c r="AK64" s="7">
        <v>2</v>
      </c>
      <c r="AL64" s="7">
        <v>20220630</v>
      </c>
      <c r="AM64" s="7">
        <v>20220606</v>
      </c>
      <c r="AN64" s="9">
        <v>216994</v>
      </c>
      <c r="AO64" s="9">
        <v>0</v>
      </c>
      <c r="AP64" s="7"/>
    </row>
    <row r="65" spans="1:42" x14ac:dyDescent="0.25">
      <c r="A65" s="7">
        <v>891380054</v>
      </c>
      <c r="B65" s="7" t="s">
        <v>137</v>
      </c>
      <c r="C65" s="7" t="s">
        <v>138</v>
      </c>
      <c r="D65" s="7">
        <v>234730</v>
      </c>
      <c r="E65" s="7" t="s">
        <v>269</v>
      </c>
      <c r="F65" s="7" t="s">
        <v>270</v>
      </c>
      <c r="G65" s="7" t="s">
        <v>138</v>
      </c>
      <c r="H65" s="7">
        <v>234730</v>
      </c>
      <c r="I65" s="8">
        <v>44602</v>
      </c>
      <c r="J65" s="9">
        <v>1397088</v>
      </c>
      <c r="K65" s="9">
        <v>1397088</v>
      </c>
      <c r="L65" s="7" t="s">
        <v>170</v>
      </c>
      <c r="M65" s="7" t="s">
        <v>374</v>
      </c>
      <c r="N65" s="7" t="s">
        <v>375</v>
      </c>
      <c r="O65" s="7" t="s">
        <v>373</v>
      </c>
      <c r="P65" s="9">
        <v>1397088</v>
      </c>
      <c r="Q65" s="9"/>
      <c r="R65" s="7"/>
      <c r="S65" s="7" t="s">
        <v>171</v>
      </c>
      <c r="T65" s="9">
        <v>1397088</v>
      </c>
      <c r="U65" s="9">
        <v>0</v>
      </c>
      <c r="V65" s="9">
        <v>0</v>
      </c>
      <c r="W65" s="9">
        <v>0</v>
      </c>
      <c r="X65" s="9">
        <v>1397088</v>
      </c>
      <c r="Y65" s="9">
        <v>0</v>
      </c>
      <c r="Z65" s="9">
        <v>0</v>
      </c>
      <c r="AA65" s="7"/>
      <c r="AB65" s="9">
        <v>0</v>
      </c>
      <c r="AC65" s="9"/>
      <c r="AD65" s="9">
        <v>0</v>
      </c>
      <c r="AE65" s="7"/>
      <c r="AF65" s="7"/>
      <c r="AG65" s="9">
        <v>0</v>
      </c>
      <c r="AH65" s="8">
        <v>44602</v>
      </c>
      <c r="AI65" s="7">
        <v>2</v>
      </c>
      <c r="AJ65" s="7" t="s">
        <v>143</v>
      </c>
      <c r="AK65" s="7">
        <v>2</v>
      </c>
      <c r="AL65" s="7">
        <v>20220630</v>
      </c>
      <c r="AM65" s="7">
        <v>20220606</v>
      </c>
      <c r="AN65" s="9">
        <v>1397088</v>
      </c>
      <c r="AO65" s="9">
        <v>0</v>
      </c>
      <c r="AP65" s="7"/>
    </row>
    <row r="66" spans="1:42" x14ac:dyDescent="0.25">
      <c r="A66" s="7">
        <v>891380054</v>
      </c>
      <c r="B66" s="7" t="s">
        <v>137</v>
      </c>
      <c r="C66" s="7" t="s">
        <v>138</v>
      </c>
      <c r="D66" s="7">
        <v>235119</v>
      </c>
      <c r="E66" s="7" t="s">
        <v>271</v>
      </c>
      <c r="F66" s="7" t="s">
        <v>272</v>
      </c>
      <c r="G66" s="7" t="s">
        <v>138</v>
      </c>
      <c r="H66" s="7">
        <v>235119</v>
      </c>
      <c r="I66" s="8">
        <v>44603</v>
      </c>
      <c r="J66" s="9">
        <v>528112</v>
      </c>
      <c r="K66" s="9">
        <v>528112</v>
      </c>
      <c r="L66" s="7" t="s">
        <v>170</v>
      </c>
      <c r="M66" s="7" t="s">
        <v>376</v>
      </c>
      <c r="N66" s="7" t="s">
        <v>375</v>
      </c>
      <c r="O66" s="7"/>
      <c r="P66" s="9"/>
      <c r="Q66" s="9">
        <v>528112</v>
      </c>
      <c r="R66" s="7"/>
      <c r="S66" s="7" t="s">
        <v>171</v>
      </c>
      <c r="T66" s="9">
        <v>528112</v>
      </c>
      <c r="U66" s="9">
        <v>0</v>
      </c>
      <c r="V66" s="9">
        <v>0</v>
      </c>
      <c r="W66" s="9">
        <v>0</v>
      </c>
      <c r="X66" s="9">
        <v>528112</v>
      </c>
      <c r="Y66" s="9">
        <v>0</v>
      </c>
      <c r="Z66" s="9">
        <v>0</v>
      </c>
      <c r="AA66" s="7"/>
      <c r="AB66" s="9">
        <v>0</v>
      </c>
      <c r="AC66" s="9"/>
      <c r="AD66" s="9">
        <v>0</v>
      </c>
      <c r="AE66" s="7"/>
      <c r="AF66" s="7"/>
      <c r="AG66" s="9">
        <v>0</v>
      </c>
      <c r="AH66" s="8">
        <v>44603</v>
      </c>
      <c r="AI66" s="7">
        <v>2</v>
      </c>
      <c r="AJ66" s="7" t="s">
        <v>143</v>
      </c>
      <c r="AK66" s="7">
        <v>1</v>
      </c>
      <c r="AL66" s="7">
        <v>20220330</v>
      </c>
      <c r="AM66" s="7">
        <v>20220316</v>
      </c>
      <c r="AN66" s="9">
        <v>528112</v>
      </c>
      <c r="AO66" s="9">
        <v>0</v>
      </c>
      <c r="AP66" s="7"/>
    </row>
    <row r="67" spans="1:42" x14ac:dyDescent="0.25">
      <c r="A67" s="7">
        <v>891380054</v>
      </c>
      <c r="B67" s="7" t="s">
        <v>137</v>
      </c>
      <c r="C67" s="7" t="s">
        <v>138</v>
      </c>
      <c r="D67" s="7">
        <v>235745</v>
      </c>
      <c r="E67" s="7" t="s">
        <v>273</v>
      </c>
      <c r="F67" s="7" t="s">
        <v>274</v>
      </c>
      <c r="G67" s="7" t="s">
        <v>138</v>
      </c>
      <c r="H67" s="7">
        <v>235745</v>
      </c>
      <c r="I67" s="8">
        <v>44605</v>
      </c>
      <c r="J67" s="9">
        <v>289987</v>
      </c>
      <c r="K67" s="9">
        <v>289987</v>
      </c>
      <c r="L67" s="7" t="s">
        <v>170</v>
      </c>
      <c r="M67" s="7" t="s">
        <v>376</v>
      </c>
      <c r="N67" s="7" t="s">
        <v>375</v>
      </c>
      <c r="O67" s="7"/>
      <c r="P67" s="9"/>
      <c r="Q67" s="9">
        <v>162393</v>
      </c>
      <c r="R67" s="7"/>
      <c r="S67" s="7" t="s">
        <v>171</v>
      </c>
      <c r="T67" s="9">
        <v>289987</v>
      </c>
      <c r="U67" s="9">
        <v>0</v>
      </c>
      <c r="V67" s="9">
        <v>0</v>
      </c>
      <c r="W67" s="9">
        <v>0</v>
      </c>
      <c r="X67" s="9">
        <v>289987</v>
      </c>
      <c r="Y67" s="9">
        <v>0</v>
      </c>
      <c r="Z67" s="9">
        <v>0</v>
      </c>
      <c r="AA67" s="7"/>
      <c r="AB67" s="9">
        <v>0</v>
      </c>
      <c r="AC67" s="9"/>
      <c r="AD67" s="9">
        <v>0</v>
      </c>
      <c r="AE67" s="7"/>
      <c r="AF67" s="7"/>
      <c r="AG67" s="9">
        <v>0</v>
      </c>
      <c r="AH67" s="8">
        <v>44605</v>
      </c>
      <c r="AI67" s="7">
        <v>2</v>
      </c>
      <c r="AJ67" s="7" t="s">
        <v>143</v>
      </c>
      <c r="AK67" s="7">
        <v>1</v>
      </c>
      <c r="AL67" s="7">
        <v>20220330</v>
      </c>
      <c r="AM67" s="7">
        <v>20220316</v>
      </c>
      <c r="AN67" s="9">
        <v>289987</v>
      </c>
      <c r="AO67" s="9">
        <v>0</v>
      </c>
      <c r="AP67" s="7"/>
    </row>
    <row r="68" spans="1:42" x14ac:dyDescent="0.25">
      <c r="A68" s="7">
        <v>891380054</v>
      </c>
      <c r="B68" s="7" t="s">
        <v>137</v>
      </c>
      <c r="C68" s="7" t="s">
        <v>138</v>
      </c>
      <c r="D68" s="7">
        <v>238617</v>
      </c>
      <c r="E68" s="7" t="s">
        <v>275</v>
      </c>
      <c r="F68" s="7" t="s">
        <v>276</v>
      </c>
      <c r="G68" s="7" t="s">
        <v>138</v>
      </c>
      <c r="H68" s="7">
        <v>238617</v>
      </c>
      <c r="I68" s="8">
        <v>44610</v>
      </c>
      <c r="J68" s="9">
        <v>139240</v>
      </c>
      <c r="K68" s="9">
        <v>139240</v>
      </c>
      <c r="L68" s="7" t="s">
        <v>170</v>
      </c>
      <c r="M68" s="7" t="s">
        <v>376</v>
      </c>
      <c r="N68" s="7" t="s">
        <v>375</v>
      </c>
      <c r="O68" s="7"/>
      <c r="P68" s="9"/>
      <c r="Q68" s="9">
        <v>139240</v>
      </c>
      <c r="R68" s="7"/>
      <c r="S68" s="7" t="s">
        <v>171</v>
      </c>
      <c r="T68" s="9">
        <v>139240</v>
      </c>
      <c r="U68" s="9">
        <v>0</v>
      </c>
      <c r="V68" s="9">
        <v>0</v>
      </c>
      <c r="W68" s="9">
        <v>0</v>
      </c>
      <c r="X68" s="9">
        <v>139240</v>
      </c>
      <c r="Y68" s="9">
        <v>0</v>
      </c>
      <c r="Z68" s="9">
        <v>0</v>
      </c>
      <c r="AA68" s="7"/>
      <c r="AB68" s="9">
        <v>0</v>
      </c>
      <c r="AC68" s="9"/>
      <c r="AD68" s="9">
        <v>0</v>
      </c>
      <c r="AE68" s="7"/>
      <c r="AF68" s="7"/>
      <c r="AG68" s="9">
        <v>0</v>
      </c>
      <c r="AH68" s="8">
        <v>44610</v>
      </c>
      <c r="AI68" s="7">
        <v>2</v>
      </c>
      <c r="AJ68" s="7" t="s">
        <v>143</v>
      </c>
      <c r="AK68" s="7">
        <v>1</v>
      </c>
      <c r="AL68" s="7">
        <v>20220330</v>
      </c>
      <c r="AM68" s="7">
        <v>20220316</v>
      </c>
      <c r="AN68" s="9">
        <v>139240</v>
      </c>
      <c r="AO68" s="9">
        <v>0</v>
      </c>
      <c r="AP68" s="7"/>
    </row>
    <row r="69" spans="1:42" x14ac:dyDescent="0.25">
      <c r="A69" s="7">
        <v>891380054</v>
      </c>
      <c r="B69" s="7" t="s">
        <v>137</v>
      </c>
      <c r="C69" s="7" t="s">
        <v>138</v>
      </c>
      <c r="D69" s="7">
        <v>240353</v>
      </c>
      <c r="E69" s="7" t="s">
        <v>277</v>
      </c>
      <c r="F69" s="7" t="s">
        <v>278</v>
      </c>
      <c r="G69" s="7" t="s">
        <v>138</v>
      </c>
      <c r="H69" s="7">
        <v>240353</v>
      </c>
      <c r="I69" s="8">
        <v>44613</v>
      </c>
      <c r="J69" s="9">
        <v>243847</v>
      </c>
      <c r="K69" s="9">
        <v>243847</v>
      </c>
      <c r="L69" s="7" t="s">
        <v>170</v>
      </c>
      <c r="M69" s="7" t="s">
        <v>376</v>
      </c>
      <c r="N69" s="7" t="s">
        <v>375</v>
      </c>
      <c r="O69" s="7"/>
      <c r="P69" s="9"/>
      <c r="Q69" s="9">
        <v>243847</v>
      </c>
      <c r="R69" s="7"/>
      <c r="S69" s="7" t="s">
        <v>171</v>
      </c>
      <c r="T69" s="9">
        <v>243847</v>
      </c>
      <c r="U69" s="9">
        <v>0</v>
      </c>
      <c r="V69" s="9">
        <v>0</v>
      </c>
      <c r="W69" s="9">
        <v>0</v>
      </c>
      <c r="X69" s="9">
        <v>243847</v>
      </c>
      <c r="Y69" s="9">
        <v>0</v>
      </c>
      <c r="Z69" s="9">
        <v>0</v>
      </c>
      <c r="AA69" s="7"/>
      <c r="AB69" s="9">
        <v>0</v>
      </c>
      <c r="AC69" s="9"/>
      <c r="AD69" s="9">
        <v>0</v>
      </c>
      <c r="AE69" s="7"/>
      <c r="AF69" s="7"/>
      <c r="AG69" s="9">
        <v>0</v>
      </c>
      <c r="AH69" s="8">
        <v>44613</v>
      </c>
      <c r="AI69" s="7">
        <v>2</v>
      </c>
      <c r="AJ69" s="7" t="s">
        <v>143</v>
      </c>
      <c r="AK69" s="7">
        <v>1</v>
      </c>
      <c r="AL69" s="7">
        <v>20220330</v>
      </c>
      <c r="AM69" s="7">
        <v>20220316</v>
      </c>
      <c r="AN69" s="9">
        <v>243847</v>
      </c>
      <c r="AO69" s="9">
        <v>0</v>
      </c>
      <c r="AP69" s="7"/>
    </row>
    <row r="70" spans="1:42" x14ac:dyDescent="0.25">
      <c r="A70" s="7">
        <v>891380054</v>
      </c>
      <c r="B70" s="7" t="s">
        <v>137</v>
      </c>
      <c r="C70" s="7" t="s">
        <v>138</v>
      </c>
      <c r="D70" s="7">
        <v>240750</v>
      </c>
      <c r="E70" s="7" t="s">
        <v>279</v>
      </c>
      <c r="F70" s="7" t="s">
        <v>280</v>
      </c>
      <c r="G70" s="7" t="s">
        <v>138</v>
      </c>
      <c r="H70" s="7">
        <v>240750</v>
      </c>
      <c r="I70" s="8">
        <v>44614</v>
      </c>
      <c r="J70" s="9">
        <v>35500</v>
      </c>
      <c r="K70" s="9">
        <v>35500</v>
      </c>
      <c r="L70" s="7" t="s">
        <v>170</v>
      </c>
      <c r="M70" s="7" t="s">
        <v>376</v>
      </c>
      <c r="N70" s="7" t="s">
        <v>375</v>
      </c>
      <c r="O70" s="7"/>
      <c r="P70" s="9"/>
      <c r="Q70" s="9">
        <v>35500</v>
      </c>
      <c r="R70" s="7"/>
      <c r="S70" s="7" t="s">
        <v>171</v>
      </c>
      <c r="T70" s="9">
        <v>35500</v>
      </c>
      <c r="U70" s="9">
        <v>0</v>
      </c>
      <c r="V70" s="9">
        <v>0</v>
      </c>
      <c r="W70" s="9">
        <v>0</v>
      </c>
      <c r="X70" s="9">
        <v>35500</v>
      </c>
      <c r="Y70" s="9">
        <v>0</v>
      </c>
      <c r="Z70" s="9">
        <v>0</v>
      </c>
      <c r="AA70" s="7"/>
      <c r="AB70" s="9">
        <v>0</v>
      </c>
      <c r="AC70" s="9"/>
      <c r="AD70" s="9">
        <v>0</v>
      </c>
      <c r="AE70" s="7"/>
      <c r="AF70" s="7"/>
      <c r="AG70" s="9">
        <v>0</v>
      </c>
      <c r="AH70" s="8">
        <v>44614</v>
      </c>
      <c r="AI70" s="7">
        <v>2</v>
      </c>
      <c r="AJ70" s="7" t="s">
        <v>143</v>
      </c>
      <c r="AK70" s="7">
        <v>1</v>
      </c>
      <c r="AL70" s="7">
        <v>20220330</v>
      </c>
      <c r="AM70" s="7">
        <v>20220316</v>
      </c>
      <c r="AN70" s="9">
        <v>35500</v>
      </c>
      <c r="AO70" s="9">
        <v>0</v>
      </c>
      <c r="AP70" s="7"/>
    </row>
    <row r="71" spans="1:42" x14ac:dyDescent="0.25">
      <c r="A71" s="7">
        <v>891380054</v>
      </c>
      <c r="B71" s="7" t="s">
        <v>137</v>
      </c>
      <c r="C71" s="7" t="s">
        <v>138</v>
      </c>
      <c r="D71" s="7">
        <v>243315</v>
      </c>
      <c r="E71" s="7" t="s">
        <v>281</v>
      </c>
      <c r="F71" s="7" t="s">
        <v>282</v>
      </c>
      <c r="G71" s="7" t="s">
        <v>138</v>
      </c>
      <c r="H71" s="7">
        <v>243315</v>
      </c>
      <c r="I71" s="8">
        <v>44618</v>
      </c>
      <c r="J71" s="9">
        <v>150370</v>
      </c>
      <c r="K71" s="9">
        <v>150370</v>
      </c>
      <c r="L71" s="7" t="s">
        <v>170</v>
      </c>
      <c r="M71" s="7" t="s">
        <v>376</v>
      </c>
      <c r="N71" s="7" t="s">
        <v>375</v>
      </c>
      <c r="O71" s="7"/>
      <c r="P71" s="9"/>
      <c r="Q71" s="9">
        <v>150370</v>
      </c>
      <c r="R71" s="7"/>
      <c r="S71" s="7" t="s">
        <v>171</v>
      </c>
      <c r="T71" s="9">
        <v>150370</v>
      </c>
      <c r="U71" s="9">
        <v>0</v>
      </c>
      <c r="V71" s="9">
        <v>0</v>
      </c>
      <c r="W71" s="9">
        <v>0</v>
      </c>
      <c r="X71" s="9">
        <v>150370</v>
      </c>
      <c r="Y71" s="9">
        <v>0</v>
      </c>
      <c r="Z71" s="9">
        <v>0</v>
      </c>
      <c r="AA71" s="7"/>
      <c r="AB71" s="9">
        <v>0</v>
      </c>
      <c r="AC71" s="9"/>
      <c r="AD71" s="9">
        <v>0</v>
      </c>
      <c r="AE71" s="7"/>
      <c r="AF71" s="7"/>
      <c r="AG71" s="9">
        <v>0</v>
      </c>
      <c r="AH71" s="8">
        <v>44618</v>
      </c>
      <c r="AI71" s="7">
        <v>2</v>
      </c>
      <c r="AJ71" s="7" t="s">
        <v>143</v>
      </c>
      <c r="AK71" s="7">
        <v>1</v>
      </c>
      <c r="AL71" s="7">
        <v>20220330</v>
      </c>
      <c r="AM71" s="7">
        <v>20220316</v>
      </c>
      <c r="AN71" s="9">
        <v>150370</v>
      </c>
      <c r="AO71" s="9">
        <v>0</v>
      </c>
      <c r="AP71" s="7"/>
    </row>
    <row r="72" spans="1:42" x14ac:dyDescent="0.25">
      <c r="A72" s="7">
        <v>891380054</v>
      </c>
      <c r="B72" s="7" t="s">
        <v>137</v>
      </c>
      <c r="C72" s="7" t="s">
        <v>138</v>
      </c>
      <c r="D72" s="7">
        <v>247703</v>
      </c>
      <c r="E72" s="7" t="s">
        <v>283</v>
      </c>
      <c r="F72" s="7" t="s">
        <v>284</v>
      </c>
      <c r="G72" s="7" t="s">
        <v>138</v>
      </c>
      <c r="H72" s="7">
        <v>247703</v>
      </c>
      <c r="I72" s="8">
        <v>44625</v>
      </c>
      <c r="J72" s="9">
        <v>73793</v>
      </c>
      <c r="K72" s="9">
        <v>73793</v>
      </c>
      <c r="L72" s="7" t="s">
        <v>170</v>
      </c>
      <c r="M72" s="7" t="s">
        <v>376</v>
      </c>
      <c r="N72" s="7" t="s">
        <v>375</v>
      </c>
      <c r="O72" s="7"/>
      <c r="P72" s="9"/>
      <c r="Q72" s="9">
        <v>73793</v>
      </c>
      <c r="R72" s="7"/>
      <c r="S72" s="7" t="s">
        <v>171</v>
      </c>
      <c r="T72" s="9">
        <v>73793</v>
      </c>
      <c r="U72" s="9">
        <v>0</v>
      </c>
      <c r="V72" s="9">
        <v>0</v>
      </c>
      <c r="W72" s="9">
        <v>0</v>
      </c>
      <c r="X72" s="9">
        <v>73793</v>
      </c>
      <c r="Y72" s="9">
        <v>0</v>
      </c>
      <c r="Z72" s="9">
        <v>0</v>
      </c>
      <c r="AA72" s="7"/>
      <c r="AB72" s="9">
        <v>0</v>
      </c>
      <c r="AC72" s="9"/>
      <c r="AD72" s="9">
        <v>0</v>
      </c>
      <c r="AE72" s="7"/>
      <c r="AF72" s="7"/>
      <c r="AG72" s="9">
        <v>0</v>
      </c>
      <c r="AH72" s="8">
        <v>44625</v>
      </c>
      <c r="AI72" s="7">
        <v>2</v>
      </c>
      <c r="AJ72" s="7" t="s">
        <v>143</v>
      </c>
      <c r="AK72" s="7">
        <v>1</v>
      </c>
      <c r="AL72" s="7">
        <v>20220430</v>
      </c>
      <c r="AM72" s="7">
        <v>20220413</v>
      </c>
      <c r="AN72" s="9">
        <v>73793</v>
      </c>
      <c r="AO72" s="9">
        <v>0</v>
      </c>
      <c r="AP72" s="7"/>
    </row>
    <row r="73" spans="1:42" x14ac:dyDescent="0.25">
      <c r="A73" s="7">
        <v>891380054</v>
      </c>
      <c r="B73" s="7" t="s">
        <v>137</v>
      </c>
      <c r="C73" s="7" t="s">
        <v>138</v>
      </c>
      <c r="D73" s="7">
        <v>249290</v>
      </c>
      <c r="E73" s="7" t="s">
        <v>285</v>
      </c>
      <c r="F73" s="7" t="s">
        <v>286</v>
      </c>
      <c r="G73" s="7" t="s">
        <v>138</v>
      </c>
      <c r="H73" s="7">
        <v>249290</v>
      </c>
      <c r="I73" s="8">
        <v>44628</v>
      </c>
      <c r="J73" s="9">
        <v>15190</v>
      </c>
      <c r="K73" s="9">
        <v>15190</v>
      </c>
      <c r="L73" s="7" t="s">
        <v>170</v>
      </c>
      <c r="M73" s="7" t="s">
        <v>376</v>
      </c>
      <c r="N73" s="7" t="s">
        <v>375</v>
      </c>
      <c r="O73" s="7"/>
      <c r="P73" s="9"/>
      <c r="Q73" s="9">
        <v>15190</v>
      </c>
      <c r="R73" s="7"/>
      <c r="S73" s="7" t="s">
        <v>171</v>
      </c>
      <c r="T73" s="9">
        <v>15190</v>
      </c>
      <c r="U73" s="9">
        <v>0</v>
      </c>
      <c r="V73" s="9">
        <v>0</v>
      </c>
      <c r="W73" s="9">
        <v>0</v>
      </c>
      <c r="X73" s="9">
        <v>15190</v>
      </c>
      <c r="Y73" s="9">
        <v>0</v>
      </c>
      <c r="Z73" s="9">
        <v>0</v>
      </c>
      <c r="AA73" s="7"/>
      <c r="AB73" s="9">
        <v>0</v>
      </c>
      <c r="AC73" s="9"/>
      <c r="AD73" s="9">
        <v>0</v>
      </c>
      <c r="AE73" s="7"/>
      <c r="AF73" s="7"/>
      <c r="AG73" s="9">
        <v>0</v>
      </c>
      <c r="AH73" s="8">
        <v>44628</v>
      </c>
      <c r="AI73" s="7">
        <v>2</v>
      </c>
      <c r="AJ73" s="7" t="s">
        <v>143</v>
      </c>
      <c r="AK73" s="7">
        <v>1</v>
      </c>
      <c r="AL73" s="7">
        <v>20220430</v>
      </c>
      <c r="AM73" s="7">
        <v>20220413</v>
      </c>
      <c r="AN73" s="9">
        <v>15190</v>
      </c>
      <c r="AO73" s="9">
        <v>0</v>
      </c>
      <c r="AP73" s="7"/>
    </row>
    <row r="74" spans="1:42" x14ac:dyDescent="0.25">
      <c r="A74" s="7">
        <v>891380054</v>
      </c>
      <c r="B74" s="7" t="s">
        <v>137</v>
      </c>
      <c r="C74" s="7" t="s">
        <v>138</v>
      </c>
      <c r="D74" s="7">
        <v>249400</v>
      </c>
      <c r="E74" s="7" t="s">
        <v>287</v>
      </c>
      <c r="F74" s="7" t="s">
        <v>288</v>
      </c>
      <c r="G74" s="7" t="s">
        <v>138</v>
      </c>
      <c r="H74" s="7">
        <v>249400</v>
      </c>
      <c r="I74" s="8">
        <v>44629</v>
      </c>
      <c r="J74" s="9">
        <v>107558</v>
      </c>
      <c r="K74" s="9">
        <v>107558</v>
      </c>
      <c r="L74" s="7" t="s">
        <v>170</v>
      </c>
      <c r="M74" s="7" t="s">
        <v>376</v>
      </c>
      <c r="N74" s="7" t="s">
        <v>375</v>
      </c>
      <c r="O74" s="7"/>
      <c r="P74" s="9"/>
      <c r="Q74" s="9">
        <v>107558</v>
      </c>
      <c r="R74" s="7"/>
      <c r="S74" s="7" t="s">
        <v>171</v>
      </c>
      <c r="T74" s="9">
        <v>107558</v>
      </c>
      <c r="U74" s="9">
        <v>0</v>
      </c>
      <c r="V74" s="9">
        <v>0</v>
      </c>
      <c r="W74" s="9">
        <v>0</v>
      </c>
      <c r="X74" s="9">
        <v>107558</v>
      </c>
      <c r="Y74" s="9">
        <v>0</v>
      </c>
      <c r="Z74" s="9">
        <v>0</v>
      </c>
      <c r="AA74" s="7"/>
      <c r="AB74" s="9">
        <v>0</v>
      </c>
      <c r="AC74" s="9"/>
      <c r="AD74" s="9">
        <v>0</v>
      </c>
      <c r="AE74" s="7"/>
      <c r="AF74" s="7"/>
      <c r="AG74" s="9">
        <v>0</v>
      </c>
      <c r="AH74" s="8">
        <v>44629</v>
      </c>
      <c r="AI74" s="7">
        <v>2</v>
      </c>
      <c r="AJ74" s="7" t="s">
        <v>143</v>
      </c>
      <c r="AK74" s="7">
        <v>1</v>
      </c>
      <c r="AL74" s="7">
        <v>20220430</v>
      </c>
      <c r="AM74" s="7">
        <v>20220413</v>
      </c>
      <c r="AN74" s="9">
        <v>107558</v>
      </c>
      <c r="AO74" s="9">
        <v>0</v>
      </c>
      <c r="AP74" s="7"/>
    </row>
    <row r="75" spans="1:42" x14ac:dyDescent="0.25">
      <c r="A75" s="7">
        <v>891380054</v>
      </c>
      <c r="B75" s="7" t="s">
        <v>137</v>
      </c>
      <c r="C75" s="7" t="s">
        <v>138</v>
      </c>
      <c r="D75" s="7">
        <v>249754</v>
      </c>
      <c r="E75" s="7" t="s">
        <v>289</v>
      </c>
      <c r="F75" s="7" t="s">
        <v>290</v>
      </c>
      <c r="G75" s="7" t="s">
        <v>138</v>
      </c>
      <c r="H75" s="7">
        <v>249754</v>
      </c>
      <c r="I75" s="8">
        <v>44629</v>
      </c>
      <c r="J75" s="9">
        <v>23967</v>
      </c>
      <c r="K75" s="9">
        <v>23967</v>
      </c>
      <c r="L75" s="7" t="s">
        <v>170</v>
      </c>
      <c r="M75" s="7" t="s">
        <v>376</v>
      </c>
      <c r="N75" s="7" t="s">
        <v>375</v>
      </c>
      <c r="O75" s="7"/>
      <c r="P75" s="9"/>
      <c r="Q75" s="9">
        <v>23967</v>
      </c>
      <c r="R75" s="7"/>
      <c r="S75" s="7" t="s">
        <v>171</v>
      </c>
      <c r="T75" s="9">
        <v>23967</v>
      </c>
      <c r="U75" s="9">
        <v>0</v>
      </c>
      <c r="V75" s="9">
        <v>0</v>
      </c>
      <c r="W75" s="9">
        <v>0</v>
      </c>
      <c r="X75" s="9">
        <v>23967</v>
      </c>
      <c r="Y75" s="9">
        <v>0</v>
      </c>
      <c r="Z75" s="9">
        <v>0</v>
      </c>
      <c r="AA75" s="7"/>
      <c r="AB75" s="9">
        <v>0</v>
      </c>
      <c r="AC75" s="9"/>
      <c r="AD75" s="9">
        <v>0</v>
      </c>
      <c r="AE75" s="7"/>
      <c r="AF75" s="7"/>
      <c r="AG75" s="9">
        <v>0</v>
      </c>
      <c r="AH75" s="8">
        <v>44629</v>
      </c>
      <c r="AI75" s="7">
        <v>2</v>
      </c>
      <c r="AJ75" s="7" t="s">
        <v>143</v>
      </c>
      <c r="AK75" s="7">
        <v>1</v>
      </c>
      <c r="AL75" s="7">
        <v>20220430</v>
      </c>
      <c r="AM75" s="7">
        <v>20220413</v>
      </c>
      <c r="AN75" s="9">
        <v>23967</v>
      </c>
      <c r="AO75" s="9">
        <v>0</v>
      </c>
      <c r="AP75" s="7"/>
    </row>
    <row r="76" spans="1:42" x14ac:dyDescent="0.25">
      <c r="A76" s="7">
        <v>891380054</v>
      </c>
      <c r="B76" s="7" t="s">
        <v>137</v>
      </c>
      <c r="C76" s="7" t="s">
        <v>138</v>
      </c>
      <c r="D76" s="7">
        <v>251688</v>
      </c>
      <c r="E76" s="7" t="s">
        <v>291</v>
      </c>
      <c r="F76" s="7" t="s">
        <v>292</v>
      </c>
      <c r="G76" s="7" t="s">
        <v>138</v>
      </c>
      <c r="H76" s="7">
        <v>251688</v>
      </c>
      <c r="I76" s="8">
        <v>44632</v>
      </c>
      <c r="J76" s="9">
        <v>936798</v>
      </c>
      <c r="K76" s="9">
        <v>936798</v>
      </c>
      <c r="L76" s="7" t="s">
        <v>170</v>
      </c>
      <c r="M76" s="7" t="s">
        <v>376</v>
      </c>
      <c r="N76" s="7" t="s">
        <v>375</v>
      </c>
      <c r="O76" s="7"/>
      <c r="P76" s="9"/>
      <c r="Q76" s="9">
        <v>936798</v>
      </c>
      <c r="R76" s="7"/>
      <c r="S76" s="7" t="s">
        <v>171</v>
      </c>
      <c r="T76" s="9">
        <v>936798</v>
      </c>
      <c r="U76" s="9">
        <v>0</v>
      </c>
      <c r="V76" s="9">
        <v>0</v>
      </c>
      <c r="W76" s="9">
        <v>0</v>
      </c>
      <c r="X76" s="9">
        <v>936798</v>
      </c>
      <c r="Y76" s="9">
        <v>0</v>
      </c>
      <c r="Z76" s="9">
        <v>0</v>
      </c>
      <c r="AA76" s="7"/>
      <c r="AB76" s="9">
        <v>0</v>
      </c>
      <c r="AC76" s="9"/>
      <c r="AD76" s="9">
        <v>0</v>
      </c>
      <c r="AE76" s="7"/>
      <c r="AF76" s="7"/>
      <c r="AG76" s="9">
        <v>0</v>
      </c>
      <c r="AH76" s="8">
        <v>44632</v>
      </c>
      <c r="AI76" s="7">
        <v>2</v>
      </c>
      <c r="AJ76" s="7" t="s">
        <v>143</v>
      </c>
      <c r="AK76" s="7">
        <v>1</v>
      </c>
      <c r="AL76" s="7">
        <v>20220430</v>
      </c>
      <c r="AM76" s="7">
        <v>20220413</v>
      </c>
      <c r="AN76" s="9">
        <v>936798</v>
      </c>
      <c r="AO76" s="9">
        <v>0</v>
      </c>
      <c r="AP76" s="7"/>
    </row>
    <row r="77" spans="1:42" x14ac:dyDescent="0.25">
      <c r="A77" s="7">
        <v>891380054</v>
      </c>
      <c r="B77" s="7" t="s">
        <v>137</v>
      </c>
      <c r="C77" s="7" t="s">
        <v>138</v>
      </c>
      <c r="D77" s="7">
        <v>251877</v>
      </c>
      <c r="E77" s="7" t="s">
        <v>293</v>
      </c>
      <c r="F77" s="7" t="s">
        <v>294</v>
      </c>
      <c r="G77" s="7" t="s">
        <v>138</v>
      </c>
      <c r="H77" s="7">
        <v>251877</v>
      </c>
      <c r="I77" s="8">
        <v>44633</v>
      </c>
      <c r="J77" s="9">
        <v>15190</v>
      </c>
      <c r="K77" s="9">
        <v>15190</v>
      </c>
      <c r="L77" s="7" t="s">
        <v>170</v>
      </c>
      <c r="M77" s="7" t="s">
        <v>376</v>
      </c>
      <c r="N77" s="7" t="s">
        <v>375</v>
      </c>
      <c r="O77" s="7"/>
      <c r="P77" s="9"/>
      <c r="Q77" s="9">
        <v>15190</v>
      </c>
      <c r="R77" s="7"/>
      <c r="S77" s="7" t="s">
        <v>171</v>
      </c>
      <c r="T77" s="9">
        <v>15190</v>
      </c>
      <c r="U77" s="9">
        <v>0</v>
      </c>
      <c r="V77" s="9">
        <v>0</v>
      </c>
      <c r="W77" s="9">
        <v>0</v>
      </c>
      <c r="X77" s="9">
        <v>15190</v>
      </c>
      <c r="Y77" s="9">
        <v>0</v>
      </c>
      <c r="Z77" s="9">
        <v>0</v>
      </c>
      <c r="AA77" s="7"/>
      <c r="AB77" s="9">
        <v>0</v>
      </c>
      <c r="AC77" s="9"/>
      <c r="AD77" s="9">
        <v>0</v>
      </c>
      <c r="AE77" s="7"/>
      <c r="AF77" s="7"/>
      <c r="AG77" s="9">
        <v>0</v>
      </c>
      <c r="AH77" s="8">
        <v>44633</v>
      </c>
      <c r="AI77" s="7">
        <v>2</v>
      </c>
      <c r="AJ77" s="7" t="s">
        <v>143</v>
      </c>
      <c r="AK77" s="7">
        <v>1</v>
      </c>
      <c r="AL77" s="7">
        <v>20220430</v>
      </c>
      <c r="AM77" s="7">
        <v>20220413</v>
      </c>
      <c r="AN77" s="9">
        <v>15190</v>
      </c>
      <c r="AO77" s="9">
        <v>0</v>
      </c>
      <c r="AP77" s="7"/>
    </row>
    <row r="78" spans="1:42" x14ac:dyDescent="0.25">
      <c r="A78" s="7">
        <v>891380054</v>
      </c>
      <c r="B78" s="7" t="s">
        <v>137</v>
      </c>
      <c r="C78" s="7" t="s">
        <v>138</v>
      </c>
      <c r="D78" s="7">
        <v>254162</v>
      </c>
      <c r="E78" s="7" t="s">
        <v>295</v>
      </c>
      <c r="F78" s="7" t="s">
        <v>296</v>
      </c>
      <c r="G78" s="7" t="s">
        <v>138</v>
      </c>
      <c r="H78" s="7">
        <v>254162</v>
      </c>
      <c r="I78" s="8">
        <v>44636</v>
      </c>
      <c r="J78" s="9">
        <v>1159530</v>
      </c>
      <c r="K78" s="9">
        <v>1159530</v>
      </c>
      <c r="L78" s="7" t="s">
        <v>170</v>
      </c>
      <c r="M78" s="7" t="s">
        <v>376</v>
      </c>
      <c r="N78" s="7" t="s">
        <v>375</v>
      </c>
      <c r="O78" s="7"/>
      <c r="P78" s="9"/>
      <c r="Q78" s="9">
        <v>1159530</v>
      </c>
      <c r="R78" s="7"/>
      <c r="S78" s="7" t="s">
        <v>171</v>
      </c>
      <c r="T78" s="9">
        <v>1159530</v>
      </c>
      <c r="U78" s="9">
        <v>0</v>
      </c>
      <c r="V78" s="9">
        <v>0</v>
      </c>
      <c r="W78" s="9">
        <v>0</v>
      </c>
      <c r="X78" s="9">
        <v>1159530</v>
      </c>
      <c r="Y78" s="9">
        <v>0</v>
      </c>
      <c r="Z78" s="9">
        <v>0</v>
      </c>
      <c r="AA78" s="7"/>
      <c r="AB78" s="9">
        <v>0</v>
      </c>
      <c r="AC78" s="9"/>
      <c r="AD78" s="9">
        <v>0</v>
      </c>
      <c r="AE78" s="7"/>
      <c r="AF78" s="7"/>
      <c r="AG78" s="9">
        <v>0</v>
      </c>
      <c r="AH78" s="8">
        <v>44636</v>
      </c>
      <c r="AI78" s="7">
        <v>2</v>
      </c>
      <c r="AJ78" s="7" t="s">
        <v>143</v>
      </c>
      <c r="AK78" s="7">
        <v>1</v>
      </c>
      <c r="AL78" s="7">
        <v>20220430</v>
      </c>
      <c r="AM78" s="7">
        <v>20220413</v>
      </c>
      <c r="AN78" s="9">
        <v>1159530</v>
      </c>
      <c r="AO78" s="9">
        <v>0</v>
      </c>
      <c r="AP78" s="7"/>
    </row>
    <row r="79" spans="1:42" x14ac:dyDescent="0.25">
      <c r="A79" s="7">
        <v>891380054</v>
      </c>
      <c r="B79" s="7" t="s">
        <v>137</v>
      </c>
      <c r="C79" s="7" t="s">
        <v>138</v>
      </c>
      <c r="D79" s="7">
        <v>40193</v>
      </c>
      <c r="E79" s="7" t="s">
        <v>297</v>
      </c>
      <c r="F79" s="7" t="s">
        <v>298</v>
      </c>
      <c r="G79" s="7" t="s">
        <v>138</v>
      </c>
      <c r="H79" s="7">
        <v>40193</v>
      </c>
      <c r="I79" s="8">
        <v>44160</v>
      </c>
      <c r="J79" s="9">
        <v>68000</v>
      </c>
      <c r="K79" s="9">
        <v>68000</v>
      </c>
      <c r="L79" s="7" t="s">
        <v>299</v>
      </c>
      <c r="M79" s="7" t="s">
        <v>376</v>
      </c>
      <c r="N79" s="7" t="s">
        <v>375</v>
      </c>
      <c r="O79" s="7"/>
      <c r="P79" s="9"/>
      <c r="Q79" s="9"/>
      <c r="R79" s="7"/>
      <c r="S79" s="7" t="s">
        <v>171</v>
      </c>
      <c r="T79" s="9">
        <v>68000</v>
      </c>
      <c r="U79" s="9">
        <v>0</v>
      </c>
      <c r="V79" s="9">
        <v>0</v>
      </c>
      <c r="W79" s="9">
        <v>0</v>
      </c>
      <c r="X79" s="9">
        <v>0</v>
      </c>
      <c r="Y79" s="9">
        <v>68000</v>
      </c>
      <c r="Z79" s="9">
        <v>0</v>
      </c>
      <c r="AA79" s="7"/>
      <c r="AB79" s="9">
        <v>0</v>
      </c>
      <c r="AC79" s="9"/>
      <c r="AD79" s="9">
        <v>0</v>
      </c>
      <c r="AE79" s="7"/>
      <c r="AF79" s="7"/>
      <c r="AG79" s="9">
        <v>0</v>
      </c>
      <c r="AH79" s="8">
        <v>44160</v>
      </c>
      <c r="AI79" s="7">
        <v>2</v>
      </c>
      <c r="AJ79" s="7" t="s">
        <v>143</v>
      </c>
      <c r="AK79" s="7">
        <v>3</v>
      </c>
      <c r="AL79" s="7">
        <v>20220330</v>
      </c>
      <c r="AM79" s="7">
        <v>20220324</v>
      </c>
      <c r="AN79" s="9">
        <v>68000</v>
      </c>
      <c r="AO79" s="9">
        <v>68000</v>
      </c>
      <c r="AP79" s="7"/>
    </row>
    <row r="80" spans="1:42" x14ac:dyDescent="0.25">
      <c r="A80" s="7">
        <v>891380054</v>
      </c>
      <c r="B80" s="7" t="s">
        <v>137</v>
      </c>
      <c r="C80" s="7" t="s">
        <v>138</v>
      </c>
      <c r="D80" s="7">
        <v>40205</v>
      </c>
      <c r="E80" s="7" t="s">
        <v>300</v>
      </c>
      <c r="F80" s="7" t="s">
        <v>301</v>
      </c>
      <c r="G80" s="7" t="s">
        <v>138</v>
      </c>
      <c r="H80" s="7">
        <v>40205</v>
      </c>
      <c r="I80" s="8">
        <v>44160</v>
      </c>
      <c r="J80" s="9">
        <v>122200</v>
      </c>
      <c r="K80" s="9">
        <v>122200</v>
      </c>
      <c r="L80" s="7" t="s">
        <v>299</v>
      </c>
      <c r="M80" s="7" t="s">
        <v>376</v>
      </c>
      <c r="N80" s="7" t="s">
        <v>375</v>
      </c>
      <c r="O80" s="7"/>
      <c r="P80" s="9"/>
      <c r="Q80" s="9"/>
      <c r="R80" s="7"/>
      <c r="S80" s="7" t="s">
        <v>171</v>
      </c>
      <c r="T80" s="9">
        <v>122200</v>
      </c>
      <c r="U80" s="9">
        <v>0</v>
      </c>
      <c r="V80" s="9">
        <v>0</v>
      </c>
      <c r="W80" s="9">
        <v>0</v>
      </c>
      <c r="X80" s="9">
        <v>0</v>
      </c>
      <c r="Y80" s="9">
        <v>122200</v>
      </c>
      <c r="Z80" s="9">
        <v>0</v>
      </c>
      <c r="AA80" s="7"/>
      <c r="AB80" s="9">
        <v>0</v>
      </c>
      <c r="AC80" s="9"/>
      <c r="AD80" s="9">
        <v>0</v>
      </c>
      <c r="AE80" s="7"/>
      <c r="AF80" s="7"/>
      <c r="AG80" s="9">
        <v>0</v>
      </c>
      <c r="AH80" s="8">
        <v>44160</v>
      </c>
      <c r="AI80" s="7">
        <v>2</v>
      </c>
      <c r="AJ80" s="7" t="s">
        <v>143</v>
      </c>
      <c r="AK80" s="7">
        <v>3</v>
      </c>
      <c r="AL80" s="7">
        <v>20220330</v>
      </c>
      <c r="AM80" s="7">
        <v>20220324</v>
      </c>
      <c r="AN80" s="9">
        <v>122200</v>
      </c>
      <c r="AO80" s="9">
        <v>122200</v>
      </c>
      <c r="AP80" s="7"/>
    </row>
    <row r="81" spans="1:42" x14ac:dyDescent="0.25">
      <c r="A81" s="7">
        <v>891380054</v>
      </c>
      <c r="B81" s="7" t="s">
        <v>137</v>
      </c>
      <c r="C81" s="7" t="s">
        <v>138</v>
      </c>
      <c r="D81" s="7">
        <v>53396</v>
      </c>
      <c r="E81" s="7" t="s">
        <v>302</v>
      </c>
      <c r="F81" s="7" t="s">
        <v>303</v>
      </c>
      <c r="G81" s="7" t="s">
        <v>138</v>
      </c>
      <c r="H81" s="7">
        <v>53396</v>
      </c>
      <c r="I81" s="8">
        <v>44201</v>
      </c>
      <c r="J81" s="9">
        <v>35450432</v>
      </c>
      <c r="K81" s="9">
        <v>35450432</v>
      </c>
      <c r="L81" s="7" t="s">
        <v>299</v>
      </c>
      <c r="M81" s="7" t="s">
        <v>376</v>
      </c>
      <c r="N81" s="7" t="s">
        <v>375</v>
      </c>
      <c r="O81" s="7"/>
      <c r="P81" s="9"/>
      <c r="Q81" s="9">
        <v>35439835</v>
      </c>
      <c r="R81" s="7"/>
      <c r="S81" s="7" t="s">
        <v>171</v>
      </c>
      <c r="T81" s="9">
        <v>35450432</v>
      </c>
      <c r="U81" s="9">
        <v>0</v>
      </c>
      <c r="V81" s="9">
        <v>0</v>
      </c>
      <c r="W81" s="9">
        <v>0</v>
      </c>
      <c r="X81" s="9">
        <v>35439835</v>
      </c>
      <c r="Y81" s="9">
        <v>10597</v>
      </c>
      <c r="Z81" s="9">
        <v>0</v>
      </c>
      <c r="AA81" s="7"/>
      <c r="AB81" s="9">
        <v>0</v>
      </c>
      <c r="AC81" s="9"/>
      <c r="AD81" s="9">
        <v>0</v>
      </c>
      <c r="AE81" s="7"/>
      <c r="AF81" s="7"/>
      <c r="AG81" s="9">
        <v>0</v>
      </c>
      <c r="AH81" s="8">
        <v>44201</v>
      </c>
      <c r="AI81" s="7">
        <v>2</v>
      </c>
      <c r="AJ81" s="7" t="s">
        <v>143</v>
      </c>
      <c r="AK81" s="7">
        <v>3</v>
      </c>
      <c r="AL81" s="7">
        <v>20220330</v>
      </c>
      <c r="AM81" s="7">
        <v>20220324</v>
      </c>
      <c r="AN81" s="9">
        <v>35450432</v>
      </c>
      <c r="AO81" s="9">
        <v>10597</v>
      </c>
      <c r="AP81" s="7" t="s">
        <v>304</v>
      </c>
    </row>
    <row r="82" spans="1:42" x14ac:dyDescent="0.25">
      <c r="A82" s="7">
        <v>891380054</v>
      </c>
      <c r="B82" s="7" t="s">
        <v>137</v>
      </c>
      <c r="C82" s="7" t="s">
        <v>138</v>
      </c>
      <c r="D82" s="7">
        <v>85821</v>
      </c>
      <c r="E82" s="7" t="s">
        <v>305</v>
      </c>
      <c r="F82" s="7" t="s">
        <v>306</v>
      </c>
      <c r="G82" s="7" t="s">
        <v>138</v>
      </c>
      <c r="H82" s="7">
        <v>85821</v>
      </c>
      <c r="I82" s="8">
        <v>44281</v>
      </c>
      <c r="J82" s="9">
        <v>20000</v>
      </c>
      <c r="K82" s="9">
        <v>16500</v>
      </c>
      <c r="L82" s="7" t="s">
        <v>307</v>
      </c>
      <c r="M82" s="7" t="s">
        <v>376</v>
      </c>
      <c r="N82" s="7" t="s">
        <v>375</v>
      </c>
      <c r="O82" s="7"/>
      <c r="P82" s="9"/>
      <c r="Q82" s="9">
        <v>16500</v>
      </c>
      <c r="R82" s="7"/>
      <c r="S82" s="7" t="s">
        <v>171</v>
      </c>
      <c r="T82" s="9">
        <v>16500</v>
      </c>
      <c r="U82" s="9">
        <v>0</v>
      </c>
      <c r="V82" s="9">
        <v>0</v>
      </c>
      <c r="W82" s="9">
        <v>0</v>
      </c>
      <c r="X82" s="9">
        <v>16500</v>
      </c>
      <c r="Y82" s="9">
        <v>0</v>
      </c>
      <c r="Z82" s="9">
        <v>0</v>
      </c>
      <c r="AA82" s="7"/>
      <c r="AB82" s="9">
        <v>0</v>
      </c>
      <c r="AC82" s="9"/>
      <c r="AD82" s="9">
        <v>0</v>
      </c>
      <c r="AE82" s="7"/>
      <c r="AF82" s="7"/>
      <c r="AG82" s="9">
        <v>0</v>
      </c>
      <c r="AH82" s="8">
        <v>44281</v>
      </c>
      <c r="AI82" s="7">
        <v>2</v>
      </c>
      <c r="AJ82" s="7" t="s">
        <v>143</v>
      </c>
      <c r="AK82" s="7">
        <v>2</v>
      </c>
      <c r="AL82" s="7">
        <v>20220330</v>
      </c>
      <c r="AM82" s="7">
        <v>20220324</v>
      </c>
      <c r="AN82" s="9">
        <v>16500</v>
      </c>
      <c r="AO82" s="9">
        <v>0</v>
      </c>
      <c r="AP82" s="7"/>
    </row>
    <row r="83" spans="1:42" x14ac:dyDescent="0.25">
      <c r="A83" s="7">
        <v>891380054</v>
      </c>
      <c r="B83" s="7" t="s">
        <v>137</v>
      </c>
      <c r="C83" s="7" t="s">
        <v>138</v>
      </c>
      <c r="D83" s="7">
        <v>223311</v>
      </c>
      <c r="E83" s="7" t="s">
        <v>308</v>
      </c>
      <c r="F83" s="7" t="s">
        <v>309</v>
      </c>
      <c r="G83" s="7" t="s">
        <v>138</v>
      </c>
      <c r="H83" s="7">
        <v>223311</v>
      </c>
      <c r="I83" s="8">
        <v>44582</v>
      </c>
      <c r="J83" s="9">
        <v>16660</v>
      </c>
      <c r="K83" s="9">
        <v>12960</v>
      </c>
      <c r="L83" s="7" t="s">
        <v>307</v>
      </c>
      <c r="M83" s="7" t="s">
        <v>376</v>
      </c>
      <c r="N83" s="7" t="s">
        <v>375</v>
      </c>
      <c r="O83" s="7"/>
      <c r="P83" s="9"/>
      <c r="Q83" s="9">
        <v>12960</v>
      </c>
      <c r="R83" s="7"/>
      <c r="S83" s="7" t="s">
        <v>171</v>
      </c>
      <c r="T83" s="9">
        <v>12960</v>
      </c>
      <c r="U83" s="9">
        <v>0</v>
      </c>
      <c r="V83" s="9">
        <v>0</v>
      </c>
      <c r="W83" s="9">
        <v>0</v>
      </c>
      <c r="X83" s="9">
        <v>12960</v>
      </c>
      <c r="Y83" s="9">
        <v>0</v>
      </c>
      <c r="Z83" s="9">
        <v>0</v>
      </c>
      <c r="AA83" s="7"/>
      <c r="AB83" s="9">
        <v>0</v>
      </c>
      <c r="AC83" s="9"/>
      <c r="AD83" s="9">
        <v>0</v>
      </c>
      <c r="AE83" s="7"/>
      <c r="AF83" s="7"/>
      <c r="AG83" s="9">
        <v>0</v>
      </c>
      <c r="AH83" s="8">
        <v>44582</v>
      </c>
      <c r="AI83" s="7">
        <v>2</v>
      </c>
      <c r="AJ83" s="7" t="s">
        <v>143</v>
      </c>
      <c r="AK83" s="7">
        <v>1</v>
      </c>
      <c r="AL83" s="7">
        <v>20220430</v>
      </c>
      <c r="AM83" s="7">
        <v>20220418</v>
      </c>
      <c r="AN83" s="9">
        <v>12960</v>
      </c>
      <c r="AO83" s="9">
        <v>0</v>
      </c>
      <c r="AP83" s="7"/>
    </row>
    <row r="84" spans="1:42" x14ac:dyDescent="0.25">
      <c r="A84" s="7">
        <v>891380054</v>
      </c>
      <c r="B84" s="7" t="s">
        <v>137</v>
      </c>
      <c r="C84" s="7" t="s">
        <v>138</v>
      </c>
      <c r="D84" s="7">
        <v>223314</v>
      </c>
      <c r="E84" s="7" t="s">
        <v>310</v>
      </c>
      <c r="F84" s="7" t="s">
        <v>311</v>
      </c>
      <c r="G84" s="7" t="s">
        <v>138</v>
      </c>
      <c r="H84" s="7">
        <v>223314</v>
      </c>
      <c r="I84" s="8">
        <v>44582</v>
      </c>
      <c r="J84" s="9">
        <v>151900</v>
      </c>
      <c r="K84" s="9">
        <v>140300</v>
      </c>
      <c r="L84" s="7" t="s">
        <v>307</v>
      </c>
      <c r="M84" s="7" t="s">
        <v>376</v>
      </c>
      <c r="N84" s="7" t="s">
        <v>375</v>
      </c>
      <c r="O84" s="7"/>
      <c r="P84" s="9"/>
      <c r="Q84" s="9">
        <v>140300</v>
      </c>
      <c r="R84" s="7"/>
      <c r="S84" s="7" t="s">
        <v>171</v>
      </c>
      <c r="T84" s="9">
        <v>140300</v>
      </c>
      <c r="U84" s="9">
        <v>0</v>
      </c>
      <c r="V84" s="9">
        <v>0</v>
      </c>
      <c r="W84" s="9">
        <v>0</v>
      </c>
      <c r="X84" s="9">
        <v>140300</v>
      </c>
      <c r="Y84" s="9">
        <v>0</v>
      </c>
      <c r="Z84" s="9">
        <v>0</v>
      </c>
      <c r="AA84" s="7"/>
      <c r="AB84" s="9">
        <v>0</v>
      </c>
      <c r="AC84" s="9"/>
      <c r="AD84" s="9">
        <v>0</v>
      </c>
      <c r="AE84" s="7"/>
      <c r="AF84" s="7"/>
      <c r="AG84" s="9">
        <v>0</v>
      </c>
      <c r="AH84" s="8">
        <v>44582</v>
      </c>
      <c r="AI84" s="7">
        <v>2</v>
      </c>
      <c r="AJ84" s="7" t="s">
        <v>143</v>
      </c>
      <c r="AK84" s="7">
        <v>1</v>
      </c>
      <c r="AL84" s="7">
        <v>20220430</v>
      </c>
      <c r="AM84" s="7">
        <v>20220418</v>
      </c>
      <c r="AN84" s="9">
        <v>140300</v>
      </c>
      <c r="AO84" s="9">
        <v>0</v>
      </c>
      <c r="AP84" s="7"/>
    </row>
    <row r="85" spans="1:42" x14ac:dyDescent="0.25">
      <c r="A85" s="7">
        <v>891380054</v>
      </c>
      <c r="B85" s="7" t="s">
        <v>137</v>
      </c>
      <c r="C85" s="7" t="s">
        <v>138</v>
      </c>
      <c r="D85" s="7">
        <v>224019</v>
      </c>
      <c r="E85" s="7" t="s">
        <v>312</v>
      </c>
      <c r="F85" s="7" t="s">
        <v>313</v>
      </c>
      <c r="G85" s="7" t="s">
        <v>138</v>
      </c>
      <c r="H85" s="7">
        <v>224019</v>
      </c>
      <c r="I85" s="8">
        <v>44585</v>
      </c>
      <c r="J85" s="9">
        <v>112536</v>
      </c>
      <c r="K85" s="9">
        <v>108836</v>
      </c>
      <c r="L85" s="7" t="s">
        <v>307</v>
      </c>
      <c r="M85" s="7" t="s">
        <v>376</v>
      </c>
      <c r="N85" s="7" t="s">
        <v>375</v>
      </c>
      <c r="O85" s="7"/>
      <c r="P85" s="9"/>
      <c r="Q85" s="9">
        <v>108836</v>
      </c>
      <c r="R85" s="7"/>
      <c r="S85" s="7" t="s">
        <v>171</v>
      </c>
      <c r="T85" s="9">
        <v>108836</v>
      </c>
      <c r="U85" s="9">
        <v>0</v>
      </c>
      <c r="V85" s="9">
        <v>0</v>
      </c>
      <c r="W85" s="9">
        <v>0</v>
      </c>
      <c r="X85" s="9">
        <v>108836</v>
      </c>
      <c r="Y85" s="9">
        <v>0</v>
      </c>
      <c r="Z85" s="9">
        <v>0</v>
      </c>
      <c r="AA85" s="7"/>
      <c r="AB85" s="9">
        <v>0</v>
      </c>
      <c r="AC85" s="9"/>
      <c r="AD85" s="9">
        <v>0</v>
      </c>
      <c r="AE85" s="7"/>
      <c r="AF85" s="7"/>
      <c r="AG85" s="9">
        <v>0</v>
      </c>
      <c r="AH85" s="8">
        <v>44585</v>
      </c>
      <c r="AI85" s="7">
        <v>2</v>
      </c>
      <c r="AJ85" s="7" t="s">
        <v>143</v>
      </c>
      <c r="AK85" s="7">
        <v>1</v>
      </c>
      <c r="AL85" s="7">
        <v>20220430</v>
      </c>
      <c r="AM85" s="7">
        <v>20220418</v>
      </c>
      <c r="AN85" s="9">
        <v>108836</v>
      </c>
      <c r="AO85" s="9">
        <v>0</v>
      </c>
      <c r="AP85" s="7"/>
    </row>
    <row r="86" spans="1:42" x14ac:dyDescent="0.25">
      <c r="A86" s="7">
        <v>891380054</v>
      </c>
      <c r="B86" s="7" t="s">
        <v>137</v>
      </c>
      <c r="C86" s="7" t="s">
        <v>138</v>
      </c>
      <c r="D86" s="7">
        <v>226427</v>
      </c>
      <c r="E86" s="7" t="s">
        <v>314</v>
      </c>
      <c r="F86" s="7" t="s">
        <v>315</v>
      </c>
      <c r="G86" s="7" t="s">
        <v>138</v>
      </c>
      <c r="H86" s="7">
        <v>226427</v>
      </c>
      <c r="I86" s="8">
        <v>44588</v>
      </c>
      <c r="J86" s="9">
        <v>65000</v>
      </c>
      <c r="K86" s="9">
        <v>61300</v>
      </c>
      <c r="L86" s="7" t="s">
        <v>307</v>
      </c>
      <c r="M86" s="7" t="s">
        <v>376</v>
      </c>
      <c r="N86" s="7" t="s">
        <v>375</v>
      </c>
      <c r="O86" s="7"/>
      <c r="P86" s="9"/>
      <c r="Q86" s="9">
        <v>61300</v>
      </c>
      <c r="R86" s="7"/>
      <c r="S86" s="7" t="s">
        <v>171</v>
      </c>
      <c r="T86" s="9">
        <v>61300</v>
      </c>
      <c r="U86" s="9">
        <v>0</v>
      </c>
      <c r="V86" s="9">
        <v>0</v>
      </c>
      <c r="W86" s="9">
        <v>0</v>
      </c>
      <c r="X86" s="9">
        <v>61300</v>
      </c>
      <c r="Y86" s="9">
        <v>0</v>
      </c>
      <c r="Z86" s="9">
        <v>0</v>
      </c>
      <c r="AA86" s="7"/>
      <c r="AB86" s="9">
        <v>0</v>
      </c>
      <c r="AC86" s="9"/>
      <c r="AD86" s="9">
        <v>0</v>
      </c>
      <c r="AE86" s="7"/>
      <c r="AF86" s="7"/>
      <c r="AG86" s="9">
        <v>0</v>
      </c>
      <c r="AH86" s="8">
        <v>44588</v>
      </c>
      <c r="AI86" s="7">
        <v>2</v>
      </c>
      <c r="AJ86" s="7" t="s">
        <v>143</v>
      </c>
      <c r="AK86" s="7">
        <v>1</v>
      </c>
      <c r="AL86" s="7">
        <v>20220430</v>
      </c>
      <c r="AM86" s="7">
        <v>20220418</v>
      </c>
      <c r="AN86" s="9">
        <v>61300</v>
      </c>
      <c r="AO86" s="9">
        <v>0</v>
      </c>
      <c r="AP86" s="7"/>
    </row>
    <row r="87" spans="1:42" x14ac:dyDescent="0.25">
      <c r="A87" s="7">
        <v>891380054</v>
      </c>
      <c r="B87" s="7" t="s">
        <v>137</v>
      </c>
      <c r="C87" s="7" t="s">
        <v>138</v>
      </c>
      <c r="D87" s="7">
        <v>226430</v>
      </c>
      <c r="E87" s="7" t="s">
        <v>316</v>
      </c>
      <c r="F87" s="7" t="s">
        <v>317</v>
      </c>
      <c r="G87" s="7" t="s">
        <v>138</v>
      </c>
      <c r="H87" s="7">
        <v>226430</v>
      </c>
      <c r="I87" s="8">
        <v>44588</v>
      </c>
      <c r="J87" s="9">
        <v>65000</v>
      </c>
      <c r="K87" s="9">
        <v>61300</v>
      </c>
      <c r="L87" s="7" t="s">
        <v>307</v>
      </c>
      <c r="M87" s="7" t="s">
        <v>374</v>
      </c>
      <c r="N87" s="7" t="s">
        <v>375</v>
      </c>
      <c r="O87" s="7" t="s">
        <v>373</v>
      </c>
      <c r="P87" s="9">
        <v>61300</v>
      </c>
      <c r="Q87" s="9"/>
      <c r="R87" s="7"/>
      <c r="S87" s="7" t="s">
        <v>171</v>
      </c>
      <c r="T87" s="9">
        <v>61300</v>
      </c>
      <c r="U87" s="9">
        <v>0</v>
      </c>
      <c r="V87" s="9">
        <v>0</v>
      </c>
      <c r="W87" s="9">
        <v>0</v>
      </c>
      <c r="X87" s="9">
        <v>61300</v>
      </c>
      <c r="Y87" s="9">
        <v>0</v>
      </c>
      <c r="Z87" s="9">
        <v>0</v>
      </c>
      <c r="AA87" s="7"/>
      <c r="AB87" s="9">
        <v>0</v>
      </c>
      <c r="AC87" s="9"/>
      <c r="AD87" s="9">
        <v>0</v>
      </c>
      <c r="AE87" s="7"/>
      <c r="AF87" s="7"/>
      <c r="AG87" s="9">
        <v>0</v>
      </c>
      <c r="AH87" s="8">
        <v>44588</v>
      </c>
      <c r="AI87" s="7">
        <v>2</v>
      </c>
      <c r="AJ87" s="7" t="s">
        <v>143</v>
      </c>
      <c r="AK87" s="7">
        <v>2</v>
      </c>
      <c r="AL87" s="7">
        <v>20220630</v>
      </c>
      <c r="AM87" s="7">
        <v>20220608</v>
      </c>
      <c r="AN87" s="9">
        <v>61300</v>
      </c>
      <c r="AO87" s="9">
        <v>0</v>
      </c>
      <c r="AP87" s="7"/>
    </row>
    <row r="88" spans="1:42" x14ac:dyDescent="0.25">
      <c r="A88" s="7">
        <v>891380054</v>
      </c>
      <c r="B88" s="7" t="s">
        <v>137</v>
      </c>
      <c r="C88" s="7" t="s">
        <v>138</v>
      </c>
      <c r="D88" s="7">
        <v>258800</v>
      </c>
      <c r="E88" s="7" t="s">
        <v>318</v>
      </c>
      <c r="F88" s="7" t="s">
        <v>319</v>
      </c>
      <c r="G88" s="7" t="s">
        <v>138</v>
      </c>
      <c r="H88" s="7">
        <v>258800</v>
      </c>
      <c r="I88" s="8">
        <v>44645</v>
      </c>
      <c r="J88" s="9">
        <v>20000</v>
      </c>
      <c r="K88" s="9">
        <v>16300</v>
      </c>
      <c r="L88" s="7" t="s">
        <v>307</v>
      </c>
      <c r="M88" s="7" t="s">
        <v>376</v>
      </c>
      <c r="N88" s="7" t="s">
        <v>375</v>
      </c>
      <c r="O88" s="7"/>
      <c r="P88" s="9"/>
      <c r="Q88" s="9">
        <v>16300</v>
      </c>
      <c r="R88" s="7"/>
      <c r="S88" s="7" t="s">
        <v>171</v>
      </c>
      <c r="T88" s="9">
        <v>16300</v>
      </c>
      <c r="U88" s="9">
        <v>0</v>
      </c>
      <c r="V88" s="9">
        <v>0</v>
      </c>
      <c r="W88" s="9">
        <v>0</v>
      </c>
      <c r="X88" s="9">
        <v>16300</v>
      </c>
      <c r="Y88" s="9">
        <v>0</v>
      </c>
      <c r="Z88" s="9">
        <v>0</v>
      </c>
      <c r="AA88" s="7"/>
      <c r="AB88" s="9">
        <v>0</v>
      </c>
      <c r="AC88" s="9"/>
      <c r="AD88" s="9">
        <v>0</v>
      </c>
      <c r="AE88" s="7"/>
      <c r="AF88" s="7"/>
      <c r="AG88" s="9">
        <v>0</v>
      </c>
      <c r="AH88" s="8">
        <v>44645</v>
      </c>
      <c r="AI88" s="7">
        <v>2</v>
      </c>
      <c r="AJ88" s="7" t="s">
        <v>143</v>
      </c>
      <c r="AK88" s="7">
        <v>1</v>
      </c>
      <c r="AL88" s="7">
        <v>20220430</v>
      </c>
      <c r="AM88" s="7">
        <v>20220413</v>
      </c>
      <c r="AN88" s="9">
        <v>16300</v>
      </c>
      <c r="AO88" s="9">
        <v>0</v>
      </c>
      <c r="AP88" s="7"/>
    </row>
    <row r="89" spans="1:42" x14ac:dyDescent="0.25">
      <c r="A89" s="7">
        <v>891380054</v>
      </c>
      <c r="B89" s="7" t="s">
        <v>137</v>
      </c>
      <c r="C89" s="7" t="s">
        <v>138</v>
      </c>
      <c r="D89" s="7">
        <v>273890</v>
      </c>
      <c r="E89" s="7" t="s">
        <v>320</v>
      </c>
      <c r="F89" s="7" t="s">
        <v>321</v>
      </c>
      <c r="G89" s="7" t="s">
        <v>138</v>
      </c>
      <c r="H89" s="7">
        <v>273890</v>
      </c>
      <c r="I89" s="8">
        <v>44673</v>
      </c>
      <c r="J89" s="9">
        <v>33334</v>
      </c>
      <c r="K89" s="9">
        <v>29634</v>
      </c>
      <c r="L89" s="7" t="s">
        <v>307</v>
      </c>
      <c r="M89" s="7" t="s">
        <v>376</v>
      </c>
      <c r="N89" s="7" t="s">
        <v>375</v>
      </c>
      <c r="O89" s="7"/>
      <c r="P89" s="9"/>
      <c r="Q89" s="9">
        <v>29634</v>
      </c>
      <c r="R89" s="7"/>
      <c r="S89" s="7" t="s">
        <v>171</v>
      </c>
      <c r="T89" s="9">
        <v>29634</v>
      </c>
      <c r="U89" s="9">
        <v>0</v>
      </c>
      <c r="V89" s="9">
        <v>0</v>
      </c>
      <c r="W89" s="9">
        <v>0</v>
      </c>
      <c r="X89" s="9">
        <v>29634</v>
      </c>
      <c r="Y89" s="9">
        <v>0</v>
      </c>
      <c r="Z89" s="9">
        <v>0</v>
      </c>
      <c r="AA89" s="7"/>
      <c r="AB89" s="9">
        <v>0</v>
      </c>
      <c r="AC89" s="9"/>
      <c r="AD89" s="9">
        <v>0</v>
      </c>
      <c r="AE89" s="7"/>
      <c r="AF89" s="7"/>
      <c r="AG89" s="9">
        <v>0</v>
      </c>
      <c r="AH89" s="8">
        <v>44673</v>
      </c>
      <c r="AI89" s="7">
        <v>2</v>
      </c>
      <c r="AJ89" s="7" t="s">
        <v>143</v>
      </c>
      <c r="AK89" s="7">
        <v>1</v>
      </c>
      <c r="AL89" s="7">
        <v>20220530</v>
      </c>
      <c r="AM89" s="7">
        <v>20220520</v>
      </c>
      <c r="AN89" s="9">
        <v>29634</v>
      </c>
      <c r="AO89" s="9">
        <v>0</v>
      </c>
      <c r="AP89" s="7"/>
    </row>
    <row r="90" spans="1:42" x14ac:dyDescent="0.25">
      <c r="A90" s="7">
        <v>891380054</v>
      </c>
      <c r="B90" s="7" t="s">
        <v>137</v>
      </c>
      <c r="C90" s="7" t="s">
        <v>138</v>
      </c>
      <c r="D90" s="7">
        <v>276113</v>
      </c>
      <c r="E90" s="7" t="s">
        <v>322</v>
      </c>
      <c r="F90" s="7" t="s">
        <v>323</v>
      </c>
      <c r="G90" s="7" t="s">
        <v>138</v>
      </c>
      <c r="H90" s="7">
        <v>276113</v>
      </c>
      <c r="I90" s="8">
        <v>44677</v>
      </c>
      <c r="J90" s="9">
        <v>12581</v>
      </c>
      <c r="K90" s="9">
        <v>8881</v>
      </c>
      <c r="L90" s="7" t="s">
        <v>307</v>
      </c>
      <c r="M90" s="7" t="s">
        <v>376</v>
      </c>
      <c r="N90" s="7" t="s">
        <v>375</v>
      </c>
      <c r="O90" s="7"/>
      <c r="P90" s="9"/>
      <c r="Q90" s="9">
        <v>8881</v>
      </c>
      <c r="R90" s="7"/>
      <c r="S90" s="7" t="s">
        <v>171</v>
      </c>
      <c r="T90" s="9">
        <v>8881</v>
      </c>
      <c r="U90" s="9">
        <v>0</v>
      </c>
      <c r="V90" s="9">
        <v>0</v>
      </c>
      <c r="W90" s="9">
        <v>0</v>
      </c>
      <c r="X90" s="9">
        <v>8881</v>
      </c>
      <c r="Y90" s="9">
        <v>0</v>
      </c>
      <c r="Z90" s="9">
        <v>0</v>
      </c>
      <c r="AA90" s="7"/>
      <c r="AB90" s="9">
        <v>0</v>
      </c>
      <c r="AC90" s="9"/>
      <c r="AD90" s="9">
        <v>0</v>
      </c>
      <c r="AE90" s="7"/>
      <c r="AF90" s="7"/>
      <c r="AG90" s="9">
        <v>0</v>
      </c>
      <c r="AH90" s="8">
        <v>44677</v>
      </c>
      <c r="AI90" s="7">
        <v>2</v>
      </c>
      <c r="AJ90" s="7" t="s">
        <v>143</v>
      </c>
      <c r="AK90" s="7">
        <v>1</v>
      </c>
      <c r="AL90" s="7">
        <v>20220530</v>
      </c>
      <c r="AM90" s="7">
        <v>20220520</v>
      </c>
      <c r="AN90" s="9">
        <v>8881</v>
      </c>
      <c r="AO90" s="9">
        <v>0</v>
      </c>
      <c r="AP90" s="7"/>
    </row>
    <row r="91" spans="1:42" x14ac:dyDescent="0.25">
      <c r="A91" s="7">
        <v>891380054</v>
      </c>
      <c r="B91" s="7" t="s">
        <v>137</v>
      </c>
      <c r="C91" s="7" t="s">
        <v>138</v>
      </c>
      <c r="D91" s="7">
        <v>276582</v>
      </c>
      <c r="E91" s="7" t="s">
        <v>324</v>
      </c>
      <c r="F91" s="7" t="s">
        <v>325</v>
      </c>
      <c r="G91" s="7" t="s">
        <v>138</v>
      </c>
      <c r="H91" s="7">
        <v>276582</v>
      </c>
      <c r="I91" s="8">
        <v>44678</v>
      </c>
      <c r="J91" s="9">
        <v>65000</v>
      </c>
      <c r="K91" s="9">
        <v>61300</v>
      </c>
      <c r="L91" s="7" t="s">
        <v>307</v>
      </c>
      <c r="M91" s="7" t="s">
        <v>376</v>
      </c>
      <c r="N91" s="7" t="s">
        <v>375</v>
      </c>
      <c r="O91" s="7"/>
      <c r="P91" s="9"/>
      <c r="Q91" s="9">
        <v>61300</v>
      </c>
      <c r="R91" s="7"/>
      <c r="S91" s="7" t="s">
        <v>171</v>
      </c>
      <c r="T91" s="9">
        <v>61300</v>
      </c>
      <c r="U91" s="9">
        <v>0</v>
      </c>
      <c r="V91" s="9">
        <v>0</v>
      </c>
      <c r="W91" s="9">
        <v>0</v>
      </c>
      <c r="X91" s="9">
        <v>61300</v>
      </c>
      <c r="Y91" s="9">
        <v>0</v>
      </c>
      <c r="Z91" s="9">
        <v>0</v>
      </c>
      <c r="AA91" s="7"/>
      <c r="AB91" s="9">
        <v>0</v>
      </c>
      <c r="AC91" s="9"/>
      <c r="AD91" s="9">
        <v>0</v>
      </c>
      <c r="AE91" s="7"/>
      <c r="AF91" s="7"/>
      <c r="AG91" s="9">
        <v>0</v>
      </c>
      <c r="AH91" s="8">
        <v>44678</v>
      </c>
      <c r="AI91" s="7">
        <v>2</v>
      </c>
      <c r="AJ91" s="7" t="s">
        <v>143</v>
      </c>
      <c r="AK91" s="7">
        <v>1</v>
      </c>
      <c r="AL91" s="7">
        <v>20220530</v>
      </c>
      <c r="AM91" s="7">
        <v>20220520</v>
      </c>
      <c r="AN91" s="9">
        <v>61300</v>
      </c>
      <c r="AO91" s="9">
        <v>0</v>
      </c>
      <c r="AP91" s="7"/>
    </row>
    <row r="92" spans="1:42" x14ac:dyDescent="0.25">
      <c r="A92" s="7">
        <v>891380054</v>
      </c>
      <c r="B92" s="7" t="s">
        <v>137</v>
      </c>
      <c r="C92" s="7" t="s">
        <v>138</v>
      </c>
      <c r="D92" s="7">
        <v>277221</v>
      </c>
      <c r="E92" s="7" t="s">
        <v>326</v>
      </c>
      <c r="F92" s="7" t="s">
        <v>327</v>
      </c>
      <c r="G92" s="7" t="s">
        <v>138</v>
      </c>
      <c r="H92" s="7">
        <v>277221</v>
      </c>
      <c r="I92" s="8">
        <v>44679</v>
      </c>
      <c r="J92" s="9">
        <v>77623</v>
      </c>
      <c r="K92" s="9">
        <v>73923</v>
      </c>
      <c r="L92" s="7" t="s">
        <v>307</v>
      </c>
      <c r="M92" s="7" t="s">
        <v>376</v>
      </c>
      <c r="N92" s="7" t="s">
        <v>375</v>
      </c>
      <c r="O92" s="7"/>
      <c r="P92" s="9"/>
      <c r="Q92" s="9">
        <v>73923</v>
      </c>
      <c r="R92" s="7"/>
      <c r="S92" s="7" t="s">
        <v>171</v>
      </c>
      <c r="T92" s="9">
        <v>73923</v>
      </c>
      <c r="U92" s="9">
        <v>0</v>
      </c>
      <c r="V92" s="9">
        <v>0</v>
      </c>
      <c r="W92" s="9">
        <v>0</v>
      </c>
      <c r="X92" s="9">
        <v>73923</v>
      </c>
      <c r="Y92" s="9">
        <v>0</v>
      </c>
      <c r="Z92" s="9">
        <v>0</v>
      </c>
      <c r="AA92" s="7"/>
      <c r="AB92" s="9">
        <v>0</v>
      </c>
      <c r="AC92" s="9"/>
      <c r="AD92" s="9">
        <v>0</v>
      </c>
      <c r="AE92" s="7"/>
      <c r="AF92" s="7"/>
      <c r="AG92" s="9">
        <v>0</v>
      </c>
      <c r="AH92" s="8">
        <v>44679</v>
      </c>
      <c r="AI92" s="7">
        <v>2</v>
      </c>
      <c r="AJ92" s="7" t="s">
        <v>143</v>
      </c>
      <c r="AK92" s="7">
        <v>1</v>
      </c>
      <c r="AL92" s="7">
        <v>20220530</v>
      </c>
      <c r="AM92" s="7">
        <v>20220520</v>
      </c>
      <c r="AN92" s="9">
        <v>73923</v>
      </c>
      <c r="AO92" s="9">
        <v>0</v>
      </c>
      <c r="AP92" s="7"/>
    </row>
    <row r="93" spans="1:42" x14ac:dyDescent="0.25">
      <c r="A93" s="7">
        <v>891380054</v>
      </c>
      <c r="B93" s="7" t="s">
        <v>137</v>
      </c>
      <c r="C93" s="7" t="s">
        <v>138</v>
      </c>
      <c r="D93" s="7">
        <v>278033</v>
      </c>
      <c r="E93" s="7" t="s">
        <v>328</v>
      </c>
      <c r="F93" s="7" t="s">
        <v>329</v>
      </c>
      <c r="G93" s="7" t="s">
        <v>138</v>
      </c>
      <c r="H93" s="7">
        <v>278033</v>
      </c>
      <c r="I93" s="8">
        <v>44680</v>
      </c>
      <c r="J93" s="9">
        <v>65000</v>
      </c>
      <c r="K93" s="9">
        <v>61300</v>
      </c>
      <c r="L93" s="7" t="s">
        <v>307</v>
      </c>
      <c r="M93" s="7" t="s">
        <v>376</v>
      </c>
      <c r="N93" s="7" t="s">
        <v>375</v>
      </c>
      <c r="O93" s="7"/>
      <c r="P93" s="9"/>
      <c r="Q93" s="9">
        <v>61300</v>
      </c>
      <c r="R93" s="7"/>
      <c r="S93" s="7" t="s">
        <v>171</v>
      </c>
      <c r="T93" s="9">
        <v>61300</v>
      </c>
      <c r="U93" s="9">
        <v>0</v>
      </c>
      <c r="V93" s="9">
        <v>0</v>
      </c>
      <c r="W93" s="9">
        <v>0</v>
      </c>
      <c r="X93" s="9">
        <v>61300</v>
      </c>
      <c r="Y93" s="9">
        <v>0</v>
      </c>
      <c r="Z93" s="9">
        <v>0</v>
      </c>
      <c r="AA93" s="7"/>
      <c r="AB93" s="9">
        <v>0</v>
      </c>
      <c r="AC93" s="9"/>
      <c r="AD93" s="9">
        <v>0</v>
      </c>
      <c r="AE93" s="7"/>
      <c r="AF93" s="7"/>
      <c r="AG93" s="9">
        <v>0</v>
      </c>
      <c r="AH93" s="8">
        <v>44680</v>
      </c>
      <c r="AI93" s="7">
        <v>2</v>
      </c>
      <c r="AJ93" s="7" t="s">
        <v>143</v>
      </c>
      <c r="AK93" s="7">
        <v>1</v>
      </c>
      <c r="AL93" s="7">
        <v>20220530</v>
      </c>
      <c r="AM93" s="7">
        <v>20220520</v>
      </c>
      <c r="AN93" s="9">
        <v>61300</v>
      </c>
      <c r="AO93" s="9">
        <v>0</v>
      </c>
      <c r="AP93" s="7"/>
    </row>
    <row r="94" spans="1:42" x14ac:dyDescent="0.25">
      <c r="A94" s="7">
        <v>891380054</v>
      </c>
      <c r="B94" s="7" t="s">
        <v>137</v>
      </c>
      <c r="C94" s="7" t="s">
        <v>138</v>
      </c>
      <c r="D94" s="7">
        <v>267224</v>
      </c>
      <c r="E94" s="7" t="s">
        <v>330</v>
      </c>
      <c r="F94" s="7" t="s">
        <v>331</v>
      </c>
      <c r="G94" s="7" t="s">
        <v>138</v>
      </c>
      <c r="H94" s="7">
        <v>267224</v>
      </c>
      <c r="I94" s="8">
        <v>44659</v>
      </c>
      <c r="J94" s="9">
        <v>65000</v>
      </c>
      <c r="K94" s="9">
        <v>61300</v>
      </c>
      <c r="L94" s="7" t="s">
        <v>307</v>
      </c>
      <c r="M94" s="7" t="s">
        <v>376</v>
      </c>
      <c r="N94" s="7" t="s">
        <v>375</v>
      </c>
      <c r="O94" s="7"/>
      <c r="P94" s="9"/>
      <c r="Q94" s="9">
        <v>61300</v>
      </c>
      <c r="R94" s="7"/>
      <c r="S94" s="7" t="s">
        <v>171</v>
      </c>
      <c r="T94" s="9">
        <v>61300</v>
      </c>
      <c r="U94" s="9">
        <v>0</v>
      </c>
      <c r="V94" s="9">
        <v>0</v>
      </c>
      <c r="W94" s="9">
        <v>0</v>
      </c>
      <c r="X94" s="9">
        <v>61300</v>
      </c>
      <c r="Y94" s="9">
        <v>0</v>
      </c>
      <c r="Z94" s="9">
        <v>0</v>
      </c>
      <c r="AA94" s="7"/>
      <c r="AB94" s="9">
        <v>0</v>
      </c>
      <c r="AC94" s="9"/>
      <c r="AD94" s="9">
        <v>0</v>
      </c>
      <c r="AE94" s="7"/>
      <c r="AF94" s="7"/>
      <c r="AG94" s="9">
        <v>0</v>
      </c>
      <c r="AH94" s="8">
        <v>44659</v>
      </c>
      <c r="AI94" s="7">
        <v>2</v>
      </c>
      <c r="AJ94" s="7" t="s">
        <v>143</v>
      </c>
      <c r="AK94" s="7">
        <v>1</v>
      </c>
      <c r="AL94" s="7">
        <v>20220530</v>
      </c>
      <c r="AM94" s="7">
        <v>20220520</v>
      </c>
      <c r="AN94" s="9">
        <v>61300</v>
      </c>
      <c r="AO94" s="9">
        <v>0</v>
      </c>
      <c r="AP94" s="7"/>
    </row>
    <row r="95" spans="1:42" x14ac:dyDescent="0.25">
      <c r="A95" s="7">
        <v>891380054</v>
      </c>
      <c r="B95" s="7" t="s">
        <v>137</v>
      </c>
      <c r="C95" s="7" t="s">
        <v>138</v>
      </c>
      <c r="D95" s="7">
        <v>271088</v>
      </c>
      <c r="E95" s="7" t="s">
        <v>332</v>
      </c>
      <c r="F95" s="7" t="s">
        <v>333</v>
      </c>
      <c r="G95" s="7" t="s">
        <v>138</v>
      </c>
      <c r="H95" s="7">
        <v>271088</v>
      </c>
      <c r="I95" s="8">
        <v>44669</v>
      </c>
      <c r="J95" s="9">
        <v>6746</v>
      </c>
      <c r="K95" s="9">
        <v>3046</v>
      </c>
      <c r="L95" s="7" t="s">
        <v>307</v>
      </c>
      <c r="M95" s="7" t="s">
        <v>376</v>
      </c>
      <c r="N95" s="7" t="s">
        <v>375</v>
      </c>
      <c r="O95" s="7"/>
      <c r="P95" s="9"/>
      <c r="Q95" s="9">
        <v>3046</v>
      </c>
      <c r="R95" s="7"/>
      <c r="S95" s="7" t="s">
        <v>171</v>
      </c>
      <c r="T95" s="9">
        <v>3046</v>
      </c>
      <c r="U95" s="9">
        <v>0</v>
      </c>
      <c r="V95" s="9">
        <v>0</v>
      </c>
      <c r="W95" s="9">
        <v>0</v>
      </c>
      <c r="X95" s="9">
        <v>3046</v>
      </c>
      <c r="Y95" s="9">
        <v>0</v>
      </c>
      <c r="Z95" s="9">
        <v>0</v>
      </c>
      <c r="AA95" s="7"/>
      <c r="AB95" s="9">
        <v>0</v>
      </c>
      <c r="AC95" s="9"/>
      <c r="AD95" s="9">
        <v>0</v>
      </c>
      <c r="AE95" s="7"/>
      <c r="AF95" s="7"/>
      <c r="AG95" s="9">
        <v>0</v>
      </c>
      <c r="AH95" s="8">
        <v>44669</v>
      </c>
      <c r="AI95" s="7">
        <v>2</v>
      </c>
      <c r="AJ95" s="7" t="s">
        <v>143</v>
      </c>
      <c r="AK95" s="7">
        <v>1</v>
      </c>
      <c r="AL95" s="7">
        <v>20220530</v>
      </c>
      <c r="AM95" s="7">
        <v>20220520</v>
      </c>
      <c r="AN95" s="9">
        <v>3046</v>
      </c>
      <c r="AO95" s="9">
        <v>0</v>
      </c>
      <c r="AP95" s="7"/>
    </row>
    <row r="96" spans="1:42" x14ac:dyDescent="0.25">
      <c r="A96" s="7">
        <v>891380054</v>
      </c>
      <c r="B96" s="7" t="s">
        <v>137</v>
      </c>
      <c r="C96" s="7" t="s">
        <v>138</v>
      </c>
      <c r="D96" s="7">
        <v>271146</v>
      </c>
      <c r="E96" s="7" t="s">
        <v>334</v>
      </c>
      <c r="F96" s="7" t="s">
        <v>335</v>
      </c>
      <c r="G96" s="7" t="s">
        <v>138</v>
      </c>
      <c r="H96" s="7">
        <v>271146</v>
      </c>
      <c r="I96" s="8">
        <v>44669</v>
      </c>
      <c r="J96" s="9">
        <v>65000</v>
      </c>
      <c r="K96" s="9">
        <v>61300</v>
      </c>
      <c r="L96" s="7" t="s">
        <v>307</v>
      </c>
      <c r="M96" s="7" t="s">
        <v>376</v>
      </c>
      <c r="N96" s="7" t="s">
        <v>375</v>
      </c>
      <c r="O96" s="7"/>
      <c r="P96" s="9"/>
      <c r="Q96" s="9">
        <v>61300</v>
      </c>
      <c r="R96" s="7"/>
      <c r="S96" s="7" t="s">
        <v>171</v>
      </c>
      <c r="T96" s="9">
        <v>61300</v>
      </c>
      <c r="U96" s="9">
        <v>0</v>
      </c>
      <c r="V96" s="9">
        <v>0</v>
      </c>
      <c r="W96" s="9">
        <v>0</v>
      </c>
      <c r="X96" s="9">
        <v>61300</v>
      </c>
      <c r="Y96" s="9">
        <v>0</v>
      </c>
      <c r="Z96" s="9">
        <v>0</v>
      </c>
      <c r="AA96" s="7"/>
      <c r="AB96" s="9">
        <v>0</v>
      </c>
      <c r="AC96" s="9"/>
      <c r="AD96" s="9">
        <v>0</v>
      </c>
      <c r="AE96" s="7"/>
      <c r="AF96" s="7"/>
      <c r="AG96" s="9">
        <v>0</v>
      </c>
      <c r="AH96" s="8">
        <v>44669</v>
      </c>
      <c r="AI96" s="7">
        <v>2</v>
      </c>
      <c r="AJ96" s="7" t="s">
        <v>143</v>
      </c>
      <c r="AK96" s="7">
        <v>1</v>
      </c>
      <c r="AL96" s="7">
        <v>20220530</v>
      </c>
      <c r="AM96" s="7">
        <v>20220520</v>
      </c>
      <c r="AN96" s="9">
        <v>61300</v>
      </c>
      <c r="AO96" s="9">
        <v>0</v>
      </c>
      <c r="AP96" s="7"/>
    </row>
    <row r="97" spans="1:42" x14ac:dyDescent="0.25">
      <c r="A97" s="7">
        <v>891380054</v>
      </c>
      <c r="B97" s="7" t="s">
        <v>137</v>
      </c>
      <c r="C97" s="7" t="s">
        <v>138</v>
      </c>
      <c r="D97" s="7">
        <v>235116</v>
      </c>
      <c r="E97" s="7" t="s">
        <v>336</v>
      </c>
      <c r="F97" s="7" t="s">
        <v>337</v>
      </c>
      <c r="G97" s="7" t="s">
        <v>138</v>
      </c>
      <c r="H97" s="7">
        <v>235116</v>
      </c>
      <c r="I97" s="8">
        <v>44603</v>
      </c>
      <c r="J97" s="9">
        <v>80902336</v>
      </c>
      <c r="K97" s="9">
        <v>80902336</v>
      </c>
      <c r="L97" s="7" t="s">
        <v>338</v>
      </c>
      <c r="M97" s="7" t="s">
        <v>374</v>
      </c>
      <c r="N97" s="7" t="s">
        <v>375</v>
      </c>
      <c r="O97" s="7" t="s">
        <v>373</v>
      </c>
      <c r="P97" s="9">
        <v>80902336</v>
      </c>
      <c r="Q97" s="9"/>
      <c r="R97" s="7"/>
      <c r="S97" s="7" t="s">
        <v>171</v>
      </c>
      <c r="T97" s="9">
        <v>80902336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80902336</v>
      </c>
      <c r="AA97" s="7" t="s">
        <v>339</v>
      </c>
      <c r="AB97" s="9">
        <v>80902336</v>
      </c>
      <c r="AC97" s="9"/>
      <c r="AD97" s="9">
        <v>0</v>
      </c>
      <c r="AE97" s="7"/>
      <c r="AF97" s="7"/>
      <c r="AG97" s="9">
        <v>0</v>
      </c>
      <c r="AH97" s="8">
        <v>44603</v>
      </c>
      <c r="AI97" s="7">
        <v>9</v>
      </c>
      <c r="AJ97" s="7" t="s">
        <v>143</v>
      </c>
      <c r="AK97" s="7">
        <v>1</v>
      </c>
      <c r="AL97" s="7">
        <v>21001231</v>
      </c>
      <c r="AM97" s="7">
        <v>20220316</v>
      </c>
      <c r="AN97" s="9">
        <v>80902336</v>
      </c>
      <c r="AO97" s="9">
        <v>0</v>
      </c>
      <c r="AP97" s="7"/>
    </row>
    <row r="98" spans="1:42" x14ac:dyDescent="0.25">
      <c r="A98" s="7">
        <v>891380054</v>
      </c>
      <c r="B98" s="7" t="s">
        <v>137</v>
      </c>
      <c r="C98" s="7" t="s">
        <v>138</v>
      </c>
      <c r="D98" s="7">
        <v>262630</v>
      </c>
      <c r="E98" s="7" t="s">
        <v>340</v>
      </c>
      <c r="F98" s="7" t="s">
        <v>341</v>
      </c>
      <c r="G98" s="7" t="s">
        <v>138</v>
      </c>
      <c r="H98" s="7">
        <v>262630</v>
      </c>
      <c r="I98" s="8">
        <v>44652</v>
      </c>
      <c r="J98" s="9">
        <v>216994</v>
      </c>
      <c r="K98" s="9">
        <v>216994</v>
      </c>
      <c r="L98" s="7" t="s">
        <v>338</v>
      </c>
      <c r="M98" s="7" t="s">
        <v>374</v>
      </c>
      <c r="N98" s="7" t="s">
        <v>375</v>
      </c>
      <c r="O98" s="7" t="s">
        <v>373</v>
      </c>
      <c r="P98" s="9">
        <v>216994</v>
      </c>
      <c r="Q98" s="9"/>
      <c r="R98" s="7"/>
      <c r="S98" s="7" t="s">
        <v>171</v>
      </c>
      <c r="T98" s="9">
        <v>216994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216994</v>
      </c>
      <c r="AA98" s="7" t="s">
        <v>342</v>
      </c>
      <c r="AB98" s="9">
        <v>216994</v>
      </c>
      <c r="AC98" s="9"/>
      <c r="AD98" s="9">
        <v>0</v>
      </c>
      <c r="AE98" s="7"/>
      <c r="AF98" s="7"/>
      <c r="AG98" s="9">
        <v>0</v>
      </c>
      <c r="AH98" s="7" t="s">
        <v>343</v>
      </c>
      <c r="AI98" s="7"/>
      <c r="AJ98" s="7" t="s">
        <v>344</v>
      </c>
      <c r="AK98" s="7" t="s">
        <v>143</v>
      </c>
      <c r="AL98" s="7">
        <v>1</v>
      </c>
      <c r="AM98" s="7">
        <v>21001231</v>
      </c>
      <c r="AN98" s="9">
        <v>20220520</v>
      </c>
      <c r="AO98" s="9">
        <v>216994</v>
      </c>
      <c r="AP98" s="7">
        <v>0</v>
      </c>
    </row>
    <row r="99" spans="1:42" x14ac:dyDescent="0.25">
      <c r="A99" s="7">
        <v>891380054</v>
      </c>
      <c r="B99" s="7" t="s">
        <v>137</v>
      </c>
      <c r="C99" s="7" t="s">
        <v>138</v>
      </c>
      <c r="D99" s="7">
        <v>216225</v>
      </c>
      <c r="E99" s="7" t="s">
        <v>345</v>
      </c>
      <c r="F99" s="7" t="s">
        <v>346</v>
      </c>
      <c r="G99" s="7" t="s">
        <v>138</v>
      </c>
      <c r="H99" s="7">
        <v>216225</v>
      </c>
      <c r="I99" s="8">
        <v>44570</v>
      </c>
      <c r="J99" s="9">
        <v>216994</v>
      </c>
      <c r="K99" s="9">
        <v>216994</v>
      </c>
      <c r="L99" s="7" t="s">
        <v>347</v>
      </c>
      <c r="M99" s="7" t="s">
        <v>372</v>
      </c>
      <c r="N99" s="7" t="s">
        <v>371</v>
      </c>
      <c r="O99" s="7" t="s">
        <v>373</v>
      </c>
      <c r="P99" s="9">
        <v>216994</v>
      </c>
      <c r="Q99" s="9"/>
      <c r="R99" s="7"/>
      <c r="S99" s="7" t="s">
        <v>171</v>
      </c>
      <c r="T99" s="9">
        <v>216994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216994</v>
      </c>
      <c r="AA99" s="7" t="s">
        <v>348</v>
      </c>
      <c r="AB99" s="9">
        <v>216994</v>
      </c>
      <c r="AC99" s="9"/>
      <c r="AD99" s="9">
        <v>0</v>
      </c>
      <c r="AE99" s="7"/>
      <c r="AF99" s="7"/>
      <c r="AG99" s="9">
        <v>0</v>
      </c>
      <c r="AH99" s="8">
        <v>44570</v>
      </c>
      <c r="AI99" s="7">
        <v>1</v>
      </c>
      <c r="AJ99" s="7" t="s">
        <v>143</v>
      </c>
      <c r="AK99" s="7">
        <v>2</v>
      </c>
      <c r="AL99" s="7">
        <v>20220630</v>
      </c>
      <c r="AM99" s="7">
        <v>20220608</v>
      </c>
      <c r="AN99" s="9">
        <v>216994</v>
      </c>
      <c r="AO99" s="9">
        <v>0</v>
      </c>
      <c r="AP99" s="7"/>
    </row>
    <row r="100" spans="1:42" x14ac:dyDescent="0.25">
      <c r="A100" s="7">
        <v>891380054</v>
      </c>
      <c r="B100" s="7" t="s">
        <v>137</v>
      </c>
      <c r="C100" s="7" t="s">
        <v>138</v>
      </c>
      <c r="D100" s="7">
        <v>254163</v>
      </c>
      <c r="E100" s="7" t="s">
        <v>349</v>
      </c>
      <c r="F100" s="7" t="s">
        <v>350</v>
      </c>
      <c r="G100" s="7" t="s">
        <v>138</v>
      </c>
      <c r="H100" s="7">
        <v>254163</v>
      </c>
      <c r="I100" s="8">
        <v>44636</v>
      </c>
      <c r="J100" s="9">
        <v>216994</v>
      </c>
      <c r="K100" s="9">
        <v>216994</v>
      </c>
      <c r="L100" s="7" t="s">
        <v>347</v>
      </c>
      <c r="M100" s="7" t="s">
        <v>372</v>
      </c>
      <c r="N100" s="7" t="s">
        <v>371</v>
      </c>
      <c r="O100" s="7" t="s">
        <v>373</v>
      </c>
      <c r="P100" s="9">
        <v>216994</v>
      </c>
      <c r="Q100" s="9"/>
      <c r="R100" s="7"/>
      <c r="S100" s="7" t="s">
        <v>171</v>
      </c>
      <c r="T100" s="9">
        <v>216994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216994</v>
      </c>
      <c r="AA100" s="7" t="s">
        <v>348</v>
      </c>
      <c r="AB100" s="9">
        <v>216994</v>
      </c>
      <c r="AC100" s="9"/>
      <c r="AD100" s="9">
        <v>0</v>
      </c>
      <c r="AE100" s="7"/>
      <c r="AF100" s="7"/>
      <c r="AG100" s="9">
        <v>0</v>
      </c>
      <c r="AH100" s="8">
        <v>44636</v>
      </c>
      <c r="AI100" s="7">
        <v>1</v>
      </c>
      <c r="AJ100" s="7" t="s">
        <v>143</v>
      </c>
      <c r="AK100" s="7">
        <v>2</v>
      </c>
      <c r="AL100" s="7">
        <v>20220630</v>
      </c>
      <c r="AM100" s="7">
        <v>20220608</v>
      </c>
      <c r="AN100" s="9">
        <v>216994</v>
      </c>
      <c r="AO100" s="9">
        <v>0</v>
      </c>
      <c r="AP100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40" bestFit="1" customWidth="1"/>
    <col min="2" max="2" width="12.7109375" bestFit="1" customWidth="1"/>
    <col min="3" max="3" width="13.5703125" bestFit="1" customWidth="1"/>
  </cols>
  <sheetData>
    <row r="3" spans="1:3" x14ac:dyDescent="0.25">
      <c r="A3" s="25" t="s">
        <v>381</v>
      </c>
      <c r="B3" s="20" t="s">
        <v>382</v>
      </c>
      <c r="C3" s="20" t="s">
        <v>383</v>
      </c>
    </row>
    <row r="4" spans="1:3" x14ac:dyDescent="0.25">
      <c r="A4" s="21" t="s">
        <v>374</v>
      </c>
      <c r="B4" s="22">
        <v>6</v>
      </c>
      <c r="C4" s="23">
        <v>93198228</v>
      </c>
    </row>
    <row r="5" spans="1:3" x14ac:dyDescent="0.25">
      <c r="A5" s="21" t="s">
        <v>372</v>
      </c>
      <c r="B5" s="22">
        <v>2</v>
      </c>
      <c r="C5" s="23">
        <v>433988</v>
      </c>
    </row>
    <row r="6" spans="1:3" x14ac:dyDescent="0.25">
      <c r="A6" s="21" t="s">
        <v>379</v>
      </c>
      <c r="B6" s="22">
        <v>13</v>
      </c>
      <c r="C6" s="23">
        <v>5405222</v>
      </c>
    </row>
    <row r="7" spans="1:3" x14ac:dyDescent="0.25">
      <c r="A7" s="21" t="s">
        <v>376</v>
      </c>
      <c r="B7" s="22">
        <v>77</v>
      </c>
      <c r="C7" s="23">
        <v>81520283</v>
      </c>
    </row>
    <row r="8" spans="1:3" x14ac:dyDescent="0.25">
      <c r="A8" s="24" t="s">
        <v>380</v>
      </c>
      <c r="B8" s="22">
        <v>98</v>
      </c>
      <c r="C8" s="23">
        <v>180557721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3" sqref="O23"/>
    </sheetView>
  </sheetViews>
  <sheetFormatPr baseColWidth="10" defaultRowHeight="12.75" x14ac:dyDescent="0.2"/>
  <cols>
    <col min="1" max="1" width="4.42578125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221" width="11.42578125" style="26"/>
    <col min="222" max="222" width="4.42578125" style="26" customWidth="1"/>
    <col min="223" max="223" width="11.42578125" style="26"/>
    <col min="224" max="224" width="17.5703125" style="26" customWidth="1"/>
    <col min="225" max="225" width="11.5703125" style="26" customWidth="1"/>
    <col min="226" max="229" width="11.42578125" style="26"/>
    <col min="230" max="230" width="22.5703125" style="26" customWidth="1"/>
    <col min="231" max="231" width="14" style="26" customWidth="1"/>
    <col min="232" max="232" width="1.7109375" style="26" customWidth="1"/>
    <col min="233" max="477" width="11.42578125" style="26"/>
    <col min="478" max="478" width="4.42578125" style="26" customWidth="1"/>
    <col min="479" max="479" width="11.42578125" style="26"/>
    <col min="480" max="480" width="17.5703125" style="26" customWidth="1"/>
    <col min="481" max="481" width="11.5703125" style="26" customWidth="1"/>
    <col min="482" max="485" width="11.42578125" style="26"/>
    <col min="486" max="486" width="22.5703125" style="26" customWidth="1"/>
    <col min="487" max="487" width="14" style="26" customWidth="1"/>
    <col min="488" max="488" width="1.7109375" style="26" customWidth="1"/>
    <col min="489" max="733" width="11.42578125" style="26"/>
    <col min="734" max="734" width="4.42578125" style="26" customWidth="1"/>
    <col min="735" max="735" width="11.42578125" style="26"/>
    <col min="736" max="736" width="17.5703125" style="26" customWidth="1"/>
    <col min="737" max="737" width="11.5703125" style="26" customWidth="1"/>
    <col min="738" max="741" width="11.42578125" style="26"/>
    <col min="742" max="742" width="22.5703125" style="26" customWidth="1"/>
    <col min="743" max="743" width="14" style="26" customWidth="1"/>
    <col min="744" max="744" width="1.7109375" style="26" customWidth="1"/>
    <col min="745" max="989" width="11.42578125" style="26"/>
    <col min="990" max="990" width="4.42578125" style="26" customWidth="1"/>
    <col min="991" max="991" width="11.42578125" style="26"/>
    <col min="992" max="992" width="17.5703125" style="26" customWidth="1"/>
    <col min="993" max="993" width="11.5703125" style="26" customWidth="1"/>
    <col min="994" max="997" width="11.42578125" style="26"/>
    <col min="998" max="998" width="22.5703125" style="26" customWidth="1"/>
    <col min="999" max="999" width="14" style="26" customWidth="1"/>
    <col min="1000" max="1000" width="1.7109375" style="26" customWidth="1"/>
    <col min="1001" max="1245" width="11.42578125" style="26"/>
    <col min="1246" max="1246" width="4.42578125" style="26" customWidth="1"/>
    <col min="1247" max="1247" width="11.42578125" style="26"/>
    <col min="1248" max="1248" width="17.5703125" style="26" customWidth="1"/>
    <col min="1249" max="1249" width="11.5703125" style="26" customWidth="1"/>
    <col min="1250" max="1253" width="11.42578125" style="26"/>
    <col min="1254" max="1254" width="22.5703125" style="26" customWidth="1"/>
    <col min="1255" max="1255" width="14" style="26" customWidth="1"/>
    <col min="1256" max="1256" width="1.7109375" style="26" customWidth="1"/>
    <col min="1257" max="1501" width="11.42578125" style="26"/>
    <col min="1502" max="1502" width="4.42578125" style="26" customWidth="1"/>
    <col min="1503" max="1503" width="11.42578125" style="26"/>
    <col min="1504" max="1504" width="17.5703125" style="26" customWidth="1"/>
    <col min="1505" max="1505" width="11.5703125" style="26" customWidth="1"/>
    <col min="1506" max="1509" width="11.42578125" style="26"/>
    <col min="1510" max="1510" width="22.5703125" style="26" customWidth="1"/>
    <col min="1511" max="1511" width="14" style="26" customWidth="1"/>
    <col min="1512" max="1512" width="1.7109375" style="26" customWidth="1"/>
    <col min="1513" max="1757" width="11.42578125" style="26"/>
    <col min="1758" max="1758" width="4.42578125" style="26" customWidth="1"/>
    <col min="1759" max="1759" width="11.42578125" style="26"/>
    <col min="1760" max="1760" width="17.5703125" style="26" customWidth="1"/>
    <col min="1761" max="1761" width="11.5703125" style="26" customWidth="1"/>
    <col min="1762" max="1765" width="11.42578125" style="26"/>
    <col min="1766" max="1766" width="22.5703125" style="26" customWidth="1"/>
    <col min="1767" max="1767" width="14" style="26" customWidth="1"/>
    <col min="1768" max="1768" width="1.7109375" style="26" customWidth="1"/>
    <col min="1769" max="2013" width="11.42578125" style="26"/>
    <col min="2014" max="2014" width="4.42578125" style="26" customWidth="1"/>
    <col min="2015" max="2015" width="11.42578125" style="26"/>
    <col min="2016" max="2016" width="17.5703125" style="26" customWidth="1"/>
    <col min="2017" max="2017" width="11.5703125" style="26" customWidth="1"/>
    <col min="2018" max="2021" width="11.42578125" style="26"/>
    <col min="2022" max="2022" width="22.5703125" style="26" customWidth="1"/>
    <col min="2023" max="2023" width="14" style="26" customWidth="1"/>
    <col min="2024" max="2024" width="1.7109375" style="26" customWidth="1"/>
    <col min="2025" max="2269" width="11.42578125" style="26"/>
    <col min="2270" max="2270" width="4.42578125" style="26" customWidth="1"/>
    <col min="2271" max="2271" width="11.42578125" style="26"/>
    <col min="2272" max="2272" width="17.5703125" style="26" customWidth="1"/>
    <col min="2273" max="2273" width="11.5703125" style="26" customWidth="1"/>
    <col min="2274" max="2277" width="11.42578125" style="26"/>
    <col min="2278" max="2278" width="22.5703125" style="26" customWidth="1"/>
    <col min="2279" max="2279" width="14" style="26" customWidth="1"/>
    <col min="2280" max="2280" width="1.7109375" style="26" customWidth="1"/>
    <col min="2281" max="2525" width="11.42578125" style="26"/>
    <col min="2526" max="2526" width="4.42578125" style="26" customWidth="1"/>
    <col min="2527" max="2527" width="11.42578125" style="26"/>
    <col min="2528" max="2528" width="17.5703125" style="26" customWidth="1"/>
    <col min="2529" max="2529" width="11.5703125" style="26" customWidth="1"/>
    <col min="2530" max="2533" width="11.42578125" style="26"/>
    <col min="2534" max="2534" width="22.5703125" style="26" customWidth="1"/>
    <col min="2535" max="2535" width="14" style="26" customWidth="1"/>
    <col min="2536" max="2536" width="1.7109375" style="26" customWidth="1"/>
    <col min="2537" max="2781" width="11.42578125" style="26"/>
    <col min="2782" max="2782" width="4.42578125" style="26" customWidth="1"/>
    <col min="2783" max="2783" width="11.42578125" style="26"/>
    <col min="2784" max="2784" width="17.5703125" style="26" customWidth="1"/>
    <col min="2785" max="2785" width="11.5703125" style="26" customWidth="1"/>
    <col min="2786" max="2789" width="11.42578125" style="26"/>
    <col min="2790" max="2790" width="22.5703125" style="26" customWidth="1"/>
    <col min="2791" max="2791" width="14" style="26" customWidth="1"/>
    <col min="2792" max="2792" width="1.7109375" style="26" customWidth="1"/>
    <col min="2793" max="3037" width="11.42578125" style="26"/>
    <col min="3038" max="3038" width="4.42578125" style="26" customWidth="1"/>
    <col min="3039" max="3039" width="11.42578125" style="26"/>
    <col min="3040" max="3040" width="17.5703125" style="26" customWidth="1"/>
    <col min="3041" max="3041" width="11.5703125" style="26" customWidth="1"/>
    <col min="3042" max="3045" width="11.42578125" style="26"/>
    <col min="3046" max="3046" width="22.5703125" style="26" customWidth="1"/>
    <col min="3047" max="3047" width="14" style="26" customWidth="1"/>
    <col min="3048" max="3048" width="1.7109375" style="26" customWidth="1"/>
    <col min="3049" max="3293" width="11.42578125" style="26"/>
    <col min="3294" max="3294" width="4.42578125" style="26" customWidth="1"/>
    <col min="3295" max="3295" width="11.42578125" style="26"/>
    <col min="3296" max="3296" width="17.5703125" style="26" customWidth="1"/>
    <col min="3297" max="3297" width="11.5703125" style="26" customWidth="1"/>
    <col min="3298" max="3301" width="11.42578125" style="26"/>
    <col min="3302" max="3302" width="22.5703125" style="26" customWidth="1"/>
    <col min="3303" max="3303" width="14" style="26" customWidth="1"/>
    <col min="3304" max="3304" width="1.7109375" style="26" customWidth="1"/>
    <col min="3305" max="3549" width="11.42578125" style="26"/>
    <col min="3550" max="3550" width="4.42578125" style="26" customWidth="1"/>
    <col min="3551" max="3551" width="11.42578125" style="26"/>
    <col min="3552" max="3552" width="17.5703125" style="26" customWidth="1"/>
    <col min="3553" max="3553" width="11.5703125" style="26" customWidth="1"/>
    <col min="3554" max="3557" width="11.42578125" style="26"/>
    <col min="3558" max="3558" width="22.5703125" style="26" customWidth="1"/>
    <col min="3559" max="3559" width="14" style="26" customWidth="1"/>
    <col min="3560" max="3560" width="1.7109375" style="26" customWidth="1"/>
    <col min="3561" max="3805" width="11.42578125" style="26"/>
    <col min="3806" max="3806" width="4.42578125" style="26" customWidth="1"/>
    <col min="3807" max="3807" width="11.42578125" style="26"/>
    <col min="3808" max="3808" width="17.5703125" style="26" customWidth="1"/>
    <col min="3809" max="3809" width="11.5703125" style="26" customWidth="1"/>
    <col min="3810" max="3813" width="11.42578125" style="26"/>
    <col min="3814" max="3814" width="22.5703125" style="26" customWidth="1"/>
    <col min="3815" max="3815" width="14" style="26" customWidth="1"/>
    <col min="3816" max="3816" width="1.7109375" style="26" customWidth="1"/>
    <col min="3817" max="4061" width="11.42578125" style="26"/>
    <col min="4062" max="4062" width="4.42578125" style="26" customWidth="1"/>
    <col min="4063" max="4063" width="11.42578125" style="26"/>
    <col min="4064" max="4064" width="17.5703125" style="26" customWidth="1"/>
    <col min="4065" max="4065" width="11.5703125" style="26" customWidth="1"/>
    <col min="4066" max="4069" width="11.42578125" style="26"/>
    <col min="4070" max="4070" width="22.5703125" style="26" customWidth="1"/>
    <col min="4071" max="4071" width="14" style="26" customWidth="1"/>
    <col min="4072" max="4072" width="1.7109375" style="26" customWidth="1"/>
    <col min="4073" max="4317" width="11.42578125" style="26"/>
    <col min="4318" max="4318" width="4.42578125" style="26" customWidth="1"/>
    <col min="4319" max="4319" width="11.42578125" style="26"/>
    <col min="4320" max="4320" width="17.5703125" style="26" customWidth="1"/>
    <col min="4321" max="4321" width="11.5703125" style="26" customWidth="1"/>
    <col min="4322" max="4325" width="11.42578125" style="26"/>
    <col min="4326" max="4326" width="22.5703125" style="26" customWidth="1"/>
    <col min="4327" max="4327" width="14" style="26" customWidth="1"/>
    <col min="4328" max="4328" width="1.7109375" style="26" customWidth="1"/>
    <col min="4329" max="4573" width="11.42578125" style="26"/>
    <col min="4574" max="4574" width="4.42578125" style="26" customWidth="1"/>
    <col min="4575" max="4575" width="11.42578125" style="26"/>
    <col min="4576" max="4576" width="17.5703125" style="26" customWidth="1"/>
    <col min="4577" max="4577" width="11.5703125" style="26" customWidth="1"/>
    <col min="4578" max="4581" width="11.42578125" style="26"/>
    <col min="4582" max="4582" width="22.5703125" style="26" customWidth="1"/>
    <col min="4583" max="4583" width="14" style="26" customWidth="1"/>
    <col min="4584" max="4584" width="1.7109375" style="26" customWidth="1"/>
    <col min="4585" max="4829" width="11.42578125" style="26"/>
    <col min="4830" max="4830" width="4.42578125" style="26" customWidth="1"/>
    <col min="4831" max="4831" width="11.42578125" style="26"/>
    <col min="4832" max="4832" width="17.5703125" style="26" customWidth="1"/>
    <col min="4833" max="4833" width="11.5703125" style="26" customWidth="1"/>
    <col min="4834" max="4837" width="11.42578125" style="26"/>
    <col min="4838" max="4838" width="22.5703125" style="26" customWidth="1"/>
    <col min="4839" max="4839" width="14" style="26" customWidth="1"/>
    <col min="4840" max="4840" width="1.7109375" style="26" customWidth="1"/>
    <col min="4841" max="5085" width="11.42578125" style="26"/>
    <col min="5086" max="5086" width="4.42578125" style="26" customWidth="1"/>
    <col min="5087" max="5087" width="11.42578125" style="26"/>
    <col min="5088" max="5088" width="17.5703125" style="26" customWidth="1"/>
    <col min="5089" max="5089" width="11.5703125" style="26" customWidth="1"/>
    <col min="5090" max="5093" width="11.42578125" style="26"/>
    <col min="5094" max="5094" width="22.5703125" style="26" customWidth="1"/>
    <col min="5095" max="5095" width="14" style="26" customWidth="1"/>
    <col min="5096" max="5096" width="1.7109375" style="26" customWidth="1"/>
    <col min="5097" max="5341" width="11.42578125" style="26"/>
    <col min="5342" max="5342" width="4.42578125" style="26" customWidth="1"/>
    <col min="5343" max="5343" width="11.42578125" style="26"/>
    <col min="5344" max="5344" width="17.5703125" style="26" customWidth="1"/>
    <col min="5345" max="5345" width="11.5703125" style="26" customWidth="1"/>
    <col min="5346" max="5349" width="11.42578125" style="26"/>
    <col min="5350" max="5350" width="22.5703125" style="26" customWidth="1"/>
    <col min="5351" max="5351" width="14" style="26" customWidth="1"/>
    <col min="5352" max="5352" width="1.7109375" style="26" customWidth="1"/>
    <col min="5353" max="5597" width="11.42578125" style="26"/>
    <col min="5598" max="5598" width="4.42578125" style="26" customWidth="1"/>
    <col min="5599" max="5599" width="11.42578125" style="26"/>
    <col min="5600" max="5600" width="17.5703125" style="26" customWidth="1"/>
    <col min="5601" max="5601" width="11.5703125" style="26" customWidth="1"/>
    <col min="5602" max="5605" width="11.42578125" style="26"/>
    <col min="5606" max="5606" width="22.5703125" style="26" customWidth="1"/>
    <col min="5607" max="5607" width="14" style="26" customWidth="1"/>
    <col min="5608" max="5608" width="1.7109375" style="26" customWidth="1"/>
    <col min="5609" max="5853" width="11.42578125" style="26"/>
    <col min="5854" max="5854" width="4.42578125" style="26" customWidth="1"/>
    <col min="5855" max="5855" width="11.42578125" style="26"/>
    <col min="5856" max="5856" width="17.5703125" style="26" customWidth="1"/>
    <col min="5857" max="5857" width="11.5703125" style="26" customWidth="1"/>
    <col min="5858" max="5861" width="11.42578125" style="26"/>
    <col min="5862" max="5862" width="22.5703125" style="26" customWidth="1"/>
    <col min="5863" max="5863" width="14" style="26" customWidth="1"/>
    <col min="5864" max="5864" width="1.7109375" style="26" customWidth="1"/>
    <col min="5865" max="6109" width="11.42578125" style="26"/>
    <col min="6110" max="6110" width="4.42578125" style="26" customWidth="1"/>
    <col min="6111" max="6111" width="11.42578125" style="26"/>
    <col min="6112" max="6112" width="17.5703125" style="26" customWidth="1"/>
    <col min="6113" max="6113" width="11.5703125" style="26" customWidth="1"/>
    <col min="6114" max="6117" width="11.42578125" style="26"/>
    <col min="6118" max="6118" width="22.5703125" style="26" customWidth="1"/>
    <col min="6119" max="6119" width="14" style="26" customWidth="1"/>
    <col min="6120" max="6120" width="1.7109375" style="26" customWidth="1"/>
    <col min="6121" max="6365" width="11.42578125" style="26"/>
    <col min="6366" max="6366" width="4.42578125" style="26" customWidth="1"/>
    <col min="6367" max="6367" width="11.42578125" style="26"/>
    <col min="6368" max="6368" width="17.5703125" style="26" customWidth="1"/>
    <col min="6369" max="6369" width="11.5703125" style="26" customWidth="1"/>
    <col min="6370" max="6373" width="11.42578125" style="26"/>
    <col min="6374" max="6374" width="22.5703125" style="26" customWidth="1"/>
    <col min="6375" max="6375" width="14" style="26" customWidth="1"/>
    <col min="6376" max="6376" width="1.7109375" style="26" customWidth="1"/>
    <col min="6377" max="6621" width="11.42578125" style="26"/>
    <col min="6622" max="6622" width="4.42578125" style="26" customWidth="1"/>
    <col min="6623" max="6623" width="11.42578125" style="26"/>
    <col min="6624" max="6624" width="17.5703125" style="26" customWidth="1"/>
    <col min="6625" max="6625" width="11.5703125" style="26" customWidth="1"/>
    <col min="6626" max="6629" width="11.42578125" style="26"/>
    <col min="6630" max="6630" width="22.5703125" style="26" customWidth="1"/>
    <col min="6631" max="6631" width="14" style="26" customWidth="1"/>
    <col min="6632" max="6632" width="1.7109375" style="26" customWidth="1"/>
    <col min="6633" max="6877" width="11.42578125" style="26"/>
    <col min="6878" max="6878" width="4.42578125" style="26" customWidth="1"/>
    <col min="6879" max="6879" width="11.42578125" style="26"/>
    <col min="6880" max="6880" width="17.5703125" style="26" customWidth="1"/>
    <col min="6881" max="6881" width="11.5703125" style="26" customWidth="1"/>
    <col min="6882" max="6885" width="11.42578125" style="26"/>
    <col min="6886" max="6886" width="22.5703125" style="26" customWidth="1"/>
    <col min="6887" max="6887" width="14" style="26" customWidth="1"/>
    <col min="6888" max="6888" width="1.7109375" style="26" customWidth="1"/>
    <col min="6889" max="7133" width="11.42578125" style="26"/>
    <col min="7134" max="7134" width="4.42578125" style="26" customWidth="1"/>
    <col min="7135" max="7135" width="11.42578125" style="26"/>
    <col min="7136" max="7136" width="17.5703125" style="26" customWidth="1"/>
    <col min="7137" max="7137" width="11.5703125" style="26" customWidth="1"/>
    <col min="7138" max="7141" width="11.42578125" style="26"/>
    <col min="7142" max="7142" width="22.5703125" style="26" customWidth="1"/>
    <col min="7143" max="7143" width="14" style="26" customWidth="1"/>
    <col min="7144" max="7144" width="1.7109375" style="26" customWidth="1"/>
    <col min="7145" max="7389" width="11.42578125" style="26"/>
    <col min="7390" max="7390" width="4.42578125" style="26" customWidth="1"/>
    <col min="7391" max="7391" width="11.42578125" style="26"/>
    <col min="7392" max="7392" width="17.5703125" style="26" customWidth="1"/>
    <col min="7393" max="7393" width="11.5703125" style="26" customWidth="1"/>
    <col min="7394" max="7397" width="11.42578125" style="26"/>
    <col min="7398" max="7398" width="22.5703125" style="26" customWidth="1"/>
    <col min="7399" max="7399" width="14" style="26" customWidth="1"/>
    <col min="7400" max="7400" width="1.7109375" style="26" customWidth="1"/>
    <col min="7401" max="7645" width="11.42578125" style="26"/>
    <col min="7646" max="7646" width="4.42578125" style="26" customWidth="1"/>
    <col min="7647" max="7647" width="11.42578125" style="26"/>
    <col min="7648" max="7648" width="17.5703125" style="26" customWidth="1"/>
    <col min="7649" max="7649" width="11.5703125" style="26" customWidth="1"/>
    <col min="7650" max="7653" width="11.42578125" style="26"/>
    <col min="7654" max="7654" width="22.5703125" style="26" customWidth="1"/>
    <col min="7655" max="7655" width="14" style="26" customWidth="1"/>
    <col min="7656" max="7656" width="1.7109375" style="26" customWidth="1"/>
    <col min="7657" max="7901" width="11.42578125" style="26"/>
    <col min="7902" max="7902" width="4.42578125" style="26" customWidth="1"/>
    <col min="7903" max="7903" width="11.42578125" style="26"/>
    <col min="7904" max="7904" width="17.5703125" style="26" customWidth="1"/>
    <col min="7905" max="7905" width="11.5703125" style="26" customWidth="1"/>
    <col min="7906" max="7909" width="11.42578125" style="26"/>
    <col min="7910" max="7910" width="22.5703125" style="26" customWidth="1"/>
    <col min="7911" max="7911" width="14" style="26" customWidth="1"/>
    <col min="7912" max="7912" width="1.7109375" style="26" customWidth="1"/>
    <col min="7913" max="8157" width="11.42578125" style="26"/>
    <col min="8158" max="8158" width="4.42578125" style="26" customWidth="1"/>
    <col min="8159" max="8159" width="11.42578125" style="26"/>
    <col min="8160" max="8160" width="17.5703125" style="26" customWidth="1"/>
    <col min="8161" max="8161" width="11.5703125" style="26" customWidth="1"/>
    <col min="8162" max="8165" width="11.42578125" style="26"/>
    <col min="8166" max="8166" width="22.5703125" style="26" customWidth="1"/>
    <col min="8167" max="8167" width="14" style="26" customWidth="1"/>
    <col min="8168" max="8168" width="1.7109375" style="26" customWidth="1"/>
    <col min="8169" max="8413" width="11.42578125" style="26"/>
    <col min="8414" max="8414" width="4.42578125" style="26" customWidth="1"/>
    <col min="8415" max="8415" width="11.42578125" style="26"/>
    <col min="8416" max="8416" width="17.5703125" style="26" customWidth="1"/>
    <col min="8417" max="8417" width="11.5703125" style="26" customWidth="1"/>
    <col min="8418" max="8421" width="11.42578125" style="26"/>
    <col min="8422" max="8422" width="22.5703125" style="26" customWidth="1"/>
    <col min="8423" max="8423" width="14" style="26" customWidth="1"/>
    <col min="8424" max="8424" width="1.7109375" style="26" customWidth="1"/>
    <col min="8425" max="8669" width="11.42578125" style="26"/>
    <col min="8670" max="8670" width="4.42578125" style="26" customWidth="1"/>
    <col min="8671" max="8671" width="11.42578125" style="26"/>
    <col min="8672" max="8672" width="17.5703125" style="26" customWidth="1"/>
    <col min="8673" max="8673" width="11.5703125" style="26" customWidth="1"/>
    <col min="8674" max="8677" width="11.42578125" style="26"/>
    <col min="8678" max="8678" width="22.5703125" style="26" customWidth="1"/>
    <col min="8679" max="8679" width="14" style="26" customWidth="1"/>
    <col min="8680" max="8680" width="1.7109375" style="26" customWidth="1"/>
    <col min="8681" max="8925" width="11.42578125" style="26"/>
    <col min="8926" max="8926" width="4.42578125" style="26" customWidth="1"/>
    <col min="8927" max="8927" width="11.42578125" style="26"/>
    <col min="8928" max="8928" width="17.5703125" style="26" customWidth="1"/>
    <col min="8929" max="8929" width="11.5703125" style="26" customWidth="1"/>
    <col min="8930" max="8933" width="11.42578125" style="26"/>
    <col min="8934" max="8934" width="22.5703125" style="26" customWidth="1"/>
    <col min="8935" max="8935" width="14" style="26" customWidth="1"/>
    <col min="8936" max="8936" width="1.7109375" style="26" customWidth="1"/>
    <col min="8937" max="9181" width="11.42578125" style="26"/>
    <col min="9182" max="9182" width="4.42578125" style="26" customWidth="1"/>
    <col min="9183" max="9183" width="11.42578125" style="26"/>
    <col min="9184" max="9184" width="17.5703125" style="26" customWidth="1"/>
    <col min="9185" max="9185" width="11.5703125" style="26" customWidth="1"/>
    <col min="9186" max="9189" width="11.42578125" style="26"/>
    <col min="9190" max="9190" width="22.5703125" style="26" customWidth="1"/>
    <col min="9191" max="9191" width="14" style="26" customWidth="1"/>
    <col min="9192" max="9192" width="1.7109375" style="26" customWidth="1"/>
    <col min="9193" max="9437" width="11.42578125" style="26"/>
    <col min="9438" max="9438" width="4.42578125" style="26" customWidth="1"/>
    <col min="9439" max="9439" width="11.42578125" style="26"/>
    <col min="9440" max="9440" width="17.5703125" style="26" customWidth="1"/>
    <col min="9441" max="9441" width="11.5703125" style="26" customWidth="1"/>
    <col min="9442" max="9445" width="11.42578125" style="26"/>
    <col min="9446" max="9446" width="22.5703125" style="26" customWidth="1"/>
    <col min="9447" max="9447" width="14" style="26" customWidth="1"/>
    <col min="9448" max="9448" width="1.7109375" style="26" customWidth="1"/>
    <col min="9449" max="9693" width="11.42578125" style="26"/>
    <col min="9694" max="9694" width="4.42578125" style="26" customWidth="1"/>
    <col min="9695" max="9695" width="11.42578125" style="26"/>
    <col min="9696" max="9696" width="17.5703125" style="26" customWidth="1"/>
    <col min="9697" max="9697" width="11.5703125" style="26" customWidth="1"/>
    <col min="9698" max="9701" width="11.42578125" style="26"/>
    <col min="9702" max="9702" width="22.5703125" style="26" customWidth="1"/>
    <col min="9703" max="9703" width="14" style="26" customWidth="1"/>
    <col min="9704" max="9704" width="1.7109375" style="26" customWidth="1"/>
    <col min="9705" max="9949" width="11.42578125" style="26"/>
    <col min="9950" max="9950" width="4.42578125" style="26" customWidth="1"/>
    <col min="9951" max="9951" width="11.42578125" style="26"/>
    <col min="9952" max="9952" width="17.5703125" style="26" customWidth="1"/>
    <col min="9953" max="9953" width="11.5703125" style="26" customWidth="1"/>
    <col min="9954" max="9957" width="11.42578125" style="26"/>
    <col min="9958" max="9958" width="22.5703125" style="26" customWidth="1"/>
    <col min="9959" max="9959" width="14" style="26" customWidth="1"/>
    <col min="9960" max="9960" width="1.7109375" style="26" customWidth="1"/>
    <col min="9961" max="10205" width="11.42578125" style="26"/>
    <col min="10206" max="10206" width="4.42578125" style="26" customWidth="1"/>
    <col min="10207" max="10207" width="11.42578125" style="26"/>
    <col min="10208" max="10208" width="17.5703125" style="26" customWidth="1"/>
    <col min="10209" max="10209" width="11.5703125" style="26" customWidth="1"/>
    <col min="10210" max="10213" width="11.42578125" style="26"/>
    <col min="10214" max="10214" width="22.5703125" style="26" customWidth="1"/>
    <col min="10215" max="10215" width="14" style="26" customWidth="1"/>
    <col min="10216" max="10216" width="1.7109375" style="26" customWidth="1"/>
    <col min="10217" max="10461" width="11.42578125" style="26"/>
    <col min="10462" max="10462" width="4.42578125" style="26" customWidth="1"/>
    <col min="10463" max="10463" width="11.42578125" style="26"/>
    <col min="10464" max="10464" width="17.5703125" style="26" customWidth="1"/>
    <col min="10465" max="10465" width="11.5703125" style="26" customWidth="1"/>
    <col min="10466" max="10469" width="11.42578125" style="26"/>
    <col min="10470" max="10470" width="22.5703125" style="26" customWidth="1"/>
    <col min="10471" max="10471" width="14" style="26" customWidth="1"/>
    <col min="10472" max="10472" width="1.7109375" style="26" customWidth="1"/>
    <col min="10473" max="10717" width="11.42578125" style="26"/>
    <col min="10718" max="10718" width="4.42578125" style="26" customWidth="1"/>
    <col min="10719" max="10719" width="11.42578125" style="26"/>
    <col min="10720" max="10720" width="17.5703125" style="26" customWidth="1"/>
    <col min="10721" max="10721" width="11.5703125" style="26" customWidth="1"/>
    <col min="10722" max="10725" width="11.42578125" style="26"/>
    <col min="10726" max="10726" width="22.5703125" style="26" customWidth="1"/>
    <col min="10727" max="10727" width="14" style="26" customWidth="1"/>
    <col min="10728" max="10728" width="1.7109375" style="26" customWidth="1"/>
    <col min="10729" max="10973" width="11.42578125" style="26"/>
    <col min="10974" max="10974" width="4.42578125" style="26" customWidth="1"/>
    <col min="10975" max="10975" width="11.42578125" style="26"/>
    <col min="10976" max="10976" width="17.5703125" style="26" customWidth="1"/>
    <col min="10977" max="10977" width="11.5703125" style="26" customWidth="1"/>
    <col min="10978" max="10981" width="11.42578125" style="26"/>
    <col min="10982" max="10982" width="22.5703125" style="26" customWidth="1"/>
    <col min="10983" max="10983" width="14" style="26" customWidth="1"/>
    <col min="10984" max="10984" width="1.7109375" style="26" customWidth="1"/>
    <col min="10985" max="11229" width="11.42578125" style="26"/>
    <col min="11230" max="11230" width="4.42578125" style="26" customWidth="1"/>
    <col min="11231" max="11231" width="11.42578125" style="26"/>
    <col min="11232" max="11232" width="17.5703125" style="26" customWidth="1"/>
    <col min="11233" max="11233" width="11.5703125" style="26" customWidth="1"/>
    <col min="11234" max="11237" width="11.42578125" style="26"/>
    <col min="11238" max="11238" width="22.5703125" style="26" customWidth="1"/>
    <col min="11239" max="11239" width="14" style="26" customWidth="1"/>
    <col min="11240" max="11240" width="1.7109375" style="26" customWidth="1"/>
    <col min="11241" max="11485" width="11.42578125" style="26"/>
    <col min="11486" max="11486" width="4.42578125" style="26" customWidth="1"/>
    <col min="11487" max="11487" width="11.42578125" style="26"/>
    <col min="11488" max="11488" width="17.5703125" style="26" customWidth="1"/>
    <col min="11489" max="11489" width="11.5703125" style="26" customWidth="1"/>
    <col min="11490" max="11493" width="11.42578125" style="26"/>
    <col min="11494" max="11494" width="22.5703125" style="26" customWidth="1"/>
    <col min="11495" max="11495" width="14" style="26" customWidth="1"/>
    <col min="11496" max="11496" width="1.7109375" style="26" customWidth="1"/>
    <col min="11497" max="11741" width="11.42578125" style="26"/>
    <col min="11742" max="11742" width="4.42578125" style="26" customWidth="1"/>
    <col min="11743" max="11743" width="11.42578125" style="26"/>
    <col min="11744" max="11744" width="17.5703125" style="26" customWidth="1"/>
    <col min="11745" max="11745" width="11.5703125" style="26" customWidth="1"/>
    <col min="11746" max="11749" width="11.42578125" style="26"/>
    <col min="11750" max="11750" width="22.5703125" style="26" customWidth="1"/>
    <col min="11751" max="11751" width="14" style="26" customWidth="1"/>
    <col min="11752" max="11752" width="1.7109375" style="26" customWidth="1"/>
    <col min="11753" max="11997" width="11.42578125" style="26"/>
    <col min="11998" max="11998" width="4.42578125" style="26" customWidth="1"/>
    <col min="11999" max="11999" width="11.42578125" style="26"/>
    <col min="12000" max="12000" width="17.5703125" style="26" customWidth="1"/>
    <col min="12001" max="12001" width="11.5703125" style="26" customWidth="1"/>
    <col min="12002" max="12005" width="11.42578125" style="26"/>
    <col min="12006" max="12006" width="22.5703125" style="26" customWidth="1"/>
    <col min="12007" max="12007" width="14" style="26" customWidth="1"/>
    <col min="12008" max="12008" width="1.7109375" style="26" customWidth="1"/>
    <col min="12009" max="12253" width="11.42578125" style="26"/>
    <col min="12254" max="12254" width="4.42578125" style="26" customWidth="1"/>
    <col min="12255" max="12255" width="11.42578125" style="26"/>
    <col min="12256" max="12256" width="17.5703125" style="26" customWidth="1"/>
    <col min="12257" max="12257" width="11.5703125" style="26" customWidth="1"/>
    <col min="12258" max="12261" width="11.42578125" style="26"/>
    <col min="12262" max="12262" width="22.5703125" style="26" customWidth="1"/>
    <col min="12263" max="12263" width="14" style="26" customWidth="1"/>
    <col min="12264" max="12264" width="1.7109375" style="26" customWidth="1"/>
    <col min="12265" max="12509" width="11.42578125" style="26"/>
    <col min="12510" max="12510" width="4.42578125" style="26" customWidth="1"/>
    <col min="12511" max="12511" width="11.42578125" style="26"/>
    <col min="12512" max="12512" width="17.5703125" style="26" customWidth="1"/>
    <col min="12513" max="12513" width="11.5703125" style="26" customWidth="1"/>
    <col min="12514" max="12517" width="11.42578125" style="26"/>
    <col min="12518" max="12518" width="22.5703125" style="26" customWidth="1"/>
    <col min="12519" max="12519" width="14" style="26" customWidth="1"/>
    <col min="12520" max="12520" width="1.7109375" style="26" customWidth="1"/>
    <col min="12521" max="12765" width="11.42578125" style="26"/>
    <col min="12766" max="12766" width="4.42578125" style="26" customWidth="1"/>
    <col min="12767" max="12767" width="11.42578125" style="26"/>
    <col min="12768" max="12768" width="17.5703125" style="26" customWidth="1"/>
    <col min="12769" max="12769" width="11.5703125" style="26" customWidth="1"/>
    <col min="12770" max="12773" width="11.42578125" style="26"/>
    <col min="12774" max="12774" width="22.5703125" style="26" customWidth="1"/>
    <col min="12775" max="12775" width="14" style="26" customWidth="1"/>
    <col min="12776" max="12776" width="1.7109375" style="26" customWidth="1"/>
    <col min="12777" max="13021" width="11.42578125" style="26"/>
    <col min="13022" max="13022" width="4.42578125" style="26" customWidth="1"/>
    <col min="13023" max="13023" width="11.42578125" style="26"/>
    <col min="13024" max="13024" width="17.5703125" style="26" customWidth="1"/>
    <col min="13025" max="13025" width="11.5703125" style="26" customWidth="1"/>
    <col min="13026" max="13029" width="11.42578125" style="26"/>
    <col min="13030" max="13030" width="22.5703125" style="26" customWidth="1"/>
    <col min="13031" max="13031" width="14" style="26" customWidth="1"/>
    <col min="13032" max="13032" width="1.7109375" style="26" customWidth="1"/>
    <col min="13033" max="13277" width="11.42578125" style="26"/>
    <col min="13278" max="13278" width="4.42578125" style="26" customWidth="1"/>
    <col min="13279" max="13279" width="11.42578125" style="26"/>
    <col min="13280" max="13280" width="17.5703125" style="26" customWidth="1"/>
    <col min="13281" max="13281" width="11.5703125" style="26" customWidth="1"/>
    <col min="13282" max="13285" width="11.42578125" style="26"/>
    <col min="13286" max="13286" width="22.5703125" style="26" customWidth="1"/>
    <col min="13287" max="13287" width="14" style="26" customWidth="1"/>
    <col min="13288" max="13288" width="1.7109375" style="26" customWidth="1"/>
    <col min="13289" max="13533" width="11.42578125" style="26"/>
    <col min="13534" max="13534" width="4.42578125" style="26" customWidth="1"/>
    <col min="13535" max="13535" width="11.42578125" style="26"/>
    <col min="13536" max="13536" width="17.5703125" style="26" customWidth="1"/>
    <col min="13537" max="13537" width="11.5703125" style="26" customWidth="1"/>
    <col min="13538" max="13541" width="11.42578125" style="26"/>
    <col min="13542" max="13542" width="22.5703125" style="26" customWidth="1"/>
    <col min="13543" max="13543" width="14" style="26" customWidth="1"/>
    <col min="13544" max="13544" width="1.7109375" style="26" customWidth="1"/>
    <col min="13545" max="13789" width="11.42578125" style="26"/>
    <col min="13790" max="13790" width="4.42578125" style="26" customWidth="1"/>
    <col min="13791" max="13791" width="11.42578125" style="26"/>
    <col min="13792" max="13792" width="17.5703125" style="26" customWidth="1"/>
    <col min="13793" max="13793" width="11.5703125" style="26" customWidth="1"/>
    <col min="13794" max="13797" width="11.42578125" style="26"/>
    <col min="13798" max="13798" width="22.5703125" style="26" customWidth="1"/>
    <col min="13799" max="13799" width="14" style="26" customWidth="1"/>
    <col min="13800" max="13800" width="1.7109375" style="26" customWidth="1"/>
    <col min="13801" max="14045" width="11.42578125" style="26"/>
    <col min="14046" max="14046" width="4.42578125" style="26" customWidth="1"/>
    <col min="14047" max="14047" width="11.42578125" style="26"/>
    <col min="14048" max="14048" width="17.5703125" style="26" customWidth="1"/>
    <col min="14049" max="14049" width="11.5703125" style="26" customWidth="1"/>
    <col min="14050" max="14053" width="11.42578125" style="26"/>
    <col min="14054" max="14054" width="22.5703125" style="26" customWidth="1"/>
    <col min="14055" max="14055" width="14" style="26" customWidth="1"/>
    <col min="14056" max="14056" width="1.7109375" style="26" customWidth="1"/>
    <col min="14057" max="14301" width="11.42578125" style="26"/>
    <col min="14302" max="14302" width="4.42578125" style="26" customWidth="1"/>
    <col min="14303" max="14303" width="11.42578125" style="26"/>
    <col min="14304" max="14304" width="17.5703125" style="26" customWidth="1"/>
    <col min="14305" max="14305" width="11.5703125" style="26" customWidth="1"/>
    <col min="14306" max="14309" width="11.42578125" style="26"/>
    <col min="14310" max="14310" width="22.5703125" style="26" customWidth="1"/>
    <col min="14311" max="14311" width="14" style="26" customWidth="1"/>
    <col min="14312" max="14312" width="1.7109375" style="26" customWidth="1"/>
    <col min="14313" max="14557" width="11.42578125" style="26"/>
    <col min="14558" max="14558" width="4.42578125" style="26" customWidth="1"/>
    <col min="14559" max="14559" width="11.42578125" style="26"/>
    <col min="14560" max="14560" width="17.5703125" style="26" customWidth="1"/>
    <col min="14561" max="14561" width="11.5703125" style="26" customWidth="1"/>
    <col min="14562" max="14565" width="11.42578125" style="26"/>
    <col min="14566" max="14566" width="22.5703125" style="26" customWidth="1"/>
    <col min="14567" max="14567" width="14" style="26" customWidth="1"/>
    <col min="14568" max="14568" width="1.7109375" style="26" customWidth="1"/>
    <col min="14569" max="14813" width="11.42578125" style="26"/>
    <col min="14814" max="14814" width="4.42578125" style="26" customWidth="1"/>
    <col min="14815" max="14815" width="11.42578125" style="26"/>
    <col min="14816" max="14816" width="17.5703125" style="26" customWidth="1"/>
    <col min="14817" max="14817" width="11.5703125" style="26" customWidth="1"/>
    <col min="14818" max="14821" width="11.42578125" style="26"/>
    <col min="14822" max="14822" width="22.5703125" style="26" customWidth="1"/>
    <col min="14823" max="14823" width="14" style="26" customWidth="1"/>
    <col min="14824" max="14824" width="1.7109375" style="26" customWidth="1"/>
    <col min="14825" max="15069" width="11.42578125" style="26"/>
    <col min="15070" max="15070" width="4.42578125" style="26" customWidth="1"/>
    <col min="15071" max="15071" width="11.42578125" style="26"/>
    <col min="15072" max="15072" width="17.5703125" style="26" customWidth="1"/>
    <col min="15073" max="15073" width="11.5703125" style="26" customWidth="1"/>
    <col min="15074" max="15077" width="11.42578125" style="26"/>
    <col min="15078" max="15078" width="22.5703125" style="26" customWidth="1"/>
    <col min="15079" max="15079" width="14" style="26" customWidth="1"/>
    <col min="15080" max="15080" width="1.7109375" style="26" customWidth="1"/>
    <col min="15081" max="15325" width="11.42578125" style="26"/>
    <col min="15326" max="15326" width="4.42578125" style="26" customWidth="1"/>
    <col min="15327" max="15327" width="11.42578125" style="26"/>
    <col min="15328" max="15328" width="17.5703125" style="26" customWidth="1"/>
    <col min="15329" max="15329" width="11.5703125" style="26" customWidth="1"/>
    <col min="15330" max="15333" width="11.42578125" style="26"/>
    <col min="15334" max="15334" width="22.5703125" style="26" customWidth="1"/>
    <col min="15335" max="15335" width="14" style="26" customWidth="1"/>
    <col min="15336" max="15336" width="1.7109375" style="26" customWidth="1"/>
    <col min="15337" max="15581" width="11.42578125" style="26"/>
    <col min="15582" max="15582" width="4.42578125" style="26" customWidth="1"/>
    <col min="15583" max="15583" width="11.42578125" style="26"/>
    <col min="15584" max="15584" width="17.5703125" style="26" customWidth="1"/>
    <col min="15585" max="15585" width="11.5703125" style="26" customWidth="1"/>
    <col min="15586" max="15589" width="11.42578125" style="26"/>
    <col min="15590" max="15590" width="22.5703125" style="26" customWidth="1"/>
    <col min="15591" max="15591" width="14" style="26" customWidth="1"/>
    <col min="15592" max="15592" width="1.7109375" style="26" customWidth="1"/>
    <col min="15593" max="15837" width="11.42578125" style="26"/>
    <col min="15838" max="15838" width="4.42578125" style="26" customWidth="1"/>
    <col min="15839" max="15839" width="11.42578125" style="26"/>
    <col min="15840" max="15840" width="17.5703125" style="26" customWidth="1"/>
    <col min="15841" max="15841" width="11.5703125" style="26" customWidth="1"/>
    <col min="15842" max="15845" width="11.42578125" style="26"/>
    <col min="15846" max="15846" width="22.5703125" style="26" customWidth="1"/>
    <col min="15847" max="15847" width="14" style="26" customWidth="1"/>
    <col min="15848" max="15848" width="1.7109375" style="26" customWidth="1"/>
    <col min="15849" max="16093" width="11.42578125" style="26"/>
    <col min="16094" max="16094" width="4.42578125" style="26" customWidth="1"/>
    <col min="16095" max="16095" width="11.42578125" style="26"/>
    <col min="16096" max="16096" width="17.5703125" style="26" customWidth="1"/>
    <col min="16097" max="16097" width="11.5703125" style="26" customWidth="1"/>
    <col min="16098" max="16101" width="11.42578125" style="26"/>
    <col min="16102" max="16102" width="22.5703125" style="26" customWidth="1"/>
    <col min="16103" max="16103" width="14" style="26" customWidth="1"/>
    <col min="16104" max="16104" width="1.7109375" style="26" customWidth="1"/>
    <col min="16105" max="16384" width="11.42578125" style="26"/>
  </cols>
  <sheetData>
    <row r="1" spans="2:10" ht="18" customHeight="1" thickBot="1" x14ac:dyDescent="0.25"/>
    <row r="2" spans="2:10" ht="19.5" customHeight="1" x14ac:dyDescent="0.2">
      <c r="B2" s="27"/>
      <c r="C2" s="28"/>
      <c r="D2" s="29" t="s">
        <v>384</v>
      </c>
      <c r="E2" s="30"/>
      <c r="F2" s="30"/>
      <c r="G2" s="30"/>
      <c r="H2" s="30"/>
      <c r="I2" s="31"/>
      <c r="J2" s="32" t="s">
        <v>385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386</v>
      </c>
      <c r="E4" s="30"/>
      <c r="F4" s="30"/>
      <c r="G4" s="30"/>
      <c r="H4" s="30"/>
      <c r="I4" s="31"/>
      <c r="J4" s="32" t="s">
        <v>387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26" t="s">
        <v>406</v>
      </c>
      <c r="E10" s="47"/>
      <c r="J10" s="46"/>
    </row>
    <row r="11" spans="2:10" x14ac:dyDescent="0.2">
      <c r="B11" s="45"/>
      <c r="J11" s="46"/>
    </row>
    <row r="12" spans="2:10" x14ac:dyDescent="0.2">
      <c r="B12" s="45"/>
      <c r="C12" s="48" t="s">
        <v>408</v>
      </c>
      <c r="J12" s="46"/>
    </row>
    <row r="13" spans="2:10" x14ac:dyDescent="0.2">
      <c r="B13" s="45"/>
      <c r="C13" s="26" t="s">
        <v>407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409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410</v>
      </c>
      <c r="D17" s="47"/>
      <c r="H17" s="50" t="s">
        <v>388</v>
      </c>
      <c r="I17" s="50" t="s">
        <v>389</v>
      </c>
      <c r="J17" s="46"/>
    </row>
    <row r="18" spans="2:10" x14ac:dyDescent="0.2">
      <c r="B18" s="45"/>
      <c r="C18" s="48" t="s">
        <v>390</v>
      </c>
      <c r="D18" s="48"/>
      <c r="E18" s="48"/>
      <c r="F18" s="48"/>
      <c r="H18" s="51">
        <v>98</v>
      </c>
      <c r="I18" s="52">
        <v>180557721</v>
      </c>
      <c r="J18" s="46"/>
    </row>
    <row r="19" spans="2:10" x14ac:dyDescent="0.2">
      <c r="B19" s="45"/>
      <c r="C19" s="26" t="s">
        <v>391</v>
      </c>
      <c r="H19" s="53"/>
      <c r="I19" s="54">
        <v>0</v>
      </c>
      <c r="J19" s="46"/>
    </row>
    <row r="20" spans="2:10" x14ac:dyDescent="0.2">
      <c r="B20" s="45"/>
      <c r="C20" s="26" t="s">
        <v>392</v>
      </c>
      <c r="H20" s="53">
        <v>6</v>
      </c>
      <c r="I20" s="54">
        <v>93198228</v>
      </c>
      <c r="J20" s="46"/>
    </row>
    <row r="21" spans="2:10" x14ac:dyDescent="0.2">
      <c r="B21" s="45"/>
      <c r="C21" s="26" t="s">
        <v>393</v>
      </c>
      <c r="H21" s="53">
        <v>13</v>
      </c>
      <c r="I21" s="55">
        <v>5405222</v>
      </c>
      <c r="J21" s="46"/>
    </row>
    <row r="22" spans="2:10" x14ac:dyDescent="0.2">
      <c r="B22" s="45"/>
      <c r="C22" s="26" t="s">
        <v>394</v>
      </c>
      <c r="H22" s="53"/>
      <c r="I22" s="54">
        <v>0</v>
      </c>
      <c r="J22" s="46"/>
    </row>
    <row r="23" spans="2:10" ht="13.5" thickBot="1" x14ac:dyDescent="0.25">
      <c r="B23" s="45"/>
      <c r="C23" s="26" t="s">
        <v>395</v>
      </c>
      <c r="H23" s="56"/>
      <c r="I23" s="57">
        <v>0</v>
      </c>
      <c r="J23" s="46"/>
    </row>
    <row r="24" spans="2:10" x14ac:dyDescent="0.2">
      <c r="B24" s="45"/>
      <c r="C24" s="48" t="s">
        <v>396</v>
      </c>
      <c r="D24" s="48"/>
      <c r="E24" s="48"/>
      <c r="F24" s="48"/>
      <c r="H24" s="51">
        <f>H19+H20+H21+H22+H23</f>
        <v>19</v>
      </c>
      <c r="I24" s="58">
        <f>I19+I20+I21+I22+I23</f>
        <v>98603450</v>
      </c>
      <c r="J24" s="46"/>
    </row>
    <row r="25" spans="2:10" x14ac:dyDescent="0.2">
      <c r="B25" s="45"/>
      <c r="C25" s="26" t="s">
        <v>397</v>
      </c>
      <c r="H25" s="53">
        <v>77</v>
      </c>
      <c r="I25" s="54">
        <v>81520283</v>
      </c>
      <c r="J25" s="46"/>
    </row>
    <row r="26" spans="2:10" x14ac:dyDescent="0.2">
      <c r="B26" s="45"/>
      <c r="C26" s="26" t="s">
        <v>398</v>
      </c>
      <c r="H26" s="53">
        <v>0</v>
      </c>
      <c r="I26" s="54">
        <v>0</v>
      </c>
      <c r="J26" s="46"/>
    </row>
    <row r="27" spans="2:10" ht="13.5" thickBot="1" x14ac:dyDescent="0.25">
      <c r="B27" s="45"/>
      <c r="C27" s="26" t="s">
        <v>372</v>
      </c>
      <c r="H27" s="56">
        <v>2</v>
      </c>
      <c r="I27" s="57">
        <v>433988</v>
      </c>
      <c r="J27" s="46"/>
    </row>
    <row r="28" spans="2:10" x14ac:dyDescent="0.2">
      <c r="B28" s="45"/>
      <c r="C28" s="48" t="s">
        <v>399</v>
      </c>
      <c r="D28" s="48"/>
      <c r="E28" s="48"/>
      <c r="F28" s="48"/>
      <c r="H28" s="51">
        <f>H25+H26+H27</f>
        <v>79</v>
      </c>
      <c r="I28" s="58">
        <f>I25+I26+I27</f>
        <v>81954271</v>
      </c>
      <c r="J28" s="46"/>
    </row>
    <row r="29" spans="2:10" ht="13.5" thickBot="1" x14ac:dyDescent="0.25">
      <c r="B29" s="45"/>
      <c r="C29" s="26" t="s">
        <v>400</v>
      </c>
      <c r="D29" s="48"/>
      <c r="E29" s="48"/>
      <c r="F29" s="48"/>
      <c r="H29" s="56">
        <v>0</v>
      </c>
      <c r="I29" s="57">
        <v>0</v>
      </c>
      <c r="J29" s="46"/>
    </row>
    <row r="30" spans="2:10" x14ac:dyDescent="0.2">
      <c r="B30" s="45"/>
      <c r="C30" s="48" t="s">
        <v>401</v>
      </c>
      <c r="D30" s="48"/>
      <c r="E30" s="48"/>
      <c r="F30" s="48"/>
      <c r="H30" s="53">
        <f>H29</f>
        <v>0</v>
      </c>
      <c r="I30" s="54">
        <f>I29</f>
        <v>0</v>
      </c>
      <c r="J30" s="46"/>
    </row>
    <row r="31" spans="2:10" x14ac:dyDescent="0.2">
      <c r="B31" s="45"/>
      <c r="C31" s="48"/>
      <c r="D31" s="48"/>
      <c r="E31" s="48"/>
      <c r="F31" s="48"/>
      <c r="H31" s="59"/>
      <c r="I31" s="58"/>
      <c r="J31" s="46"/>
    </row>
    <row r="32" spans="2:10" ht="13.5" thickBot="1" x14ac:dyDescent="0.25">
      <c r="B32" s="45"/>
      <c r="C32" s="48" t="s">
        <v>402</v>
      </c>
      <c r="D32" s="48"/>
      <c r="H32" s="60">
        <f>H24+H28+H30</f>
        <v>98</v>
      </c>
      <c r="I32" s="61">
        <f>I24+I28+I30</f>
        <v>180557721</v>
      </c>
      <c r="J32" s="46"/>
    </row>
    <row r="33" spans="2:10" ht="13.5" thickTop="1" x14ac:dyDescent="0.2">
      <c r="B33" s="45"/>
      <c r="C33" s="48"/>
      <c r="D33" s="48"/>
      <c r="H33" s="62"/>
      <c r="I33" s="54"/>
      <c r="J33" s="46"/>
    </row>
    <row r="34" spans="2:10" x14ac:dyDescent="0.2">
      <c r="B34" s="45"/>
      <c r="G34" s="62"/>
      <c r="H34" s="62"/>
      <c r="I34" s="62"/>
      <c r="J34" s="46"/>
    </row>
    <row r="35" spans="2:10" x14ac:dyDescent="0.2">
      <c r="B35" s="45"/>
      <c r="G35" s="62"/>
      <c r="H35" s="62"/>
      <c r="I35" s="62"/>
      <c r="J35" s="46"/>
    </row>
    <row r="36" spans="2:10" x14ac:dyDescent="0.2">
      <c r="B36" s="45"/>
      <c r="G36" s="62"/>
      <c r="H36" s="62"/>
      <c r="I36" s="62"/>
      <c r="J36" s="46"/>
    </row>
    <row r="37" spans="2:10" ht="13.5" thickBot="1" x14ac:dyDescent="0.25">
      <c r="B37" s="45"/>
      <c r="C37" s="63"/>
      <c r="D37" s="63"/>
      <c r="G37" s="63" t="s">
        <v>403</v>
      </c>
      <c r="H37" s="63"/>
      <c r="I37" s="62"/>
      <c r="J37" s="46"/>
    </row>
    <row r="38" spans="2:10" x14ac:dyDescent="0.2">
      <c r="B38" s="45"/>
      <c r="C38" s="62" t="s">
        <v>404</v>
      </c>
      <c r="D38" s="62"/>
      <c r="G38" s="62" t="s">
        <v>405</v>
      </c>
      <c r="H38" s="62"/>
      <c r="I38" s="62"/>
      <c r="J38" s="46"/>
    </row>
    <row r="39" spans="2:10" x14ac:dyDescent="0.2">
      <c r="B39" s="45"/>
      <c r="G39" s="62"/>
      <c r="H39" s="62"/>
      <c r="I39" s="62"/>
      <c r="J39" s="46"/>
    </row>
    <row r="40" spans="2:10" x14ac:dyDescent="0.2">
      <c r="B40" s="45"/>
      <c r="G40" s="62"/>
      <c r="H40" s="62"/>
      <c r="I40" s="62"/>
      <c r="J40" s="46"/>
    </row>
    <row r="41" spans="2:10" ht="18.75" customHeight="1" thickBot="1" x14ac:dyDescent="0.25">
      <c r="B41" s="64"/>
      <c r="C41" s="65"/>
      <c r="D41" s="65"/>
      <c r="E41" s="65"/>
      <c r="F41" s="65"/>
      <c r="G41" s="63"/>
      <c r="H41" s="63"/>
      <c r="I41" s="63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FINANCIERO</dc:creator>
  <cp:lastModifiedBy>Geraldine Valencia Zambrano</cp:lastModifiedBy>
  <cp:lastPrinted>2022-06-17T16:19:16Z</cp:lastPrinted>
  <dcterms:created xsi:type="dcterms:W3CDTF">2022-06-16T20:48:53Z</dcterms:created>
  <dcterms:modified xsi:type="dcterms:W3CDTF">2022-06-22T19:19:09Z</dcterms:modified>
</cp:coreProperties>
</file>