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NDOCIRUJANO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FACTURA'!$A$2:$U$33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I25" i="4" l="1"/>
  <c r="I31" i="4" s="1"/>
  <c r="H25" i="4"/>
  <c r="H31" i="4" s="1"/>
  <c r="N1" i="3"/>
  <c r="M1" i="3"/>
  <c r="H1" i="3"/>
</calcChain>
</file>

<file path=xl/sharedStrings.xml><?xml version="1.0" encoding="utf-8"?>
<sst xmlns="http://schemas.openxmlformats.org/spreadsheetml/2006/main" count="565" uniqueCount="263">
  <si>
    <t>NIT</t>
  </si>
  <si>
    <t>ENTIDAD</t>
  </si>
  <si>
    <t>PREFIJO FACTURA</t>
  </si>
  <si>
    <t>Nº FACTURA</t>
  </si>
  <si>
    <t>MES FACTURADO</t>
  </si>
  <si>
    <t>FECHA EMISION  FACTURA</t>
  </si>
  <si>
    <t>FECHA RADICADO</t>
  </si>
  <si>
    <t>DIAS DE CREDITO SEGÚN CONTRATO</t>
  </si>
  <si>
    <t>FECHA DE VENCIMIENTO</t>
  </si>
  <si>
    <t>ESTADO</t>
  </si>
  <si>
    <t>VALOR BRUTO FACTURA</t>
  </si>
  <si>
    <t>COPAGOS</t>
  </si>
  <si>
    <t>CUOTAS MODERADORAS</t>
  </si>
  <si>
    <t>VALOR NETO FACTURA</t>
  </si>
  <si>
    <t>RETEFUENTE</t>
  </si>
  <si>
    <t>TOTAL A PAGAR</t>
  </si>
  <si>
    <t>FECHA</t>
  </si>
  <si>
    <t>VALOR CONSIGNADO SALDO</t>
  </si>
  <si>
    <t>VALOR PAGO Nº1</t>
  </si>
  <si>
    <t>SALDO 1</t>
  </si>
  <si>
    <t>COMFENALCO VALLE </t>
  </si>
  <si>
    <t> FECR</t>
  </si>
  <si>
    <t>Entre 1 y 30 dias de vencimiento</t>
  </si>
  <si>
    <t>$ 432.310,00</t>
  </si>
  <si>
    <t>$ 0,00</t>
  </si>
  <si>
    <t>$ 75.300,00</t>
  </si>
  <si>
    <t>$ 357.010,00</t>
  </si>
  <si>
    <t>$ 8.646,20</t>
  </si>
  <si>
    <t>$ 348.363,80</t>
  </si>
  <si>
    <t>$ 152.310,00</t>
  </si>
  <si>
    <t>$ 3.046,20</t>
  </si>
  <si>
    <t>$ 149.263,80</t>
  </si>
  <si>
    <t>$ 5.216.614,00</t>
  </si>
  <si>
    <t>$ 157.300,00</t>
  </si>
  <si>
    <t>$ 19.000,00</t>
  </si>
  <si>
    <t>$ 5.040.314,00</t>
  </si>
  <si>
    <t>$ 104.332,28</t>
  </si>
  <si>
    <t>$ 4.935.981,72</t>
  </si>
  <si>
    <t>Mas de 120 dias de vencimiento</t>
  </si>
  <si>
    <t>$ 429.610,00</t>
  </si>
  <si>
    <t>$ 8.592,20</t>
  </si>
  <si>
    <t>$ 421.017,80</t>
  </si>
  <si>
    <t>$ 3.096.572,00</t>
  </si>
  <si>
    <t>$ 256.821,00</t>
  </si>
  <si>
    <t>$ 537.310,00</t>
  </si>
  <si>
    <t>$ 12.700,00</t>
  </si>
  <si>
    <t>$ 104.800,00</t>
  </si>
  <si>
    <t>$ 419.810,00</t>
  </si>
  <si>
    <t>$ 10.746,20</t>
  </si>
  <si>
    <t>$ 409.063,80</t>
  </si>
  <si>
    <t>$ 282.254,00</t>
  </si>
  <si>
    <t>$ 378.945,00</t>
  </si>
  <si>
    <t>$ 11.400,00</t>
  </si>
  <si>
    <t>$ 28.800,00</t>
  </si>
  <si>
    <t>$ 338.745,00</t>
  </si>
  <si>
    <t>$ 7.578,90</t>
  </si>
  <si>
    <t>$ 331.166,10</t>
  </si>
  <si>
    <t>$ 284.803,00</t>
  </si>
  <si>
    <t>$ 242.300,00</t>
  </si>
  <si>
    <t>$ 24.200,00</t>
  </si>
  <si>
    <t>$ 218.100,00</t>
  </si>
  <si>
    <t>$ 4.846,00</t>
  </si>
  <si>
    <t>$ 213.254,00</t>
  </si>
  <si>
    <t>$ 280.000,00</t>
  </si>
  <si>
    <t>$ 42.300,00</t>
  </si>
  <si>
    <t>$ 237.700,00</t>
  </si>
  <si>
    <t>$ 5.600,00</t>
  </si>
  <si>
    <t>$ 232.100,00</t>
  </si>
  <si>
    <t>$ 125.334,00</t>
  </si>
  <si>
    <t>$ 145.010,00</t>
  </si>
  <si>
    <t>$ 132.310,00</t>
  </si>
  <si>
    <t>$ 2.646,20</t>
  </si>
  <si>
    <t>$ 129.663,80</t>
  </si>
  <si>
    <t>$ 1.761.325,00</t>
  </si>
  <si>
    <t>$ 117.763,00</t>
  </si>
  <si>
    <t>$ 390.010,00</t>
  </si>
  <si>
    <t>$ 14.800,00</t>
  </si>
  <si>
    <t>$ 92.100,00</t>
  </si>
  <si>
    <t>$ 283.110,00</t>
  </si>
  <si>
    <t>$ 7.800,20</t>
  </si>
  <si>
    <t>$ 275.309,80</t>
  </si>
  <si>
    <t>$ 200.976,00</t>
  </si>
  <si>
    <t>$ 754.630,00</t>
  </si>
  <si>
    <t>$ 38.100,00</t>
  </si>
  <si>
    <t>$ 716.530,00</t>
  </si>
  <si>
    <t>$ 14.330,60</t>
  </si>
  <si>
    <t>$ 702.199,40</t>
  </si>
  <si>
    <t>$ 652.336,00</t>
  </si>
  <si>
    <t>$ 21.900,00</t>
  </si>
  <si>
    <t>$ 70.100,00</t>
  </si>
  <si>
    <t>$ 188.000,00</t>
  </si>
  <si>
    <t>$ 3.760,00</t>
  </si>
  <si>
    <t>$ 184.240,00</t>
  </si>
  <si>
    <t>$ 113.088,00</t>
  </si>
  <si>
    <t>$ 1.024.250,00</t>
  </si>
  <si>
    <t>$ 47.200,00</t>
  </si>
  <si>
    <t>$ 977.050,00</t>
  </si>
  <si>
    <t>$ 20.485,00</t>
  </si>
  <si>
    <t>$ 956.565,00</t>
  </si>
  <si>
    <t>$ 1.241.998,00</t>
  </si>
  <si>
    <t>$ 918.302,00</t>
  </si>
  <si>
    <t>$ 210.000,00</t>
  </si>
  <si>
    <t>$ 66.700,00</t>
  </si>
  <si>
    <t>$ 143.300,00</t>
  </si>
  <si>
    <t>$ 4.200,00</t>
  </si>
  <si>
    <t>$ 139.100,00</t>
  </si>
  <si>
    <t>$ 86.242,00</t>
  </si>
  <si>
    <t>$ 719.630,00</t>
  </si>
  <si>
    <t>$ 38.000,00</t>
  </si>
  <si>
    <t>$ 681.630,00</t>
  </si>
  <si>
    <t>$ 14.392,60</t>
  </si>
  <si>
    <t>$ 667.237,40</t>
  </si>
  <si>
    <t>$ 627.203,00</t>
  </si>
  <si>
    <t>$ 3.400,00</t>
  </si>
  <si>
    <t>$ 44.900,00</t>
  </si>
  <si>
    <t>$ 161.700,00</t>
  </si>
  <si>
    <t>$ 157.500,00</t>
  </si>
  <si>
    <t>$ 97.650,00</t>
  </si>
  <si>
    <t>$ 385.000,00</t>
  </si>
  <si>
    <t>$ 34.600,00</t>
  </si>
  <si>
    <t>$ 67.800,00</t>
  </si>
  <si>
    <t>$ 282.600,00</t>
  </si>
  <si>
    <t>$ 7.700,00</t>
  </si>
  <si>
    <t>$ 274.900,00</t>
  </si>
  <si>
    <t>$ 449.630,00</t>
  </si>
  <si>
    <t>$ 427.730,00</t>
  </si>
  <si>
    <t>$ 8.992,60</t>
  </si>
  <si>
    <t>$ 418.737,40</t>
  </si>
  <si>
    <t>$ 484.600,00</t>
  </si>
  <si>
    <t>$ 9.692,00</t>
  </si>
  <si>
    <t>$ 474.908,00</t>
  </si>
  <si>
    <t>Entre 90 y 120 dias de vencimiento</t>
  </si>
  <si>
    <t>$ 35.000,00</t>
  </si>
  <si>
    <t>$ 31.600,00</t>
  </si>
  <si>
    <t>$ 700,00</t>
  </si>
  <si>
    <t>$ 30.900,00</t>
  </si>
  <si>
    <t>$ 458.780,00</t>
  </si>
  <si>
    <t>$ 9.175,60</t>
  </si>
  <si>
    <t>$ 449.604,40</t>
  </si>
  <si>
    <t>$ 105.000,00</t>
  </si>
  <si>
    <t>$ 16.100,00</t>
  </si>
  <si>
    <t>$ 85.500,00</t>
  </si>
  <si>
    <t>$ 2.100,00</t>
  </si>
  <si>
    <t>$ 83.400,00</t>
  </si>
  <si>
    <t>Entre 60 y 90 dias de vencimiento</t>
  </si>
  <si>
    <t>$ 175.000,00</t>
  </si>
  <si>
    <t>$ 3.600,00</t>
  </si>
  <si>
    <t>$ 171.400,00</t>
  </si>
  <si>
    <t>$ 3.500,00</t>
  </si>
  <si>
    <t>$ 167.900,00</t>
  </si>
  <si>
    <t>$ 464.610,00</t>
  </si>
  <si>
    <t>$ 25.300,00</t>
  </si>
  <si>
    <t>$ 439.310,00</t>
  </si>
  <si>
    <t>$ 9.292,20</t>
  </si>
  <si>
    <t>$ 430.017,80</t>
  </si>
  <si>
    <t>Entre 30 y 60 dias de vencimiento</t>
  </si>
  <si>
    <t>$ 237.454,00</t>
  </si>
  <si>
    <t>$ 649.630,00</t>
  </si>
  <si>
    <t>$ 12.992,60</t>
  </si>
  <si>
    <t>$ 636.637,40</t>
  </si>
  <si>
    <t>$ 245.000,00</t>
  </si>
  <si>
    <t>$ 16.900,00</t>
  </si>
  <si>
    <t>$ 228.100,00</t>
  </si>
  <si>
    <t>$ 4.900,00</t>
  </si>
  <si>
    <t>$ 223.200,00</t>
  </si>
  <si>
    <t>$ 7.200,00</t>
  </si>
  <si>
    <t>$ 167.800,00</t>
  </si>
  <si>
    <t>$ 164.300,00</t>
  </si>
  <si>
    <t>$ 1.453.480,00</t>
  </si>
  <si>
    <t>$ 29.069,60</t>
  </si>
  <si>
    <t>$ 1.424.410,40</t>
  </si>
  <si>
    <t>NIT IPS</t>
  </si>
  <si>
    <t xml:space="preserve"> ENTIDAD</t>
  </si>
  <si>
    <t>Prefijo Factura</t>
  </si>
  <si>
    <t>NUMERO FACTURA</t>
  </si>
  <si>
    <t>LLAVE</t>
  </si>
  <si>
    <t>VALOR FACT IPS</t>
  </si>
  <si>
    <t>SALDO FACT IPS</t>
  </si>
  <si>
    <t>ESTADO EPS</t>
  </si>
  <si>
    <t>FECHA RAD IPS</t>
  </si>
  <si>
    <t>ENDOCIRUJANOS LTDA</t>
  </si>
  <si>
    <t>FECHA FACT IPS</t>
  </si>
  <si>
    <t>OBSERVACION SASS</t>
  </si>
  <si>
    <t>VALIDACION ALFA FACT</t>
  </si>
  <si>
    <t>VALOR RADICADO FACT</t>
  </si>
  <si>
    <t>VALOR CRUZADO SASS</t>
  </si>
  <si>
    <t>VALO CANCELADO SAP</t>
  </si>
  <si>
    <t>RETENCION</t>
  </si>
  <si>
    <t>DOC COMPENSACION SAP</t>
  </si>
  <si>
    <t>FECHA COMPENSACION SAP</t>
  </si>
  <si>
    <t>VALOR TRANFERENCIA</t>
  </si>
  <si>
    <t>ULTIMO ESTADO FACT</t>
  </si>
  <si>
    <t>VALOR REPORTADO CRICULAR 030</t>
  </si>
  <si>
    <t>805019877_ FECR_1593</t>
  </si>
  <si>
    <t>B)Factura sin saldo ERP</t>
  </si>
  <si>
    <t>Diferente_Alfa</t>
  </si>
  <si>
    <t>805019877_ FECR_1939</t>
  </si>
  <si>
    <t>805019877_ FECR_2420</t>
  </si>
  <si>
    <t>805019877_ FECR_2454</t>
  </si>
  <si>
    <t>805019877_ FECR_2455</t>
  </si>
  <si>
    <t>805019877_ FECR_2554</t>
  </si>
  <si>
    <t>805019877_ FECR_2555</t>
  </si>
  <si>
    <t>805019877_ FECR_2590</t>
  </si>
  <si>
    <t>805019877_ FECR_1591</t>
  </si>
  <si>
    <t>A)Factura no radicada en ERP</t>
  </si>
  <si>
    <t>no_cruza</t>
  </si>
  <si>
    <t>805019877_ FECR_1594</t>
  </si>
  <si>
    <t>805019877_ FECR_1941</t>
  </si>
  <si>
    <t>805019877_ FECR_2109</t>
  </si>
  <si>
    <t>805019877_ FECR_2110</t>
  </si>
  <si>
    <t>805019877_ FECR_2112</t>
  </si>
  <si>
    <t>805019877_ FECR_2250</t>
  </si>
  <si>
    <t>805019877_ FECR_2251</t>
  </si>
  <si>
    <t>805019877_ FECR_2285</t>
  </si>
  <si>
    <t>805019877_ FECR_2286</t>
  </si>
  <si>
    <t>805019877_ FECR_2340</t>
  </si>
  <si>
    <t>805019877_ FECR_2341</t>
  </si>
  <si>
    <t>805019877_ FECR_2386</t>
  </si>
  <si>
    <t>805019877_ FECR_2388</t>
  </si>
  <si>
    <t>805019877_ FECR_2418</t>
  </si>
  <si>
    <t>805019877_ FECR_2419</t>
  </si>
  <si>
    <t>805019877_ FECR_2451</t>
  </si>
  <si>
    <t>805019877_ FECR_2484</t>
  </si>
  <si>
    <t>805019877_ FECR_2485</t>
  </si>
  <si>
    <t>805019877_ FECR_2512</t>
  </si>
  <si>
    <t>805019877_ FECR_2513</t>
  </si>
  <si>
    <t>805019877_ FECR_2556</t>
  </si>
  <si>
    <t>805019877_ FECR_2589</t>
  </si>
  <si>
    <t>P. COMPENSADAS</t>
  </si>
  <si>
    <t>FACTURA NO RADICADA</t>
  </si>
  <si>
    <t>FOR-CSA-018</t>
  </si>
  <si>
    <t>HOJA 1 DE 2</t>
  </si>
  <si>
    <t>RESUMEN DE CARTERA REVISADA POR LA EPS</t>
  </si>
  <si>
    <t>VERSION 1</t>
  </si>
  <si>
    <t>Con Corte al dia :31//05/2022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</si>
  <si>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</si>
  <si>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</si>
  <si>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</si>
  <si>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</si>
  <si>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</si>
  <si>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</si>
  <si>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</si>
  <si>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</si>
  <si>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</si>
  <si>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</si>
  <si>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</si>
  <si>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</si>
  <si>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</si>
  <si>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</si>
  <si>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</si>
  <si>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</si>
  <si>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</si>
  <si>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</si>
  <si>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</si>
  <si>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NIT: 805019877</t>
  </si>
  <si>
    <t>Señores : ENDOCIRUJANOS</t>
  </si>
  <si>
    <t>A continuacion me permito remitir nuestra respuesta al estado de cartera presentado en la fecha: 08/06/2022</t>
  </si>
  <si>
    <t>SANTIAGO DE CALI , JUNIO 17 DE 2022</t>
  </si>
  <si>
    <t>FACTURA EN PROGRAMACIÓN EN PAGO</t>
  </si>
  <si>
    <t>Total general</t>
  </si>
  <si>
    <t>Tipificación</t>
  </si>
  <si>
    <t>Cant Facturas</t>
  </si>
  <si>
    <t>Valor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</si>
</sst>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color rgb="FF201F1E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" fontId="3" fillId="0" borderId="4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vertical="center"/>
    </xf>
    <xf numFmtId="14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4" fontId="3" fillId="0" borderId="4" xfId="0" applyNumberFormat="1" applyFont="1" applyFill="1" applyBorder="1" applyAlignment="1">
      <alignment horizontal="right" vertical="center"/>
    </xf>
    <xf numFmtId="165" fontId="3" fillId="0" borderId="4" xfId="1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165" fontId="5" fillId="0" borderId="5" xfId="1" applyNumberFormat="1" applyFont="1" applyBorder="1" applyAlignment="1">
      <alignment vertical="center"/>
    </xf>
    <xf numFmtId="0" fontId="5" fillId="7" borderId="7" xfId="0" applyFont="1" applyFill="1" applyBorder="1" applyAlignment="1">
      <alignment horizontal="center" vertical="center" wrapText="1"/>
    </xf>
    <xf numFmtId="166" fontId="5" fillId="7" borderId="7" xfId="1" applyNumberFormat="1" applyFont="1" applyFill="1" applyBorder="1" applyAlignment="1">
      <alignment horizontal="center" vertical="center" wrapText="1"/>
    </xf>
    <xf numFmtId="164" fontId="5" fillId="7" borderId="7" xfId="1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left"/>
    </xf>
    <xf numFmtId="14" fontId="0" fillId="0" borderId="7" xfId="0" applyNumberFormat="1" applyFont="1" applyBorder="1" applyAlignment="1">
      <alignment horizontal="center"/>
    </xf>
    <xf numFmtId="165" fontId="0" fillId="0" borderId="7" xfId="1" applyNumberFormat="1" applyFont="1" applyBorder="1" applyAlignment="1">
      <alignment horizontal="center"/>
    </xf>
    <xf numFmtId="166" fontId="0" fillId="0" borderId="7" xfId="1" applyNumberFormat="1" applyFont="1" applyBorder="1" applyAlignment="1">
      <alignment horizontal="center"/>
    </xf>
    <xf numFmtId="164" fontId="0" fillId="0" borderId="7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14" fontId="0" fillId="0" borderId="5" xfId="0" applyNumberFormat="1" applyFont="1" applyBorder="1" applyAlignment="1">
      <alignment horizontal="center"/>
    </xf>
    <xf numFmtId="165" fontId="0" fillId="0" borderId="5" xfId="1" applyNumberFormat="1" applyFont="1" applyBorder="1" applyAlignment="1">
      <alignment horizontal="center"/>
    </xf>
    <xf numFmtId="166" fontId="0" fillId="0" borderId="5" xfId="1" applyNumberFormat="1" applyFont="1" applyBorder="1" applyAlignment="1">
      <alignment horizontal="center"/>
    </xf>
    <xf numFmtId="0" fontId="7" fillId="0" borderId="0" xfId="2" applyFont="1"/>
    <xf numFmtId="0" fontId="7" fillId="0" borderId="12" xfId="2" applyFont="1" applyBorder="1" applyAlignment="1">
      <alignment horizontal="centerContinuous"/>
    </xf>
    <xf numFmtId="0" fontId="7" fillId="0" borderId="13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/>
    </xf>
    <xf numFmtId="0" fontId="7" fillId="0" borderId="17" xfId="2" applyFont="1" applyBorder="1" applyAlignment="1">
      <alignment horizontal="centerContinuous"/>
    </xf>
    <xf numFmtId="0" fontId="8" fillId="0" borderId="18" xfId="2" applyFont="1" applyBorder="1" applyAlignment="1">
      <alignment horizontal="centerContinuous" vertical="center"/>
    </xf>
    <xf numFmtId="0" fontId="8" fillId="0" borderId="19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7" xfId="2" applyFont="1" applyBorder="1" applyAlignment="1">
      <alignment horizontal="centerContinuous" vertical="center"/>
    </xf>
    <xf numFmtId="0" fontId="8" fillId="0" borderId="20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7" fillId="0" borderId="16" xfId="2" applyFont="1" applyBorder="1"/>
    <xf numFmtId="0" fontId="7" fillId="0" borderId="17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" fontId="8" fillId="0" borderId="0" xfId="2" applyNumberFormat="1" applyFont="1"/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" fontId="7" fillId="0" borderId="19" xfId="2" applyNumberFormat="1" applyFont="1" applyBorder="1" applyAlignment="1">
      <alignment horizontal="center"/>
    </xf>
    <xf numFmtId="167" fontId="7" fillId="0" borderId="19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0" fontId="7" fillId="0" borderId="21" xfId="2" applyFont="1" applyBorder="1" applyAlignment="1">
      <alignment horizontal="center"/>
    </xf>
    <xf numFmtId="167" fontId="8" fillId="0" borderId="21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19" xfId="2" applyNumberFormat="1" applyFont="1" applyBorder="1"/>
    <xf numFmtId="0" fontId="7" fillId="0" borderId="18" xfId="2" applyFont="1" applyBorder="1"/>
    <xf numFmtId="0" fontId="7" fillId="0" borderId="19" xfId="2" applyFont="1" applyBorder="1"/>
    <xf numFmtId="0" fontId="7" fillId="0" borderId="4" xfId="2" applyFont="1" applyBorder="1"/>
    <xf numFmtId="0" fontId="5" fillId="7" borderId="10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5" xfId="0" applyBorder="1" applyAlignment="1">
      <alignment horizontal="left"/>
    </xf>
    <xf numFmtId="165" fontId="0" fillId="0" borderId="5" xfId="0" applyNumberFormat="1" applyBorder="1" applyAlignment="1">
      <alignment horizontal="left"/>
    </xf>
    <xf numFmtId="0" fontId="0" fillId="0" borderId="5" xfId="0" applyNumberFormat="1" applyBorder="1" applyAlignment="1">
      <alignment horizontal="center"/>
    </xf>
    <xf numFmtId="0" fontId="0" fillId="0" borderId="5" xfId="0" pivotButton="1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Millares" xfId="1" builtinId="3"/>
    <cellStyle name="Normal" xfId="0" builtinId="0"/>
    <cellStyle name="Normal 2" xfId="2"/>
  </cellStyles>
  <dxfs count="1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5" formatCode="_-* #,##0\ _€_-;\-* #,##0\ _€_-;_-* &quot;-&quot;??\ _€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5" formatCode="_-* #,##0\ _€_-;\-* #,##0\ _€_-;_-* &quot;-&quot;??\ _€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5" formatCode="_-* #,##0\ _€_-;\-* #,##0\ _€_-;_-* &quot;-&quot;??\ _€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5" formatCode="_-* #,##0\ _€_-;\-* #,##0\ _€_-;_-* &quot;-&quot;??\ _€_-;_-@_-"/>
    </dxf>
    <dxf>
      <alignment horizontal="center" readingOrder="0"/>
    </dxf>
    <dxf>
      <alignment horizontal="center" readingOrder="0"/>
    </dxf>
    <dxf>
      <numFmt numFmtId="168" formatCode="_-* #,##0.0\ _€_-;\-* #,##0.0\ _€_-;_-* &quot;-&quot;??\ _€_-;_-@_-"/>
    </dxf>
    <dxf>
      <numFmt numFmtId="165" formatCode="_-* #,##0\ _€_-;\-* #,##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8" formatCode="_-* #,##0.0\ _€_-;\-* #,##0.0\ _€_-;_-* &quot;-&quot;??\ _€_-;_-@_-"/>
    </dxf>
    <dxf>
      <numFmt numFmtId="164" formatCode="_-* #,##0.00\ _€_-;\-* #,##0.0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4" formatCode="_-* #,##0.00\ _€_-;\-* #,##0.0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32</xdr:row>
      <xdr:rowOff>133351</xdr:rowOff>
    </xdr:from>
    <xdr:to>
      <xdr:col>8</xdr:col>
      <xdr:colOff>95250</xdr:colOff>
      <xdr:row>34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9.558709259261" createdVersion="5" refreshedVersion="5" minRefreshableVersion="3" recordCount="31">
  <cacheSource type="worksheet">
    <worksheetSource ref="A2:U33" sheet="ESTADO DE CADA FACTURA"/>
  </cacheSource>
  <cacheFields count="21">
    <cacheField name="NIT IPS" numFmtId="0">
      <sharedItems containsSemiMixedTypes="0" containsString="0" containsNumber="1" containsInteger="1" minValue="805019877" maxValue="8050198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91" maxValue="2590"/>
    </cacheField>
    <cacheField name="LLAVE" numFmtId="0">
      <sharedItems/>
    </cacheField>
    <cacheField name="FECHA FACT IPS" numFmtId="14">
      <sharedItems containsSemiMixedTypes="0" containsNonDate="0" containsDate="1" containsString="0" minDate="2021-03-01T00:00:00" maxDate="2022-03-02T00:00:00"/>
    </cacheField>
    <cacheField name="FECHA RAD IPS" numFmtId="14">
      <sharedItems containsSemiMixedTypes="0" containsNonDate="0" containsDate="1" containsString="0" minDate="2021-05-03T00:00:00" maxDate="2022-03-29T00:00:00"/>
    </cacheField>
    <cacheField name="VALOR FACT IPS" numFmtId="165">
      <sharedItems containsSemiMixedTypes="0" containsString="0" containsNumber="1" containsInteger="1" minValue="35000" maxValue="5216614"/>
    </cacheField>
    <cacheField name="SALDO FACT IPS" numFmtId="165">
      <sharedItems containsSemiMixedTypes="0" containsString="0" containsNumber="1" containsInteger="1" minValue="11900" maxValue="4935981"/>
    </cacheField>
    <cacheField name="OBSERVACION SASS" numFmtId="0">
      <sharedItems/>
    </cacheField>
    <cacheField name="ESTADO EPS" numFmtId="0">
      <sharedItems count="2">
        <s v="FACTURA EN PROGRAMACIÓN EN PAGO"/>
        <s v="FACTURA NO RADICADA"/>
      </sharedItems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453480"/>
    </cacheField>
    <cacheField name="VALOR CRUZADO SASS" numFmtId="166">
      <sharedItems containsSemiMixedTypes="0" containsString="0" containsNumber="1" containsInteger="1" minValue="0" maxValue="1453480"/>
    </cacheField>
    <cacheField name="VALO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ULTIMO ESTADO FACT" numFmtId="0">
      <sharedItems containsString="0" containsBlank="1" containsNumber="1" containsInteger="1" minValue="2" maxValue="2"/>
    </cacheField>
    <cacheField name="VALOR REPORTADO CRICULAR 030" numFmtId="166">
      <sharedItems containsSemiMixedTypes="0" containsString="0" containsNumber="1" containsInteger="1" minValue="0" maxValue="14534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05019877"/>
    <s v="ENDOCIRUJANOS LTDA"/>
    <s v=" FECR"/>
    <n v="1593"/>
    <s v="805019877_ FECR_1593"/>
    <d v="2021-03-01T00:00:00"/>
    <d v="2022-03-11T00:00:00"/>
    <n v="152310"/>
    <n v="149263"/>
    <s v="B)Factura sin saldo ERP"/>
    <x v="0"/>
    <s v="Diferente_Alfa"/>
    <n v="152310"/>
    <n v="152310"/>
    <n v="0"/>
    <n v="0"/>
    <m/>
    <m/>
    <n v="0"/>
    <n v="2"/>
    <n v="152310"/>
  </r>
  <r>
    <n v="805019877"/>
    <s v="ENDOCIRUJANOS LTDA"/>
    <s v=" FECR"/>
    <n v="1939"/>
    <s v="805019877_ FECR_1939"/>
    <d v="2021-04-01T00:00:00"/>
    <d v="2021-05-03T00:00:00"/>
    <n v="429610"/>
    <n v="164196"/>
    <s v="B)Factura sin saldo ERP"/>
    <x v="0"/>
    <s v="Diferente_Alfa"/>
    <n v="429610"/>
    <n v="429610"/>
    <n v="0"/>
    <n v="0"/>
    <m/>
    <m/>
    <n v="0"/>
    <n v="2"/>
    <n v="429610"/>
  </r>
  <r>
    <n v="805019877"/>
    <s v="ENDOCIRUJANOS LTDA"/>
    <s v=" FECR"/>
    <n v="2420"/>
    <s v="805019877_ FECR_2420"/>
    <d v="2021-11-01T00:00:00"/>
    <d v="2021-12-02T00:00:00"/>
    <n v="484600"/>
    <n v="474908"/>
    <s v="B)Factura sin saldo ERP"/>
    <x v="0"/>
    <s v="Diferente_Alfa"/>
    <n v="484600"/>
    <n v="484600"/>
    <n v="0"/>
    <n v="0"/>
    <m/>
    <m/>
    <n v="0"/>
    <n v="2"/>
    <n v="484600"/>
  </r>
  <r>
    <n v="805019877"/>
    <s v="ENDOCIRUJANOS LTDA"/>
    <s v=" FECR"/>
    <n v="2454"/>
    <s v="805019877_ FECR_2454"/>
    <d v="2021-12-01T00:00:00"/>
    <d v="2021-12-15T00:00:00"/>
    <n v="458780"/>
    <n v="449604"/>
    <s v="B)Factura sin saldo ERP"/>
    <x v="0"/>
    <s v="Diferente_Alfa"/>
    <n v="458780"/>
    <n v="458780"/>
    <n v="0"/>
    <n v="0"/>
    <m/>
    <m/>
    <n v="0"/>
    <n v="2"/>
    <n v="458780"/>
  </r>
  <r>
    <n v="805019877"/>
    <s v="ENDOCIRUJANOS LTDA"/>
    <s v=" FECR"/>
    <n v="2455"/>
    <s v="805019877_ FECR_2455"/>
    <d v="2021-12-01T00:00:00"/>
    <d v="2021-12-15T00:00:00"/>
    <n v="152310"/>
    <n v="149263"/>
    <s v="B)Factura sin saldo ERP"/>
    <x v="0"/>
    <s v="Diferente_Alfa"/>
    <n v="152310"/>
    <n v="152310"/>
    <n v="0"/>
    <n v="0"/>
    <m/>
    <m/>
    <n v="0"/>
    <n v="2"/>
    <n v="152310"/>
  </r>
  <r>
    <n v="805019877"/>
    <s v="ENDOCIRUJANOS LTDA"/>
    <s v=" FECR"/>
    <n v="2554"/>
    <s v="805019877_ FECR_2554"/>
    <d v="2022-02-01T00:00:00"/>
    <d v="2022-03-02T00:00:00"/>
    <n v="242300"/>
    <n v="237454"/>
    <s v="B)Factura sin saldo ERP"/>
    <x v="0"/>
    <s v="Diferente_Alfa"/>
    <n v="242300"/>
    <n v="242300"/>
    <n v="0"/>
    <n v="0"/>
    <m/>
    <m/>
    <n v="0"/>
    <n v="2"/>
    <n v="242300"/>
  </r>
  <r>
    <n v="805019877"/>
    <s v="ENDOCIRUJANOS LTDA"/>
    <s v=" FECR"/>
    <n v="2555"/>
    <s v="805019877_ FECR_2555"/>
    <d v="2022-02-01T00:00:00"/>
    <d v="2022-03-02T00:00:00"/>
    <n v="649630"/>
    <n v="636637"/>
    <s v="B)Factura sin saldo ERP"/>
    <x v="0"/>
    <s v="Diferente_Alfa"/>
    <n v="649630"/>
    <n v="649630"/>
    <n v="0"/>
    <n v="0"/>
    <m/>
    <m/>
    <n v="0"/>
    <n v="2"/>
    <n v="649630"/>
  </r>
  <r>
    <n v="805019877"/>
    <s v="ENDOCIRUJANOS LTDA"/>
    <s v=" FECR"/>
    <n v="2590"/>
    <s v="805019877_ FECR_2590"/>
    <d v="2022-03-01T00:00:00"/>
    <d v="2022-03-28T00:00:00"/>
    <n v="1453480"/>
    <n v="1424410"/>
    <s v="B)Factura sin saldo ERP"/>
    <x v="0"/>
    <s v="Diferente_Alfa"/>
    <n v="1453480"/>
    <n v="1453480"/>
    <n v="0"/>
    <n v="0"/>
    <m/>
    <m/>
    <n v="0"/>
    <n v="2"/>
    <n v="1453480"/>
  </r>
  <r>
    <n v="805019877"/>
    <s v="ENDOCIRUJANOS LTDA"/>
    <s v=" FECR"/>
    <n v="1591"/>
    <s v="805019877_ FECR_1591"/>
    <d v="2021-03-01T00:00:00"/>
    <d v="2022-03-11T00:00:00"/>
    <n v="432310"/>
    <n v="348363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1594"/>
    <s v="805019877_ FECR_1594"/>
    <d v="2021-03-01T00:00:00"/>
    <d v="2022-03-11T00:00:00"/>
    <n v="5216614"/>
    <n v="4935981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1941"/>
    <s v="805019877_ FECR_1941"/>
    <d v="2021-04-01T00:00:00"/>
    <d v="2021-05-03T00:00:00"/>
    <n v="537310"/>
    <n v="126809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109"/>
    <s v="805019877_ FECR_2109"/>
    <d v="2021-05-01T00:00:00"/>
    <d v="2021-06-02T00:00:00"/>
    <n v="378945"/>
    <n v="46363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110"/>
    <s v="805019877_ FECR_2110"/>
    <d v="2021-05-01T00:00:00"/>
    <d v="2021-06-02T00:00:00"/>
    <n v="242300"/>
    <n v="213254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112"/>
    <s v="805019877_ FECR_2112"/>
    <d v="2021-05-01T00:00:00"/>
    <d v="2021-06-02T00:00:00"/>
    <n v="280000"/>
    <n v="106766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250"/>
    <s v="805019877_ FECR_2250"/>
    <d v="2021-07-01T00:00:00"/>
    <d v="2021-08-02T00:00:00"/>
    <n v="145010"/>
    <n v="1190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251"/>
    <s v="805019877_ FECR_2251"/>
    <d v="2021-07-01T00:00:00"/>
    <d v="2021-08-02T00:00:00"/>
    <n v="390010"/>
    <n v="74333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285"/>
    <s v="805019877_ FECR_2285"/>
    <d v="2021-08-01T00:00:00"/>
    <d v="2021-09-01T00:00:00"/>
    <n v="754630"/>
    <n v="49863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286"/>
    <s v="805019877_ FECR_2286"/>
    <d v="2021-08-01T00:00:00"/>
    <d v="2021-09-01T00:00:00"/>
    <n v="280000"/>
    <n v="71152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340"/>
    <s v="805019877_ FECR_2340"/>
    <d v="2021-09-01T00:00:00"/>
    <d v="2021-09-30T00:00:00"/>
    <n v="1024250"/>
    <n v="38263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341"/>
    <s v="805019877_ FECR_2341"/>
    <d v="2021-09-01T00:00:00"/>
    <d v="2021-09-30T00:00:00"/>
    <n v="210000"/>
    <n v="52858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386"/>
    <s v="805019877_ FECR_2386"/>
    <d v="2021-10-01T00:00:00"/>
    <d v="2021-11-03T00:00:00"/>
    <n v="719630"/>
    <n v="40034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388"/>
    <s v="805019877_ FECR_2388"/>
    <d v="2021-10-01T00:00:00"/>
    <d v="2021-11-03T00:00:00"/>
    <n v="210000"/>
    <n v="5985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418"/>
    <s v="805019877_ FECR_2418"/>
    <d v="2021-11-01T00:00:00"/>
    <d v="2021-12-02T00:00:00"/>
    <n v="385000"/>
    <n v="27490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419"/>
    <s v="805019877_ FECR_2419"/>
    <d v="2021-11-01T00:00:00"/>
    <d v="2021-12-02T00:00:00"/>
    <n v="449630"/>
    <n v="418737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451"/>
    <s v="805019877_ FECR_2451"/>
    <d v="2021-12-01T00:00:00"/>
    <d v="2021-12-15T00:00:00"/>
    <n v="35000"/>
    <n v="3090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484"/>
    <s v="805019877_ FECR_2484"/>
    <d v="2021-12-01T00:00:00"/>
    <d v="2021-12-23T00:00:00"/>
    <n v="105000"/>
    <n v="8340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485"/>
    <s v="805019877_ FECR_2485"/>
    <d v="2021-12-01T00:00:00"/>
    <d v="2021-12-23T00:00:00"/>
    <n v="35000"/>
    <n v="3090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512"/>
    <s v="805019877_ FECR_2512"/>
    <d v="2022-01-01T00:00:00"/>
    <d v="2022-02-02T00:00:00"/>
    <n v="175000"/>
    <n v="16790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513"/>
    <s v="805019877_ FECR_2513"/>
    <d v="2022-01-01T00:00:00"/>
    <d v="2022-02-02T00:00:00"/>
    <n v="464610"/>
    <n v="430017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556"/>
    <s v="805019877_ FECR_2556"/>
    <d v="2022-02-01T00:00:00"/>
    <d v="2022-03-02T00:00:00"/>
    <n v="245000"/>
    <n v="223200"/>
    <s v="A)Factura no radicada en ERP"/>
    <x v="1"/>
    <s v="no_cruza"/>
    <n v="0"/>
    <n v="0"/>
    <n v="0"/>
    <n v="0"/>
    <m/>
    <m/>
    <n v="0"/>
    <m/>
    <n v="0"/>
  </r>
  <r>
    <n v="805019877"/>
    <s v="ENDOCIRUJANOS LTDA"/>
    <s v=" FECR"/>
    <n v="2589"/>
    <s v="805019877_ FECR_2589"/>
    <d v="2022-03-01T00:00:00"/>
    <d v="2022-03-28T00:00:00"/>
    <n v="175000"/>
    <n v="164300"/>
    <s v="A)Factura no radicada en ERP"/>
    <x v="1"/>
    <s v="no_cruza"/>
    <n v="0"/>
    <n v="0"/>
    <n v="0"/>
    <n v="0"/>
    <m/>
    <m/>
    <n v="0"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1"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dataField="1" numFmtId="165" showAll="0"/>
    <pivotField showAll="0"/>
    <pivotField axis="axisRow" showAll="0">
      <items count="3">
        <item x="0"/>
        <item x="1"/>
        <item t="default"/>
      </items>
    </pivotField>
    <pivotField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164" showAll="0"/>
    <pivotField showAll="0"/>
    <pivotField numFmtId="166"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10" baseItem="0"/>
    <dataField name="Valor Facturas" fld="8" baseField="0" baseItem="0" numFmtId="165"/>
  </dataFields>
  <formats count="14">
    <format dxfId="111">
      <pivotArea type="all" dataOnly="0" outline="0" fieldPosition="0"/>
    </format>
    <format dxfId="110">
      <pivotArea outline="0" collapsedLevelsAreSubtotals="1" fieldPosition="0"/>
    </format>
    <format dxfId="109">
      <pivotArea field="10" type="button" dataOnly="0" labelOnly="1" outline="0" axis="axisRow" fieldPosition="0"/>
    </format>
    <format dxfId="108">
      <pivotArea dataOnly="0" labelOnly="1" fieldPosition="0">
        <references count="1">
          <reference field="10" count="0"/>
        </references>
      </pivotArea>
    </format>
    <format dxfId="107">
      <pivotArea dataOnly="0" labelOnly="1" grandRow="1" outline="0" fieldPosition="0"/>
    </format>
    <format dxfId="10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5">
      <pivotArea type="all" dataOnly="0" outline="0" fieldPosition="0"/>
    </format>
    <format dxfId="104">
      <pivotArea outline="0" collapsedLevelsAreSubtotals="1" fieldPosition="0"/>
    </format>
    <format dxfId="103">
      <pivotArea dataOnly="0" labelOnly="1" fieldPosition="0">
        <references count="1">
          <reference field="10" count="0"/>
        </references>
      </pivotArea>
    </format>
    <format dxfId="102">
      <pivotArea dataOnly="0" labelOnly="1" grandRow="1" outline="0" fieldPosition="0"/>
    </format>
    <format dxfId="6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field="10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opLeftCell="J1" workbookViewId="0">
      <selection activeCell="T2" sqref="T2:T32"/>
    </sheetView>
  </sheetViews>
  <sheetFormatPr baseColWidth="10" defaultRowHeight="10.5" x14ac:dyDescent="0.25"/>
  <cols>
    <col min="1" max="1" width="8.7109375" style="1" bestFit="1" customWidth="1"/>
    <col min="2" max="2" width="15.85546875" style="1" bestFit="1" customWidth="1"/>
    <col min="3" max="3" width="15.42578125" style="1" bestFit="1" customWidth="1"/>
    <col min="4" max="4" width="10.7109375" style="1" bestFit="1" customWidth="1"/>
    <col min="5" max="5" width="14.42578125" style="1" bestFit="1" customWidth="1"/>
    <col min="6" max="6" width="21.85546875" style="1" bestFit="1" customWidth="1"/>
    <col min="7" max="7" width="15" style="1" bestFit="1" customWidth="1"/>
    <col min="8" max="8" width="29.85546875" style="1" bestFit="1" customWidth="1"/>
    <col min="9" max="9" width="19.7109375" style="1" bestFit="1" customWidth="1"/>
    <col min="10" max="10" width="25.28515625" style="1" bestFit="1" customWidth="1"/>
    <col min="11" max="11" width="20.140625" style="1" bestFit="1" customWidth="1"/>
    <col min="12" max="12" width="10.28515625" style="1" bestFit="1" customWidth="1"/>
    <col min="13" max="13" width="20.42578125" style="1" bestFit="1" customWidth="1"/>
    <col min="14" max="14" width="18.7109375" style="1" bestFit="1" customWidth="1"/>
    <col min="15" max="15" width="10.5703125" style="1" bestFit="1" customWidth="1"/>
    <col min="16" max="16" width="13.7109375" style="1" bestFit="1" customWidth="1"/>
    <col min="17" max="17" width="9" style="1" bestFit="1" customWidth="1"/>
    <col min="18" max="18" width="23.140625" style="1" bestFit="1" customWidth="1"/>
    <col min="19" max="19" width="14.42578125" style="1" bestFit="1" customWidth="1"/>
    <col min="20" max="20" width="12.85546875" style="1" bestFit="1" customWidth="1"/>
    <col min="21" max="16384" width="11.42578125" style="1"/>
  </cols>
  <sheetData>
    <row r="1" spans="1:21" ht="11.25" thickBot="1" x14ac:dyDescent="0.3">
      <c r="A1" s="3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9" t="s">
        <v>16</v>
      </c>
      <c r="R1" s="9" t="s">
        <v>17</v>
      </c>
      <c r="S1" s="9" t="s">
        <v>18</v>
      </c>
      <c r="T1" s="9" t="s">
        <v>19</v>
      </c>
    </row>
    <row r="2" spans="1:21" s="17" customFormat="1" ht="11.25" thickBot="1" x14ac:dyDescent="0.3">
      <c r="A2" s="10">
        <v>890303093</v>
      </c>
      <c r="B2" s="11" t="s">
        <v>20</v>
      </c>
      <c r="C2" s="11" t="s">
        <v>21</v>
      </c>
      <c r="D2" s="11">
        <v>1591</v>
      </c>
      <c r="E2" s="12">
        <v>44256</v>
      </c>
      <c r="F2" s="12">
        <v>44256</v>
      </c>
      <c r="G2" s="13">
        <v>44631</v>
      </c>
      <c r="H2" s="11">
        <v>60</v>
      </c>
      <c r="I2" s="14">
        <v>44691</v>
      </c>
      <c r="J2" s="11" t="s">
        <v>22</v>
      </c>
      <c r="K2" s="15" t="s">
        <v>23</v>
      </c>
      <c r="L2" s="15" t="s">
        <v>24</v>
      </c>
      <c r="M2" s="15" t="s">
        <v>25</v>
      </c>
      <c r="N2" s="15" t="s">
        <v>26</v>
      </c>
      <c r="O2" s="15" t="s">
        <v>27</v>
      </c>
      <c r="P2" s="15" t="s">
        <v>28</v>
      </c>
      <c r="Q2" s="16"/>
      <c r="R2" s="15"/>
      <c r="S2" s="15"/>
      <c r="T2" s="19">
        <v>348363</v>
      </c>
      <c r="U2" s="17">
        <v>8</v>
      </c>
    </row>
    <row r="3" spans="1:21" s="17" customFormat="1" ht="11.25" thickBot="1" x14ac:dyDescent="0.3">
      <c r="A3" s="10">
        <v>890303093</v>
      </c>
      <c r="B3" s="11" t="s">
        <v>20</v>
      </c>
      <c r="C3" s="11" t="s">
        <v>21</v>
      </c>
      <c r="D3" s="11">
        <v>1593</v>
      </c>
      <c r="E3" s="12">
        <v>44256</v>
      </c>
      <c r="F3" s="12">
        <v>44256</v>
      </c>
      <c r="G3" s="13">
        <v>44631</v>
      </c>
      <c r="H3" s="11">
        <v>60</v>
      </c>
      <c r="I3" s="14">
        <v>44691</v>
      </c>
      <c r="J3" s="11" t="s">
        <v>22</v>
      </c>
      <c r="K3" s="15" t="s">
        <v>29</v>
      </c>
      <c r="L3" s="15" t="s">
        <v>24</v>
      </c>
      <c r="M3" s="15" t="s">
        <v>24</v>
      </c>
      <c r="N3" s="15" t="s">
        <v>29</v>
      </c>
      <c r="O3" s="15" t="s">
        <v>30</v>
      </c>
      <c r="P3" s="15" t="s">
        <v>31</v>
      </c>
      <c r="Q3" s="16"/>
      <c r="R3" s="15"/>
      <c r="S3" s="15"/>
      <c r="T3" s="19">
        <v>149263</v>
      </c>
      <c r="U3" s="17">
        <v>8</v>
      </c>
    </row>
    <row r="4" spans="1:21" s="17" customFormat="1" ht="11.25" thickBot="1" x14ac:dyDescent="0.3">
      <c r="A4" s="10">
        <v>890303093</v>
      </c>
      <c r="B4" s="11" t="s">
        <v>20</v>
      </c>
      <c r="C4" s="11" t="s">
        <v>21</v>
      </c>
      <c r="D4" s="11">
        <v>1594</v>
      </c>
      <c r="E4" s="12">
        <v>44256</v>
      </c>
      <c r="F4" s="12">
        <v>44256</v>
      </c>
      <c r="G4" s="13">
        <v>44631</v>
      </c>
      <c r="H4" s="11">
        <v>60</v>
      </c>
      <c r="I4" s="14">
        <v>44691</v>
      </c>
      <c r="J4" s="11" t="s">
        <v>22</v>
      </c>
      <c r="K4" s="15" t="s">
        <v>32</v>
      </c>
      <c r="L4" s="15" t="s">
        <v>33</v>
      </c>
      <c r="M4" s="15" t="s">
        <v>34</v>
      </c>
      <c r="N4" s="15" t="s">
        <v>35</v>
      </c>
      <c r="O4" s="15" t="s">
        <v>36</v>
      </c>
      <c r="P4" s="15" t="s">
        <v>37</v>
      </c>
      <c r="Q4" s="16"/>
      <c r="R4" s="15"/>
      <c r="S4" s="15"/>
      <c r="T4" s="19">
        <v>4935981</v>
      </c>
      <c r="U4" s="17">
        <v>72</v>
      </c>
    </row>
    <row r="5" spans="1:21" s="17" customFormat="1" ht="11.25" thickBot="1" x14ac:dyDescent="0.3">
      <c r="A5" s="10">
        <v>890303093</v>
      </c>
      <c r="B5" s="11" t="s">
        <v>20</v>
      </c>
      <c r="C5" s="11" t="s">
        <v>21</v>
      </c>
      <c r="D5" s="11">
        <v>1939</v>
      </c>
      <c r="E5" s="12">
        <v>44287</v>
      </c>
      <c r="F5" s="12">
        <v>44287</v>
      </c>
      <c r="G5" s="13">
        <v>44319</v>
      </c>
      <c r="H5" s="11">
        <v>60</v>
      </c>
      <c r="I5" s="14">
        <v>44379</v>
      </c>
      <c r="J5" s="11" t="s">
        <v>38</v>
      </c>
      <c r="K5" s="15" t="s">
        <v>39</v>
      </c>
      <c r="L5" s="15" t="s">
        <v>24</v>
      </c>
      <c r="M5" s="15" t="s">
        <v>24</v>
      </c>
      <c r="N5" s="15" t="s">
        <v>39</v>
      </c>
      <c r="O5" s="15" t="s">
        <v>40</v>
      </c>
      <c r="P5" s="15" t="s">
        <v>41</v>
      </c>
      <c r="Q5" s="18">
        <v>44679</v>
      </c>
      <c r="R5" s="15" t="s">
        <v>42</v>
      </c>
      <c r="S5" s="15" t="s">
        <v>43</v>
      </c>
      <c r="T5" s="19">
        <v>164196</v>
      </c>
      <c r="U5" s="17">
        <v>8</v>
      </c>
    </row>
    <row r="6" spans="1:21" s="17" customFormat="1" ht="11.25" thickBot="1" x14ac:dyDescent="0.3">
      <c r="A6" s="10">
        <v>890303093</v>
      </c>
      <c r="B6" s="11" t="s">
        <v>20</v>
      </c>
      <c r="C6" s="11" t="s">
        <v>21</v>
      </c>
      <c r="D6" s="11">
        <v>1941</v>
      </c>
      <c r="E6" s="12">
        <v>44287</v>
      </c>
      <c r="F6" s="12">
        <v>44287</v>
      </c>
      <c r="G6" s="13">
        <v>44319</v>
      </c>
      <c r="H6" s="11">
        <v>60</v>
      </c>
      <c r="I6" s="14">
        <v>44379</v>
      </c>
      <c r="J6" s="11" t="s">
        <v>38</v>
      </c>
      <c r="K6" s="15" t="s">
        <v>44</v>
      </c>
      <c r="L6" s="15" t="s">
        <v>45</v>
      </c>
      <c r="M6" s="15" t="s">
        <v>46</v>
      </c>
      <c r="N6" s="15" t="s">
        <v>47</v>
      </c>
      <c r="O6" s="15" t="s">
        <v>48</v>
      </c>
      <c r="P6" s="15" t="s">
        <v>49</v>
      </c>
      <c r="Q6" s="18">
        <v>44679</v>
      </c>
      <c r="R6" s="15" t="s">
        <v>42</v>
      </c>
      <c r="S6" s="15" t="s">
        <v>50</v>
      </c>
      <c r="T6" s="19">
        <v>126809</v>
      </c>
      <c r="U6" s="17">
        <v>8</v>
      </c>
    </row>
    <row r="7" spans="1:21" s="17" customFormat="1" ht="11.25" thickBot="1" x14ac:dyDescent="0.3">
      <c r="A7" s="10">
        <v>890303093</v>
      </c>
      <c r="B7" s="11" t="s">
        <v>20</v>
      </c>
      <c r="C7" s="11" t="s">
        <v>21</v>
      </c>
      <c r="D7" s="11">
        <v>2109</v>
      </c>
      <c r="E7" s="12">
        <v>44317</v>
      </c>
      <c r="F7" s="12">
        <v>44317</v>
      </c>
      <c r="G7" s="13">
        <v>44349</v>
      </c>
      <c r="H7" s="11">
        <v>60</v>
      </c>
      <c r="I7" s="14">
        <v>44409</v>
      </c>
      <c r="J7" s="11" t="s">
        <v>38</v>
      </c>
      <c r="K7" s="15" t="s">
        <v>51</v>
      </c>
      <c r="L7" s="15" t="s">
        <v>52</v>
      </c>
      <c r="M7" s="15" t="s">
        <v>53</v>
      </c>
      <c r="N7" s="15" t="s">
        <v>54</v>
      </c>
      <c r="O7" s="15" t="s">
        <v>55</v>
      </c>
      <c r="P7" s="15" t="s">
        <v>56</v>
      </c>
      <c r="Q7" s="18">
        <v>44679</v>
      </c>
      <c r="R7" s="15" t="s">
        <v>42</v>
      </c>
      <c r="S7" s="15" t="s">
        <v>57</v>
      </c>
      <c r="T7" s="19">
        <v>46363</v>
      </c>
      <c r="U7" s="17">
        <v>1</v>
      </c>
    </row>
    <row r="8" spans="1:21" s="17" customFormat="1" ht="11.25" thickBot="1" x14ac:dyDescent="0.3">
      <c r="A8" s="10">
        <v>890303093</v>
      </c>
      <c r="B8" s="11" t="s">
        <v>20</v>
      </c>
      <c r="C8" s="11" t="s">
        <v>21</v>
      </c>
      <c r="D8" s="11">
        <v>2110</v>
      </c>
      <c r="E8" s="12">
        <v>44317</v>
      </c>
      <c r="F8" s="12">
        <v>44317</v>
      </c>
      <c r="G8" s="13">
        <v>44349</v>
      </c>
      <c r="H8" s="11">
        <v>60</v>
      </c>
      <c r="I8" s="14">
        <v>44409</v>
      </c>
      <c r="J8" s="11" t="s">
        <v>38</v>
      </c>
      <c r="K8" s="15" t="s">
        <v>58</v>
      </c>
      <c r="L8" s="15" t="s">
        <v>59</v>
      </c>
      <c r="M8" s="15" t="s">
        <v>24</v>
      </c>
      <c r="N8" s="15" t="s">
        <v>60</v>
      </c>
      <c r="O8" s="15" t="s">
        <v>61</v>
      </c>
      <c r="P8" s="15" t="s">
        <v>62</v>
      </c>
      <c r="Q8" s="16"/>
      <c r="R8" s="15"/>
      <c r="S8" s="15"/>
      <c r="T8" s="19">
        <v>213254</v>
      </c>
    </row>
    <row r="9" spans="1:21" s="17" customFormat="1" ht="11.25" thickBot="1" x14ac:dyDescent="0.3">
      <c r="A9" s="10">
        <v>890303093</v>
      </c>
      <c r="B9" s="11" t="s">
        <v>20</v>
      </c>
      <c r="C9" s="11" t="s">
        <v>21</v>
      </c>
      <c r="D9" s="11">
        <v>2112</v>
      </c>
      <c r="E9" s="12">
        <v>44317</v>
      </c>
      <c r="F9" s="12">
        <v>44317</v>
      </c>
      <c r="G9" s="13">
        <v>44349</v>
      </c>
      <c r="H9" s="11">
        <v>60</v>
      </c>
      <c r="I9" s="14">
        <v>44409</v>
      </c>
      <c r="J9" s="11" t="s">
        <v>38</v>
      </c>
      <c r="K9" s="15" t="s">
        <v>63</v>
      </c>
      <c r="L9" s="15" t="s">
        <v>24</v>
      </c>
      <c r="M9" s="15" t="s">
        <v>64</v>
      </c>
      <c r="N9" s="15" t="s">
        <v>65</v>
      </c>
      <c r="O9" s="15" t="s">
        <v>66</v>
      </c>
      <c r="P9" s="15" t="s">
        <v>67</v>
      </c>
      <c r="Q9" s="18">
        <v>44679</v>
      </c>
      <c r="R9" s="15" t="s">
        <v>42</v>
      </c>
      <c r="S9" s="15" t="s">
        <v>68</v>
      </c>
      <c r="T9" s="19">
        <v>106766</v>
      </c>
    </row>
    <row r="10" spans="1:21" s="17" customFormat="1" ht="11.25" thickBot="1" x14ac:dyDescent="0.3">
      <c r="A10" s="10">
        <v>890303093</v>
      </c>
      <c r="B10" s="11" t="s">
        <v>20</v>
      </c>
      <c r="C10" s="11" t="s">
        <v>21</v>
      </c>
      <c r="D10" s="11">
        <v>2250</v>
      </c>
      <c r="E10" s="12">
        <v>44378</v>
      </c>
      <c r="F10" s="12">
        <v>44378</v>
      </c>
      <c r="G10" s="13">
        <v>44410</v>
      </c>
      <c r="H10" s="11">
        <v>60</v>
      </c>
      <c r="I10" s="14">
        <v>44470</v>
      </c>
      <c r="J10" s="11" t="s">
        <v>38</v>
      </c>
      <c r="K10" s="15" t="s">
        <v>69</v>
      </c>
      <c r="L10" s="15" t="s">
        <v>24</v>
      </c>
      <c r="M10" s="15" t="s">
        <v>45</v>
      </c>
      <c r="N10" s="15" t="s">
        <v>70</v>
      </c>
      <c r="O10" s="15" t="s">
        <v>71</v>
      </c>
      <c r="P10" s="15" t="s">
        <v>72</v>
      </c>
      <c r="Q10" s="18">
        <v>44573</v>
      </c>
      <c r="R10" s="15" t="s">
        <v>73</v>
      </c>
      <c r="S10" s="15" t="s">
        <v>74</v>
      </c>
      <c r="T10" s="19">
        <v>11900</v>
      </c>
      <c r="U10" s="17">
        <v>8</v>
      </c>
    </row>
    <row r="11" spans="1:21" s="17" customFormat="1" ht="11.25" thickBot="1" x14ac:dyDescent="0.3">
      <c r="A11" s="10">
        <v>890303093</v>
      </c>
      <c r="B11" s="11" t="s">
        <v>20</v>
      </c>
      <c r="C11" s="11" t="s">
        <v>21</v>
      </c>
      <c r="D11" s="11">
        <v>2251</v>
      </c>
      <c r="E11" s="12">
        <v>44378</v>
      </c>
      <c r="F11" s="12">
        <v>44378</v>
      </c>
      <c r="G11" s="13">
        <v>44410</v>
      </c>
      <c r="H11" s="11">
        <v>60</v>
      </c>
      <c r="I11" s="14">
        <v>44470</v>
      </c>
      <c r="J11" s="11" t="s">
        <v>38</v>
      </c>
      <c r="K11" s="15" t="s">
        <v>75</v>
      </c>
      <c r="L11" s="15" t="s">
        <v>76</v>
      </c>
      <c r="M11" s="15" t="s">
        <v>77</v>
      </c>
      <c r="N11" s="15" t="s">
        <v>78</v>
      </c>
      <c r="O11" s="15" t="s">
        <v>79</v>
      </c>
      <c r="P11" s="15" t="s">
        <v>80</v>
      </c>
      <c r="Q11" s="18">
        <v>44573</v>
      </c>
      <c r="R11" s="15" t="s">
        <v>73</v>
      </c>
      <c r="S11" s="15" t="s">
        <v>81</v>
      </c>
      <c r="T11" s="19">
        <v>74333</v>
      </c>
      <c r="U11" s="17">
        <v>8</v>
      </c>
    </row>
    <row r="12" spans="1:21" s="17" customFormat="1" ht="11.25" thickBot="1" x14ac:dyDescent="0.3">
      <c r="A12" s="10">
        <v>890303093</v>
      </c>
      <c r="B12" s="11" t="s">
        <v>20</v>
      </c>
      <c r="C12" s="11" t="s">
        <v>21</v>
      </c>
      <c r="D12" s="11">
        <v>2285</v>
      </c>
      <c r="E12" s="12">
        <v>44409</v>
      </c>
      <c r="F12" s="12">
        <v>44409</v>
      </c>
      <c r="G12" s="13">
        <v>44440</v>
      </c>
      <c r="H12" s="11">
        <v>60</v>
      </c>
      <c r="I12" s="14">
        <v>44500</v>
      </c>
      <c r="J12" s="11" t="s">
        <v>38</v>
      </c>
      <c r="K12" s="15" t="s">
        <v>82</v>
      </c>
      <c r="L12" s="15" t="s">
        <v>24</v>
      </c>
      <c r="M12" s="15" t="s">
        <v>83</v>
      </c>
      <c r="N12" s="15" t="s">
        <v>84</v>
      </c>
      <c r="O12" s="15" t="s">
        <v>85</v>
      </c>
      <c r="P12" s="15" t="s">
        <v>86</v>
      </c>
      <c r="Q12" s="18">
        <v>44573</v>
      </c>
      <c r="R12" s="15" t="s">
        <v>73</v>
      </c>
      <c r="S12" s="15" t="s">
        <v>87</v>
      </c>
      <c r="T12" s="19">
        <v>49863</v>
      </c>
      <c r="U12" s="17">
        <v>4</v>
      </c>
    </row>
    <row r="13" spans="1:21" s="17" customFormat="1" ht="11.25" thickBot="1" x14ac:dyDescent="0.3">
      <c r="A13" s="10">
        <v>890303093</v>
      </c>
      <c r="B13" s="11" t="s">
        <v>20</v>
      </c>
      <c r="C13" s="11" t="s">
        <v>21</v>
      </c>
      <c r="D13" s="11">
        <v>2286</v>
      </c>
      <c r="E13" s="12">
        <v>44409</v>
      </c>
      <c r="F13" s="12">
        <v>44409</v>
      </c>
      <c r="G13" s="13">
        <v>44440</v>
      </c>
      <c r="H13" s="11">
        <v>60</v>
      </c>
      <c r="I13" s="14">
        <v>44500</v>
      </c>
      <c r="J13" s="11" t="s">
        <v>38</v>
      </c>
      <c r="K13" s="15" t="s">
        <v>63</v>
      </c>
      <c r="L13" s="15" t="s">
        <v>88</v>
      </c>
      <c r="M13" s="15" t="s">
        <v>89</v>
      </c>
      <c r="N13" s="15" t="s">
        <v>90</v>
      </c>
      <c r="O13" s="15" t="s">
        <v>91</v>
      </c>
      <c r="P13" s="15" t="s">
        <v>92</v>
      </c>
      <c r="Q13" s="18">
        <v>44573</v>
      </c>
      <c r="R13" s="15" t="s">
        <v>73</v>
      </c>
      <c r="S13" s="15" t="s">
        <v>93</v>
      </c>
      <c r="T13" s="19">
        <v>71152</v>
      </c>
    </row>
    <row r="14" spans="1:21" s="17" customFormat="1" ht="11.25" thickBot="1" x14ac:dyDescent="0.3">
      <c r="A14" s="10">
        <v>890303093</v>
      </c>
      <c r="B14" s="11" t="s">
        <v>20</v>
      </c>
      <c r="C14" s="11" t="s">
        <v>21</v>
      </c>
      <c r="D14" s="11">
        <v>2340</v>
      </c>
      <c r="E14" s="12">
        <v>44440</v>
      </c>
      <c r="F14" s="12">
        <v>44440</v>
      </c>
      <c r="G14" s="13">
        <v>44469</v>
      </c>
      <c r="H14" s="11">
        <v>60</v>
      </c>
      <c r="I14" s="14">
        <v>44529</v>
      </c>
      <c r="J14" s="11" t="s">
        <v>38</v>
      </c>
      <c r="K14" s="15" t="s">
        <v>94</v>
      </c>
      <c r="L14" s="15" t="s">
        <v>24</v>
      </c>
      <c r="M14" s="15" t="s">
        <v>95</v>
      </c>
      <c r="N14" s="15" t="s">
        <v>96</v>
      </c>
      <c r="O14" s="15" t="s">
        <v>97</v>
      </c>
      <c r="P14" s="15" t="s">
        <v>98</v>
      </c>
      <c r="Q14" s="18">
        <v>44679</v>
      </c>
      <c r="R14" s="15" t="s">
        <v>99</v>
      </c>
      <c r="S14" s="15" t="s">
        <v>100</v>
      </c>
      <c r="T14" s="19">
        <v>38263</v>
      </c>
    </row>
    <row r="15" spans="1:21" s="17" customFormat="1" ht="11.25" thickBot="1" x14ac:dyDescent="0.3">
      <c r="A15" s="10">
        <v>890303093</v>
      </c>
      <c r="B15" s="11" t="s">
        <v>20</v>
      </c>
      <c r="C15" s="11" t="s">
        <v>21</v>
      </c>
      <c r="D15" s="11">
        <v>2341</v>
      </c>
      <c r="E15" s="12">
        <v>44440</v>
      </c>
      <c r="F15" s="12">
        <v>44440</v>
      </c>
      <c r="G15" s="13">
        <v>44469</v>
      </c>
      <c r="H15" s="11">
        <v>60</v>
      </c>
      <c r="I15" s="14">
        <v>44529</v>
      </c>
      <c r="J15" s="11" t="s">
        <v>38</v>
      </c>
      <c r="K15" s="15" t="s">
        <v>101</v>
      </c>
      <c r="L15" s="15" t="s">
        <v>24</v>
      </c>
      <c r="M15" s="15" t="s">
        <v>102</v>
      </c>
      <c r="N15" s="15" t="s">
        <v>103</v>
      </c>
      <c r="O15" s="15" t="s">
        <v>104</v>
      </c>
      <c r="P15" s="15" t="s">
        <v>105</v>
      </c>
      <c r="Q15" s="18">
        <v>44679</v>
      </c>
      <c r="R15" s="15" t="s">
        <v>99</v>
      </c>
      <c r="S15" s="15" t="s">
        <v>106</v>
      </c>
      <c r="T15" s="19">
        <v>52858</v>
      </c>
    </row>
    <row r="16" spans="1:21" s="17" customFormat="1" ht="11.25" thickBot="1" x14ac:dyDescent="0.3">
      <c r="A16" s="10">
        <v>890303093</v>
      </c>
      <c r="B16" s="11" t="s">
        <v>20</v>
      </c>
      <c r="C16" s="11" t="s">
        <v>21</v>
      </c>
      <c r="D16" s="11">
        <v>2386</v>
      </c>
      <c r="E16" s="12">
        <v>44470</v>
      </c>
      <c r="F16" s="12">
        <v>44470</v>
      </c>
      <c r="G16" s="13">
        <v>44503</v>
      </c>
      <c r="H16" s="11">
        <v>60</v>
      </c>
      <c r="I16" s="14">
        <v>44563</v>
      </c>
      <c r="J16" s="11" t="s">
        <v>38</v>
      </c>
      <c r="K16" s="15" t="s">
        <v>107</v>
      </c>
      <c r="L16" s="15" t="s">
        <v>24</v>
      </c>
      <c r="M16" s="15" t="s">
        <v>108</v>
      </c>
      <c r="N16" s="15" t="s">
        <v>109</v>
      </c>
      <c r="O16" s="15" t="s">
        <v>110</v>
      </c>
      <c r="P16" s="15" t="s">
        <v>111</v>
      </c>
      <c r="Q16" s="18">
        <v>44679</v>
      </c>
      <c r="R16" s="15" t="s">
        <v>42</v>
      </c>
      <c r="S16" s="15" t="s">
        <v>112</v>
      </c>
      <c r="T16" s="19">
        <v>40034</v>
      </c>
      <c r="U16" s="17">
        <v>4</v>
      </c>
    </row>
    <row r="17" spans="1:21" s="17" customFormat="1" ht="11.25" thickBot="1" x14ac:dyDescent="0.3">
      <c r="A17" s="10">
        <v>890303093</v>
      </c>
      <c r="B17" s="11" t="s">
        <v>20</v>
      </c>
      <c r="C17" s="11" t="s">
        <v>21</v>
      </c>
      <c r="D17" s="11">
        <v>2388</v>
      </c>
      <c r="E17" s="12">
        <v>44470</v>
      </c>
      <c r="F17" s="12">
        <v>44470</v>
      </c>
      <c r="G17" s="13">
        <v>44503</v>
      </c>
      <c r="H17" s="11">
        <v>60</v>
      </c>
      <c r="I17" s="14">
        <v>44563</v>
      </c>
      <c r="J17" s="11" t="s">
        <v>38</v>
      </c>
      <c r="K17" s="15" t="s">
        <v>101</v>
      </c>
      <c r="L17" s="15" t="s">
        <v>113</v>
      </c>
      <c r="M17" s="15" t="s">
        <v>114</v>
      </c>
      <c r="N17" s="15" t="s">
        <v>115</v>
      </c>
      <c r="O17" s="15" t="s">
        <v>104</v>
      </c>
      <c r="P17" s="15" t="s">
        <v>116</v>
      </c>
      <c r="Q17" s="18">
        <v>44679</v>
      </c>
      <c r="R17" s="15" t="s">
        <v>42</v>
      </c>
      <c r="S17" s="15" t="s">
        <v>117</v>
      </c>
      <c r="T17" s="19">
        <v>59850</v>
      </c>
    </row>
    <row r="18" spans="1:21" s="17" customFormat="1" ht="11.25" thickBot="1" x14ac:dyDescent="0.3">
      <c r="A18" s="10">
        <v>890303093</v>
      </c>
      <c r="B18" s="11" t="s">
        <v>20</v>
      </c>
      <c r="C18" s="11" t="s">
        <v>21</v>
      </c>
      <c r="D18" s="11">
        <v>2418</v>
      </c>
      <c r="E18" s="12">
        <v>44501</v>
      </c>
      <c r="F18" s="12">
        <v>44501</v>
      </c>
      <c r="G18" s="13">
        <v>44532</v>
      </c>
      <c r="H18" s="11">
        <v>60</v>
      </c>
      <c r="I18" s="14">
        <v>44592</v>
      </c>
      <c r="J18" s="11" t="s">
        <v>38</v>
      </c>
      <c r="K18" s="15" t="s">
        <v>118</v>
      </c>
      <c r="L18" s="15" t="s">
        <v>119</v>
      </c>
      <c r="M18" s="15" t="s">
        <v>120</v>
      </c>
      <c r="N18" s="15" t="s">
        <v>121</v>
      </c>
      <c r="O18" s="15" t="s">
        <v>122</v>
      </c>
      <c r="P18" s="15" t="s">
        <v>123</v>
      </c>
      <c r="Q18" s="16"/>
      <c r="R18" s="15"/>
      <c r="S18" s="15"/>
      <c r="T18" s="19">
        <v>274900</v>
      </c>
    </row>
    <row r="19" spans="1:21" s="17" customFormat="1" ht="11.25" thickBot="1" x14ac:dyDescent="0.3">
      <c r="A19" s="10">
        <v>890303093</v>
      </c>
      <c r="B19" s="11" t="s">
        <v>20</v>
      </c>
      <c r="C19" s="11" t="s">
        <v>21</v>
      </c>
      <c r="D19" s="11">
        <v>2419</v>
      </c>
      <c r="E19" s="12">
        <v>44501</v>
      </c>
      <c r="F19" s="12">
        <v>44501</v>
      </c>
      <c r="G19" s="13">
        <v>44532</v>
      </c>
      <c r="H19" s="11">
        <v>60</v>
      </c>
      <c r="I19" s="14">
        <v>44592</v>
      </c>
      <c r="J19" s="11" t="s">
        <v>38</v>
      </c>
      <c r="K19" s="15" t="s">
        <v>124</v>
      </c>
      <c r="L19" s="15" t="s">
        <v>24</v>
      </c>
      <c r="M19" s="15" t="s">
        <v>88</v>
      </c>
      <c r="N19" s="15" t="s">
        <v>125</v>
      </c>
      <c r="O19" s="15" t="s">
        <v>126</v>
      </c>
      <c r="P19" s="15" t="s">
        <v>127</v>
      </c>
      <c r="Q19" s="16"/>
      <c r="R19" s="15"/>
      <c r="S19" s="15"/>
      <c r="T19" s="19">
        <v>418737</v>
      </c>
      <c r="U19" s="17">
        <v>4</v>
      </c>
    </row>
    <row r="20" spans="1:21" s="17" customFormat="1" ht="11.25" thickBot="1" x14ac:dyDescent="0.3">
      <c r="A20" s="10">
        <v>890303093</v>
      </c>
      <c r="B20" s="11" t="s">
        <v>20</v>
      </c>
      <c r="C20" s="11" t="s">
        <v>21</v>
      </c>
      <c r="D20" s="11">
        <v>2420</v>
      </c>
      <c r="E20" s="12">
        <v>44501</v>
      </c>
      <c r="F20" s="12">
        <v>44501</v>
      </c>
      <c r="G20" s="13">
        <v>44532</v>
      </c>
      <c r="H20" s="11">
        <v>60</v>
      </c>
      <c r="I20" s="14">
        <v>44592</v>
      </c>
      <c r="J20" s="11" t="s">
        <v>38</v>
      </c>
      <c r="K20" s="15" t="s">
        <v>128</v>
      </c>
      <c r="L20" s="15" t="s">
        <v>24</v>
      </c>
      <c r="M20" s="15" t="s">
        <v>24</v>
      </c>
      <c r="N20" s="15" t="s">
        <v>128</v>
      </c>
      <c r="O20" s="15" t="s">
        <v>129</v>
      </c>
      <c r="P20" s="15" t="s">
        <v>130</v>
      </c>
      <c r="Q20" s="16"/>
      <c r="R20" s="15"/>
      <c r="S20" s="15"/>
      <c r="T20" s="19">
        <v>474908</v>
      </c>
    </row>
    <row r="21" spans="1:21" s="17" customFormat="1" ht="11.25" thickBot="1" x14ac:dyDescent="0.3">
      <c r="A21" s="10">
        <v>890303093</v>
      </c>
      <c r="B21" s="11" t="s">
        <v>20</v>
      </c>
      <c r="C21" s="11" t="s">
        <v>21</v>
      </c>
      <c r="D21" s="11">
        <v>2451</v>
      </c>
      <c r="E21" s="12">
        <v>44531</v>
      </c>
      <c r="F21" s="12">
        <v>44531</v>
      </c>
      <c r="G21" s="13">
        <v>44545</v>
      </c>
      <c r="H21" s="11">
        <v>60</v>
      </c>
      <c r="I21" s="14">
        <v>44605</v>
      </c>
      <c r="J21" s="11" t="s">
        <v>131</v>
      </c>
      <c r="K21" s="15" t="s">
        <v>132</v>
      </c>
      <c r="L21" s="15" t="s">
        <v>24</v>
      </c>
      <c r="M21" s="15" t="s">
        <v>113</v>
      </c>
      <c r="N21" s="15" t="s">
        <v>133</v>
      </c>
      <c r="O21" s="15" t="s">
        <v>134</v>
      </c>
      <c r="P21" s="15" t="s">
        <v>135</v>
      </c>
      <c r="Q21" s="16"/>
      <c r="R21" s="15"/>
      <c r="S21" s="15"/>
      <c r="T21" s="19">
        <v>30900</v>
      </c>
    </row>
    <row r="22" spans="1:21" s="17" customFormat="1" ht="11.25" thickBot="1" x14ac:dyDescent="0.3">
      <c r="A22" s="10">
        <v>890303093</v>
      </c>
      <c r="B22" s="11" t="s">
        <v>20</v>
      </c>
      <c r="C22" s="11" t="s">
        <v>21</v>
      </c>
      <c r="D22" s="11">
        <v>2454</v>
      </c>
      <c r="E22" s="12">
        <v>44531</v>
      </c>
      <c r="F22" s="12">
        <v>44531</v>
      </c>
      <c r="G22" s="13">
        <v>44545</v>
      </c>
      <c r="H22" s="11">
        <v>60</v>
      </c>
      <c r="I22" s="14">
        <v>44605</v>
      </c>
      <c r="J22" s="11" t="s">
        <v>131</v>
      </c>
      <c r="K22" s="15" t="s">
        <v>136</v>
      </c>
      <c r="L22" s="15" t="s">
        <v>24</v>
      </c>
      <c r="M22" s="15" t="s">
        <v>24</v>
      </c>
      <c r="N22" s="15" t="s">
        <v>136</v>
      </c>
      <c r="O22" s="15" t="s">
        <v>137</v>
      </c>
      <c r="P22" s="15" t="s">
        <v>138</v>
      </c>
      <c r="Q22" s="16"/>
      <c r="R22" s="15"/>
      <c r="S22" s="15"/>
      <c r="T22" s="19">
        <v>449604</v>
      </c>
      <c r="U22" s="17">
        <v>4</v>
      </c>
    </row>
    <row r="23" spans="1:21" s="17" customFormat="1" ht="11.25" thickBot="1" x14ac:dyDescent="0.3">
      <c r="A23" s="10">
        <v>890303093</v>
      </c>
      <c r="B23" s="11" t="s">
        <v>20</v>
      </c>
      <c r="C23" s="11" t="s">
        <v>21</v>
      </c>
      <c r="D23" s="11">
        <v>2455</v>
      </c>
      <c r="E23" s="12">
        <v>44531</v>
      </c>
      <c r="F23" s="12">
        <v>44531</v>
      </c>
      <c r="G23" s="13">
        <v>44545</v>
      </c>
      <c r="H23" s="11">
        <v>60</v>
      </c>
      <c r="I23" s="14">
        <v>44605</v>
      </c>
      <c r="J23" s="11" t="s">
        <v>131</v>
      </c>
      <c r="K23" s="15" t="s">
        <v>29</v>
      </c>
      <c r="L23" s="15" t="s">
        <v>24</v>
      </c>
      <c r="M23" s="15" t="s">
        <v>24</v>
      </c>
      <c r="N23" s="15" t="s">
        <v>29</v>
      </c>
      <c r="O23" s="15" t="s">
        <v>30</v>
      </c>
      <c r="P23" s="15" t="s">
        <v>31</v>
      </c>
      <c r="Q23" s="16"/>
      <c r="R23" s="15"/>
      <c r="S23" s="15"/>
      <c r="T23" s="19">
        <v>149263</v>
      </c>
      <c r="U23" s="17">
        <v>8</v>
      </c>
    </row>
    <row r="24" spans="1:21" s="17" customFormat="1" ht="11.25" thickBot="1" x14ac:dyDescent="0.3">
      <c r="A24" s="10">
        <v>890303093</v>
      </c>
      <c r="B24" s="11" t="s">
        <v>20</v>
      </c>
      <c r="C24" s="11" t="s">
        <v>21</v>
      </c>
      <c r="D24" s="11">
        <v>2484</v>
      </c>
      <c r="E24" s="12">
        <v>44531</v>
      </c>
      <c r="F24" s="12">
        <v>44531</v>
      </c>
      <c r="G24" s="13">
        <v>44553</v>
      </c>
      <c r="H24" s="11">
        <v>60</v>
      </c>
      <c r="I24" s="14">
        <v>44613</v>
      </c>
      <c r="J24" s="11" t="s">
        <v>131</v>
      </c>
      <c r="K24" s="15" t="s">
        <v>139</v>
      </c>
      <c r="L24" s="15" t="s">
        <v>140</v>
      </c>
      <c r="M24" s="15" t="s">
        <v>113</v>
      </c>
      <c r="N24" s="15" t="s">
        <v>141</v>
      </c>
      <c r="O24" s="15" t="s">
        <v>142</v>
      </c>
      <c r="P24" s="15" t="s">
        <v>143</v>
      </c>
      <c r="Q24" s="16"/>
      <c r="R24" s="15"/>
      <c r="S24" s="15"/>
      <c r="T24" s="19">
        <v>83400</v>
      </c>
    </row>
    <row r="25" spans="1:21" s="17" customFormat="1" ht="11.25" thickBot="1" x14ac:dyDescent="0.3">
      <c r="A25" s="10">
        <v>890303093</v>
      </c>
      <c r="B25" s="11" t="s">
        <v>20</v>
      </c>
      <c r="C25" s="11" t="s">
        <v>21</v>
      </c>
      <c r="D25" s="11">
        <v>2485</v>
      </c>
      <c r="E25" s="12">
        <v>44531</v>
      </c>
      <c r="F25" s="12">
        <v>44531</v>
      </c>
      <c r="G25" s="13">
        <v>44553</v>
      </c>
      <c r="H25" s="11">
        <v>60</v>
      </c>
      <c r="I25" s="14">
        <v>44613</v>
      </c>
      <c r="J25" s="11" t="s">
        <v>131</v>
      </c>
      <c r="K25" s="15" t="s">
        <v>132</v>
      </c>
      <c r="L25" s="15" t="s">
        <v>24</v>
      </c>
      <c r="M25" s="15" t="s">
        <v>113</v>
      </c>
      <c r="N25" s="15" t="s">
        <v>133</v>
      </c>
      <c r="O25" s="15" t="s">
        <v>134</v>
      </c>
      <c r="P25" s="15" t="s">
        <v>135</v>
      </c>
      <c r="Q25" s="16"/>
      <c r="R25" s="15"/>
      <c r="S25" s="15"/>
      <c r="T25" s="19">
        <v>30900</v>
      </c>
    </row>
    <row r="26" spans="1:21" s="17" customFormat="1" ht="11.25" thickBot="1" x14ac:dyDescent="0.3">
      <c r="A26" s="10">
        <v>890303093</v>
      </c>
      <c r="B26" s="11" t="s">
        <v>20</v>
      </c>
      <c r="C26" s="11" t="s">
        <v>21</v>
      </c>
      <c r="D26" s="11">
        <v>2512</v>
      </c>
      <c r="E26" s="12">
        <v>44562</v>
      </c>
      <c r="F26" s="12">
        <v>44562</v>
      </c>
      <c r="G26" s="13">
        <v>44594</v>
      </c>
      <c r="H26" s="11">
        <v>60</v>
      </c>
      <c r="I26" s="14">
        <v>44654</v>
      </c>
      <c r="J26" s="11" t="s">
        <v>144</v>
      </c>
      <c r="K26" s="15" t="s">
        <v>145</v>
      </c>
      <c r="L26" s="15" t="s">
        <v>24</v>
      </c>
      <c r="M26" s="15" t="s">
        <v>146</v>
      </c>
      <c r="N26" s="15" t="s">
        <v>147</v>
      </c>
      <c r="O26" s="15" t="s">
        <v>148</v>
      </c>
      <c r="P26" s="15" t="s">
        <v>149</v>
      </c>
      <c r="Q26" s="16"/>
      <c r="R26" s="15"/>
      <c r="S26" s="15"/>
      <c r="T26" s="19">
        <v>167900</v>
      </c>
    </row>
    <row r="27" spans="1:21" s="17" customFormat="1" ht="11.25" thickBot="1" x14ac:dyDescent="0.3">
      <c r="A27" s="10">
        <v>890303093</v>
      </c>
      <c r="B27" s="11" t="s">
        <v>20</v>
      </c>
      <c r="C27" s="11" t="s">
        <v>21</v>
      </c>
      <c r="D27" s="11">
        <v>2513</v>
      </c>
      <c r="E27" s="12">
        <v>44562</v>
      </c>
      <c r="F27" s="12">
        <v>44562</v>
      </c>
      <c r="G27" s="13">
        <v>44594</v>
      </c>
      <c r="H27" s="11">
        <v>60</v>
      </c>
      <c r="I27" s="14">
        <v>44654</v>
      </c>
      <c r="J27" s="11" t="s">
        <v>144</v>
      </c>
      <c r="K27" s="15" t="s">
        <v>150</v>
      </c>
      <c r="L27" s="15" t="s">
        <v>24</v>
      </c>
      <c r="M27" s="15" t="s">
        <v>151</v>
      </c>
      <c r="N27" s="15" t="s">
        <v>152</v>
      </c>
      <c r="O27" s="15" t="s">
        <v>153</v>
      </c>
      <c r="P27" s="15" t="s">
        <v>154</v>
      </c>
      <c r="Q27" s="16"/>
      <c r="R27" s="15"/>
      <c r="S27" s="15"/>
      <c r="T27" s="19">
        <v>430017</v>
      </c>
      <c r="U27" s="17">
        <v>8</v>
      </c>
    </row>
    <row r="28" spans="1:21" s="17" customFormat="1" ht="11.25" thickBot="1" x14ac:dyDescent="0.3">
      <c r="A28" s="10">
        <v>890303093</v>
      </c>
      <c r="B28" s="11" t="s">
        <v>20</v>
      </c>
      <c r="C28" s="11" t="s">
        <v>21</v>
      </c>
      <c r="D28" s="11">
        <v>2554</v>
      </c>
      <c r="E28" s="12">
        <v>44593</v>
      </c>
      <c r="F28" s="12">
        <v>44593</v>
      </c>
      <c r="G28" s="13">
        <v>44622</v>
      </c>
      <c r="H28" s="11">
        <v>60</v>
      </c>
      <c r="I28" s="14">
        <v>44682</v>
      </c>
      <c r="J28" s="11" t="s">
        <v>155</v>
      </c>
      <c r="K28" s="15" t="s">
        <v>58</v>
      </c>
      <c r="L28" s="15" t="s">
        <v>24</v>
      </c>
      <c r="M28" s="15" t="s">
        <v>24</v>
      </c>
      <c r="N28" s="15" t="s">
        <v>58</v>
      </c>
      <c r="O28" s="15" t="s">
        <v>61</v>
      </c>
      <c r="P28" s="15" t="s">
        <v>156</v>
      </c>
      <c r="Q28" s="16"/>
      <c r="R28" s="15"/>
      <c r="S28" s="15"/>
      <c r="T28" s="19">
        <v>237454</v>
      </c>
    </row>
    <row r="29" spans="1:21" s="17" customFormat="1" ht="11.25" thickBot="1" x14ac:dyDescent="0.3">
      <c r="A29" s="10">
        <v>890303093</v>
      </c>
      <c r="B29" s="11" t="s">
        <v>20</v>
      </c>
      <c r="C29" s="11" t="s">
        <v>21</v>
      </c>
      <c r="D29" s="11">
        <v>2555</v>
      </c>
      <c r="E29" s="12">
        <v>44593</v>
      </c>
      <c r="F29" s="12">
        <v>44593</v>
      </c>
      <c r="G29" s="13">
        <v>44622</v>
      </c>
      <c r="H29" s="11">
        <v>60</v>
      </c>
      <c r="I29" s="14">
        <v>44682</v>
      </c>
      <c r="J29" s="11" t="s">
        <v>155</v>
      </c>
      <c r="K29" s="15" t="s">
        <v>157</v>
      </c>
      <c r="L29" s="15" t="s">
        <v>24</v>
      </c>
      <c r="M29" s="15" t="s">
        <v>24</v>
      </c>
      <c r="N29" s="15" t="s">
        <v>157</v>
      </c>
      <c r="O29" s="15" t="s">
        <v>158</v>
      </c>
      <c r="P29" s="15" t="s">
        <v>159</v>
      </c>
      <c r="Q29" s="16"/>
      <c r="R29" s="15"/>
      <c r="S29" s="15"/>
      <c r="T29" s="19">
        <v>636637</v>
      </c>
      <c r="U29" s="17">
        <v>4</v>
      </c>
    </row>
    <row r="30" spans="1:21" s="17" customFormat="1" ht="11.25" thickBot="1" x14ac:dyDescent="0.3">
      <c r="A30" s="10">
        <v>890303093</v>
      </c>
      <c r="B30" s="11" t="s">
        <v>20</v>
      </c>
      <c r="C30" s="11" t="s">
        <v>21</v>
      </c>
      <c r="D30" s="11">
        <v>2556</v>
      </c>
      <c r="E30" s="12">
        <v>44593</v>
      </c>
      <c r="F30" s="12">
        <v>44593</v>
      </c>
      <c r="G30" s="13">
        <v>44622</v>
      </c>
      <c r="H30" s="11">
        <v>60</v>
      </c>
      <c r="I30" s="14">
        <v>44682</v>
      </c>
      <c r="J30" s="11" t="s">
        <v>155</v>
      </c>
      <c r="K30" s="15" t="s">
        <v>160</v>
      </c>
      <c r="L30" s="15" t="s">
        <v>24</v>
      </c>
      <c r="M30" s="15" t="s">
        <v>161</v>
      </c>
      <c r="N30" s="15" t="s">
        <v>162</v>
      </c>
      <c r="O30" s="15" t="s">
        <v>163</v>
      </c>
      <c r="P30" s="15" t="s">
        <v>164</v>
      </c>
      <c r="Q30" s="16"/>
      <c r="R30" s="15"/>
      <c r="S30" s="15"/>
      <c r="T30" s="19">
        <v>223200</v>
      </c>
    </row>
    <row r="31" spans="1:21" s="17" customFormat="1" ht="11.25" thickBot="1" x14ac:dyDescent="0.3">
      <c r="A31" s="10">
        <v>890303093</v>
      </c>
      <c r="B31" s="11" t="s">
        <v>20</v>
      </c>
      <c r="C31" s="11" t="s">
        <v>21</v>
      </c>
      <c r="D31" s="11">
        <v>2589</v>
      </c>
      <c r="E31" s="12">
        <v>44621</v>
      </c>
      <c r="F31" s="12">
        <v>44621</v>
      </c>
      <c r="G31" s="13">
        <v>44648</v>
      </c>
      <c r="H31" s="11">
        <v>60</v>
      </c>
      <c r="I31" s="14">
        <v>44708</v>
      </c>
      <c r="J31" s="11" t="s">
        <v>22</v>
      </c>
      <c r="K31" s="15" t="s">
        <v>145</v>
      </c>
      <c r="L31" s="15" t="s">
        <v>24</v>
      </c>
      <c r="M31" s="15" t="s">
        <v>165</v>
      </c>
      <c r="N31" s="15" t="s">
        <v>166</v>
      </c>
      <c r="O31" s="15" t="s">
        <v>148</v>
      </c>
      <c r="P31" s="15" t="s">
        <v>167</v>
      </c>
      <c r="Q31" s="16"/>
      <c r="R31" s="15"/>
      <c r="S31" s="15"/>
      <c r="T31" s="19">
        <v>164300</v>
      </c>
    </row>
    <row r="32" spans="1:21" s="17" customFormat="1" ht="11.25" thickBot="1" x14ac:dyDescent="0.3">
      <c r="A32" s="10">
        <v>890303093</v>
      </c>
      <c r="B32" s="11" t="s">
        <v>20</v>
      </c>
      <c r="C32" s="11" t="s">
        <v>21</v>
      </c>
      <c r="D32" s="11">
        <v>2590</v>
      </c>
      <c r="E32" s="12">
        <v>44621</v>
      </c>
      <c r="F32" s="12">
        <v>44621</v>
      </c>
      <c r="G32" s="13">
        <v>44648</v>
      </c>
      <c r="H32" s="11">
        <v>60</v>
      </c>
      <c r="I32" s="14">
        <v>44708</v>
      </c>
      <c r="J32" s="11" t="s">
        <v>22</v>
      </c>
      <c r="K32" s="15" t="s">
        <v>168</v>
      </c>
      <c r="L32" s="15" t="s">
        <v>24</v>
      </c>
      <c r="M32" s="15" t="s">
        <v>24</v>
      </c>
      <c r="N32" s="15" t="s">
        <v>168</v>
      </c>
      <c r="O32" s="15" t="s">
        <v>169</v>
      </c>
      <c r="P32" s="15" t="s">
        <v>170</v>
      </c>
      <c r="Q32" s="16"/>
      <c r="R32" s="15"/>
      <c r="S32" s="15"/>
      <c r="T32" s="19">
        <v>1424410</v>
      </c>
      <c r="U32" s="17">
        <v>4</v>
      </c>
    </row>
    <row r="33" spans="1:20" x14ac:dyDescent="0.25">
      <c r="A33" s="2"/>
      <c r="T33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>
      <selection activeCell="J4" sqref="J4"/>
    </sheetView>
  </sheetViews>
  <sheetFormatPr baseColWidth="10" defaultRowHeight="15" x14ac:dyDescent="0.25"/>
  <cols>
    <col min="1" max="2" width="11.42578125" style="21"/>
    <col min="3" max="3" width="8.7109375" style="21" customWidth="1"/>
    <col min="4" max="4" width="9.140625" style="21" customWidth="1"/>
    <col min="5" max="5" width="18.140625" style="21" bestFit="1" customWidth="1"/>
    <col min="6" max="7" width="11.42578125" style="21"/>
    <col min="8" max="8" width="12.85546875" style="21" customWidth="1"/>
    <col min="9" max="9" width="12.85546875" style="21" bestFit="1" customWidth="1"/>
    <col min="10" max="10" width="21.85546875" style="21" bestFit="1" customWidth="1"/>
    <col min="11" max="11" width="36.42578125" style="90" bestFit="1" customWidth="1"/>
    <col min="12" max="12" width="15.28515625" style="21" bestFit="1" customWidth="1"/>
    <col min="13" max="14" width="14.5703125" style="21" bestFit="1" customWidth="1"/>
    <col min="15" max="15" width="12.5703125" style="21" customWidth="1"/>
    <col min="16" max="16" width="11.42578125" style="21"/>
    <col min="17" max="17" width="15.85546875" style="21" bestFit="1" customWidth="1"/>
    <col min="18" max="16384" width="11.42578125" style="21"/>
  </cols>
  <sheetData>
    <row r="1" spans="1:21" s="23" customFormat="1" x14ac:dyDescent="0.25">
      <c r="A1" s="24"/>
      <c r="B1" s="25"/>
      <c r="C1" s="25"/>
      <c r="D1" s="25"/>
      <c r="E1" s="25"/>
      <c r="F1" s="25"/>
      <c r="G1" s="25"/>
      <c r="H1" s="26">
        <f>SUBTOTAL(9,H3:H33)</f>
        <v>16913269</v>
      </c>
      <c r="I1" s="26">
        <f>SUBTOTAL(9,I3:I33)</f>
        <v>11685778</v>
      </c>
      <c r="J1" s="25"/>
      <c r="K1" s="89"/>
      <c r="L1" s="24"/>
      <c r="M1" s="26">
        <f>SUBTOTAL(9,M3:M33)</f>
        <v>4023020</v>
      </c>
      <c r="N1" s="26">
        <f>SUBTOTAL(9,N3:N33)</f>
        <v>4023020</v>
      </c>
      <c r="O1" s="86" t="s">
        <v>228</v>
      </c>
      <c r="P1" s="87"/>
      <c r="Q1" s="87"/>
      <c r="R1" s="87"/>
      <c r="S1" s="88"/>
    </row>
    <row r="2" spans="1:21" s="30" customFormat="1" ht="75" x14ac:dyDescent="0.25">
      <c r="A2" s="27" t="s">
        <v>171</v>
      </c>
      <c r="B2" s="27" t="s">
        <v>172</v>
      </c>
      <c r="C2" s="27" t="s">
        <v>173</v>
      </c>
      <c r="D2" s="27" t="s">
        <v>174</v>
      </c>
      <c r="E2" s="27" t="s">
        <v>175</v>
      </c>
      <c r="F2" s="27" t="s">
        <v>181</v>
      </c>
      <c r="G2" s="27" t="s">
        <v>179</v>
      </c>
      <c r="H2" s="28" t="s">
        <v>176</v>
      </c>
      <c r="I2" s="28" t="s">
        <v>177</v>
      </c>
      <c r="J2" s="27" t="s">
        <v>182</v>
      </c>
      <c r="K2" s="27" t="s">
        <v>178</v>
      </c>
      <c r="L2" s="27" t="s">
        <v>183</v>
      </c>
      <c r="M2" s="28" t="s">
        <v>184</v>
      </c>
      <c r="N2" s="28" t="s">
        <v>185</v>
      </c>
      <c r="O2" s="28" t="s">
        <v>186</v>
      </c>
      <c r="P2" s="28" t="s">
        <v>187</v>
      </c>
      <c r="Q2" s="27" t="s">
        <v>188</v>
      </c>
      <c r="R2" s="27" t="s">
        <v>189</v>
      </c>
      <c r="S2" s="29" t="s">
        <v>190</v>
      </c>
      <c r="T2" s="27" t="s">
        <v>191</v>
      </c>
      <c r="U2" s="28" t="s">
        <v>192</v>
      </c>
    </row>
    <row r="3" spans="1:21" s="22" customFormat="1" x14ac:dyDescent="0.25">
      <c r="A3" s="31">
        <v>805019877</v>
      </c>
      <c r="B3" s="32" t="s">
        <v>180</v>
      </c>
      <c r="C3" s="32" t="s">
        <v>21</v>
      </c>
      <c r="D3" s="33">
        <v>1593</v>
      </c>
      <c r="E3" s="32" t="s">
        <v>193</v>
      </c>
      <c r="F3" s="34">
        <v>44256</v>
      </c>
      <c r="G3" s="34">
        <v>44631</v>
      </c>
      <c r="H3" s="35">
        <v>152310</v>
      </c>
      <c r="I3" s="35">
        <v>149263</v>
      </c>
      <c r="J3" s="32" t="s">
        <v>194</v>
      </c>
      <c r="K3" s="33" t="s">
        <v>258</v>
      </c>
      <c r="L3" s="32" t="s">
        <v>195</v>
      </c>
      <c r="M3" s="36">
        <v>152310</v>
      </c>
      <c r="N3" s="36">
        <v>152310</v>
      </c>
      <c r="O3" s="36">
        <v>0</v>
      </c>
      <c r="P3" s="36">
        <v>0</v>
      </c>
      <c r="Q3" s="32"/>
      <c r="R3" s="32"/>
      <c r="S3" s="37">
        <v>0</v>
      </c>
      <c r="T3" s="32">
        <v>2</v>
      </c>
      <c r="U3" s="36">
        <v>152310</v>
      </c>
    </row>
    <row r="4" spans="1:21" s="22" customFormat="1" x14ac:dyDescent="0.25">
      <c r="A4" s="38">
        <v>805019877</v>
      </c>
      <c r="B4" s="39" t="s">
        <v>180</v>
      </c>
      <c r="C4" s="39" t="s">
        <v>21</v>
      </c>
      <c r="D4" s="40">
        <v>1939</v>
      </c>
      <c r="E4" s="39" t="s">
        <v>196</v>
      </c>
      <c r="F4" s="41">
        <v>44287</v>
      </c>
      <c r="G4" s="41">
        <v>44319</v>
      </c>
      <c r="H4" s="42">
        <v>429610</v>
      </c>
      <c r="I4" s="42">
        <v>164196</v>
      </c>
      <c r="J4" s="39" t="s">
        <v>194</v>
      </c>
      <c r="K4" s="33" t="s">
        <v>258</v>
      </c>
      <c r="L4" s="39" t="s">
        <v>195</v>
      </c>
      <c r="M4" s="43">
        <v>429610</v>
      </c>
      <c r="N4" s="43">
        <v>429610</v>
      </c>
      <c r="O4" s="36">
        <v>0</v>
      </c>
      <c r="P4" s="36">
        <v>0</v>
      </c>
      <c r="Q4" s="39"/>
      <c r="R4" s="39"/>
      <c r="S4" s="37">
        <v>0</v>
      </c>
      <c r="T4" s="39">
        <v>2</v>
      </c>
      <c r="U4" s="43">
        <v>429610</v>
      </c>
    </row>
    <row r="5" spans="1:21" s="22" customFormat="1" x14ac:dyDescent="0.25">
      <c r="A5" s="38">
        <v>805019877</v>
      </c>
      <c r="B5" s="39" t="s">
        <v>180</v>
      </c>
      <c r="C5" s="39" t="s">
        <v>21</v>
      </c>
      <c r="D5" s="40">
        <v>2420</v>
      </c>
      <c r="E5" s="39" t="s">
        <v>197</v>
      </c>
      <c r="F5" s="41">
        <v>44501</v>
      </c>
      <c r="G5" s="41">
        <v>44532</v>
      </c>
      <c r="H5" s="42">
        <v>484600</v>
      </c>
      <c r="I5" s="42">
        <v>474908</v>
      </c>
      <c r="J5" s="39" t="s">
        <v>194</v>
      </c>
      <c r="K5" s="33" t="s">
        <v>258</v>
      </c>
      <c r="L5" s="39" t="s">
        <v>195</v>
      </c>
      <c r="M5" s="43">
        <v>484600</v>
      </c>
      <c r="N5" s="43">
        <v>484600</v>
      </c>
      <c r="O5" s="36">
        <v>0</v>
      </c>
      <c r="P5" s="36">
        <v>0</v>
      </c>
      <c r="Q5" s="39"/>
      <c r="R5" s="39"/>
      <c r="S5" s="37">
        <v>0</v>
      </c>
      <c r="T5" s="39">
        <v>2</v>
      </c>
      <c r="U5" s="43">
        <v>484600</v>
      </c>
    </row>
    <row r="6" spans="1:21" s="22" customFormat="1" x14ac:dyDescent="0.25">
      <c r="A6" s="38">
        <v>805019877</v>
      </c>
      <c r="B6" s="39" t="s">
        <v>180</v>
      </c>
      <c r="C6" s="39" t="s">
        <v>21</v>
      </c>
      <c r="D6" s="40">
        <v>2454</v>
      </c>
      <c r="E6" s="39" t="s">
        <v>198</v>
      </c>
      <c r="F6" s="41">
        <v>44531</v>
      </c>
      <c r="G6" s="41">
        <v>44545</v>
      </c>
      <c r="H6" s="42">
        <v>458780</v>
      </c>
      <c r="I6" s="42">
        <v>449604</v>
      </c>
      <c r="J6" s="39" t="s">
        <v>194</v>
      </c>
      <c r="K6" s="33" t="s">
        <v>258</v>
      </c>
      <c r="L6" s="39" t="s">
        <v>195</v>
      </c>
      <c r="M6" s="43">
        <v>458780</v>
      </c>
      <c r="N6" s="43">
        <v>458780</v>
      </c>
      <c r="O6" s="36">
        <v>0</v>
      </c>
      <c r="P6" s="36">
        <v>0</v>
      </c>
      <c r="Q6" s="39"/>
      <c r="R6" s="39"/>
      <c r="S6" s="37">
        <v>0</v>
      </c>
      <c r="T6" s="39">
        <v>2</v>
      </c>
      <c r="U6" s="43">
        <v>458780</v>
      </c>
    </row>
    <row r="7" spans="1:21" s="22" customFormat="1" x14ac:dyDescent="0.25">
      <c r="A7" s="38">
        <v>805019877</v>
      </c>
      <c r="B7" s="39" t="s">
        <v>180</v>
      </c>
      <c r="C7" s="39" t="s">
        <v>21</v>
      </c>
      <c r="D7" s="40">
        <v>2455</v>
      </c>
      <c r="E7" s="39" t="s">
        <v>199</v>
      </c>
      <c r="F7" s="41">
        <v>44531</v>
      </c>
      <c r="G7" s="41">
        <v>44545</v>
      </c>
      <c r="H7" s="42">
        <v>152310</v>
      </c>
      <c r="I7" s="42">
        <v>149263</v>
      </c>
      <c r="J7" s="39" t="s">
        <v>194</v>
      </c>
      <c r="K7" s="33" t="s">
        <v>258</v>
      </c>
      <c r="L7" s="39" t="s">
        <v>195</v>
      </c>
      <c r="M7" s="43">
        <v>152310</v>
      </c>
      <c r="N7" s="43">
        <v>152310</v>
      </c>
      <c r="O7" s="36">
        <v>0</v>
      </c>
      <c r="P7" s="36">
        <v>0</v>
      </c>
      <c r="Q7" s="39"/>
      <c r="R7" s="39"/>
      <c r="S7" s="37">
        <v>0</v>
      </c>
      <c r="T7" s="39">
        <v>2</v>
      </c>
      <c r="U7" s="43">
        <v>152310</v>
      </c>
    </row>
    <row r="8" spans="1:21" s="22" customFormat="1" x14ac:dyDescent="0.25">
      <c r="A8" s="38">
        <v>805019877</v>
      </c>
      <c r="B8" s="39" t="s">
        <v>180</v>
      </c>
      <c r="C8" s="39" t="s">
        <v>21</v>
      </c>
      <c r="D8" s="40">
        <v>2554</v>
      </c>
      <c r="E8" s="39" t="s">
        <v>200</v>
      </c>
      <c r="F8" s="41">
        <v>44593</v>
      </c>
      <c r="G8" s="41">
        <v>44622</v>
      </c>
      <c r="H8" s="42">
        <v>242300</v>
      </c>
      <c r="I8" s="42">
        <v>237454</v>
      </c>
      <c r="J8" s="39" t="s">
        <v>194</v>
      </c>
      <c r="K8" s="33" t="s">
        <v>258</v>
      </c>
      <c r="L8" s="39" t="s">
        <v>195</v>
      </c>
      <c r="M8" s="43">
        <v>242300</v>
      </c>
      <c r="N8" s="43">
        <v>242300</v>
      </c>
      <c r="O8" s="36">
        <v>0</v>
      </c>
      <c r="P8" s="36">
        <v>0</v>
      </c>
      <c r="Q8" s="39"/>
      <c r="R8" s="39"/>
      <c r="S8" s="37">
        <v>0</v>
      </c>
      <c r="T8" s="39">
        <v>2</v>
      </c>
      <c r="U8" s="43">
        <v>242300</v>
      </c>
    </row>
    <row r="9" spans="1:21" s="22" customFormat="1" x14ac:dyDescent="0.25">
      <c r="A9" s="38">
        <v>805019877</v>
      </c>
      <c r="B9" s="39" t="s">
        <v>180</v>
      </c>
      <c r="C9" s="39" t="s">
        <v>21</v>
      </c>
      <c r="D9" s="40">
        <v>2555</v>
      </c>
      <c r="E9" s="39" t="s">
        <v>201</v>
      </c>
      <c r="F9" s="41">
        <v>44593</v>
      </c>
      <c r="G9" s="41">
        <v>44622</v>
      </c>
      <c r="H9" s="42">
        <v>649630</v>
      </c>
      <c r="I9" s="42">
        <v>636637</v>
      </c>
      <c r="J9" s="39" t="s">
        <v>194</v>
      </c>
      <c r="K9" s="33" t="s">
        <v>258</v>
      </c>
      <c r="L9" s="39" t="s">
        <v>195</v>
      </c>
      <c r="M9" s="43">
        <v>649630</v>
      </c>
      <c r="N9" s="43">
        <v>649630</v>
      </c>
      <c r="O9" s="36">
        <v>0</v>
      </c>
      <c r="P9" s="36">
        <v>0</v>
      </c>
      <c r="Q9" s="39"/>
      <c r="R9" s="39"/>
      <c r="S9" s="37">
        <v>0</v>
      </c>
      <c r="T9" s="39">
        <v>2</v>
      </c>
      <c r="U9" s="43">
        <v>649630</v>
      </c>
    </row>
    <row r="10" spans="1:21" s="22" customFormat="1" x14ac:dyDescent="0.25">
      <c r="A10" s="38">
        <v>805019877</v>
      </c>
      <c r="B10" s="39" t="s">
        <v>180</v>
      </c>
      <c r="C10" s="39" t="s">
        <v>21</v>
      </c>
      <c r="D10" s="40">
        <v>2590</v>
      </c>
      <c r="E10" s="39" t="s">
        <v>202</v>
      </c>
      <c r="F10" s="41">
        <v>44621</v>
      </c>
      <c r="G10" s="41">
        <v>44648</v>
      </c>
      <c r="H10" s="42">
        <v>1453480</v>
      </c>
      <c r="I10" s="42">
        <v>1424410</v>
      </c>
      <c r="J10" s="39" t="s">
        <v>194</v>
      </c>
      <c r="K10" s="33" t="s">
        <v>258</v>
      </c>
      <c r="L10" s="39" t="s">
        <v>195</v>
      </c>
      <c r="M10" s="43">
        <v>1453480</v>
      </c>
      <c r="N10" s="43">
        <v>1453480</v>
      </c>
      <c r="O10" s="36">
        <v>0</v>
      </c>
      <c r="P10" s="36">
        <v>0</v>
      </c>
      <c r="Q10" s="39"/>
      <c r="R10" s="39"/>
      <c r="S10" s="37">
        <v>0</v>
      </c>
      <c r="T10" s="39">
        <v>2</v>
      </c>
      <c r="U10" s="43">
        <v>1453480</v>
      </c>
    </row>
    <row r="11" spans="1:21" s="22" customFormat="1" x14ac:dyDescent="0.25">
      <c r="A11" s="38">
        <v>805019877</v>
      </c>
      <c r="B11" s="39" t="s">
        <v>180</v>
      </c>
      <c r="C11" s="39" t="s">
        <v>21</v>
      </c>
      <c r="D11" s="40">
        <v>1591</v>
      </c>
      <c r="E11" s="39" t="s">
        <v>203</v>
      </c>
      <c r="F11" s="41">
        <v>44256</v>
      </c>
      <c r="G11" s="41">
        <v>44631</v>
      </c>
      <c r="H11" s="42">
        <v>432310</v>
      </c>
      <c r="I11" s="42">
        <v>348363</v>
      </c>
      <c r="J11" s="39" t="s">
        <v>204</v>
      </c>
      <c r="K11" s="40" t="s">
        <v>229</v>
      </c>
      <c r="L11" s="39" t="s">
        <v>205</v>
      </c>
      <c r="M11" s="43">
        <v>0</v>
      </c>
      <c r="N11" s="43">
        <v>0</v>
      </c>
      <c r="O11" s="43">
        <v>0</v>
      </c>
      <c r="P11" s="43">
        <v>0</v>
      </c>
      <c r="Q11" s="39"/>
      <c r="R11" s="39"/>
      <c r="S11" s="37">
        <v>0</v>
      </c>
      <c r="T11" s="39"/>
      <c r="U11" s="43">
        <v>0</v>
      </c>
    </row>
    <row r="12" spans="1:21" s="22" customFormat="1" x14ac:dyDescent="0.25">
      <c r="A12" s="38">
        <v>805019877</v>
      </c>
      <c r="B12" s="39" t="s">
        <v>180</v>
      </c>
      <c r="C12" s="39" t="s">
        <v>21</v>
      </c>
      <c r="D12" s="40">
        <v>1594</v>
      </c>
      <c r="E12" s="39" t="s">
        <v>206</v>
      </c>
      <c r="F12" s="41">
        <v>44256</v>
      </c>
      <c r="G12" s="41">
        <v>44631</v>
      </c>
      <c r="H12" s="42">
        <v>5216614</v>
      </c>
      <c r="I12" s="42">
        <v>4935981</v>
      </c>
      <c r="J12" s="39" t="s">
        <v>204</v>
      </c>
      <c r="K12" s="40" t="s">
        <v>229</v>
      </c>
      <c r="L12" s="39" t="s">
        <v>205</v>
      </c>
      <c r="M12" s="43">
        <v>0</v>
      </c>
      <c r="N12" s="43">
        <v>0</v>
      </c>
      <c r="O12" s="43">
        <v>0</v>
      </c>
      <c r="P12" s="43">
        <v>0</v>
      </c>
      <c r="Q12" s="39"/>
      <c r="R12" s="39"/>
      <c r="S12" s="37">
        <v>0</v>
      </c>
      <c r="T12" s="39"/>
      <c r="U12" s="43">
        <v>0</v>
      </c>
    </row>
    <row r="13" spans="1:21" s="22" customFormat="1" x14ac:dyDescent="0.25">
      <c r="A13" s="38">
        <v>805019877</v>
      </c>
      <c r="B13" s="39" t="s">
        <v>180</v>
      </c>
      <c r="C13" s="39" t="s">
        <v>21</v>
      </c>
      <c r="D13" s="40">
        <v>1941</v>
      </c>
      <c r="E13" s="39" t="s">
        <v>207</v>
      </c>
      <c r="F13" s="41">
        <v>44287</v>
      </c>
      <c r="G13" s="41">
        <v>44319</v>
      </c>
      <c r="H13" s="42">
        <v>537310</v>
      </c>
      <c r="I13" s="42">
        <v>126809</v>
      </c>
      <c r="J13" s="39" t="s">
        <v>204</v>
      </c>
      <c r="K13" s="40" t="s">
        <v>229</v>
      </c>
      <c r="L13" s="39" t="s">
        <v>205</v>
      </c>
      <c r="M13" s="43">
        <v>0</v>
      </c>
      <c r="N13" s="43">
        <v>0</v>
      </c>
      <c r="O13" s="43">
        <v>0</v>
      </c>
      <c r="P13" s="43">
        <v>0</v>
      </c>
      <c r="Q13" s="39"/>
      <c r="R13" s="39"/>
      <c r="S13" s="37">
        <v>0</v>
      </c>
      <c r="T13" s="39"/>
      <c r="U13" s="43">
        <v>0</v>
      </c>
    </row>
    <row r="14" spans="1:21" s="22" customFormat="1" x14ac:dyDescent="0.25">
      <c r="A14" s="38">
        <v>805019877</v>
      </c>
      <c r="B14" s="39" t="s">
        <v>180</v>
      </c>
      <c r="C14" s="39" t="s">
        <v>21</v>
      </c>
      <c r="D14" s="40">
        <v>2109</v>
      </c>
      <c r="E14" s="39" t="s">
        <v>208</v>
      </c>
      <c r="F14" s="41">
        <v>44317</v>
      </c>
      <c r="G14" s="41">
        <v>44349</v>
      </c>
      <c r="H14" s="42">
        <v>378945</v>
      </c>
      <c r="I14" s="42">
        <v>46363</v>
      </c>
      <c r="J14" s="39" t="s">
        <v>204</v>
      </c>
      <c r="K14" s="40" t="s">
        <v>229</v>
      </c>
      <c r="L14" s="39" t="s">
        <v>205</v>
      </c>
      <c r="M14" s="43">
        <v>0</v>
      </c>
      <c r="N14" s="43">
        <v>0</v>
      </c>
      <c r="O14" s="43">
        <v>0</v>
      </c>
      <c r="P14" s="43">
        <v>0</v>
      </c>
      <c r="Q14" s="39"/>
      <c r="R14" s="39"/>
      <c r="S14" s="37">
        <v>0</v>
      </c>
      <c r="T14" s="39"/>
      <c r="U14" s="43">
        <v>0</v>
      </c>
    </row>
    <row r="15" spans="1:21" s="22" customFormat="1" x14ac:dyDescent="0.25">
      <c r="A15" s="38">
        <v>805019877</v>
      </c>
      <c r="B15" s="39" t="s">
        <v>180</v>
      </c>
      <c r="C15" s="39" t="s">
        <v>21</v>
      </c>
      <c r="D15" s="40">
        <v>2110</v>
      </c>
      <c r="E15" s="39" t="s">
        <v>209</v>
      </c>
      <c r="F15" s="41">
        <v>44317</v>
      </c>
      <c r="G15" s="41">
        <v>44349</v>
      </c>
      <c r="H15" s="42">
        <v>242300</v>
      </c>
      <c r="I15" s="42">
        <v>213254</v>
      </c>
      <c r="J15" s="39" t="s">
        <v>204</v>
      </c>
      <c r="K15" s="40" t="s">
        <v>229</v>
      </c>
      <c r="L15" s="39" t="s">
        <v>205</v>
      </c>
      <c r="M15" s="43">
        <v>0</v>
      </c>
      <c r="N15" s="43">
        <v>0</v>
      </c>
      <c r="O15" s="43">
        <v>0</v>
      </c>
      <c r="P15" s="43">
        <v>0</v>
      </c>
      <c r="Q15" s="39"/>
      <c r="R15" s="39"/>
      <c r="S15" s="37">
        <v>0</v>
      </c>
      <c r="T15" s="39"/>
      <c r="U15" s="43">
        <v>0</v>
      </c>
    </row>
    <row r="16" spans="1:21" s="22" customFormat="1" x14ac:dyDescent="0.25">
      <c r="A16" s="38">
        <v>805019877</v>
      </c>
      <c r="B16" s="39" t="s">
        <v>180</v>
      </c>
      <c r="C16" s="39" t="s">
        <v>21</v>
      </c>
      <c r="D16" s="40">
        <v>2112</v>
      </c>
      <c r="E16" s="39" t="s">
        <v>210</v>
      </c>
      <c r="F16" s="41">
        <v>44317</v>
      </c>
      <c r="G16" s="41">
        <v>44349</v>
      </c>
      <c r="H16" s="42">
        <v>280000</v>
      </c>
      <c r="I16" s="42">
        <v>106766</v>
      </c>
      <c r="J16" s="39" t="s">
        <v>204</v>
      </c>
      <c r="K16" s="40" t="s">
        <v>229</v>
      </c>
      <c r="L16" s="39" t="s">
        <v>205</v>
      </c>
      <c r="M16" s="43">
        <v>0</v>
      </c>
      <c r="N16" s="43">
        <v>0</v>
      </c>
      <c r="O16" s="43">
        <v>0</v>
      </c>
      <c r="P16" s="43">
        <v>0</v>
      </c>
      <c r="Q16" s="39"/>
      <c r="R16" s="39"/>
      <c r="S16" s="37">
        <v>0</v>
      </c>
      <c r="T16" s="39"/>
      <c r="U16" s="43">
        <v>0</v>
      </c>
    </row>
    <row r="17" spans="1:21" s="22" customFormat="1" x14ac:dyDescent="0.25">
      <c r="A17" s="38">
        <v>805019877</v>
      </c>
      <c r="B17" s="39" t="s">
        <v>180</v>
      </c>
      <c r="C17" s="39" t="s">
        <v>21</v>
      </c>
      <c r="D17" s="40">
        <v>2250</v>
      </c>
      <c r="E17" s="39" t="s">
        <v>211</v>
      </c>
      <c r="F17" s="41">
        <v>44378</v>
      </c>
      <c r="G17" s="41">
        <v>44410</v>
      </c>
      <c r="H17" s="42">
        <v>145010</v>
      </c>
      <c r="I17" s="42">
        <v>11900</v>
      </c>
      <c r="J17" s="39" t="s">
        <v>204</v>
      </c>
      <c r="K17" s="40" t="s">
        <v>229</v>
      </c>
      <c r="L17" s="39" t="s">
        <v>205</v>
      </c>
      <c r="M17" s="43">
        <v>0</v>
      </c>
      <c r="N17" s="43">
        <v>0</v>
      </c>
      <c r="O17" s="43">
        <v>0</v>
      </c>
      <c r="P17" s="43">
        <v>0</v>
      </c>
      <c r="Q17" s="39"/>
      <c r="R17" s="39"/>
      <c r="S17" s="37">
        <v>0</v>
      </c>
      <c r="T17" s="39"/>
      <c r="U17" s="43">
        <v>0</v>
      </c>
    </row>
    <row r="18" spans="1:21" s="22" customFormat="1" x14ac:dyDescent="0.25">
      <c r="A18" s="38">
        <v>805019877</v>
      </c>
      <c r="B18" s="39" t="s">
        <v>180</v>
      </c>
      <c r="C18" s="39" t="s">
        <v>21</v>
      </c>
      <c r="D18" s="40">
        <v>2251</v>
      </c>
      <c r="E18" s="39" t="s">
        <v>212</v>
      </c>
      <c r="F18" s="41">
        <v>44378</v>
      </c>
      <c r="G18" s="41">
        <v>44410</v>
      </c>
      <c r="H18" s="42">
        <v>390010</v>
      </c>
      <c r="I18" s="42">
        <v>74333</v>
      </c>
      <c r="J18" s="39" t="s">
        <v>204</v>
      </c>
      <c r="K18" s="40" t="s">
        <v>229</v>
      </c>
      <c r="L18" s="39" t="s">
        <v>205</v>
      </c>
      <c r="M18" s="43">
        <v>0</v>
      </c>
      <c r="N18" s="43">
        <v>0</v>
      </c>
      <c r="O18" s="43">
        <v>0</v>
      </c>
      <c r="P18" s="43">
        <v>0</v>
      </c>
      <c r="Q18" s="39"/>
      <c r="R18" s="39"/>
      <c r="S18" s="37">
        <v>0</v>
      </c>
      <c r="T18" s="39"/>
      <c r="U18" s="43">
        <v>0</v>
      </c>
    </row>
    <row r="19" spans="1:21" s="22" customFormat="1" x14ac:dyDescent="0.25">
      <c r="A19" s="38">
        <v>805019877</v>
      </c>
      <c r="B19" s="39" t="s">
        <v>180</v>
      </c>
      <c r="C19" s="39" t="s">
        <v>21</v>
      </c>
      <c r="D19" s="40">
        <v>2285</v>
      </c>
      <c r="E19" s="39" t="s">
        <v>213</v>
      </c>
      <c r="F19" s="41">
        <v>44409</v>
      </c>
      <c r="G19" s="41">
        <v>44440</v>
      </c>
      <c r="H19" s="42">
        <v>754630</v>
      </c>
      <c r="I19" s="42">
        <v>49863</v>
      </c>
      <c r="J19" s="39" t="s">
        <v>204</v>
      </c>
      <c r="K19" s="40" t="s">
        <v>229</v>
      </c>
      <c r="L19" s="39" t="s">
        <v>205</v>
      </c>
      <c r="M19" s="43">
        <v>0</v>
      </c>
      <c r="N19" s="43">
        <v>0</v>
      </c>
      <c r="O19" s="43">
        <v>0</v>
      </c>
      <c r="P19" s="43">
        <v>0</v>
      </c>
      <c r="Q19" s="39"/>
      <c r="R19" s="39"/>
      <c r="S19" s="37">
        <v>0</v>
      </c>
      <c r="T19" s="39"/>
      <c r="U19" s="43">
        <v>0</v>
      </c>
    </row>
    <row r="20" spans="1:21" s="22" customFormat="1" x14ac:dyDescent="0.25">
      <c r="A20" s="38">
        <v>805019877</v>
      </c>
      <c r="B20" s="39" t="s">
        <v>180</v>
      </c>
      <c r="C20" s="39" t="s">
        <v>21</v>
      </c>
      <c r="D20" s="40">
        <v>2286</v>
      </c>
      <c r="E20" s="39" t="s">
        <v>214</v>
      </c>
      <c r="F20" s="41">
        <v>44409</v>
      </c>
      <c r="G20" s="41">
        <v>44440</v>
      </c>
      <c r="H20" s="42">
        <v>280000</v>
      </c>
      <c r="I20" s="42">
        <v>71152</v>
      </c>
      <c r="J20" s="39" t="s">
        <v>204</v>
      </c>
      <c r="K20" s="40" t="s">
        <v>229</v>
      </c>
      <c r="L20" s="39" t="s">
        <v>205</v>
      </c>
      <c r="M20" s="43">
        <v>0</v>
      </c>
      <c r="N20" s="43">
        <v>0</v>
      </c>
      <c r="O20" s="43">
        <v>0</v>
      </c>
      <c r="P20" s="43">
        <v>0</v>
      </c>
      <c r="Q20" s="39"/>
      <c r="R20" s="39"/>
      <c r="S20" s="37">
        <v>0</v>
      </c>
      <c r="T20" s="39"/>
      <c r="U20" s="43">
        <v>0</v>
      </c>
    </row>
    <row r="21" spans="1:21" s="22" customFormat="1" x14ac:dyDescent="0.25">
      <c r="A21" s="38">
        <v>805019877</v>
      </c>
      <c r="B21" s="39" t="s">
        <v>180</v>
      </c>
      <c r="C21" s="39" t="s">
        <v>21</v>
      </c>
      <c r="D21" s="40">
        <v>2340</v>
      </c>
      <c r="E21" s="39" t="s">
        <v>215</v>
      </c>
      <c r="F21" s="41">
        <v>44440</v>
      </c>
      <c r="G21" s="41">
        <v>44469</v>
      </c>
      <c r="H21" s="42">
        <v>1024250</v>
      </c>
      <c r="I21" s="42">
        <v>38263</v>
      </c>
      <c r="J21" s="39" t="s">
        <v>204</v>
      </c>
      <c r="K21" s="40" t="s">
        <v>229</v>
      </c>
      <c r="L21" s="39" t="s">
        <v>205</v>
      </c>
      <c r="M21" s="43">
        <v>0</v>
      </c>
      <c r="N21" s="43">
        <v>0</v>
      </c>
      <c r="O21" s="43">
        <v>0</v>
      </c>
      <c r="P21" s="43">
        <v>0</v>
      </c>
      <c r="Q21" s="39"/>
      <c r="R21" s="39"/>
      <c r="S21" s="37">
        <v>0</v>
      </c>
      <c r="T21" s="39"/>
      <c r="U21" s="43">
        <v>0</v>
      </c>
    </row>
    <row r="22" spans="1:21" s="22" customFormat="1" x14ac:dyDescent="0.25">
      <c r="A22" s="38">
        <v>805019877</v>
      </c>
      <c r="B22" s="39" t="s">
        <v>180</v>
      </c>
      <c r="C22" s="39" t="s">
        <v>21</v>
      </c>
      <c r="D22" s="40">
        <v>2341</v>
      </c>
      <c r="E22" s="39" t="s">
        <v>216</v>
      </c>
      <c r="F22" s="41">
        <v>44440</v>
      </c>
      <c r="G22" s="41">
        <v>44469</v>
      </c>
      <c r="H22" s="42">
        <v>210000</v>
      </c>
      <c r="I22" s="42">
        <v>52858</v>
      </c>
      <c r="J22" s="39" t="s">
        <v>204</v>
      </c>
      <c r="K22" s="40" t="s">
        <v>229</v>
      </c>
      <c r="L22" s="39" t="s">
        <v>205</v>
      </c>
      <c r="M22" s="43">
        <v>0</v>
      </c>
      <c r="N22" s="43">
        <v>0</v>
      </c>
      <c r="O22" s="43">
        <v>0</v>
      </c>
      <c r="P22" s="43">
        <v>0</v>
      </c>
      <c r="Q22" s="39"/>
      <c r="R22" s="39"/>
      <c r="S22" s="37">
        <v>0</v>
      </c>
      <c r="T22" s="39"/>
      <c r="U22" s="43">
        <v>0</v>
      </c>
    </row>
    <row r="23" spans="1:21" s="22" customFormat="1" x14ac:dyDescent="0.25">
      <c r="A23" s="38">
        <v>805019877</v>
      </c>
      <c r="B23" s="39" t="s">
        <v>180</v>
      </c>
      <c r="C23" s="39" t="s">
        <v>21</v>
      </c>
      <c r="D23" s="40">
        <v>2386</v>
      </c>
      <c r="E23" s="39" t="s">
        <v>217</v>
      </c>
      <c r="F23" s="41">
        <v>44470</v>
      </c>
      <c r="G23" s="41">
        <v>44503</v>
      </c>
      <c r="H23" s="42">
        <v>719630</v>
      </c>
      <c r="I23" s="42">
        <v>40034</v>
      </c>
      <c r="J23" s="39" t="s">
        <v>204</v>
      </c>
      <c r="K23" s="40" t="s">
        <v>229</v>
      </c>
      <c r="L23" s="39" t="s">
        <v>205</v>
      </c>
      <c r="M23" s="43">
        <v>0</v>
      </c>
      <c r="N23" s="43">
        <v>0</v>
      </c>
      <c r="O23" s="43">
        <v>0</v>
      </c>
      <c r="P23" s="43">
        <v>0</v>
      </c>
      <c r="Q23" s="39"/>
      <c r="R23" s="39"/>
      <c r="S23" s="37">
        <v>0</v>
      </c>
      <c r="T23" s="39"/>
      <c r="U23" s="43">
        <v>0</v>
      </c>
    </row>
    <row r="24" spans="1:21" s="22" customFormat="1" x14ac:dyDescent="0.25">
      <c r="A24" s="38">
        <v>805019877</v>
      </c>
      <c r="B24" s="39" t="s">
        <v>180</v>
      </c>
      <c r="C24" s="39" t="s">
        <v>21</v>
      </c>
      <c r="D24" s="40">
        <v>2388</v>
      </c>
      <c r="E24" s="39" t="s">
        <v>218</v>
      </c>
      <c r="F24" s="41">
        <v>44470</v>
      </c>
      <c r="G24" s="41">
        <v>44503</v>
      </c>
      <c r="H24" s="42">
        <v>210000</v>
      </c>
      <c r="I24" s="42">
        <v>59850</v>
      </c>
      <c r="J24" s="39" t="s">
        <v>204</v>
      </c>
      <c r="K24" s="40" t="s">
        <v>229</v>
      </c>
      <c r="L24" s="39" t="s">
        <v>205</v>
      </c>
      <c r="M24" s="43">
        <v>0</v>
      </c>
      <c r="N24" s="43">
        <v>0</v>
      </c>
      <c r="O24" s="43">
        <v>0</v>
      </c>
      <c r="P24" s="43">
        <v>0</v>
      </c>
      <c r="Q24" s="39"/>
      <c r="R24" s="39"/>
      <c r="S24" s="37">
        <v>0</v>
      </c>
      <c r="T24" s="39"/>
      <c r="U24" s="43">
        <v>0</v>
      </c>
    </row>
    <row r="25" spans="1:21" s="22" customFormat="1" x14ac:dyDescent="0.25">
      <c r="A25" s="38">
        <v>805019877</v>
      </c>
      <c r="B25" s="39" t="s">
        <v>180</v>
      </c>
      <c r="C25" s="39" t="s">
        <v>21</v>
      </c>
      <c r="D25" s="40">
        <v>2418</v>
      </c>
      <c r="E25" s="39" t="s">
        <v>219</v>
      </c>
      <c r="F25" s="41">
        <v>44501</v>
      </c>
      <c r="G25" s="41">
        <v>44532</v>
      </c>
      <c r="H25" s="42">
        <v>385000</v>
      </c>
      <c r="I25" s="42">
        <v>274900</v>
      </c>
      <c r="J25" s="39" t="s">
        <v>204</v>
      </c>
      <c r="K25" s="40" t="s">
        <v>229</v>
      </c>
      <c r="L25" s="39" t="s">
        <v>205</v>
      </c>
      <c r="M25" s="43">
        <v>0</v>
      </c>
      <c r="N25" s="43">
        <v>0</v>
      </c>
      <c r="O25" s="43">
        <v>0</v>
      </c>
      <c r="P25" s="43">
        <v>0</v>
      </c>
      <c r="Q25" s="39"/>
      <c r="R25" s="39"/>
      <c r="S25" s="37">
        <v>0</v>
      </c>
      <c r="T25" s="39"/>
      <c r="U25" s="43">
        <v>0</v>
      </c>
    </row>
    <row r="26" spans="1:21" s="22" customFormat="1" x14ac:dyDescent="0.25">
      <c r="A26" s="38">
        <v>805019877</v>
      </c>
      <c r="B26" s="39" t="s">
        <v>180</v>
      </c>
      <c r="C26" s="39" t="s">
        <v>21</v>
      </c>
      <c r="D26" s="40">
        <v>2419</v>
      </c>
      <c r="E26" s="39" t="s">
        <v>220</v>
      </c>
      <c r="F26" s="41">
        <v>44501</v>
      </c>
      <c r="G26" s="41">
        <v>44532</v>
      </c>
      <c r="H26" s="42">
        <v>449630</v>
      </c>
      <c r="I26" s="42">
        <v>418737</v>
      </c>
      <c r="J26" s="39" t="s">
        <v>204</v>
      </c>
      <c r="K26" s="40" t="s">
        <v>229</v>
      </c>
      <c r="L26" s="39" t="s">
        <v>205</v>
      </c>
      <c r="M26" s="43">
        <v>0</v>
      </c>
      <c r="N26" s="43">
        <v>0</v>
      </c>
      <c r="O26" s="43">
        <v>0</v>
      </c>
      <c r="P26" s="43">
        <v>0</v>
      </c>
      <c r="Q26" s="39"/>
      <c r="R26" s="39"/>
      <c r="S26" s="37">
        <v>0</v>
      </c>
      <c r="T26" s="39"/>
      <c r="U26" s="43">
        <v>0</v>
      </c>
    </row>
    <row r="27" spans="1:21" s="22" customFormat="1" x14ac:dyDescent="0.25">
      <c r="A27" s="38">
        <v>805019877</v>
      </c>
      <c r="B27" s="39" t="s">
        <v>180</v>
      </c>
      <c r="C27" s="39" t="s">
        <v>21</v>
      </c>
      <c r="D27" s="40">
        <v>2451</v>
      </c>
      <c r="E27" s="39" t="s">
        <v>221</v>
      </c>
      <c r="F27" s="41">
        <v>44531</v>
      </c>
      <c r="G27" s="41">
        <v>44545</v>
      </c>
      <c r="H27" s="42">
        <v>35000</v>
      </c>
      <c r="I27" s="42">
        <v>30900</v>
      </c>
      <c r="J27" s="39" t="s">
        <v>204</v>
      </c>
      <c r="K27" s="40" t="s">
        <v>229</v>
      </c>
      <c r="L27" s="39" t="s">
        <v>205</v>
      </c>
      <c r="M27" s="43">
        <v>0</v>
      </c>
      <c r="N27" s="43">
        <v>0</v>
      </c>
      <c r="O27" s="43">
        <v>0</v>
      </c>
      <c r="P27" s="43">
        <v>0</v>
      </c>
      <c r="Q27" s="39"/>
      <c r="R27" s="39"/>
      <c r="S27" s="37">
        <v>0</v>
      </c>
      <c r="T27" s="39"/>
      <c r="U27" s="43">
        <v>0</v>
      </c>
    </row>
    <row r="28" spans="1:21" s="22" customFormat="1" x14ac:dyDescent="0.25">
      <c r="A28" s="38">
        <v>805019877</v>
      </c>
      <c r="B28" s="39" t="s">
        <v>180</v>
      </c>
      <c r="C28" s="39" t="s">
        <v>21</v>
      </c>
      <c r="D28" s="40">
        <v>2484</v>
      </c>
      <c r="E28" s="39" t="s">
        <v>222</v>
      </c>
      <c r="F28" s="41">
        <v>44531</v>
      </c>
      <c r="G28" s="41">
        <v>44553</v>
      </c>
      <c r="H28" s="42">
        <v>105000</v>
      </c>
      <c r="I28" s="42">
        <v>83400</v>
      </c>
      <c r="J28" s="39" t="s">
        <v>204</v>
      </c>
      <c r="K28" s="40" t="s">
        <v>229</v>
      </c>
      <c r="L28" s="39" t="s">
        <v>205</v>
      </c>
      <c r="M28" s="43">
        <v>0</v>
      </c>
      <c r="N28" s="43">
        <v>0</v>
      </c>
      <c r="O28" s="43">
        <v>0</v>
      </c>
      <c r="P28" s="43">
        <v>0</v>
      </c>
      <c r="Q28" s="39"/>
      <c r="R28" s="39"/>
      <c r="S28" s="37">
        <v>0</v>
      </c>
      <c r="T28" s="39"/>
      <c r="U28" s="43">
        <v>0</v>
      </c>
    </row>
    <row r="29" spans="1:21" s="22" customFormat="1" x14ac:dyDescent="0.25">
      <c r="A29" s="38">
        <v>805019877</v>
      </c>
      <c r="B29" s="39" t="s">
        <v>180</v>
      </c>
      <c r="C29" s="39" t="s">
        <v>21</v>
      </c>
      <c r="D29" s="40">
        <v>2485</v>
      </c>
      <c r="E29" s="39" t="s">
        <v>223</v>
      </c>
      <c r="F29" s="41">
        <v>44531</v>
      </c>
      <c r="G29" s="41">
        <v>44553</v>
      </c>
      <c r="H29" s="42">
        <v>35000</v>
      </c>
      <c r="I29" s="42">
        <v>30900</v>
      </c>
      <c r="J29" s="39" t="s">
        <v>204</v>
      </c>
      <c r="K29" s="40" t="s">
        <v>229</v>
      </c>
      <c r="L29" s="39" t="s">
        <v>205</v>
      </c>
      <c r="M29" s="43">
        <v>0</v>
      </c>
      <c r="N29" s="43">
        <v>0</v>
      </c>
      <c r="O29" s="43">
        <v>0</v>
      </c>
      <c r="P29" s="43">
        <v>0</v>
      </c>
      <c r="Q29" s="39"/>
      <c r="R29" s="39"/>
      <c r="S29" s="37">
        <v>0</v>
      </c>
      <c r="T29" s="39"/>
      <c r="U29" s="43">
        <v>0</v>
      </c>
    </row>
    <row r="30" spans="1:21" s="22" customFormat="1" x14ac:dyDescent="0.25">
      <c r="A30" s="38">
        <v>805019877</v>
      </c>
      <c r="B30" s="39" t="s">
        <v>180</v>
      </c>
      <c r="C30" s="39" t="s">
        <v>21</v>
      </c>
      <c r="D30" s="40">
        <v>2512</v>
      </c>
      <c r="E30" s="39" t="s">
        <v>224</v>
      </c>
      <c r="F30" s="41">
        <v>44562</v>
      </c>
      <c r="G30" s="41">
        <v>44594</v>
      </c>
      <c r="H30" s="42">
        <v>175000</v>
      </c>
      <c r="I30" s="42">
        <v>167900</v>
      </c>
      <c r="J30" s="39" t="s">
        <v>204</v>
      </c>
      <c r="K30" s="40" t="s">
        <v>229</v>
      </c>
      <c r="L30" s="39" t="s">
        <v>205</v>
      </c>
      <c r="M30" s="43">
        <v>0</v>
      </c>
      <c r="N30" s="43">
        <v>0</v>
      </c>
      <c r="O30" s="43">
        <v>0</v>
      </c>
      <c r="P30" s="43">
        <v>0</v>
      </c>
      <c r="Q30" s="39"/>
      <c r="R30" s="39"/>
      <c r="S30" s="37">
        <v>0</v>
      </c>
      <c r="T30" s="39"/>
      <c r="U30" s="43">
        <v>0</v>
      </c>
    </row>
    <row r="31" spans="1:21" s="22" customFormat="1" x14ac:dyDescent="0.25">
      <c r="A31" s="38">
        <v>805019877</v>
      </c>
      <c r="B31" s="39" t="s">
        <v>180</v>
      </c>
      <c r="C31" s="39" t="s">
        <v>21</v>
      </c>
      <c r="D31" s="40">
        <v>2513</v>
      </c>
      <c r="E31" s="39" t="s">
        <v>225</v>
      </c>
      <c r="F31" s="41">
        <v>44562</v>
      </c>
      <c r="G31" s="41">
        <v>44594</v>
      </c>
      <c r="H31" s="42">
        <v>464610</v>
      </c>
      <c r="I31" s="42">
        <v>430017</v>
      </c>
      <c r="J31" s="39" t="s">
        <v>204</v>
      </c>
      <c r="K31" s="40" t="s">
        <v>229</v>
      </c>
      <c r="L31" s="39" t="s">
        <v>205</v>
      </c>
      <c r="M31" s="43">
        <v>0</v>
      </c>
      <c r="N31" s="43">
        <v>0</v>
      </c>
      <c r="O31" s="43">
        <v>0</v>
      </c>
      <c r="P31" s="43">
        <v>0</v>
      </c>
      <c r="Q31" s="39"/>
      <c r="R31" s="39"/>
      <c r="S31" s="37">
        <v>0</v>
      </c>
      <c r="T31" s="39"/>
      <c r="U31" s="43">
        <v>0</v>
      </c>
    </row>
    <row r="32" spans="1:21" s="22" customFormat="1" x14ac:dyDescent="0.25">
      <c r="A32" s="38">
        <v>805019877</v>
      </c>
      <c r="B32" s="39" t="s">
        <v>180</v>
      </c>
      <c r="C32" s="39" t="s">
        <v>21</v>
      </c>
      <c r="D32" s="40">
        <v>2556</v>
      </c>
      <c r="E32" s="39" t="s">
        <v>226</v>
      </c>
      <c r="F32" s="41">
        <v>44593</v>
      </c>
      <c r="G32" s="41">
        <v>44622</v>
      </c>
      <c r="H32" s="42">
        <v>245000</v>
      </c>
      <c r="I32" s="42">
        <v>223200</v>
      </c>
      <c r="J32" s="39" t="s">
        <v>204</v>
      </c>
      <c r="K32" s="40" t="s">
        <v>229</v>
      </c>
      <c r="L32" s="39" t="s">
        <v>205</v>
      </c>
      <c r="M32" s="43">
        <v>0</v>
      </c>
      <c r="N32" s="43">
        <v>0</v>
      </c>
      <c r="O32" s="43">
        <v>0</v>
      </c>
      <c r="P32" s="43">
        <v>0</v>
      </c>
      <c r="Q32" s="39"/>
      <c r="R32" s="39"/>
      <c r="S32" s="37">
        <v>0</v>
      </c>
      <c r="T32" s="39"/>
      <c r="U32" s="43">
        <v>0</v>
      </c>
    </row>
    <row r="33" spans="1:21" s="22" customFormat="1" x14ac:dyDescent="0.25">
      <c r="A33" s="38">
        <v>805019877</v>
      </c>
      <c r="B33" s="39" t="s">
        <v>180</v>
      </c>
      <c r="C33" s="39" t="s">
        <v>21</v>
      </c>
      <c r="D33" s="40">
        <v>2589</v>
      </c>
      <c r="E33" s="39" t="s">
        <v>227</v>
      </c>
      <c r="F33" s="41">
        <v>44621</v>
      </c>
      <c r="G33" s="41">
        <v>44648</v>
      </c>
      <c r="H33" s="42">
        <v>175000</v>
      </c>
      <c r="I33" s="42">
        <v>164300</v>
      </c>
      <c r="J33" s="39" t="s">
        <v>204</v>
      </c>
      <c r="K33" s="40" t="s">
        <v>229</v>
      </c>
      <c r="L33" s="39" t="s">
        <v>205</v>
      </c>
      <c r="M33" s="43">
        <v>0</v>
      </c>
      <c r="N33" s="43">
        <v>0</v>
      </c>
      <c r="O33" s="43">
        <v>0</v>
      </c>
      <c r="P33" s="43">
        <v>0</v>
      </c>
      <c r="Q33" s="39"/>
      <c r="R33" s="39"/>
      <c r="S33" s="37">
        <v>0</v>
      </c>
      <c r="T33" s="39"/>
      <c r="U33" s="43">
        <v>0</v>
      </c>
    </row>
  </sheetData>
  <mergeCells count="1">
    <mergeCell ref="O1:S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workbookViewId="0">
      <selection activeCell="C16" sqref="C16"/>
    </sheetView>
  </sheetViews>
  <sheetFormatPr baseColWidth="10" defaultRowHeight="15" x14ac:dyDescent="0.25"/>
  <cols>
    <col min="1" max="1" width="36.42578125" bestFit="1" customWidth="1"/>
    <col min="2" max="2" width="12" customWidth="1"/>
    <col min="3" max="3" width="22.28515625" customWidth="1"/>
  </cols>
  <sheetData>
    <row r="2" spans="1:3" x14ac:dyDescent="0.25">
      <c r="A2" s="91"/>
      <c r="B2" s="91"/>
      <c r="C2" s="91"/>
    </row>
    <row r="3" spans="1:3" x14ac:dyDescent="0.25">
      <c r="A3" s="94" t="s">
        <v>260</v>
      </c>
      <c r="B3" s="95" t="s">
        <v>261</v>
      </c>
      <c r="C3" s="95" t="s">
        <v>262</v>
      </c>
    </row>
    <row r="4" spans="1:3" x14ac:dyDescent="0.25">
      <c r="A4" s="91" t="s">
        <v>258</v>
      </c>
      <c r="B4" s="93">
        <v>8</v>
      </c>
      <c r="C4" s="92">
        <v>3685735</v>
      </c>
    </row>
    <row r="5" spans="1:3" x14ac:dyDescent="0.25">
      <c r="A5" s="91" t="s">
        <v>229</v>
      </c>
      <c r="B5" s="93">
        <v>23</v>
      </c>
      <c r="C5" s="92">
        <v>8000043</v>
      </c>
    </row>
    <row r="6" spans="1:3" x14ac:dyDescent="0.25">
      <c r="A6" s="91" t="s">
        <v>259</v>
      </c>
      <c r="B6" s="93">
        <v>31</v>
      </c>
      <c r="C6" s="92">
        <v>11685778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N28" sqref="N28"/>
    </sheetView>
  </sheetViews>
  <sheetFormatPr baseColWidth="10" defaultRowHeight="12.75" x14ac:dyDescent="0.2"/>
  <cols>
    <col min="1" max="1" width="4.42578125" style="44" customWidth="1"/>
    <col min="2" max="2" width="11.42578125" style="44"/>
    <col min="3" max="3" width="17.5703125" style="44" customWidth="1"/>
    <col min="4" max="4" width="11.5703125" style="44" customWidth="1"/>
    <col min="5" max="8" width="11.42578125" style="44"/>
    <col min="9" max="9" width="22.5703125" style="44" customWidth="1"/>
    <col min="10" max="10" width="14" style="44" customWidth="1"/>
    <col min="11" max="11" width="1.7109375" style="44" customWidth="1"/>
    <col min="12" max="219" width="11.42578125" style="44"/>
    <col min="220" max="220" width="4.42578125" style="44" customWidth="1"/>
    <col min="221" max="221" width="11.42578125" style="44"/>
    <col min="222" max="222" width="17.5703125" style="44" customWidth="1"/>
    <col min="223" max="223" width="11.5703125" style="44" customWidth="1"/>
    <col min="224" max="227" width="11.42578125" style="44"/>
    <col min="228" max="228" width="22.5703125" style="44" customWidth="1"/>
    <col min="229" max="229" width="14" style="44" customWidth="1"/>
    <col min="230" max="230" width="1.7109375" style="44" customWidth="1"/>
    <col min="231" max="475" width="11.42578125" style="44"/>
    <col min="476" max="476" width="4.42578125" style="44" customWidth="1"/>
    <col min="477" max="477" width="11.42578125" style="44"/>
    <col min="478" max="478" width="17.5703125" style="44" customWidth="1"/>
    <col min="479" max="479" width="11.5703125" style="44" customWidth="1"/>
    <col min="480" max="483" width="11.42578125" style="44"/>
    <col min="484" max="484" width="22.5703125" style="44" customWidth="1"/>
    <col min="485" max="485" width="14" style="44" customWidth="1"/>
    <col min="486" max="486" width="1.7109375" style="44" customWidth="1"/>
    <col min="487" max="731" width="11.42578125" style="44"/>
    <col min="732" max="732" width="4.42578125" style="44" customWidth="1"/>
    <col min="733" max="733" width="11.42578125" style="44"/>
    <col min="734" max="734" width="17.5703125" style="44" customWidth="1"/>
    <col min="735" max="735" width="11.5703125" style="44" customWidth="1"/>
    <col min="736" max="739" width="11.42578125" style="44"/>
    <col min="740" max="740" width="22.5703125" style="44" customWidth="1"/>
    <col min="741" max="741" width="14" style="44" customWidth="1"/>
    <col min="742" max="742" width="1.7109375" style="44" customWidth="1"/>
    <col min="743" max="987" width="11.42578125" style="44"/>
    <col min="988" max="988" width="4.42578125" style="44" customWidth="1"/>
    <col min="989" max="989" width="11.42578125" style="44"/>
    <col min="990" max="990" width="17.5703125" style="44" customWidth="1"/>
    <col min="991" max="991" width="11.5703125" style="44" customWidth="1"/>
    <col min="992" max="995" width="11.42578125" style="44"/>
    <col min="996" max="996" width="22.5703125" style="44" customWidth="1"/>
    <col min="997" max="997" width="14" style="44" customWidth="1"/>
    <col min="998" max="998" width="1.7109375" style="44" customWidth="1"/>
    <col min="999" max="1243" width="11.42578125" style="44"/>
    <col min="1244" max="1244" width="4.42578125" style="44" customWidth="1"/>
    <col min="1245" max="1245" width="11.42578125" style="44"/>
    <col min="1246" max="1246" width="17.5703125" style="44" customWidth="1"/>
    <col min="1247" max="1247" width="11.5703125" style="44" customWidth="1"/>
    <col min="1248" max="1251" width="11.42578125" style="44"/>
    <col min="1252" max="1252" width="22.5703125" style="44" customWidth="1"/>
    <col min="1253" max="1253" width="14" style="44" customWidth="1"/>
    <col min="1254" max="1254" width="1.7109375" style="44" customWidth="1"/>
    <col min="1255" max="1499" width="11.42578125" style="44"/>
    <col min="1500" max="1500" width="4.42578125" style="44" customWidth="1"/>
    <col min="1501" max="1501" width="11.42578125" style="44"/>
    <col min="1502" max="1502" width="17.5703125" style="44" customWidth="1"/>
    <col min="1503" max="1503" width="11.5703125" style="44" customWidth="1"/>
    <col min="1504" max="1507" width="11.42578125" style="44"/>
    <col min="1508" max="1508" width="22.5703125" style="44" customWidth="1"/>
    <col min="1509" max="1509" width="14" style="44" customWidth="1"/>
    <col min="1510" max="1510" width="1.7109375" style="44" customWidth="1"/>
    <col min="1511" max="1755" width="11.42578125" style="44"/>
    <col min="1756" max="1756" width="4.42578125" style="44" customWidth="1"/>
    <col min="1757" max="1757" width="11.42578125" style="44"/>
    <col min="1758" max="1758" width="17.5703125" style="44" customWidth="1"/>
    <col min="1759" max="1759" width="11.5703125" style="44" customWidth="1"/>
    <col min="1760" max="1763" width="11.42578125" style="44"/>
    <col min="1764" max="1764" width="22.5703125" style="44" customWidth="1"/>
    <col min="1765" max="1765" width="14" style="44" customWidth="1"/>
    <col min="1766" max="1766" width="1.7109375" style="44" customWidth="1"/>
    <col min="1767" max="2011" width="11.42578125" style="44"/>
    <col min="2012" max="2012" width="4.42578125" style="44" customWidth="1"/>
    <col min="2013" max="2013" width="11.42578125" style="44"/>
    <col min="2014" max="2014" width="17.5703125" style="44" customWidth="1"/>
    <col min="2015" max="2015" width="11.5703125" style="44" customWidth="1"/>
    <col min="2016" max="2019" width="11.42578125" style="44"/>
    <col min="2020" max="2020" width="22.5703125" style="44" customWidth="1"/>
    <col min="2021" max="2021" width="14" style="44" customWidth="1"/>
    <col min="2022" max="2022" width="1.7109375" style="44" customWidth="1"/>
    <col min="2023" max="2267" width="11.42578125" style="44"/>
    <col min="2268" max="2268" width="4.42578125" style="44" customWidth="1"/>
    <col min="2269" max="2269" width="11.42578125" style="44"/>
    <col min="2270" max="2270" width="17.5703125" style="44" customWidth="1"/>
    <col min="2271" max="2271" width="11.5703125" style="44" customWidth="1"/>
    <col min="2272" max="2275" width="11.42578125" style="44"/>
    <col min="2276" max="2276" width="22.5703125" style="44" customWidth="1"/>
    <col min="2277" max="2277" width="14" style="44" customWidth="1"/>
    <col min="2278" max="2278" width="1.7109375" style="44" customWidth="1"/>
    <col min="2279" max="2523" width="11.42578125" style="44"/>
    <col min="2524" max="2524" width="4.42578125" style="44" customWidth="1"/>
    <col min="2525" max="2525" width="11.42578125" style="44"/>
    <col min="2526" max="2526" width="17.5703125" style="44" customWidth="1"/>
    <col min="2527" max="2527" width="11.5703125" style="44" customWidth="1"/>
    <col min="2528" max="2531" width="11.42578125" style="44"/>
    <col min="2532" max="2532" width="22.5703125" style="44" customWidth="1"/>
    <col min="2533" max="2533" width="14" style="44" customWidth="1"/>
    <col min="2534" max="2534" width="1.7109375" style="44" customWidth="1"/>
    <col min="2535" max="2779" width="11.42578125" style="44"/>
    <col min="2780" max="2780" width="4.42578125" style="44" customWidth="1"/>
    <col min="2781" max="2781" width="11.42578125" style="44"/>
    <col min="2782" max="2782" width="17.5703125" style="44" customWidth="1"/>
    <col min="2783" max="2783" width="11.5703125" style="44" customWidth="1"/>
    <col min="2784" max="2787" width="11.42578125" style="44"/>
    <col min="2788" max="2788" width="22.5703125" style="44" customWidth="1"/>
    <col min="2789" max="2789" width="14" style="44" customWidth="1"/>
    <col min="2790" max="2790" width="1.7109375" style="44" customWidth="1"/>
    <col min="2791" max="3035" width="11.42578125" style="44"/>
    <col min="3036" max="3036" width="4.42578125" style="44" customWidth="1"/>
    <col min="3037" max="3037" width="11.42578125" style="44"/>
    <col min="3038" max="3038" width="17.5703125" style="44" customWidth="1"/>
    <col min="3039" max="3039" width="11.5703125" style="44" customWidth="1"/>
    <col min="3040" max="3043" width="11.42578125" style="44"/>
    <col min="3044" max="3044" width="22.5703125" style="44" customWidth="1"/>
    <col min="3045" max="3045" width="14" style="44" customWidth="1"/>
    <col min="3046" max="3046" width="1.7109375" style="44" customWidth="1"/>
    <col min="3047" max="3291" width="11.42578125" style="44"/>
    <col min="3292" max="3292" width="4.42578125" style="44" customWidth="1"/>
    <col min="3293" max="3293" width="11.42578125" style="44"/>
    <col min="3294" max="3294" width="17.5703125" style="44" customWidth="1"/>
    <col min="3295" max="3295" width="11.5703125" style="44" customWidth="1"/>
    <col min="3296" max="3299" width="11.42578125" style="44"/>
    <col min="3300" max="3300" width="22.5703125" style="44" customWidth="1"/>
    <col min="3301" max="3301" width="14" style="44" customWidth="1"/>
    <col min="3302" max="3302" width="1.7109375" style="44" customWidth="1"/>
    <col min="3303" max="3547" width="11.42578125" style="44"/>
    <col min="3548" max="3548" width="4.42578125" style="44" customWidth="1"/>
    <col min="3549" max="3549" width="11.42578125" style="44"/>
    <col min="3550" max="3550" width="17.5703125" style="44" customWidth="1"/>
    <col min="3551" max="3551" width="11.5703125" style="44" customWidth="1"/>
    <col min="3552" max="3555" width="11.42578125" style="44"/>
    <col min="3556" max="3556" width="22.5703125" style="44" customWidth="1"/>
    <col min="3557" max="3557" width="14" style="44" customWidth="1"/>
    <col min="3558" max="3558" width="1.7109375" style="44" customWidth="1"/>
    <col min="3559" max="3803" width="11.42578125" style="44"/>
    <col min="3804" max="3804" width="4.42578125" style="44" customWidth="1"/>
    <col min="3805" max="3805" width="11.42578125" style="44"/>
    <col min="3806" max="3806" width="17.5703125" style="44" customWidth="1"/>
    <col min="3807" max="3807" width="11.5703125" style="44" customWidth="1"/>
    <col min="3808" max="3811" width="11.42578125" style="44"/>
    <col min="3812" max="3812" width="22.5703125" style="44" customWidth="1"/>
    <col min="3813" max="3813" width="14" style="44" customWidth="1"/>
    <col min="3814" max="3814" width="1.7109375" style="44" customWidth="1"/>
    <col min="3815" max="4059" width="11.42578125" style="44"/>
    <col min="4060" max="4060" width="4.42578125" style="44" customWidth="1"/>
    <col min="4061" max="4061" width="11.42578125" style="44"/>
    <col min="4062" max="4062" width="17.5703125" style="44" customWidth="1"/>
    <col min="4063" max="4063" width="11.5703125" style="44" customWidth="1"/>
    <col min="4064" max="4067" width="11.42578125" style="44"/>
    <col min="4068" max="4068" width="22.5703125" style="44" customWidth="1"/>
    <col min="4069" max="4069" width="14" style="44" customWidth="1"/>
    <col min="4070" max="4070" width="1.7109375" style="44" customWidth="1"/>
    <col min="4071" max="4315" width="11.42578125" style="44"/>
    <col min="4316" max="4316" width="4.42578125" style="44" customWidth="1"/>
    <col min="4317" max="4317" width="11.42578125" style="44"/>
    <col min="4318" max="4318" width="17.5703125" style="44" customWidth="1"/>
    <col min="4319" max="4319" width="11.5703125" style="44" customWidth="1"/>
    <col min="4320" max="4323" width="11.42578125" style="44"/>
    <col min="4324" max="4324" width="22.5703125" style="44" customWidth="1"/>
    <col min="4325" max="4325" width="14" style="44" customWidth="1"/>
    <col min="4326" max="4326" width="1.7109375" style="44" customWidth="1"/>
    <col min="4327" max="4571" width="11.42578125" style="44"/>
    <col min="4572" max="4572" width="4.42578125" style="44" customWidth="1"/>
    <col min="4573" max="4573" width="11.42578125" style="44"/>
    <col min="4574" max="4574" width="17.5703125" style="44" customWidth="1"/>
    <col min="4575" max="4575" width="11.5703125" style="44" customWidth="1"/>
    <col min="4576" max="4579" width="11.42578125" style="44"/>
    <col min="4580" max="4580" width="22.5703125" style="44" customWidth="1"/>
    <col min="4581" max="4581" width="14" style="44" customWidth="1"/>
    <col min="4582" max="4582" width="1.7109375" style="44" customWidth="1"/>
    <col min="4583" max="4827" width="11.42578125" style="44"/>
    <col min="4828" max="4828" width="4.42578125" style="44" customWidth="1"/>
    <col min="4829" max="4829" width="11.42578125" style="44"/>
    <col min="4830" max="4830" width="17.5703125" style="44" customWidth="1"/>
    <col min="4831" max="4831" width="11.5703125" style="44" customWidth="1"/>
    <col min="4832" max="4835" width="11.42578125" style="44"/>
    <col min="4836" max="4836" width="22.5703125" style="44" customWidth="1"/>
    <col min="4837" max="4837" width="14" style="44" customWidth="1"/>
    <col min="4838" max="4838" width="1.7109375" style="44" customWidth="1"/>
    <col min="4839" max="5083" width="11.42578125" style="44"/>
    <col min="5084" max="5084" width="4.42578125" style="44" customWidth="1"/>
    <col min="5085" max="5085" width="11.42578125" style="44"/>
    <col min="5086" max="5086" width="17.5703125" style="44" customWidth="1"/>
    <col min="5087" max="5087" width="11.5703125" style="44" customWidth="1"/>
    <col min="5088" max="5091" width="11.42578125" style="44"/>
    <col min="5092" max="5092" width="22.5703125" style="44" customWidth="1"/>
    <col min="5093" max="5093" width="14" style="44" customWidth="1"/>
    <col min="5094" max="5094" width="1.7109375" style="44" customWidth="1"/>
    <col min="5095" max="5339" width="11.42578125" style="44"/>
    <col min="5340" max="5340" width="4.42578125" style="44" customWidth="1"/>
    <col min="5341" max="5341" width="11.42578125" style="44"/>
    <col min="5342" max="5342" width="17.5703125" style="44" customWidth="1"/>
    <col min="5343" max="5343" width="11.5703125" style="44" customWidth="1"/>
    <col min="5344" max="5347" width="11.42578125" style="44"/>
    <col min="5348" max="5348" width="22.5703125" style="44" customWidth="1"/>
    <col min="5349" max="5349" width="14" style="44" customWidth="1"/>
    <col min="5350" max="5350" width="1.7109375" style="44" customWidth="1"/>
    <col min="5351" max="5595" width="11.42578125" style="44"/>
    <col min="5596" max="5596" width="4.42578125" style="44" customWidth="1"/>
    <col min="5597" max="5597" width="11.42578125" style="44"/>
    <col min="5598" max="5598" width="17.5703125" style="44" customWidth="1"/>
    <col min="5599" max="5599" width="11.5703125" style="44" customWidth="1"/>
    <col min="5600" max="5603" width="11.42578125" style="44"/>
    <col min="5604" max="5604" width="22.5703125" style="44" customWidth="1"/>
    <col min="5605" max="5605" width="14" style="44" customWidth="1"/>
    <col min="5606" max="5606" width="1.7109375" style="44" customWidth="1"/>
    <col min="5607" max="5851" width="11.42578125" style="44"/>
    <col min="5852" max="5852" width="4.42578125" style="44" customWidth="1"/>
    <col min="5853" max="5853" width="11.42578125" style="44"/>
    <col min="5854" max="5854" width="17.5703125" style="44" customWidth="1"/>
    <col min="5855" max="5855" width="11.5703125" style="44" customWidth="1"/>
    <col min="5856" max="5859" width="11.42578125" style="44"/>
    <col min="5860" max="5860" width="22.5703125" style="44" customWidth="1"/>
    <col min="5861" max="5861" width="14" style="44" customWidth="1"/>
    <col min="5862" max="5862" width="1.7109375" style="44" customWidth="1"/>
    <col min="5863" max="6107" width="11.42578125" style="44"/>
    <col min="6108" max="6108" width="4.42578125" style="44" customWidth="1"/>
    <col min="6109" max="6109" width="11.42578125" style="44"/>
    <col min="6110" max="6110" width="17.5703125" style="44" customWidth="1"/>
    <col min="6111" max="6111" width="11.5703125" style="44" customWidth="1"/>
    <col min="6112" max="6115" width="11.42578125" style="44"/>
    <col min="6116" max="6116" width="22.5703125" style="44" customWidth="1"/>
    <col min="6117" max="6117" width="14" style="44" customWidth="1"/>
    <col min="6118" max="6118" width="1.7109375" style="44" customWidth="1"/>
    <col min="6119" max="6363" width="11.42578125" style="44"/>
    <col min="6364" max="6364" width="4.42578125" style="44" customWidth="1"/>
    <col min="6365" max="6365" width="11.42578125" style="44"/>
    <col min="6366" max="6366" width="17.5703125" style="44" customWidth="1"/>
    <col min="6367" max="6367" width="11.5703125" style="44" customWidth="1"/>
    <col min="6368" max="6371" width="11.42578125" style="44"/>
    <col min="6372" max="6372" width="22.5703125" style="44" customWidth="1"/>
    <col min="6373" max="6373" width="14" style="44" customWidth="1"/>
    <col min="6374" max="6374" width="1.7109375" style="44" customWidth="1"/>
    <col min="6375" max="6619" width="11.42578125" style="44"/>
    <col min="6620" max="6620" width="4.42578125" style="44" customWidth="1"/>
    <col min="6621" max="6621" width="11.42578125" style="44"/>
    <col min="6622" max="6622" width="17.5703125" style="44" customWidth="1"/>
    <col min="6623" max="6623" width="11.5703125" style="44" customWidth="1"/>
    <col min="6624" max="6627" width="11.42578125" style="44"/>
    <col min="6628" max="6628" width="22.5703125" style="44" customWidth="1"/>
    <col min="6629" max="6629" width="14" style="44" customWidth="1"/>
    <col min="6630" max="6630" width="1.7109375" style="44" customWidth="1"/>
    <col min="6631" max="6875" width="11.42578125" style="44"/>
    <col min="6876" max="6876" width="4.42578125" style="44" customWidth="1"/>
    <col min="6877" max="6877" width="11.42578125" style="44"/>
    <col min="6878" max="6878" width="17.5703125" style="44" customWidth="1"/>
    <col min="6879" max="6879" width="11.5703125" style="44" customWidth="1"/>
    <col min="6880" max="6883" width="11.42578125" style="44"/>
    <col min="6884" max="6884" width="22.5703125" style="44" customWidth="1"/>
    <col min="6885" max="6885" width="14" style="44" customWidth="1"/>
    <col min="6886" max="6886" width="1.7109375" style="44" customWidth="1"/>
    <col min="6887" max="7131" width="11.42578125" style="44"/>
    <col min="7132" max="7132" width="4.42578125" style="44" customWidth="1"/>
    <col min="7133" max="7133" width="11.42578125" style="44"/>
    <col min="7134" max="7134" width="17.5703125" style="44" customWidth="1"/>
    <col min="7135" max="7135" width="11.5703125" style="44" customWidth="1"/>
    <col min="7136" max="7139" width="11.42578125" style="44"/>
    <col min="7140" max="7140" width="22.5703125" style="44" customWidth="1"/>
    <col min="7141" max="7141" width="14" style="44" customWidth="1"/>
    <col min="7142" max="7142" width="1.7109375" style="44" customWidth="1"/>
    <col min="7143" max="7387" width="11.42578125" style="44"/>
    <col min="7388" max="7388" width="4.42578125" style="44" customWidth="1"/>
    <col min="7389" max="7389" width="11.42578125" style="44"/>
    <col min="7390" max="7390" width="17.5703125" style="44" customWidth="1"/>
    <col min="7391" max="7391" width="11.5703125" style="44" customWidth="1"/>
    <col min="7392" max="7395" width="11.42578125" style="44"/>
    <col min="7396" max="7396" width="22.5703125" style="44" customWidth="1"/>
    <col min="7397" max="7397" width="14" style="44" customWidth="1"/>
    <col min="7398" max="7398" width="1.7109375" style="44" customWidth="1"/>
    <col min="7399" max="7643" width="11.42578125" style="44"/>
    <col min="7644" max="7644" width="4.42578125" style="44" customWidth="1"/>
    <col min="7645" max="7645" width="11.42578125" style="44"/>
    <col min="7646" max="7646" width="17.5703125" style="44" customWidth="1"/>
    <col min="7647" max="7647" width="11.5703125" style="44" customWidth="1"/>
    <col min="7648" max="7651" width="11.42578125" style="44"/>
    <col min="7652" max="7652" width="22.5703125" style="44" customWidth="1"/>
    <col min="7653" max="7653" width="14" style="44" customWidth="1"/>
    <col min="7654" max="7654" width="1.7109375" style="44" customWidth="1"/>
    <col min="7655" max="7899" width="11.42578125" style="44"/>
    <col min="7900" max="7900" width="4.42578125" style="44" customWidth="1"/>
    <col min="7901" max="7901" width="11.42578125" style="44"/>
    <col min="7902" max="7902" width="17.5703125" style="44" customWidth="1"/>
    <col min="7903" max="7903" width="11.5703125" style="44" customWidth="1"/>
    <col min="7904" max="7907" width="11.42578125" style="44"/>
    <col min="7908" max="7908" width="22.5703125" style="44" customWidth="1"/>
    <col min="7909" max="7909" width="14" style="44" customWidth="1"/>
    <col min="7910" max="7910" width="1.7109375" style="44" customWidth="1"/>
    <col min="7911" max="8155" width="11.42578125" style="44"/>
    <col min="8156" max="8156" width="4.42578125" style="44" customWidth="1"/>
    <col min="8157" max="8157" width="11.42578125" style="44"/>
    <col min="8158" max="8158" width="17.5703125" style="44" customWidth="1"/>
    <col min="8159" max="8159" width="11.5703125" style="44" customWidth="1"/>
    <col min="8160" max="8163" width="11.42578125" style="44"/>
    <col min="8164" max="8164" width="22.5703125" style="44" customWidth="1"/>
    <col min="8165" max="8165" width="14" style="44" customWidth="1"/>
    <col min="8166" max="8166" width="1.7109375" style="44" customWidth="1"/>
    <col min="8167" max="8411" width="11.42578125" style="44"/>
    <col min="8412" max="8412" width="4.42578125" style="44" customWidth="1"/>
    <col min="8413" max="8413" width="11.42578125" style="44"/>
    <col min="8414" max="8414" width="17.5703125" style="44" customWidth="1"/>
    <col min="8415" max="8415" width="11.5703125" style="44" customWidth="1"/>
    <col min="8416" max="8419" width="11.42578125" style="44"/>
    <col min="8420" max="8420" width="22.5703125" style="44" customWidth="1"/>
    <col min="8421" max="8421" width="14" style="44" customWidth="1"/>
    <col min="8422" max="8422" width="1.7109375" style="44" customWidth="1"/>
    <col min="8423" max="8667" width="11.42578125" style="44"/>
    <col min="8668" max="8668" width="4.42578125" style="44" customWidth="1"/>
    <col min="8669" max="8669" width="11.42578125" style="44"/>
    <col min="8670" max="8670" width="17.5703125" style="44" customWidth="1"/>
    <col min="8671" max="8671" width="11.5703125" style="44" customWidth="1"/>
    <col min="8672" max="8675" width="11.42578125" style="44"/>
    <col min="8676" max="8676" width="22.5703125" style="44" customWidth="1"/>
    <col min="8677" max="8677" width="14" style="44" customWidth="1"/>
    <col min="8678" max="8678" width="1.7109375" style="44" customWidth="1"/>
    <col min="8679" max="8923" width="11.42578125" style="44"/>
    <col min="8924" max="8924" width="4.42578125" style="44" customWidth="1"/>
    <col min="8925" max="8925" width="11.42578125" style="44"/>
    <col min="8926" max="8926" width="17.5703125" style="44" customWidth="1"/>
    <col min="8927" max="8927" width="11.5703125" style="44" customWidth="1"/>
    <col min="8928" max="8931" width="11.42578125" style="44"/>
    <col min="8932" max="8932" width="22.5703125" style="44" customWidth="1"/>
    <col min="8933" max="8933" width="14" style="44" customWidth="1"/>
    <col min="8934" max="8934" width="1.7109375" style="44" customWidth="1"/>
    <col min="8935" max="9179" width="11.42578125" style="44"/>
    <col min="9180" max="9180" width="4.42578125" style="44" customWidth="1"/>
    <col min="9181" max="9181" width="11.42578125" style="44"/>
    <col min="9182" max="9182" width="17.5703125" style="44" customWidth="1"/>
    <col min="9183" max="9183" width="11.5703125" style="44" customWidth="1"/>
    <col min="9184" max="9187" width="11.42578125" style="44"/>
    <col min="9188" max="9188" width="22.5703125" style="44" customWidth="1"/>
    <col min="9189" max="9189" width="14" style="44" customWidth="1"/>
    <col min="9190" max="9190" width="1.7109375" style="44" customWidth="1"/>
    <col min="9191" max="9435" width="11.42578125" style="44"/>
    <col min="9436" max="9436" width="4.42578125" style="44" customWidth="1"/>
    <col min="9437" max="9437" width="11.42578125" style="44"/>
    <col min="9438" max="9438" width="17.5703125" style="44" customWidth="1"/>
    <col min="9439" max="9439" width="11.5703125" style="44" customWidth="1"/>
    <col min="9440" max="9443" width="11.42578125" style="44"/>
    <col min="9444" max="9444" width="22.5703125" style="44" customWidth="1"/>
    <col min="9445" max="9445" width="14" style="44" customWidth="1"/>
    <col min="9446" max="9446" width="1.7109375" style="44" customWidth="1"/>
    <col min="9447" max="9691" width="11.42578125" style="44"/>
    <col min="9692" max="9692" width="4.42578125" style="44" customWidth="1"/>
    <col min="9693" max="9693" width="11.42578125" style="44"/>
    <col min="9694" max="9694" width="17.5703125" style="44" customWidth="1"/>
    <col min="9695" max="9695" width="11.5703125" style="44" customWidth="1"/>
    <col min="9696" max="9699" width="11.42578125" style="44"/>
    <col min="9700" max="9700" width="22.5703125" style="44" customWidth="1"/>
    <col min="9701" max="9701" width="14" style="44" customWidth="1"/>
    <col min="9702" max="9702" width="1.7109375" style="44" customWidth="1"/>
    <col min="9703" max="9947" width="11.42578125" style="44"/>
    <col min="9948" max="9948" width="4.42578125" style="44" customWidth="1"/>
    <col min="9949" max="9949" width="11.42578125" style="44"/>
    <col min="9950" max="9950" width="17.5703125" style="44" customWidth="1"/>
    <col min="9951" max="9951" width="11.5703125" style="44" customWidth="1"/>
    <col min="9952" max="9955" width="11.42578125" style="44"/>
    <col min="9956" max="9956" width="22.5703125" style="44" customWidth="1"/>
    <col min="9957" max="9957" width="14" style="44" customWidth="1"/>
    <col min="9958" max="9958" width="1.7109375" style="44" customWidth="1"/>
    <col min="9959" max="10203" width="11.42578125" style="44"/>
    <col min="10204" max="10204" width="4.42578125" style="44" customWidth="1"/>
    <col min="10205" max="10205" width="11.42578125" style="44"/>
    <col min="10206" max="10206" width="17.5703125" style="44" customWidth="1"/>
    <col min="10207" max="10207" width="11.5703125" style="44" customWidth="1"/>
    <col min="10208" max="10211" width="11.42578125" style="44"/>
    <col min="10212" max="10212" width="22.5703125" style="44" customWidth="1"/>
    <col min="10213" max="10213" width="14" style="44" customWidth="1"/>
    <col min="10214" max="10214" width="1.7109375" style="44" customWidth="1"/>
    <col min="10215" max="10459" width="11.42578125" style="44"/>
    <col min="10460" max="10460" width="4.42578125" style="44" customWidth="1"/>
    <col min="10461" max="10461" width="11.42578125" style="44"/>
    <col min="10462" max="10462" width="17.5703125" style="44" customWidth="1"/>
    <col min="10463" max="10463" width="11.5703125" style="44" customWidth="1"/>
    <col min="10464" max="10467" width="11.42578125" style="44"/>
    <col min="10468" max="10468" width="22.5703125" style="44" customWidth="1"/>
    <col min="10469" max="10469" width="14" style="44" customWidth="1"/>
    <col min="10470" max="10470" width="1.7109375" style="44" customWidth="1"/>
    <col min="10471" max="10715" width="11.42578125" style="44"/>
    <col min="10716" max="10716" width="4.42578125" style="44" customWidth="1"/>
    <col min="10717" max="10717" width="11.42578125" style="44"/>
    <col min="10718" max="10718" width="17.5703125" style="44" customWidth="1"/>
    <col min="10719" max="10719" width="11.5703125" style="44" customWidth="1"/>
    <col min="10720" max="10723" width="11.42578125" style="44"/>
    <col min="10724" max="10724" width="22.5703125" style="44" customWidth="1"/>
    <col min="10725" max="10725" width="14" style="44" customWidth="1"/>
    <col min="10726" max="10726" width="1.7109375" style="44" customWidth="1"/>
    <col min="10727" max="10971" width="11.42578125" style="44"/>
    <col min="10972" max="10972" width="4.42578125" style="44" customWidth="1"/>
    <col min="10973" max="10973" width="11.42578125" style="44"/>
    <col min="10974" max="10974" width="17.5703125" style="44" customWidth="1"/>
    <col min="10975" max="10975" width="11.5703125" style="44" customWidth="1"/>
    <col min="10976" max="10979" width="11.42578125" style="44"/>
    <col min="10980" max="10980" width="22.5703125" style="44" customWidth="1"/>
    <col min="10981" max="10981" width="14" style="44" customWidth="1"/>
    <col min="10982" max="10982" width="1.7109375" style="44" customWidth="1"/>
    <col min="10983" max="11227" width="11.42578125" style="44"/>
    <col min="11228" max="11228" width="4.42578125" style="44" customWidth="1"/>
    <col min="11229" max="11229" width="11.42578125" style="44"/>
    <col min="11230" max="11230" width="17.5703125" style="44" customWidth="1"/>
    <col min="11231" max="11231" width="11.5703125" style="44" customWidth="1"/>
    <col min="11232" max="11235" width="11.42578125" style="44"/>
    <col min="11236" max="11236" width="22.5703125" style="44" customWidth="1"/>
    <col min="11237" max="11237" width="14" style="44" customWidth="1"/>
    <col min="11238" max="11238" width="1.7109375" style="44" customWidth="1"/>
    <col min="11239" max="11483" width="11.42578125" style="44"/>
    <col min="11484" max="11484" width="4.42578125" style="44" customWidth="1"/>
    <col min="11485" max="11485" width="11.42578125" style="44"/>
    <col min="11486" max="11486" width="17.5703125" style="44" customWidth="1"/>
    <col min="11487" max="11487" width="11.5703125" style="44" customWidth="1"/>
    <col min="11488" max="11491" width="11.42578125" style="44"/>
    <col min="11492" max="11492" width="22.5703125" style="44" customWidth="1"/>
    <col min="11493" max="11493" width="14" style="44" customWidth="1"/>
    <col min="11494" max="11494" width="1.7109375" style="44" customWidth="1"/>
    <col min="11495" max="11739" width="11.42578125" style="44"/>
    <col min="11740" max="11740" width="4.42578125" style="44" customWidth="1"/>
    <col min="11741" max="11741" width="11.42578125" style="44"/>
    <col min="11742" max="11742" width="17.5703125" style="44" customWidth="1"/>
    <col min="11743" max="11743" width="11.5703125" style="44" customWidth="1"/>
    <col min="11744" max="11747" width="11.42578125" style="44"/>
    <col min="11748" max="11748" width="22.5703125" style="44" customWidth="1"/>
    <col min="11749" max="11749" width="14" style="44" customWidth="1"/>
    <col min="11750" max="11750" width="1.7109375" style="44" customWidth="1"/>
    <col min="11751" max="11995" width="11.42578125" style="44"/>
    <col min="11996" max="11996" width="4.42578125" style="44" customWidth="1"/>
    <col min="11997" max="11997" width="11.42578125" style="44"/>
    <col min="11998" max="11998" width="17.5703125" style="44" customWidth="1"/>
    <col min="11999" max="11999" width="11.5703125" style="44" customWidth="1"/>
    <col min="12000" max="12003" width="11.42578125" style="44"/>
    <col min="12004" max="12004" width="22.5703125" style="44" customWidth="1"/>
    <col min="12005" max="12005" width="14" style="44" customWidth="1"/>
    <col min="12006" max="12006" width="1.7109375" style="44" customWidth="1"/>
    <col min="12007" max="12251" width="11.42578125" style="44"/>
    <col min="12252" max="12252" width="4.42578125" style="44" customWidth="1"/>
    <col min="12253" max="12253" width="11.42578125" style="44"/>
    <col min="12254" max="12254" width="17.5703125" style="44" customWidth="1"/>
    <col min="12255" max="12255" width="11.5703125" style="44" customWidth="1"/>
    <col min="12256" max="12259" width="11.42578125" style="44"/>
    <col min="12260" max="12260" width="22.5703125" style="44" customWidth="1"/>
    <col min="12261" max="12261" width="14" style="44" customWidth="1"/>
    <col min="12262" max="12262" width="1.7109375" style="44" customWidth="1"/>
    <col min="12263" max="12507" width="11.42578125" style="44"/>
    <col min="12508" max="12508" width="4.42578125" style="44" customWidth="1"/>
    <col min="12509" max="12509" width="11.42578125" style="44"/>
    <col min="12510" max="12510" width="17.5703125" style="44" customWidth="1"/>
    <col min="12511" max="12511" width="11.5703125" style="44" customWidth="1"/>
    <col min="12512" max="12515" width="11.42578125" style="44"/>
    <col min="12516" max="12516" width="22.5703125" style="44" customWidth="1"/>
    <col min="12517" max="12517" width="14" style="44" customWidth="1"/>
    <col min="12518" max="12518" width="1.7109375" style="44" customWidth="1"/>
    <col min="12519" max="12763" width="11.42578125" style="44"/>
    <col min="12764" max="12764" width="4.42578125" style="44" customWidth="1"/>
    <col min="12765" max="12765" width="11.42578125" style="44"/>
    <col min="12766" max="12766" width="17.5703125" style="44" customWidth="1"/>
    <col min="12767" max="12767" width="11.5703125" style="44" customWidth="1"/>
    <col min="12768" max="12771" width="11.42578125" style="44"/>
    <col min="12772" max="12772" width="22.5703125" style="44" customWidth="1"/>
    <col min="12773" max="12773" width="14" style="44" customWidth="1"/>
    <col min="12774" max="12774" width="1.7109375" style="44" customWidth="1"/>
    <col min="12775" max="13019" width="11.42578125" style="44"/>
    <col min="13020" max="13020" width="4.42578125" style="44" customWidth="1"/>
    <col min="13021" max="13021" width="11.42578125" style="44"/>
    <col min="13022" max="13022" width="17.5703125" style="44" customWidth="1"/>
    <col min="13023" max="13023" width="11.5703125" style="44" customWidth="1"/>
    <col min="13024" max="13027" width="11.42578125" style="44"/>
    <col min="13028" max="13028" width="22.5703125" style="44" customWidth="1"/>
    <col min="13029" max="13029" width="14" style="44" customWidth="1"/>
    <col min="13030" max="13030" width="1.7109375" style="44" customWidth="1"/>
    <col min="13031" max="13275" width="11.42578125" style="44"/>
    <col min="13276" max="13276" width="4.42578125" style="44" customWidth="1"/>
    <col min="13277" max="13277" width="11.42578125" style="44"/>
    <col min="13278" max="13278" width="17.5703125" style="44" customWidth="1"/>
    <col min="13279" max="13279" width="11.5703125" style="44" customWidth="1"/>
    <col min="13280" max="13283" width="11.42578125" style="44"/>
    <col min="13284" max="13284" width="22.5703125" style="44" customWidth="1"/>
    <col min="13285" max="13285" width="14" style="44" customWidth="1"/>
    <col min="13286" max="13286" width="1.7109375" style="44" customWidth="1"/>
    <col min="13287" max="13531" width="11.42578125" style="44"/>
    <col min="13532" max="13532" width="4.42578125" style="44" customWidth="1"/>
    <col min="13533" max="13533" width="11.42578125" style="44"/>
    <col min="13534" max="13534" width="17.5703125" style="44" customWidth="1"/>
    <col min="13535" max="13535" width="11.5703125" style="44" customWidth="1"/>
    <col min="13536" max="13539" width="11.42578125" style="44"/>
    <col min="13540" max="13540" width="22.5703125" style="44" customWidth="1"/>
    <col min="13541" max="13541" width="14" style="44" customWidth="1"/>
    <col min="13542" max="13542" width="1.7109375" style="44" customWidth="1"/>
    <col min="13543" max="13787" width="11.42578125" style="44"/>
    <col min="13788" max="13788" width="4.42578125" style="44" customWidth="1"/>
    <col min="13789" max="13789" width="11.42578125" style="44"/>
    <col min="13790" max="13790" width="17.5703125" style="44" customWidth="1"/>
    <col min="13791" max="13791" width="11.5703125" style="44" customWidth="1"/>
    <col min="13792" max="13795" width="11.42578125" style="44"/>
    <col min="13796" max="13796" width="22.5703125" style="44" customWidth="1"/>
    <col min="13797" max="13797" width="14" style="44" customWidth="1"/>
    <col min="13798" max="13798" width="1.7109375" style="44" customWidth="1"/>
    <col min="13799" max="14043" width="11.42578125" style="44"/>
    <col min="14044" max="14044" width="4.42578125" style="44" customWidth="1"/>
    <col min="14045" max="14045" width="11.42578125" style="44"/>
    <col min="14046" max="14046" width="17.5703125" style="44" customWidth="1"/>
    <col min="14047" max="14047" width="11.5703125" style="44" customWidth="1"/>
    <col min="14048" max="14051" width="11.42578125" style="44"/>
    <col min="14052" max="14052" width="22.5703125" style="44" customWidth="1"/>
    <col min="14053" max="14053" width="14" style="44" customWidth="1"/>
    <col min="14054" max="14054" width="1.7109375" style="44" customWidth="1"/>
    <col min="14055" max="14299" width="11.42578125" style="44"/>
    <col min="14300" max="14300" width="4.42578125" style="44" customWidth="1"/>
    <col min="14301" max="14301" width="11.42578125" style="44"/>
    <col min="14302" max="14302" width="17.5703125" style="44" customWidth="1"/>
    <col min="14303" max="14303" width="11.5703125" style="44" customWidth="1"/>
    <col min="14304" max="14307" width="11.42578125" style="44"/>
    <col min="14308" max="14308" width="22.5703125" style="44" customWidth="1"/>
    <col min="14309" max="14309" width="14" style="44" customWidth="1"/>
    <col min="14310" max="14310" width="1.7109375" style="44" customWidth="1"/>
    <col min="14311" max="14555" width="11.42578125" style="44"/>
    <col min="14556" max="14556" width="4.42578125" style="44" customWidth="1"/>
    <col min="14557" max="14557" width="11.42578125" style="44"/>
    <col min="14558" max="14558" width="17.5703125" style="44" customWidth="1"/>
    <col min="14559" max="14559" width="11.5703125" style="44" customWidth="1"/>
    <col min="14560" max="14563" width="11.42578125" style="44"/>
    <col min="14564" max="14564" width="22.5703125" style="44" customWidth="1"/>
    <col min="14565" max="14565" width="14" style="44" customWidth="1"/>
    <col min="14566" max="14566" width="1.7109375" style="44" customWidth="1"/>
    <col min="14567" max="14811" width="11.42578125" style="44"/>
    <col min="14812" max="14812" width="4.42578125" style="44" customWidth="1"/>
    <col min="14813" max="14813" width="11.42578125" style="44"/>
    <col min="14814" max="14814" width="17.5703125" style="44" customWidth="1"/>
    <col min="14815" max="14815" width="11.5703125" style="44" customWidth="1"/>
    <col min="14816" max="14819" width="11.42578125" style="44"/>
    <col min="14820" max="14820" width="22.5703125" style="44" customWidth="1"/>
    <col min="14821" max="14821" width="14" style="44" customWidth="1"/>
    <col min="14822" max="14822" width="1.7109375" style="44" customWidth="1"/>
    <col min="14823" max="15067" width="11.42578125" style="44"/>
    <col min="15068" max="15068" width="4.42578125" style="44" customWidth="1"/>
    <col min="15069" max="15069" width="11.42578125" style="44"/>
    <col min="15070" max="15070" width="17.5703125" style="44" customWidth="1"/>
    <col min="15071" max="15071" width="11.5703125" style="44" customWidth="1"/>
    <col min="15072" max="15075" width="11.42578125" style="44"/>
    <col min="15076" max="15076" width="22.5703125" style="44" customWidth="1"/>
    <col min="15077" max="15077" width="14" style="44" customWidth="1"/>
    <col min="15078" max="15078" width="1.7109375" style="44" customWidth="1"/>
    <col min="15079" max="15323" width="11.42578125" style="44"/>
    <col min="15324" max="15324" width="4.42578125" style="44" customWidth="1"/>
    <col min="15325" max="15325" width="11.42578125" style="44"/>
    <col min="15326" max="15326" width="17.5703125" style="44" customWidth="1"/>
    <col min="15327" max="15327" width="11.5703125" style="44" customWidth="1"/>
    <col min="15328" max="15331" width="11.42578125" style="44"/>
    <col min="15332" max="15332" width="22.5703125" style="44" customWidth="1"/>
    <col min="15333" max="15333" width="14" style="44" customWidth="1"/>
    <col min="15334" max="15334" width="1.7109375" style="44" customWidth="1"/>
    <col min="15335" max="15579" width="11.42578125" style="44"/>
    <col min="15580" max="15580" width="4.42578125" style="44" customWidth="1"/>
    <col min="15581" max="15581" width="11.42578125" style="44"/>
    <col min="15582" max="15582" width="17.5703125" style="44" customWidth="1"/>
    <col min="15583" max="15583" width="11.5703125" style="44" customWidth="1"/>
    <col min="15584" max="15587" width="11.42578125" style="44"/>
    <col min="15588" max="15588" width="22.5703125" style="44" customWidth="1"/>
    <col min="15589" max="15589" width="14" style="44" customWidth="1"/>
    <col min="15590" max="15590" width="1.7109375" style="44" customWidth="1"/>
    <col min="15591" max="15835" width="11.42578125" style="44"/>
    <col min="15836" max="15836" width="4.42578125" style="44" customWidth="1"/>
    <col min="15837" max="15837" width="11.42578125" style="44"/>
    <col min="15838" max="15838" width="17.5703125" style="44" customWidth="1"/>
    <col min="15839" max="15839" width="11.5703125" style="44" customWidth="1"/>
    <col min="15840" max="15843" width="11.42578125" style="44"/>
    <col min="15844" max="15844" width="22.5703125" style="44" customWidth="1"/>
    <col min="15845" max="15845" width="14" style="44" customWidth="1"/>
    <col min="15846" max="15846" width="1.7109375" style="44" customWidth="1"/>
    <col min="15847" max="16091" width="11.42578125" style="44"/>
    <col min="16092" max="16092" width="4.42578125" style="44" customWidth="1"/>
    <col min="16093" max="16093" width="11.42578125" style="44"/>
    <col min="16094" max="16094" width="17.5703125" style="44" customWidth="1"/>
    <col min="16095" max="16095" width="11.5703125" style="44" customWidth="1"/>
    <col min="16096" max="16099" width="11.42578125" style="44"/>
    <col min="16100" max="16100" width="22.5703125" style="44" customWidth="1"/>
    <col min="16101" max="16101" width="14" style="44" customWidth="1"/>
    <col min="16102" max="16102" width="1.7109375" style="44" customWidth="1"/>
    <col min="16103" max="16384" width="11.42578125" style="44"/>
  </cols>
  <sheetData>
    <row r="1" spans="2:10" ht="18" customHeight="1" thickBot="1" x14ac:dyDescent="0.25"/>
    <row r="2" spans="2:10" ht="19.5" customHeight="1" x14ac:dyDescent="0.2">
      <c r="B2" s="45"/>
      <c r="C2" s="46"/>
      <c r="D2" s="47" t="s">
        <v>230</v>
      </c>
      <c r="E2" s="48"/>
      <c r="F2" s="48"/>
      <c r="G2" s="48"/>
      <c r="H2" s="48"/>
      <c r="I2" s="49"/>
      <c r="J2" s="50" t="s">
        <v>231</v>
      </c>
    </row>
    <row r="3" spans="2:10" ht="13.5" thickBot="1" x14ac:dyDescent="0.25">
      <c r="B3" s="51"/>
      <c r="C3" s="52"/>
      <c r="D3" s="53"/>
      <c r="E3" s="54"/>
      <c r="F3" s="54"/>
      <c r="G3" s="54"/>
      <c r="H3" s="54"/>
      <c r="I3" s="55"/>
      <c r="J3" s="56"/>
    </row>
    <row r="4" spans="2:10" x14ac:dyDescent="0.2">
      <c r="B4" s="51"/>
      <c r="C4" s="52"/>
      <c r="D4" s="47" t="s">
        <v>232</v>
      </c>
      <c r="E4" s="48"/>
      <c r="F4" s="48"/>
      <c r="G4" s="48"/>
      <c r="H4" s="48"/>
      <c r="I4" s="49"/>
      <c r="J4" s="50" t="s">
        <v>233</v>
      </c>
    </row>
    <row r="5" spans="2:10" x14ac:dyDescent="0.2">
      <c r="B5" s="51"/>
      <c r="C5" s="52"/>
      <c r="D5" s="57"/>
      <c r="E5" s="58"/>
      <c r="F5" s="58"/>
      <c r="G5" s="58"/>
      <c r="H5" s="58"/>
      <c r="I5" s="59"/>
      <c r="J5" s="60"/>
    </row>
    <row r="6" spans="2:10" ht="13.5" thickBot="1" x14ac:dyDescent="0.25">
      <c r="B6" s="61"/>
      <c r="C6" s="62"/>
      <c r="D6" s="53"/>
      <c r="E6" s="54"/>
      <c r="F6" s="54"/>
      <c r="G6" s="54"/>
      <c r="H6" s="54"/>
      <c r="I6" s="55"/>
      <c r="J6" s="56"/>
    </row>
    <row r="7" spans="2:10" x14ac:dyDescent="0.2">
      <c r="B7" s="63"/>
      <c r="J7" s="64"/>
    </row>
    <row r="8" spans="2:10" x14ac:dyDescent="0.2">
      <c r="B8" s="63"/>
      <c r="J8" s="64"/>
    </row>
    <row r="9" spans="2:10" x14ac:dyDescent="0.2">
      <c r="B9" s="63"/>
      <c r="J9" s="64"/>
    </row>
    <row r="10" spans="2:10" x14ac:dyDescent="0.2">
      <c r="B10" s="63"/>
      <c r="C10" s="68" t="s">
        <v>257</v>
      </c>
      <c r="E10" s="65"/>
      <c r="J10" s="64"/>
    </row>
    <row r="11" spans="2:10" x14ac:dyDescent="0.2">
      <c r="B11" s="63"/>
      <c r="J11" s="64"/>
    </row>
    <row r="12" spans="2:10" x14ac:dyDescent="0.2">
      <c r="B12" s="63"/>
      <c r="C12" s="68" t="s">
        <v>255</v>
      </c>
      <c r="J12" s="64"/>
    </row>
    <row r="13" spans="2:10" x14ac:dyDescent="0.2">
      <c r="B13" s="63"/>
      <c r="C13" s="68" t="s">
        <v>254</v>
      </c>
      <c r="J13" s="64"/>
    </row>
    <row r="14" spans="2:10" x14ac:dyDescent="0.2">
      <c r="B14" s="63"/>
      <c r="J14" s="64"/>
    </row>
    <row r="15" spans="2:10" x14ac:dyDescent="0.2">
      <c r="B15" s="63"/>
      <c r="C15" s="44" t="s">
        <v>256</v>
      </c>
      <c r="J15" s="64"/>
    </row>
    <row r="16" spans="2:10" x14ac:dyDescent="0.2">
      <c r="B16" s="63"/>
      <c r="C16" s="66"/>
      <c r="J16" s="64"/>
    </row>
    <row r="17" spans="2:10" x14ac:dyDescent="0.2">
      <c r="B17" s="63"/>
      <c r="C17" s="44" t="s">
        <v>234</v>
      </c>
      <c r="D17" s="65"/>
      <c r="H17" s="67" t="s">
        <v>235</v>
      </c>
      <c r="I17" s="67" t="s">
        <v>236</v>
      </c>
      <c r="J17" s="64"/>
    </row>
    <row r="18" spans="2:10" x14ac:dyDescent="0.2">
      <c r="B18" s="63"/>
      <c r="C18" s="68" t="s">
        <v>237</v>
      </c>
      <c r="D18" s="68"/>
      <c r="E18" s="68"/>
      <c r="F18" s="68"/>
      <c r="H18" s="69">
        <v>31</v>
      </c>
      <c r="I18" s="70">
        <v>11685778</v>
      </c>
      <c r="J18" s="64"/>
    </row>
    <row r="19" spans="2:10" x14ac:dyDescent="0.2">
      <c r="B19" s="63"/>
      <c r="C19" s="44" t="s">
        <v>238</v>
      </c>
      <c r="H19" s="71"/>
      <c r="I19" s="72">
        <v>0</v>
      </c>
      <c r="J19" s="64"/>
    </row>
    <row r="20" spans="2:10" x14ac:dyDescent="0.2">
      <c r="B20" s="63"/>
      <c r="C20" s="44" t="s">
        <v>239</v>
      </c>
      <c r="H20" s="71"/>
      <c r="I20" s="72">
        <v>0</v>
      </c>
      <c r="J20" s="64"/>
    </row>
    <row r="21" spans="2:10" x14ac:dyDescent="0.2">
      <c r="B21" s="63"/>
      <c r="C21" s="44" t="s">
        <v>240</v>
      </c>
      <c r="H21" s="69">
        <v>23</v>
      </c>
      <c r="I21" s="70">
        <v>8000043</v>
      </c>
      <c r="J21" s="64"/>
    </row>
    <row r="22" spans="2:10" x14ac:dyDescent="0.2">
      <c r="B22" s="63"/>
      <c r="C22" s="44" t="s">
        <v>241</v>
      </c>
      <c r="H22" s="71"/>
      <c r="I22" s="72">
        <v>0</v>
      </c>
      <c r="J22" s="64"/>
    </row>
    <row r="23" spans="2:10" x14ac:dyDescent="0.2">
      <c r="B23" s="63"/>
      <c r="C23" s="44" t="s">
        <v>242</v>
      </c>
      <c r="H23" s="71"/>
      <c r="I23" s="72">
        <v>0</v>
      </c>
      <c r="J23" s="64"/>
    </row>
    <row r="24" spans="2:10" x14ac:dyDescent="0.2">
      <c r="B24" s="63"/>
      <c r="C24" s="44" t="s">
        <v>243</v>
      </c>
      <c r="H24" s="73"/>
      <c r="I24" s="74">
        <v>0</v>
      </c>
      <c r="J24" s="64"/>
    </row>
    <row r="25" spans="2:10" x14ac:dyDescent="0.2">
      <c r="B25" s="63"/>
      <c r="C25" s="68" t="s">
        <v>244</v>
      </c>
      <c r="D25" s="68"/>
      <c r="E25" s="68"/>
      <c r="F25" s="68"/>
      <c r="H25" s="71">
        <f>SUM(H19:H24)</f>
        <v>23</v>
      </c>
      <c r="I25" s="75">
        <f>(I19+I20+I21+I22+I23+I24)</f>
        <v>8000043</v>
      </c>
      <c r="J25" s="64"/>
    </row>
    <row r="26" spans="2:10" x14ac:dyDescent="0.2">
      <c r="B26" s="63"/>
      <c r="C26" s="44" t="s">
        <v>245</v>
      </c>
      <c r="H26" s="71">
        <v>8</v>
      </c>
      <c r="I26" s="72">
        <v>3685735</v>
      </c>
      <c r="J26" s="64"/>
    </row>
    <row r="27" spans="2:10" x14ac:dyDescent="0.2">
      <c r="B27" s="63"/>
      <c r="C27" s="44" t="s">
        <v>246</v>
      </c>
      <c r="H27" s="71"/>
      <c r="I27" s="72">
        <v>0</v>
      </c>
      <c r="J27" s="64"/>
    </row>
    <row r="28" spans="2:10" x14ac:dyDescent="0.2">
      <c r="B28" s="63"/>
      <c r="C28" s="44" t="s">
        <v>247</v>
      </c>
      <c r="H28" s="71"/>
      <c r="I28" s="72">
        <v>0</v>
      </c>
      <c r="J28" s="64"/>
    </row>
    <row r="29" spans="2:10" ht="12.75" customHeight="1" thickBot="1" x14ac:dyDescent="0.25">
      <c r="B29" s="63"/>
      <c r="C29" s="44" t="s">
        <v>248</v>
      </c>
      <c r="H29" s="76"/>
      <c r="I29" s="77">
        <v>0</v>
      </c>
      <c r="J29" s="64"/>
    </row>
    <row r="30" spans="2:10" x14ac:dyDescent="0.2">
      <c r="B30" s="63"/>
      <c r="C30" s="68" t="s">
        <v>249</v>
      </c>
      <c r="D30" s="68"/>
      <c r="E30" s="68"/>
      <c r="F30" s="68"/>
      <c r="H30" s="78">
        <v>0</v>
      </c>
      <c r="I30" s="75">
        <v>0</v>
      </c>
      <c r="J30" s="64"/>
    </row>
    <row r="31" spans="2:10" ht="13.5" thickBot="1" x14ac:dyDescent="0.25">
      <c r="B31" s="63"/>
      <c r="C31" s="68" t="s">
        <v>250</v>
      </c>
      <c r="D31" s="68"/>
      <c r="H31" s="79">
        <f>SUM(H25:H30)</f>
        <v>31</v>
      </c>
      <c r="I31" s="80">
        <f>(I25+I26+I27+I28+I29+I30)</f>
        <v>11685778</v>
      </c>
      <c r="J31" s="64"/>
    </row>
    <row r="32" spans="2:10" ht="13.5" thickTop="1" x14ac:dyDescent="0.2">
      <c r="B32" s="63"/>
      <c r="C32" s="68"/>
      <c r="D32" s="68"/>
      <c r="H32" s="81"/>
      <c r="I32" s="72"/>
      <c r="J32" s="64"/>
    </row>
    <row r="33" spans="2:10" x14ac:dyDescent="0.2">
      <c r="B33" s="63"/>
      <c r="G33" s="81"/>
      <c r="H33" s="81"/>
      <c r="I33" s="81"/>
      <c r="J33" s="64"/>
    </row>
    <row r="34" spans="2:10" x14ac:dyDescent="0.2">
      <c r="B34" s="63"/>
      <c r="G34" s="81"/>
      <c r="H34" s="81"/>
      <c r="I34" s="81"/>
      <c r="J34" s="64"/>
    </row>
    <row r="35" spans="2:10" x14ac:dyDescent="0.2">
      <c r="B35" s="63"/>
      <c r="G35" s="81"/>
      <c r="H35" s="81"/>
      <c r="I35" s="81"/>
      <c r="J35" s="64"/>
    </row>
    <row r="36" spans="2:10" ht="13.5" thickBot="1" x14ac:dyDescent="0.25">
      <c r="B36" s="63"/>
      <c r="C36" s="82"/>
      <c r="D36" s="82"/>
      <c r="G36" s="82" t="s">
        <v>251</v>
      </c>
      <c r="H36" s="82"/>
      <c r="I36" s="81"/>
      <c r="J36" s="64"/>
    </row>
    <row r="37" spans="2:10" x14ac:dyDescent="0.2">
      <c r="B37" s="63"/>
      <c r="C37" s="81" t="s">
        <v>252</v>
      </c>
      <c r="D37" s="81"/>
      <c r="G37" s="81" t="s">
        <v>253</v>
      </c>
      <c r="H37" s="81"/>
      <c r="I37" s="81"/>
      <c r="J37" s="64"/>
    </row>
    <row r="38" spans="2:10" x14ac:dyDescent="0.2">
      <c r="B38" s="63"/>
      <c r="G38" s="81"/>
      <c r="H38" s="81"/>
      <c r="I38" s="81"/>
      <c r="J38" s="64"/>
    </row>
    <row r="39" spans="2:10" x14ac:dyDescent="0.2">
      <c r="B39" s="63"/>
      <c r="G39" s="81"/>
      <c r="H39" s="81"/>
      <c r="I39" s="81"/>
      <c r="J39" s="64"/>
    </row>
    <row r="40" spans="2:10" ht="18.75" customHeight="1" thickBot="1" x14ac:dyDescent="0.25">
      <c r="B40" s="83"/>
      <c r="C40" s="84"/>
      <c r="D40" s="84"/>
      <c r="E40" s="84"/>
      <c r="F40" s="84"/>
      <c r="G40" s="82"/>
      <c r="H40" s="82"/>
      <c r="I40" s="82"/>
      <c r="J40" s="8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2022-06-13T13:19:46Z</dcterms:created>
  <dcterms:modified xsi:type="dcterms:W3CDTF">2022-06-17T18:34:41Z</dcterms:modified>
</cp:coreProperties>
</file>