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SERANEST PHARMA\"/>
    </mc:Choice>
  </mc:AlternateContent>
  <bookViews>
    <workbookView xWindow="0" yWindow="0" windowWidth="20490" windowHeight="7155" activeTab="3"/>
  </bookViews>
  <sheets>
    <sheet name="INFO IPS" sheetId="2" r:id="rId1"/>
    <sheet name="ESTADO DE CADA FACTURA" sheetId="1" r:id="rId2"/>
    <sheet name="TD" sheetId="6" r:id="rId3"/>
    <sheet name="FOR-CSA-018" sheetId="7" r:id="rId4"/>
  </sheets>
  <definedNames>
    <definedName name="_xlnm._FilterDatabase" localSheetId="1" hidden="1">'ESTADO DE CADA FACTURA'!$A$2:$AQ$8</definedName>
    <definedName name="_xlcn.WorksheetConnection_ESTADODECADAFACTURAA1M71" hidden="1">'ESTADO DE CADA FACTURA'!$A$2:$M$8</definedName>
  </definedNames>
  <calcPr calcId="152511"/>
  <pivotCaches>
    <pivotCache cacheId="85" r:id="rId5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o-402220ea-c509-43bc-94df-d3d9ccaee540" name="Rango" connection="WorksheetConnection_ESTADO DE CADA FACTURA!$A$1:$M$7"/>
        </x15:modelTables>
      </x15:dataModel>
    </ext>
  </extLst>
</workbook>
</file>

<file path=xl/calcChain.xml><?xml version="1.0" encoding="utf-8"?>
<calcChain xmlns="http://schemas.openxmlformats.org/spreadsheetml/2006/main">
  <c r="J1" i="1" l="1"/>
  <c r="K1" i="1"/>
  <c r="I30" i="7"/>
  <c r="H30" i="7"/>
  <c r="I28" i="7"/>
  <c r="H28" i="7"/>
  <c r="I24" i="7"/>
  <c r="H24" i="7"/>
  <c r="H32" i="7" l="1"/>
  <c r="I32" i="7"/>
</calcChain>
</file>

<file path=xl/connections.xml><?xml version="1.0" encoding="utf-8"?>
<connections xmlns="http://schemas.openxmlformats.org/spreadsheetml/2006/main">
  <connection id="1" keepAlive="1" name="ThisWorkbookDataModel" description="Modelo de datos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ESTADO DE CADA FACTURA!$A$1:$M$7" type="102" refreshedVersion="5" minRefreshableVersion="5">
    <extLst>
      <ext xmlns:x15="http://schemas.microsoft.com/office/spreadsheetml/2010/11/main" uri="{DE250136-89BD-433C-8126-D09CA5730AF9}">
        <x15:connection id="Rango-402220ea-c509-43bc-94df-d3d9ccaee540" autoDelete="1">
          <x15:rangePr sourceName="_xlcn.WorksheetConnection_ESTADODECADAFACTURAA1M71"/>
        </x15:connection>
      </ext>
    </extLst>
  </connection>
</connections>
</file>

<file path=xl/sharedStrings.xml><?xml version="1.0" encoding="utf-8"?>
<sst xmlns="http://schemas.openxmlformats.org/spreadsheetml/2006/main" count="137" uniqueCount="98">
  <si>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</si>
  <si>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</si>
  <si>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</si>
  <si>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</si>
  <si>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</si>
  <si>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</si>
  <si>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</si>
  <si>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</si>
  <si>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</si>
  <si>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</si>
  <si>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</si>
  <si>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</si>
  <si>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2022</t>
  </si>
  <si>
    <t>FUERA DE CIERRE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</si>
  <si>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</si>
  <si>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</si>
  <si>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</si>
  <si>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</si>
  <si>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</si>
  <si>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</si>
  <si>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 COMERCIAL</t>
  </si>
  <si>
    <t>VALOR CRUZADO SASS</t>
  </si>
  <si>
    <t>VALOR GLOSA ACEPTDA</t>
  </si>
  <si>
    <t>VALOR GLOSA DV</t>
  </si>
  <si>
    <t>OBSERVACION GLOSA DV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</si>
  <si>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</si>
  <si>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</si>
  <si>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</si>
  <si>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</si>
  <si>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</si>
  <si>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</si>
  <si>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</si>
  <si>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</si>
  <si>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</si>
  <si>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</si>
  <si>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</si>
  <si>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</si>
  <si>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</si>
  <si>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</si>
  <si>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</si>
  <si>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</si>
  <si>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</si>
  <si>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</si>
  <si>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SERANEST PHARMA</t>
  </si>
  <si>
    <t>F004</t>
  </si>
  <si>
    <t>F004_4975</t>
  </si>
  <si>
    <t>830123305_F004_4975</t>
  </si>
  <si>
    <t>FE</t>
  </si>
  <si>
    <t>B)Factura sin saldo ERP</t>
  </si>
  <si>
    <t>Diferente_Alfa</t>
  </si>
  <si>
    <t>SI</t>
  </si>
  <si>
    <t>F004_5697</t>
  </si>
  <si>
    <t>830123305_F004_5697</t>
  </si>
  <si>
    <t>F004_5698</t>
  </si>
  <si>
    <t>830123305_F004_5698</t>
  </si>
  <si>
    <t>F004_5947</t>
  </si>
  <si>
    <t>830123305_F004_5947</t>
  </si>
  <si>
    <t>F004_5948</t>
  </si>
  <si>
    <t>830123305_F004_5948</t>
  </si>
  <si>
    <t>F004_497</t>
  </si>
  <si>
    <t>830123305_F004_497</t>
  </si>
  <si>
    <t>NULL</t>
  </si>
  <si>
    <t>A)Factura no radicada en ERP</t>
  </si>
  <si>
    <t>no_cruza</t>
  </si>
  <si>
    <t>No cruza</t>
  </si>
  <si>
    <t>FACTURA PENDIENTE  EN PROGRAMACION DE PAGO</t>
  </si>
  <si>
    <t>Total general</t>
  </si>
  <si>
    <t>Tipificación</t>
  </si>
  <si>
    <t>Cant Fcaturas</t>
  </si>
  <si>
    <t>Saldo Fact</t>
  </si>
  <si>
    <t>FOR-CSA-018</t>
  </si>
  <si>
    <t>HOJA 1 DE 1</t>
  </si>
  <si>
    <t>RESUMEN DE CARTERA REVISADA POR LA EPS</t>
  </si>
  <si>
    <t>VERSION 1</t>
  </si>
  <si>
    <t>SANTIAGO DE CALI , JUNIO 24 DE 2022</t>
  </si>
  <si>
    <t>Con Corte al dia :31/05/2022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</si>
  <si>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</si>
  <si>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</si>
  <si>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</si>
  <si>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</si>
  <si>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</si>
  <si>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</si>
  <si>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</si>
  <si>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</si>
  <si>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</si>
  <si>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</si>
  <si>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</si>
  <si>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</si>
  <si>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</si>
  <si>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</si>
  <si>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</si>
  <si>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</si>
  <si>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</si>
  <si>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</si>
  <si>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</si>
  <si>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NIT: 830123305</t>
  </si>
  <si>
    <t>Señores : SERANEST PHARMA</t>
  </si>
  <si>
    <t>A continuacion me permito remitir nuestra respuesta al estado de cartera presentado en la fecha: 17/05/2022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</si>
</sst>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5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1" xfId="0" applyNumberForma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0" applyNumberFormat="1" applyBorder="1"/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0" fontId="5" fillId="0" borderId="0" xfId="2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67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6" fontId="4" fillId="0" borderId="9" xfId="2" applyNumberFormat="1" applyFont="1" applyBorder="1" applyAlignment="1">
      <alignment horizontal="right"/>
    </xf>
    <xf numFmtId="166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6" fontId="5" fillId="0" borderId="13" xfId="2" applyNumberFormat="1" applyFont="1" applyBorder="1" applyAlignment="1">
      <alignment horizontal="right"/>
    </xf>
    <xf numFmtId="166" fontId="4" fillId="0" borderId="0" xfId="2" applyNumberFormat="1" applyFont="1"/>
    <xf numFmtId="166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  <xf numFmtId="164" fontId="0" fillId="0" borderId="0" xfId="1" applyNumberFormat="1" applyFont="1"/>
  </cellXfs>
  <cellStyles count="3">
    <cellStyle name="Millares" xfId="1" builtinId="3"/>
    <cellStyle name="Normal" xfId="0" builtinId="0"/>
    <cellStyle name="Normal 2" xfId="2"/>
  </cellStyles>
  <dxfs count="9"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1.xml"/><Relationship Id="rId10" Type="http://schemas.openxmlformats.org/officeDocument/2006/relationships/powerPivotData" Target="model/item.data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514350</xdr:colOff>
      <xdr:row>21</xdr:row>
      <xdr:rowOff>86301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182350" cy="40868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Geraldine Valencia Zambrano" refreshedDate="44736.419048032411" backgroundQuery="1" createdVersion="5" refreshedVersion="5" minRefreshableVersion="3" recordCount="0" supportSubquery="1" supportAdvancedDrill="1">
  <cacheSource type="external" connectionId="1"/>
  <cacheFields count="3">
    <cacheField name="[Rango].[ESTADO EPS JUNIO 2022].[ESTADO EPS JUNIO 2022]" caption="ESTADO EPS JUNIO 2022" numFmtId="0" hierarchy="12" level="1">
      <sharedItems count="1">
        <s v="FACTURA PENDIENTE  EN PROGRAMACION DE PAGO"/>
      </sharedItems>
    </cacheField>
    <cacheField name="[Measures].[Suma de SALDO FACT IPS]" caption="Suma de SALDO FACT IPS" numFmtId="0" hierarchy="13" level="32767"/>
    <cacheField name="[Measures].[Recuento de SALDO FACT IPS]" caption="Recuento de SALDO FACT IPS" numFmtId="0" hierarchy="14" level="32767"/>
  </cacheFields>
  <cacheHierarchies count="17">
    <cacheHierarchy uniqueName="[Rango].[NIT IPS]" caption="NIT IPS" attribute="1" defaultMemberUniqueName="[Rango].[NIT IPS].[All]" allUniqueName="[Rango].[NIT IPS].[All]" dimensionUniqueName="[Rango]" displayFolder="" count="0" memberValueDatatype="20" unbalanced="0"/>
    <cacheHierarchy uniqueName="[Rango].[ENTIDAD]" caption="ENTIDAD" attribute="1" defaultMemberUniqueName="[Rango].[ENTIDAD].[All]" allUniqueName="[Rango].[ENTIDAD].[All]" dimensionUniqueName="[Rango]" displayFolder="" count="0" memberValueDatatype="130" unbalanced="0"/>
    <cacheHierarchy uniqueName="[Rango].[Prefijo Factura]" caption="Prefijo Factura" attribute="1" defaultMemberUniqueName="[Rango].[Prefijo Factura].[All]" allUniqueName="[Rango].[Prefijo Factura].[All]" dimensionUniqueName="[Rango]" displayFolder="" count="0" memberValueDatatype="130" unbalanced="0"/>
    <cacheHierarchy uniqueName="[Rango].[NUMERO FACTURA]" caption="NUMERO FACTURA" attribute="1" defaultMemberUniqueName="[Rango].[NUMERO FACTURA].[All]" allUniqueName="[Rango].[NUMERO FACTURA].[All]" dimensionUniqueName="[Rango]" displayFolder="" count="0" memberValueDatatype="20" unbalanced="0"/>
    <cacheHierarchy uniqueName="[Rango].[FACTURA]" caption="FACTURA" attribute="1" defaultMemberUniqueName="[Rango].[FACTURA].[All]" allUniqueName="[Rango].[FACTURA].[All]" dimensionUniqueName="[Rango]" displayFolder="" count="0" memberValueDatatype="130" unbalanced="0"/>
    <cacheHierarchy uniqueName="[Rango].[LLAVE]" caption="LLAVE" attribute="1" defaultMemberUniqueName="[Rango].[LLAVE].[All]" allUniqueName="[Rango].[LLAVE].[All]" dimensionUniqueName="[Rango]" displayFolder="" count="0" memberValueDatatype="130" unbalanced="0"/>
    <cacheHierarchy uniqueName="[Rango].[PREFIJO SASS]" caption="PREFIJO SASS" attribute="1" defaultMemberUniqueName="[Rango].[PREFIJO SASS].[All]" allUniqueName="[Rango].[PREFIJO SASS].[All]" dimensionUniqueName="[Rango]" displayFolder="" count="0" memberValueDatatype="130" unbalanced="0"/>
    <cacheHierarchy uniqueName="[Rango].[NUMERO FACT SASSS]" caption="NUMERO FACT SASSS" attribute="1" defaultMemberUniqueName="[Rango].[NUMERO FACT SASSS].[All]" allUniqueName="[Rango].[NUMERO FACT SASSS].[All]" dimensionUniqueName="[Rango]" displayFolder="" count="0" memberValueDatatype="130" unbalanced="0"/>
    <cacheHierarchy uniqueName="[Rango].[FECHA FACT IPS]" caption="FECHA FACT IPS" attribute="1" time="1" defaultMemberUniqueName="[Rango].[FECHA FACT IPS].[All]" allUniqueName="[Rango].[FECHA FACT IPS].[All]" dimensionUniqueName="[Rango]" displayFolder="" count="0" memberValueDatatype="7" unbalanced="0"/>
    <cacheHierarchy uniqueName="[Rango].[VALOR FACT IPS]" caption="VALOR FACT IPS" attribute="1" defaultMemberUniqueName="[Rango].[VALOR FACT IPS].[All]" allUniqueName="[Rango].[VALOR FACT IPS].[All]" dimensionUniqueName="[Rango]" displayFolder="" count="0" memberValueDatatype="20" unbalanced="0"/>
    <cacheHierarchy uniqueName="[Rango].[SALDO FACT IPS]" caption="SALDO FACT IPS" attribute="1" defaultMemberUniqueName="[Rango].[SALDO FACT IPS].[All]" allUniqueName="[Rango].[SALDO FACT IPS].[All]" dimensionUniqueName="[Rango]" displayFolder="" count="0" memberValueDatatype="20" unbalanced="0"/>
    <cacheHierarchy uniqueName="[Rango].[OBSERVACION SASS]" caption="OBSERVACION SASS" attribute="1" defaultMemberUniqueName="[Rango].[OBSERVACION SASS].[All]" allUniqueName="[Rango].[OBSERVACION SASS].[All]" dimensionUniqueName="[Rango]" displayFolder="" count="0" memberValueDatatype="130" unbalanced="0"/>
    <cacheHierarchy uniqueName="[Rango].[ESTADO EPS JUNIO 2022]" caption="ESTADO EPS JUNIO 2022" attribute="1" defaultMemberUniqueName="[Rango].[ESTADO EPS JUNIO 2022].[All]" allUniqueName="[Rango].[ESTADO EPS JUNIO 2022].[All]" dimensionUniqueName="[Rango]" displayFolder="" count="2" memberValueDatatype="130" unbalanced="0">
      <fieldsUsage count="2">
        <fieldUsage x="-1"/>
        <fieldUsage x="0"/>
      </fieldsUsage>
    </cacheHierarchy>
    <cacheHierarchy uniqueName="[Measures].[Suma de SALDO FACT IPS]" caption="Suma de SALDO FACT IPS" measure="1" displayFolder="" measureGroup="Rango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Recuento de SALDO FACT IPS]" caption="Recuento de SALDO FACT IPS" measure="1" displayFolder="" measureGroup="Rango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__XL_Count Rango]" caption="__XL_Count Rango" measure="1" displayFolder="" measureGroup="Rango" count="0" hidden="1"/>
    <cacheHierarchy uniqueName="[Measures].[__XL_Count of Models]" caption="__XL_Count of Models" measure="1" displayFolder="" count="0" hidden="1"/>
  </cacheHierarchies>
  <kpis count="0"/>
  <dimensions count="2">
    <dimension measure="1" name="Measures" uniqueName="[Measures]" caption="Measures"/>
    <dimension name="Rango" uniqueName="[Rango]" caption="Rango"/>
  </dimensions>
  <measureGroups count="1">
    <measureGroup name="Rango" caption="Rango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5" cacheId="8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3">
    <pivotField axis="axisRow" allDrilled="1" showAll="0" dataSourceSort="1" defaultAttributeDrillState="1">
      <items count="2">
        <item x="0"/>
        <item t="default"/>
      </items>
    </pivotField>
    <pivotField dataField="1" showAll="0"/>
    <pivotField dataField="1" showAll="0"/>
  </pivotFields>
  <rowFields count="1">
    <field x="0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caturas" fld="2" subtotal="count" baseField="0" baseItem="0"/>
    <dataField name="Saldo Fact" fld="1" baseField="0" baseItem="0" numFmtId="164"/>
  </dataFields>
  <formats count="9">
    <format dxfId="8">
      <pivotArea type="all" dataOnly="0" outline="0" fieldPosition="0"/>
    </format>
    <format dxfId="7">
      <pivotArea outline="0" collapsedLevelsAreSubtotals="1" fieldPosition="0"/>
    </format>
    <format dxfId="6">
      <pivotArea field="0" type="button" dataOnly="0" labelOnly="1" outline="0" axis="axisRow" fieldPosition="0"/>
    </format>
    <format dxfId="5">
      <pivotArea dataOnly="0" labelOnly="1" fieldPosition="0">
        <references count="1">
          <reference field="0" count="0"/>
        </references>
      </pivotArea>
    </format>
    <format dxfId="4">
      <pivotArea dataOnly="0" labelOnly="1" grandRow="1" outline="0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field="0" type="button" dataOnly="0" labelOnly="1" outline="0" axis="axisRow" fieldPosition="0"/>
    </format>
    <format dxfId="0">
      <pivotArea dataOnly="0" labelOnly="1" grandRow="1" outline="0" fieldPosition="0"/>
    </format>
  </format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 caption="Saldo Fact"/>
    <pivotHierarchy dragToData="1" caption="Cant Fcaturas"/>
    <pivotHierarchy dragToRow="0" dragToCol="0" dragToPage="0" dragToData="1"/>
    <pivotHierarchy dragToRow="0" dragToCol="0" dragToPage="0" dragToData="1"/>
  </pivotHierarchies>
  <pivotTableStyleInfo name="PivotStyleLight21" showRowHeaders="1" showColHeaders="1" showRowStripes="0" showColStripes="0" showLastColumn="1"/>
  <rowHierarchiesUsage count="1">
    <rowHierarchyUsage hierarchyUsage="12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ESTADO DE CADA FACTURA!$A$1:$M$7">
        <x15:activeTabTopLevelEntity name="[Rango]"/>
      </x15:pivotTableUISettings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workbookViewId="0">
      <selection activeCell="P16" sqref="P16"/>
    </sheetView>
  </sheetViews>
  <sheetFormatPr baseColWidth="10" defaultRowHeight="15" x14ac:dyDescent="0.25"/>
  <sheetData>
    <row r="1" spans="1:15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</row>
    <row r="5" spans="1:15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</row>
    <row r="6" spans="1:15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5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</row>
    <row r="9" spans="1:15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</row>
    <row r="10" spans="1:15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5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</row>
    <row r="12" spans="1:15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</row>
    <row r="13" spans="1:15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1:15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5" spans="1:15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</row>
    <row r="16" spans="1:15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</row>
    <row r="17" spans="1:15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</row>
    <row r="18" spans="1:15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</row>
    <row r="19" spans="1:15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</row>
    <row r="20" spans="1:15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</row>
    <row r="21" spans="1:15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spans="1:15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</sheetData>
  <mergeCells count="1">
    <mergeCell ref="A1:O2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"/>
  <sheetViews>
    <sheetView workbookViewId="0">
      <selection activeCell="L13" sqref="L13"/>
    </sheetView>
  </sheetViews>
  <sheetFormatPr baseColWidth="10" defaultRowHeight="15" x14ac:dyDescent="0.25"/>
  <cols>
    <col min="2" max="2" width="18.28515625" bestFit="1" customWidth="1"/>
    <col min="3" max="3" width="7.42578125" bestFit="1" customWidth="1"/>
    <col min="4" max="4" width="9.28515625" bestFit="1" customWidth="1"/>
    <col min="7" max="7" width="8" bestFit="1" customWidth="1"/>
    <col min="8" max="8" width="11.140625" bestFit="1" customWidth="1"/>
    <col min="10" max="11" width="14.140625" bestFit="1" customWidth="1"/>
    <col min="12" max="12" width="26.85546875" bestFit="1" customWidth="1"/>
    <col min="13" max="13" width="47.42578125" bestFit="1" customWidth="1"/>
  </cols>
  <sheetData>
    <row r="1" spans="1:43" x14ac:dyDescent="0.25">
      <c r="J1" s="58">
        <f>SUBTOTAL(9,J3:J8)</f>
        <v>51720888</v>
      </c>
      <c r="K1" s="58">
        <f>SUBTOTAL(9,K3:K8)</f>
        <v>51720888</v>
      </c>
    </row>
    <row r="2" spans="1:43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1" t="s">
        <v>16</v>
      </c>
      <c r="R2" s="3" t="s">
        <v>17</v>
      </c>
      <c r="S2" s="3" t="s">
        <v>18</v>
      </c>
      <c r="T2" s="3" t="s">
        <v>19</v>
      </c>
      <c r="U2" s="3" t="s">
        <v>20</v>
      </c>
      <c r="V2" s="3" t="s">
        <v>21</v>
      </c>
      <c r="W2" s="5" t="s">
        <v>22</v>
      </c>
      <c r="X2" s="5" t="s">
        <v>23</v>
      </c>
      <c r="Y2" s="5" t="s">
        <v>24</v>
      </c>
      <c r="Z2" s="3" t="s">
        <v>25</v>
      </c>
      <c r="AA2" s="6" t="s">
        <v>26</v>
      </c>
      <c r="AB2" s="6" t="s">
        <v>27</v>
      </c>
      <c r="AC2" s="4" t="s">
        <v>28</v>
      </c>
      <c r="AD2" s="4" t="s">
        <v>29</v>
      </c>
      <c r="AE2" s="6" t="s">
        <v>30</v>
      </c>
      <c r="AF2" s="1" t="s">
        <v>31</v>
      </c>
      <c r="AG2" s="1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7" t="s">
        <v>37</v>
      </c>
      <c r="AM2" s="7" t="s">
        <v>38</v>
      </c>
      <c r="AN2" s="3" t="s">
        <v>39</v>
      </c>
      <c r="AO2" s="3" t="s">
        <v>40</v>
      </c>
      <c r="AP2" s="1" t="s">
        <v>41</v>
      </c>
      <c r="AQ2" s="1" t="s">
        <v>42</v>
      </c>
    </row>
    <row r="3" spans="1:43" x14ac:dyDescent="0.25">
      <c r="A3" s="8">
        <v>830123305</v>
      </c>
      <c r="B3" s="8" t="s">
        <v>43</v>
      </c>
      <c r="C3" s="8" t="s">
        <v>44</v>
      </c>
      <c r="D3" s="8">
        <v>4975</v>
      </c>
      <c r="E3" s="8" t="s">
        <v>45</v>
      </c>
      <c r="F3" s="8" t="s">
        <v>46</v>
      </c>
      <c r="G3" s="8" t="s">
        <v>47</v>
      </c>
      <c r="H3" s="8">
        <v>4975</v>
      </c>
      <c r="I3" s="9">
        <v>44536</v>
      </c>
      <c r="J3" s="10">
        <v>2612000</v>
      </c>
      <c r="K3" s="10">
        <v>2612000</v>
      </c>
      <c r="L3" s="8" t="s">
        <v>48</v>
      </c>
      <c r="M3" s="8" t="s">
        <v>65</v>
      </c>
      <c r="N3" s="8" t="s">
        <v>64</v>
      </c>
      <c r="O3" s="8"/>
      <c r="P3" s="8"/>
      <c r="Q3" s="8" t="s">
        <v>49</v>
      </c>
      <c r="R3" s="10">
        <v>2612000</v>
      </c>
      <c r="S3" s="10">
        <v>0</v>
      </c>
      <c r="T3" s="10">
        <v>0</v>
      </c>
      <c r="U3" s="10">
        <v>0</v>
      </c>
      <c r="V3" s="10">
        <v>2612000</v>
      </c>
      <c r="W3" s="10">
        <v>0</v>
      </c>
      <c r="X3" s="10">
        <v>0</v>
      </c>
      <c r="Y3" s="8"/>
      <c r="Z3" s="10">
        <v>0</v>
      </c>
      <c r="AA3" s="10">
        <v>0</v>
      </c>
      <c r="AB3" s="10">
        <v>0</v>
      </c>
      <c r="AC3" s="8"/>
      <c r="AD3" s="8"/>
      <c r="AE3" s="10">
        <v>0</v>
      </c>
      <c r="AF3" s="9">
        <v>44664</v>
      </c>
      <c r="AG3" s="8"/>
      <c r="AH3" s="8">
        <v>2</v>
      </c>
      <c r="AI3" s="8"/>
      <c r="AJ3" s="8" t="s">
        <v>50</v>
      </c>
      <c r="AK3" s="8">
        <v>1</v>
      </c>
      <c r="AL3" s="11">
        <v>20220430</v>
      </c>
      <c r="AM3" s="11">
        <v>20220413</v>
      </c>
      <c r="AN3" s="10">
        <v>2612000</v>
      </c>
      <c r="AO3" s="10">
        <v>0</v>
      </c>
      <c r="AP3" s="8"/>
      <c r="AQ3" s="8"/>
    </row>
    <row r="4" spans="1:43" x14ac:dyDescent="0.25">
      <c r="A4" s="8">
        <v>830123305</v>
      </c>
      <c r="B4" s="8" t="s">
        <v>43</v>
      </c>
      <c r="C4" s="8" t="s">
        <v>44</v>
      </c>
      <c r="D4" s="8">
        <v>5697</v>
      </c>
      <c r="E4" s="8" t="s">
        <v>51</v>
      </c>
      <c r="F4" s="8" t="s">
        <v>52</v>
      </c>
      <c r="G4" s="8" t="s">
        <v>47</v>
      </c>
      <c r="H4" s="8">
        <v>5697</v>
      </c>
      <c r="I4" s="9">
        <v>44656</v>
      </c>
      <c r="J4" s="10">
        <v>17180000</v>
      </c>
      <c r="K4" s="10">
        <v>17180000</v>
      </c>
      <c r="L4" s="8" t="s">
        <v>48</v>
      </c>
      <c r="M4" s="8" t="s">
        <v>65</v>
      </c>
      <c r="N4" s="8" t="s">
        <v>64</v>
      </c>
      <c r="O4" s="8"/>
      <c r="P4" s="8"/>
      <c r="Q4" s="8" t="s">
        <v>49</v>
      </c>
      <c r="R4" s="10">
        <v>17180000</v>
      </c>
      <c r="S4" s="10">
        <v>0</v>
      </c>
      <c r="T4" s="10">
        <v>0</v>
      </c>
      <c r="U4" s="10">
        <v>0</v>
      </c>
      <c r="V4" s="10">
        <v>17180000</v>
      </c>
      <c r="W4" s="10">
        <v>0</v>
      </c>
      <c r="X4" s="10">
        <v>0</v>
      </c>
      <c r="Y4" s="8"/>
      <c r="Z4" s="10">
        <v>0</v>
      </c>
      <c r="AA4" s="10">
        <v>0</v>
      </c>
      <c r="AB4" s="10">
        <v>0</v>
      </c>
      <c r="AC4" s="8"/>
      <c r="AD4" s="8"/>
      <c r="AE4" s="10">
        <v>0</v>
      </c>
      <c r="AF4" s="9">
        <v>44663</v>
      </c>
      <c r="AG4" s="8"/>
      <c r="AH4" s="8">
        <v>2</v>
      </c>
      <c r="AI4" s="8"/>
      <c r="AJ4" s="8" t="s">
        <v>50</v>
      </c>
      <c r="AK4" s="8">
        <v>1</v>
      </c>
      <c r="AL4" s="11">
        <v>20220430</v>
      </c>
      <c r="AM4" s="11">
        <v>20220412</v>
      </c>
      <c r="AN4" s="10">
        <v>17180000</v>
      </c>
      <c r="AO4" s="10">
        <v>0</v>
      </c>
      <c r="AP4" s="8"/>
      <c r="AQ4" s="8"/>
    </row>
    <row r="5" spans="1:43" x14ac:dyDescent="0.25">
      <c r="A5" s="8">
        <v>830123305</v>
      </c>
      <c r="B5" s="8" t="s">
        <v>43</v>
      </c>
      <c r="C5" s="8" t="s">
        <v>44</v>
      </c>
      <c r="D5" s="8">
        <v>5698</v>
      </c>
      <c r="E5" s="8" t="s">
        <v>53</v>
      </c>
      <c r="F5" s="8" t="s">
        <v>54</v>
      </c>
      <c r="G5" s="8" t="s">
        <v>47</v>
      </c>
      <c r="H5" s="8">
        <v>5698</v>
      </c>
      <c r="I5" s="9">
        <v>44656</v>
      </c>
      <c r="J5" s="10">
        <v>2612000</v>
      </c>
      <c r="K5" s="10">
        <v>2612000</v>
      </c>
      <c r="L5" s="8" t="s">
        <v>48</v>
      </c>
      <c r="M5" s="8" t="s">
        <v>65</v>
      </c>
      <c r="N5" s="8" t="s">
        <v>64</v>
      </c>
      <c r="O5" s="8"/>
      <c r="P5" s="8"/>
      <c r="Q5" s="8" t="s">
        <v>49</v>
      </c>
      <c r="R5" s="10">
        <v>2612000</v>
      </c>
      <c r="S5" s="10">
        <v>0</v>
      </c>
      <c r="T5" s="10">
        <v>0</v>
      </c>
      <c r="U5" s="10">
        <v>0</v>
      </c>
      <c r="V5" s="10">
        <v>2612000</v>
      </c>
      <c r="W5" s="10">
        <v>0</v>
      </c>
      <c r="X5" s="10">
        <v>0</v>
      </c>
      <c r="Y5" s="8"/>
      <c r="Z5" s="10">
        <v>0</v>
      </c>
      <c r="AA5" s="10">
        <v>0</v>
      </c>
      <c r="AB5" s="10">
        <v>0</v>
      </c>
      <c r="AC5" s="8"/>
      <c r="AD5" s="8"/>
      <c r="AE5" s="10">
        <v>0</v>
      </c>
      <c r="AF5" s="9">
        <v>44660</v>
      </c>
      <c r="AG5" s="8"/>
      <c r="AH5" s="8">
        <v>2</v>
      </c>
      <c r="AI5" s="8"/>
      <c r="AJ5" s="8" t="s">
        <v>50</v>
      </c>
      <c r="AK5" s="8">
        <v>1</v>
      </c>
      <c r="AL5" s="11">
        <v>20220430</v>
      </c>
      <c r="AM5" s="11">
        <v>20220409</v>
      </c>
      <c r="AN5" s="10">
        <v>2612000</v>
      </c>
      <c r="AO5" s="10">
        <v>0</v>
      </c>
      <c r="AP5" s="8"/>
      <c r="AQ5" s="8"/>
    </row>
    <row r="6" spans="1:43" x14ac:dyDescent="0.25">
      <c r="A6" s="8">
        <v>830123305</v>
      </c>
      <c r="B6" s="8" t="s">
        <v>43</v>
      </c>
      <c r="C6" s="8" t="s">
        <v>44</v>
      </c>
      <c r="D6" s="8">
        <v>5947</v>
      </c>
      <c r="E6" s="8" t="s">
        <v>55</v>
      </c>
      <c r="F6" s="8" t="s">
        <v>56</v>
      </c>
      <c r="G6" s="8" t="s">
        <v>47</v>
      </c>
      <c r="H6" s="8">
        <v>5947</v>
      </c>
      <c r="I6" s="9">
        <v>44690</v>
      </c>
      <c r="J6" s="10">
        <v>2612000</v>
      </c>
      <c r="K6" s="10">
        <v>2612000</v>
      </c>
      <c r="L6" s="8" t="s">
        <v>48</v>
      </c>
      <c r="M6" s="8" t="s">
        <v>65</v>
      </c>
      <c r="N6" s="8" t="s">
        <v>64</v>
      </c>
      <c r="O6" s="8"/>
      <c r="P6" s="8"/>
      <c r="Q6" s="8" t="s">
        <v>49</v>
      </c>
      <c r="R6" s="10">
        <v>2612000</v>
      </c>
      <c r="S6" s="10">
        <v>0</v>
      </c>
      <c r="T6" s="10">
        <v>0</v>
      </c>
      <c r="U6" s="10">
        <v>0</v>
      </c>
      <c r="V6" s="10">
        <v>2612000</v>
      </c>
      <c r="W6" s="10">
        <v>0</v>
      </c>
      <c r="X6" s="10">
        <v>0</v>
      </c>
      <c r="Y6" s="8"/>
      <c r="Z6" s="10">
        <v>0</v>
      </c>
      <c r="AA6" s="10">
        <v>0</v>
      </c>
      <c r="AB6" s="10">
        <v>0</v>
      </c>
      <c r="AC6" s="8"/>
      <c r="AD6" s="8"/>
      <c r="AE6" s="10">
        <v>0</v>
      </c>
      <c r="AF6" s="9">
        <v>44701</v>
      </c>
      <c r="AG6" s="8"/>
      <c r="AH6" s="8">
        <v>2</v>
      </c>
      <c r="AI6" s="8"/>
      <c r="AJ6" s="8" t="s">
        <v>50</v>
      </c>
      <c r="AK6" s="8">
        <v>1</v>
      </c>
      <c r="AL6" s="11">
        <v>20220530</v>
      </c>
      <c r="AM6" s="11">
        <v>20220520</v>
      </c>
      <c r="AN6" s="10">
        <v>2612000</v>
      </c>
      <c r="AO6" s="10">
        <v>0</v>
      </c>
      <c r="AP6" s="8"/>
      <c r="AQ6" s="8"/>
    </row>
    <row r="7" spans="1:43" x14ac:dyDescent="0.25">
      <c r="A7" s="8">
        <v>830123305</v>
      </c>
      <c r="B7" s="8" t="s">
        <v>43</v>
      </c>
      <c r="C7" s="8" t="s">
        <v>44</v>
      </c>
      <c r="D7" s="8">
        <v>5948</v>
      </c>
      <c r="E7" s="8" t="s">
        <v>57</v>
      </c>
      <c r="F7" s="8" t="s">
        <v>58</v>
      </c>
      <c r="G7" s="8" t="s">
        <v>47</v>
      </c>
      <c r="H7" s="8">
        <v>5948</v>
      </c>
      <c r="I7" s="9">
        <v>44690</v>
      </c>
      <c r="J7" s="10">
        <v>17180000</v>
      </c>
      <c r="K7" s="10">
        <v>17180000</v>
      </c>
      <c r="L7" s="8" t="s">
        <v>48</v>
      </c>
      <c r="M7" s="8" t="s">
        <v>65</v>
      </c>
      <c r="N7" s="8" t="s">
        <v>64</v>
      </c>
      <c r="O7" s="8"/>
      <c r="P7" s="8"/>
      <c r="Q7" s="8" t="s">
        <v>49</v>
      </c>
      <c r="R7" s="10">
        <v>17180000</v>
      </c>
      <c r="S7" s="10">
        <v>0</v>
      </c>
      <c r="T7" s="10">
        <v>0</v>
      </c>
      <c r="U7" s="10">
        <v>0</v>
      </c>
      <c r="V7" s="10">
        <v>17180000</v>
      </c>
      <c r="W7" s="10">
        <v>0</v>
      </c>
      <c r="X7" s="10">
        <v>0</v>
      </c>
      <c r="Y7" s="8"/>
      <c r="Z7" s="10">
        <v>0</v>
      </c>
      <c r="AA7" s="10">
        <v>0</v>
      </c>
      <c r="AB7" s="10">
        <v>0</v>
      </c>
      <c r="AC7" s="8"/>
      <c r="AD7" s="8"/>
      <c r="AE7" s="10">
        <v>0</v>
      </c>
      <c r="AF7" s="9">
        <v>44698</v>
      </c>
      <c r="AG7" s="8"/>
      <c r="AH7" s="8">
        <v>2</v>
      </c>
      <c r="AI7" s="8"/>
      <c r="AJ7" s="8" t="s">
        <v>50</v>
      </c>
      <c r="AK7" s="8">
        <v>1</v>
      </c>
      <c r="AL7" s="11">
        <v>20220530</v>
      </c>
      <c r="AM7" s="11">
        <v>20220517</v>
      </c>
      <c r="AN7" s="10">
        <v>17180000</v>
      </c>
      <c r="AO7" s="10">
        <v>0</v>
      </c>
      <c r="AP7" s="8"/>
      <c r="AQ7" s="8"/>
    </row>
    <row r="8" spans="1:43" x14ac:dyDescent="0.25">
      <c r="A8" s="8">
        <v>830123305</v>
      </c>
      <c r="B8" s="8" t="s">
        <v>43</v>
      </c>
      <c r="C8" s="8" t="s">
        <v>44</v>
      </c>
      <c r="D8" s="8">
        <v>497</v>
      </c>
      <c r="E8" s="8" t="s">
        <v>59</v>
      </c>
      <c r="F8" s="8" t="s">
        <v>60</v>
      </c>
      <c r="G8" s="8" t="s">
        <v>61</v>
      </c>
      <c r="H8" s="8" t="s">
        <v>61</v>
      </c>
      <c r="I8" s="9">
        <v>43923</v>
      </c>
      <c r="J8" s="10">
        <v>9524888</v>
      </c>
      <c r="K8" s="10">
        <v>9524888</v>
      </c>
      <c r="L8" s="8" t="s">
        <v>62</v>
      </c>
      <c r="M8" s="8" t="s">
        <v>65</v>
      </c>
      <c r="N8" s="8" t="s">
        <v>64</v>
      </c>
      <c r="O8" s="8"/>
      <c r="P8" s="8"/>
      <c r="Q8" s="8" t="s">
        <v>63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8"/>
      <c r="Z8" s="10">
        <v>0</v>
      </c>
      <c r="AA8" s="10">
        <v>0</v>
      </c>
      <c r="AB8" s="10">
        <v>0</v>
      </c>
      <c r="AC8" s="8"/>
      <c r="AD8" s="8"/>
      <c r="AE8" s="10">
        <v>0</v>
      </c>
      <c r="AF8" s="9">
        <v>44662</v>
      </c>
      <c r="AG8" s="8"/>
      <c r="AH8" s="8"/>
      <c r="AI8" s="8"/>
      <c r="AJ8" s="8" t="s">
        <v>50</v>
      </c>
      <c r="AK8" s="8"/>
      <c r="AL8" s="11"/>
      <c r="AM8" s="11"/>
      <c r="AN8" s="10">
        <v>0</v>
      </c>
      <c r="AO8" s="10">
        <v>0</v>
      </c>
      <c r="AP8" s="8"/>
      <c r="AQ8" s="8"/>
    </row>
  </sheetData>
  <autoFilter ref="A2:AQ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4" sqref="C4"/>
    </sheetView>
  </sheetViews>
  <sheetFormatPr baseColWidth="10" defaultRowHeight="15" x14ac:dyDescent="0.25"/>
  <cols>
    <col min="1" max="1" width="47.42578125" bestFit="1" customWidth="1"/>
    <col min="2" max="2" width="12.7109375" bestFit="1" customWidth="1"/>
    <col min="3" max="3" width="11.5703125" bestFit="1" customWidth="1"/>
  </cols>
  <sheetData>
    <row r="3" spans="1:3" x14ac:dyDescent="0.25">
      <c r="A3" s="15" t="s">
        <v>67</v>
      </c>
      <c r="B3" s="8" t="s">
        <v>68</v>
      </c>
      <c r="C3" s="8" t="s">
        <v>69</v>
      </c>
    </row>
    <row r="4" spans="1:3" x14ac:dyDescent="0.25">
      <c r="A4" s="13" t="s">
        <v>65</v>
      </c>
      <c r="B4" s="11">
        <v>6</v>
      </c>
      <c r="C4" s="14">
        <v>51720888</v>
      </c>
    </row>
    <row r="5" spans="1:3" x14ac:dyDescent="0.25">
      <c r="A5" s="16" t="s">
        <v>66</v>
      </c>
      <c r="B5" s="11">
        <v>6</v>
      </c>
      <c r="C5" s="14">
        <v>51720888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N27" sqref="N27"/>
    </sheetView>
  </sheetViews>
  <sheetFormatPr baseColWidth="10" defaultRowHeight="12.75" x14ac:dyDescent="0.2"/>
  <cols>
    <col min="1" max="1" width="4.42578125" style="17" customWidth="1"/>
    <col min="2" max="2" width="11.42578125" style="17"/>
    <col min="3" max="3" width="17.5703125" style="17" customWidth="1"/>
    <col min="4" max="4" width="11.5703125" style="17" customWidth="1"/>
    <col min="5" max="8" width="11.42578125" style="17"/>
    <col min="9" max="9" width="22.5703125" style="17" customWidth="1"/>
    <col min="10" max="10" width="14" style="17" customWidth="1"/>
    <col min="11" max="11" width="1.7109375" style="17" customWidth="1"/>
    <col min="12" max="217" width="11.42578125" style="17"/>
    <col min="218" max="218" width="4.42578125" style="17" customWidth="1"/>
    <col min="219" max="219" width="11.42578125" style="17"/>
    <col min="220" max="220" width="17.5703125" style="17" customWidth="1"/>
    <col min="221" max="221" width="11.5703125" style="17" customWidth="1"/>
    <col min="222" max="225" width="11.42578125" style="17"/>
    <col min="226" max="226" width="22.5703125" style="17" customWidth="1"/>
    <col min="227" max="227" width="14" style="17" customWidth="1"/>
    <col min="228" max="228" width="1.7109375" style="17" customWidth="1"/>
    <col min="229" max="473" width="11.42578125" style="17"/>
    <col min="474" max="474" width="4.42578125" style="17" customWidth="1"/>
    <col min="475" max="475" width="11.42578125" style="17"/>
    <col min="476" max="476" width="17.5703125" style="17" customWidth="1"/>
    <col min="477" max="477" width="11.5703125" style="17" customWidth="1"/>
    <col min="478" max="481" width="11.42578125" style="17"/>
    <col min="482" max="482" width="22.5703125" style="17" customWidth="1"/>
    <col min="483" max="483" width="14" style="17" customWidth="1"/>
    <col min="484" max="484" width="1.7109375" style="17" customWidth="1"/>
    <col min="485" max="729" width="11.42578125" style="17"/>
    <col min="730" max="730" width="4.42578125" style="17" customWidth="1"/>
    <col min="731" max="731" width="11.42578125" style="17"/>
    <col min="732" max="732" width="17.5703125" style="17" customWidth="1"/>
    <col min="733" max="733" width="11.5703125" style="17" customWidth="1"/>
    <col min="734" max="737" width="11.42578125" style="17"/>
    <col min="738" max="738" width="22.5703125" style="17" customWidth="1"/>
    <col min="739" max="739" width="14" style="17" customWidth="1"/>
    <col min="740" max="740" width="1.7109375" style="17" customWidth="1"/>
    <col min="741" max="985" width="11.42578125" style="17"/>
    <col min="986" max="986" width="4.42578125" style="17" customWidth="1"/>
    <col min="987" max="987" width="11.42578125" style="17"/>
    <col min="988" max="988" width="17.5703125" style="17" customWidth="1"/>
    <col min="989" max="989" width="11.5703125" style="17" customWidth="1"/>
    <col min="990" max="993" width="11.42578125" style="17"/>
    <col min="994" max="994" width="22.5703125" style="17" customWidth="1"/>
    <col min="995" max="995" width="14" style="17" customWidth="1"/>
    <col min="996" max="996" width="1.7109375" style="17" customWidth="1"/>
    <col min="997" max="1241" width="11.42578125" style="17"/>
    <col min="1242" max="1242" width="4.42578125" style="17" customWidth="1"/>
    <col min="1243" max="1243" width="11.42578125" style="17"/>
    <col min="1244" max="1244" width="17.5703125" style="17" customWidth="1"/>
    <col min="1245" max="1245" width="11.5703125" style="17" customWidth="1"/>
    <col min="1246" max="1249" width="11.42578125" style="17"/>
    <col min="1250" max="1250" width="22.5703125" style="17" customWidth="1"/>
    <col min="1251" max="1251" width="14" style="17" customWidth="1"/>
    <col min="1252" max="1252" width="1.7109375" style="17" customWidth="1"/>
    <col min="1253" max="1497" width="11.42578125" style="17"/>
    <col min="1498" max="1498" width="4.42578125" style="17" customWidth="1"/>
    <col min="1499" max="1499" width="11.42578125" style="17"/>
    <col min="1500" max="1500" width="17.5703125" style="17" customWidth="1"/>
    <col min="1501" max="1501" width="11.5703125" style="17" customWidth="1"/>
    <col min="1502" max="1505" width="11.42578125" style="17"/>
    <col min="1506" max="1506" width="22.5703125" style="17" customWidth="1"/>
    <col min="1507" max="1507" width="14" style="17" customWidth="1"/>
    <col min="1508" max="1508" width="1.7109375" style="17" customWidth="1"/>
    <col min="1509" max="1753" width="11.42578125" style="17"/>
    <col min="1754" max="1754" width="4.42578125" style="17" customWidth="1"/>
    <col min="1755" max="1755" width="11.42578125" style="17"/>
    <col min="1756" max="1756" width="17.5703125" style="17" customWidth="1"/>
    <col min="1757" max="1757" width="11.5703125" style="17" customWidth="1"/>
    <col min="1758" max="1761" width="11.42578125" style="17"/>
    <col min="1762" max="1762" width="22.5703125" style="17" customWidth="1"/>
    <col min="1763" max="1763" width="14" style="17" customWidth="1"/>
    <col min="1764" max="1764" width="1.7109375" style="17" customWidth="1"/>
    <col min="1765" max="2009" width="11.42578125" style="17"/>
    <col min="2010" max="2010" width="4.42578125" style="17" customWidth="1"/>
    <col min="2011" max="2011" width="11.42578125" style="17"/>
    <col min="2012" max="2012" width="17.5703125" style="17" customWidth="1"/>
    <col min="2013" max="2013" width="11.5703125" style="17" customWidth="1"/>
    <col min="2014" max="2017" width="11.42578125" style="17"/>
    <col min="2018" max="2018" width="22.5703125" style="17" customWidth="1"/>
    <col min="2019" max="2019" width="14" style="17" customWidth="1"/>
    <col min="2020" max="2020" width="1.7109375" style="17" customWidth="1"/>
    <col min="2021" max="2265" width="11.42578125" style="17"/>
    <col min="2266" max="2266" width="4.42578125" style="17" customWidth="1"/>
    <col min="2267" max="2267" width="11.42578125" style="17"/>
    <col min="2268" max="2268" width="17.5703125" style="17" customWidth="1"/>
    <col min="2269" max="2269" width="11.5703125" style="17" customWidth="1"/>
    <col min="2270" max="2273" width="11.42578125" style="17"/>
    <col min="2274" max="2274" width="22.5703125" style="17" customWidth="1"/>
    <col min="2275" max="2275" width="14" style="17" customWidth="1"/>
    <col min="2276" max="2276" width="1.7109375" style="17" customWidth="1"/>
    <col min="2277" max="2521" width="11.42578125" style="17"/>
    <col min="2522" max="2522" width="4.42578125" style="17" customWidth="1"/>
    <col min="2523" max="2523" width="11.42578125" style="17"/>
    <col min="2524" max="2524" width="17.5703125" style="17" customWidth="1"/>
    <col min="2525" max="2525" width="11.5703125" style="17" customWidth="1"/>
    <col min="2526" max="2529" width="11.42578125" style="17"/>
    <col min="2530" max="2530" width="22.5703125" style="17" customWidth="1"/>
    <col min="2531" max="2531" width="14" style="17" customWidth="1"/>
    <col min="2532" max="2532" width="1.7109375" style="17" customWidth="1"/>
    <col min="2533" max="2777" width="11.42578125" style="17"/>
    <col min="2778" max="2778" width="4.42578125" style="17" customWidth="1"/>
    <col min="2779" max="2779" width="11.42578125" style="17"/>
    <col min="2780" max="2780" width="17.5703125" style="17" customWidth="1"/>
    <col min="2781" max="2781" width="11.5703125" style="17" customWidth="1"/>
    <col min="2782" max="2785" width="11.42578125" style="17"/>
    <col min="2786" max="2786" width="22.5703125" style="17" customWidth="1"/>
    <col min="2787" max="2787" width="14" style="17" customWidth="1"/>
    <col min="2788" max="2788" width="1.7109375" style="17" customWidth="1"/>
    <col min="2789" max="3033" width="11.42578125" style="17"/>
    <col min="3034" max="3034" width="4.42578125" style="17" customWidth="1"/>
    <col min="3035" max="3035" width="11.42578125" style="17"/>
    <col min="3036" max="3036" width="17.5703125" style="17" customWidth="1"/>
    <col min="3037" max="3037" width="11.5703125" style="17" customWidth="1"/>
    <col min="3038" max="3041" width="11.42578125" style="17"/>
    <col min="3042" max="3042" width="22.5703125" style="17" customWidth="1"/>
    <col min="3043" max="3043" width="14" style="17" customWidth="1"/>
    <col min="3044" max="3044" width="1.7109375" style="17" customWidth="1"/>
    <col min="3045" max="3289" width="11.42578125" style="17"/>
    <col min="3290" max="3290" width="4.42578125" style="17" customWidth="1"/>
    <col min="3291" max="3291" width="11.42578125" style="17"/>
    <col min="3292" max="3292" width="17.5703125" style="17" customWidth="1"/>
    <col min="3293" max="3293" width="11.5703125" style="17" customWidth="1"/>
    <col min="3294" max="3297" width="11.42578125" style="17"/>
    <col min="3298" max="3298" width="22.5703125" style="17" customWidth="1"/>
    <col min="3299" max="3299" width="14" style="17" customWidth="1"/>
    <col min="3300" max="3300" width="1.7109375" style="17" customWidth="1"/>
    <col min="3301" max="3545" width="11.42578125" style="17"/>
    <col min="3546" max="3546" width="4.42578125" style="17" customWidth="1"/>
    <col min="3547" max="3547" width="11.42578125" style="17"/>
    <col min="3548" max="3548" width="17.5703125" style="17" customWidth="1"/>
    <col min="3549" max="3549" width="11.5703125" style="17" customWidth="1"/>
    <col min="3550" max="3553" width="11.42578125" style="17"/>
    <col min="3554" max="3554" width="22.5703125" style="17" customWidth="1"/>
    <col min="3555" max="3555" width="14" style="17" customWidth="1"/>
    <col min="3556" max="3556" width="1.7109375" style="17" customWidth="1"/>
    <col min="3557" max="3801" width="11.42578125" style="17"/>
    <col min="3802" max="3802" width="4.42578125" style="17" customWidth="1"/>
    <col min="3803" max="3803" width="11.42578125" style="17"/>
    <col min="3804" max="3804" width="17.5703125" style="17" customWidth="1"/>
    <col min="3805" max="3805" width="11.5703125" style="17" customWidth="1"/>
    <col min="3806" max="3809" width="11.42578125" style="17"/>
    <col min="3810" max="3810" width="22.5703125" style="17" customWidth="1"/>
    <col min="3811" max="3811" width="14" style="17" customWidth="1"/>
    <col min="3812" max="3812" width="1.7109375" style="17" customWidth="1"/>
    <col min="3813" max="4057" width="11.42578125" style="17"/>
    <col min="4058" max="4058" width="4.42578125" style="17" customWidth="1"/>
    <col min="4059" max="4059" width="11.42578125" style="17"/>
    <col min="4060" max="4060" width="17.5703125" style="17" customWidth="1"/>
    <col min="4061" max="4061" width="11.5703125" style="17" customWidth="1"/>
    <col min="4062" max="4065" width="11.42578125" style="17"/>
    <col min="4066" max="4066" width="22.5703125" style="17" customWidth="1"/>
    <col min="4067" max="4067" width="14" style="17" customWidth="1"/>
    <col min="4068" max="4068" width="1.7109375" style="17" customWidth="1"/>
    <col min="4069" max="4313" width="11.42578125" style="17"/>
    <col min="4314" max="4314" width="4.42578125" style="17" customWidth="1"/>
    <col min="4315" max="4315" width="11.42578125" style="17"/>
    <col min="4316" max="4316" width="17.5703125" style="17" customWidth="1"/>
    <col min="4317" max="4317" width="11.5703125" style="17" customWidth="1"/>
    <col min="4318" max="4321" width="11.42578125" style="17"/>
    <col min="4322" max="4322" width="22.5703125" style="17" customWidth="1"/>
    <col min="4323" max="4323" width="14" style="17" customWidth="1"/>
    <col min="4324" max="4324" width="1.7109375" style="17" customWidth="1"/>
    <col min="4325" max="4569" width="11.42578125" style="17"/>
    <col min="4570" max="4570" width="4.42578125" style="17" customWidth="1"/>
    <col min="4571" max="4571" width="11.42578125" style="17"/>
    <col min="4572" max="4572" width="17.5703125" style="17" customWidth="1"/>
    <col min="4573" max="4573" width="11.5703125" style="17" customWidth="1"/>
    <col min="4574" max="4577" width="11.42578125" style="17"/>
    <col min="4578" max="4578" width="22.5703125" style="17" customWidth="1"/>
    <col min="4579" max="4579" width="14" style="17" customWidth="1"/>
    <col min="4580" max="4580" width="1.7109375" style="17" customWidth="1"/>
    <col min="4581" max="4825" width="11.42578125" style="17"/>
    <col min="4826" max="4826" width="4.42578125" style="17" customWidth="1"/>
    <col min="4827" max="4827" width="11.42578125" style="17"/>
    <col min="4828" max="4828" width="17.5703125" style="17" customWidth="1"/>
    <col min="4829" max="4829" width="11.5703125" style="17" customWidth="1"/>
    <col min="4830" max="4833" width="11.42578125" style="17"/>
    <col min="4834" max="4834" width="22.5703125" style="17" customWidth="1"/>
    <col min="4835" max="4835" width="14" style="17" customWidth="1"/>
    <col min="4836" max="4836" width="1.7109375" style="17" customWidth="1"/>
    <col min="4837" max="5081" width="11.42578125" style="17"/>
    <col min="5082" max="5082" width="4.42578125" style="17" customWidth="1"/>
    <col min="5083" max="5083" width="11.42578125" style="17"/>
    <col min="5084" max="5084" width="17.5703125" style="17" customWidth="1"/>
    <col min="5085" max="5085" width="11.5703125" style="17" customWidth="1"/>
    <col min="5086" max="5089" width="11.42578125" style="17"/>
    <col min="5090" max="5090" width="22.5703125" style="17" customWidth="1"/>
    <col min="5091" max="5091" width="14" style="17" customWidth="1"/>
    <col min="5092" max="5092" width="1.7109375" style="17" customWidth="1"/>
    <col min="5093" max="5337" width="11.42578125" style="17"/>
    <col min="5338" max="5338" width="4.42578125" style="17" customWidth="1"/>
    <col min="5339" max="5339" width="11.42578125" style="17"/>
    <col min="5340" max="5340" width="17.5703125" style="17" customWidth="1"/>
    <col min="5341" max="5341" width="11.5703125" style="17" customWidth="1"/>
    <col min="5342" max="5345" width="11.42578125" style="17"/>
    <col min="5346" max="5346" width="22.5703125" style="17" customWidth="1"/>
    <col min="5347" max="5347" width="14" style="17" customWidth="1"/>
    <col min="5348" max="5348" width="1.7109375" style="17" customWidth="1"/>
    <col min="5349" max="5593" width="11.42578125" style="17"/>
    <col min="5594" max="5594" width="4.42578125" style="17" customWidth="1"/>
    <col min="5595" max="5595" width="11.42578125" style="17"/>
    <col min="5596" max="5596" width="17.5703125" style="17" customWidth="1"/>
    <col min="5597" max="5597" width="11.5703125" style="17" customWidth="1"/>
    <col min="5598" max="5601" width="11.42578125" style="17"/>
    <col min="5602" max="5602" width="22.5703125" style="17" customWidth="1"/>
    <col min="5603" max="5603" width="14" style="17" customWidth="1"/>
    <col min="5604" max="5604" width="1.7109375" style="17" customWidth="1"/>
    <col min="5605" max="5849" width="11.42578125" style="17"/>
    <col min="5850" max="5850" width="4.42578125" style="17" customWidth="1"/>
    <col min="5851" max="5851" width="11.42578125" style="17"/>
    <col min="5852" max="5852" width="17.5703125" style="17" customWidth="1"/>
    <col min="5853" max="5853" width="11.5703125" style="17" customWidth="1"/>
    <col min="5854" max="5857" width="11.42578125" style="17"/>
    <col min="5858" max="5858" width="22.5703125" style="17" customWidth="1"/>
    <col min="5859" max="5859" width="14" style="17" customWidth="1"/>
    <col min="5860" max="5860" width="1.7109375" style="17" customWidth="1"/>
    <col min="5861" max="6105" width="11.42578125" style="17"/>
    <col min="6106" max="6106" width="4.42578125" style="17" customWidth="1"/>
    <col min="6107" max="6107" width="11.42578125" style="17"/>
    <col min="6108" max="6108" width="17.5703125" style="17" customWidth="1"/>
    <col min="6109" max="6109" width="11.5703125" style="17" customWidth="1"/>
    <col min="6110" max="6113" width="11.42578125" style="17"/>
    <col min="6114" max="6114" width="22.5703125" style="17" customWidth="1"/>
    <col min="6115" max="6115" width="14" style="17" customWidth="1"/>
    <col min="6116" max="6116" width="1.7109375" style="17" customWidth="1"/>
    <col min="6117" max="6361" width="11.42578125" style="17"/>
    <col min="6362" max="6362" width="4.42578125" style="17" customWidth="1"/>
    <col min="6363" max="6363" width="11.42578125" style="17"/>
    <col min="6364" max="6364" width="17.5703125" style="17" customWidth="1"/>
    <col min="6365" max="6365" width="11.5703125" style="17" customWidth="1"/>
    <col min="6366" max="6369" width="11.42578125" style="17"/>
    <col min="6370" max="6370" width="22.5703125" style="17" customWidth="1"/>
    <col min="6371" max="6371" width="14" style="17" customWidth="1"/>
    <col min="6372" max="6372" width="1.7109375" style="17" customWidth="1"/>
    <col min="6373" max="6617" width="11.42578125" style="17"/>
    <col min="6618" max="6618" width="4.42578125" style="17" customWidth="1"/>
    <col min="6619" max="6619" width="11.42578125" style="17"/>
    <col min="6620" max="6620" width="17.5703125" style="17" customWidth="1"/>
    <col min="6621" max="6621" width="11.5703125" style="17" customWidth="1"/>
    <col min="6622" max="6625" width="11.42578125" style="17"/>
    <col min="6626" max="6626" width="22.5703125" style="17" customWidth="1"/>
    <col min="6627" max="6627" width="14" style="17" customWidth="1"/>
    <col min="6628" max="6628" width="1.7109375" style="17" customWidth="1"/>
    <col min="6629" max="6873" width="11.42578125" style="17"/>
    <col min="6874" max="6874" width="4.42578125" style="17" customWidth="1"/>
    <col min="6875" max="6875" width="11.42578125" style="17"/>
    <col min="6876" max="6876" width="17.5703125" style="17" customWidth="1"/>
    <col min="6877" max="6877" width="11.5703125" style="17" customWidth="1"/>
    <col min="6878" max="6881" width="11.42578125" style="17"/>
    <col min="6882" max="6882" width="22.5703125" style="17" customWidth="1"/>
    <col min="6883" max="6883" width="14" style="17" customWidth="1"/>
    <col min="6884" max="6884" width="1.7109375" style="17" customWidth="1"/>
    <col min="6885" max="7129" width="11.42578125" style="17"/>
    <col min="7130" max="7130" width="4.42578125" style="17" customWidth="1"/>
    <col min="7131" max="7131" width="11.42578125" style="17"/>
    <col min="7132" max="7132" width="17.5703125" style="17" customWidth="1"/>
    <col min="7133" max="7133" width="11.5703125" style="17" customWidth="1"/>
    <col min="7134" max="7137" width="11.42578125" style="17"/>
    <col min="7138" max="7138" width="22.5703125" style="17" customWidth="1"/>
    <col min="7139" max="7139" width="14" style="17" customWidth="1"/>
    <col min="7140" max="7140" width="1.7109375" style="17" customWidth="1"/>
    <col min="7141" max="7385" width="11.42578125" style="17"/>
    <col min="7386" max="7386" width="4.42578125" style="17" customWidth="1"/>
    <col min="7387" max="7387" width="11.42578125" style="17"/>
    <col min="7388" max="7388" width="17.5703125" style="17" customWidth="1"/>
    <col min="7389" max="7389" width="11.5703125" style="17" customWidth="1"/>
    <col min="7390" max="7393" width="11.42578125" style="17"/>
    <col min="7394" max="7394" width="22.5703125" style="17" customWidth="1"/>
    <col min="7395" max="7395" width="14" style="17" customWidth="1"/>
    <col min="7396" max="7396" width="1.7109375" style="17" customWidth="1"/>
    <col min="7397" max="7641" width="11.42578125" style="17"/>
    <col min="7642" max="7642" width="4.42578125" style="17" customWidth="1"/>
    <col min="7643" max="7643" width="11.42578125" style="17"/>
    <col min="7644" max="7644" width="17.5703125" style="17" customWidth="1"/>
    <col min="7645" max="7645" width="11.5703125" style="17" customWidth="1"/>
    <col min="7646" max="7649" width="11.42578125" style="17"/>
    <col min="7650" max="7650" width="22.5703125" style="17" customWidth="1"/>
    <col min="7651" max="7651" width="14" style="17" customWidth="1"/>
    <col min="7652" max="7652" width="1.7109375" style="17" customWidth="1"/>
    <col min="7653" max="7897" width="11.42578125" style="17"/>
    <col min="7898" max="7898" width="4.42578125" style="17" customWidth="1"/>
    <col min="7899" max="7899" width="11.42578125" style="17"/>
    <col min="7900" max="7900" width="17.5703125" style="17" customWidth="1"/>
    <col min="7901" max="7901" width="11.5703125" style="17" customWidth="1"/>
    <col min="7902" max="7905" width="11.42578125" style="17"/>
    <col min="7906" max="7906" width="22.5703125" style="17" customWidth="1"/>
    <col min="7907" max="7907" width="14" style="17" customWidth="1"/>
    <col min="7908" max="7908" width="1.7109375" style="17" customWidth="1"/>
    <col min="7909" max="8153" width="11.42578125" style="17"/>
    <col min="8154" max="8154" width="4.42578125" style="17" customWidth="1"/>
    <col min="8155" max="8155" width="11.42578125" style="17"/>
    <col min="8156" max="8156" width="17.5703125" style="17" customWidth="1"/>
    <col min="8157" max="8157" width="11.5703125" style="17" customWidth="1"/>
    <col min="8158" max="8161" width="11.42578125" style="17"/>
    <col min="8162" max="8162" width="22.5703125" style="17" customWidth="1"/>
    <col min="8163" max="8163" width="14" style="17" customWidth="1"/>
    <col min="8164" max="8164" width="1.7109375" style="17" customWidth="1"/>
    <col min="8165" max="8409" width="11.42578125" style="17"/>
    <col min="8410" max="8410" width="4.42578125" style="17" customWidth="1"/>
    <col min="8411" max="8411" width="11.42578125" style="17"/>
    <col min="8412" max="8412" width="17.5703125" style="17" customWidth="1"/>
    <col min="8413" max="8413" width="11.5703125" style="17" customWidth="1"/>
    <col min="8414" max="8417" width="11.42578125" style="17"/>
    <col min="8418" max="8418" width="22.5703125" style="17" customWidth="1"/>
    <col min="8419" max="8419" width="14" style="17" customWidth="1"/>
    <col min="8420" max="8420" width="1.7109375" style="17" customWidth="1"/>
    <col min="8421" max="8665" width="11.42578125" style="17"/>
    <col min="8666" max="8666" width="4.42578125" style="17" customWidth="1"/>
    <col min="8667" max="8667" width="11.42578125" style="17"/>
    <col min="8668" max="8668" width="17.5703125" style="17" customWidth="1"/>
    <col min="8669" max="8669" width="11.5703125" style="17" customWidth="1"/>
    <col min="8670" max="8673" width="11.42578125" style="17"/>
    <col min="8674" max="8674" width="22.5703125" style="17" customWidth="1"/>
    <col min="8675" max="8675" width="14" style="17" customWidth="1"/>
    <col min="8676" max="8676" width="1.7109375" style="17" customWidth="1"/>
    <col min="8677" max="8921" width="11.42578125" style="17"/>
    <col min="8922" max="8922" width="4.42578125" style="17" customWidth="1"/>
    <col min="8923" max="8923" width="11.42578125" style="17"/>
    <col min="8924" max="8924" width="17.5703125" style="17" customWidth="1"/>
    <col min="8925" max="8925" width="11.5703125" style="17" customWidth="1"/>
    <col min="8926" max="8929" width="11.42578125" style="17"/>
    <col min="8930" max="8930" width="22.5703125" style="17" customWidth="1"/>
    <col min="8931" max="8931" width="14" style="17" customWidth="1"/>
    <col min="8932" max="8932" width="1.7109375" style="17" customWidth="1"/>
    <col min="8933" max="9177" width="11.42578125" style="17"/>
    <col min="9178" max="9178" width="4.42578125" style="17" customWidth="1"/>
    <col min="9179" max="9179" width="11.42578125" style="17"/>
    <col min="9180" max="9180" width="17.5703125" style="17" customWidth="1"/>
    <col min="9181" max="9181" width="11.5703125" style="17" customWidth="1"/>
    <col min="9182" max="9185" width="11.42578125" style="17"/>
    <col min="9186" max="9186" width="22.5703125" style="17" customWidth="1"/>
    <col min="9187" max="9187" width="14" style="17" customWidth="1"/>
    <col min="9188" max="9188" width="1.7109375" style="17" customWidth="1"/>
    <col min="9189" max="9433" width="11.42578125" style="17"/>
    <col min="9434" max="9434" width="4.42578125" style="17" customWidth="1"/>
    <col min="9435" max="9435" width="11.42578125" style="17"/>
    <col min="9436" max="9436" width="17.5703125" style="17" customWidth="1"/>
    <col min="9437" max="9437" width="11.5703125" style="17" customWidth="1"/>
    <col min="9438" max="9441" width="11.42578125" style="17"/>
    <col min="9442" max="9442" width="22.5703125" style="17" customWidth="1"/>
    <col min="9443" max="9443" width="14" style="17" customWidth="1"/>
    <col min="9444" max="9444" width="1.7109375" style="17" customWidth="1"/>
    <col min="9445" max="9689" width="11.42578125" style="17"/>
    <col min="9690" max="9690" width="4.42578125" style="17" customWidth="1"/>
    <col min="9691" max="9691" width="11.42578125" style="17"/>
    <col min="9692" max="9692" width="17.5703125" style="17" customWidth="1"/>
    <col min="9693" max="9693" width="11.5703125" style="17" customWidth="1"/>
    <col min="9694" max="9697" width="11.42578125" style="17"/>
    <col min="9698" max="9698" width="22.5703125" style="17" customWidth="1"/>
    <col min="9699" max="9699" width="14" style="17" customWidth="1"/>
    <col min="9700" max="9700" width="1.7109375" style="17" customWidth="1"/>
    <col min="9701" max="9945" width="11.42578125" style="17"/>
    <col min="9946" max="9946" width="4.42578125" style="17" customWidth="1"/>
    <col min="9947" max="9947" width="11.42578125" style="17"/>
    <col min="9948" max="9948" width="17.5703125" style="17" customWidth="1"/>
    <col min="9949" max="9949" width="11.5703125" style="17" customWidth="1"/>
    <col min="9950" max="9953" width="11.42578125" style="17"/>
    <col min="9954" max="9954" width="22.5703125" style="17" customWidth="1"/>
    <col min="9955" max="9955" width="14" style="17" customWidth="1"/>
    <col min="9956" max="9956" width="1.7109375" style="17" customWidth="1"/>
    <col min="9957" max="10201" width="11.42578125" style="17"/>
    <col min="10202" max="10202" width="4.42578125" style="17" customWidth="1"/>
    <col min="10203" max="10203" width="11.42578125" style="17"/>
    <col min="10204" max="10204" width="17.5703125" style="17" customWidth="1"/>
    <col min="10205" max="10205" width="11.5703125" style="17" customWidth="1"/>
    <col min="10206" max="10209" width="11.42578125" style="17"/>
    <col min="10210" max="10210" width="22.5703125" style="17" customWidth="1"/>
    <col min="10211" max="10211" width="14" style="17" customWidth="1"/>
    <col min="10212" max="10212" width="1.7109375" style="17" customWidth="1"/>
    <col min="10213" max="10457" width="11.42578125" style="17"/>
    <col min="10458" max="10458" width="4.42578125" style="17" customWidth="1"/>
    <col min="10459" max="10459" width="11.42578125" style="17"/>
    <col min="10460" max="10460" width="17.5703125" style="17" customWidth="1"/>
    <col min="10461" max="10461" width="11.5703125" style="17" customWidth="1"/>
    <col min="10462" max="10465" width="11.42578125" style="17"/>
    <col min="10466" max="10466" width="22.5703125" style="17" customWidth="1"/>
    <col min="10467" max="10467" width="14" style="17" customWidth="1"/>
    <col min="10468" max="10468" width="1.7109375" style="17" customWidth="1"/>
    <col min="10469" max="10713" width="11.42578125" style="17"/>
    <col min="10714" max="10714" width="4.42578125" style="17" customWidth="1"/>
    <col min="10715" max="10715" width="11.42578125" style="17"/>
    <col min="10716" max="10716" width="17.5703125" style="17" customWidth="1"/>
    <col min="10717" max="10717" width="11.5703125" style="17" customWidth="1"/>
    <col min="10718" max="10721" width="11.42578125" style="17"/>
    <col min="10722" max="10722" width="22.5703125" style="17" customWidth="1"/>
    <col min="10723" max="10723" width="14" style="17" customWidth="1"/>
    <col min="10724" max="10724" width="1.7109375" style="17" customWidth="1"/>
    <col min="10725" max="10969" width="11.42578125" style="17"/>
    <col min="10970" max="10970" width="4.42578125" style="17" customWidth="1"/>
    <col min="10971" max="10971" width="11.42578125" style="17"/>
    <col min="10972" max="10972" width="17.5703125" style="17" customWidth="1"/>
    <col min="10973" max="10973" width="11.5703125" style="17" customWidth="1"/>
    <col min="10974" max="10977" width="11.42578125" style="17"/>
    <col min="10978" max="10978" width="22.5703125" style="17" customWidth="1"/>
    <col min="10979" max="10979" width="14" style="17" customWidth="1"/>
    <col min="10980" max="10980" width="1.7109375" style="17" customWidth="1"/>
    <col min="10981" max="11225" width="11.42578125" style="17"/>
    <col min="11226" max="11226" width="4.42578125" style="17" customWidth="1"/>
    <col min="11227" max="11227" width="11.42578125" style="17"/>
    <col min="11228" max="11228" width="17.5703125" style="17" customWidth="1"/>
    <col min="11229" max="11229" width="11.5703125" style="17" customWidth="1"/>
    <col min="11230" max="11233" width="11.42578125" style="17"/>
    <col min="11234" max="11234" width="22.5703125" style="17" customWidth="1"/>
    <col min="11235" max="11235" width="14" style="17" customWidth="1"/>
    <col min="11236" max="11236" width="1.7109375" style="17" customWidth="1"/>
    <col min="11237" max="11481" width="11.42578125" style="17"/>
    <col min="11482" max="11482" width="4.42578125" style="17" customWidth="1"/>
    <col min="11483" max="11483" width="11.42578125" style="17"/>
    <col min="11484" max="11484" width="17.5703125" style="17" customWidth="1"/>
    <col min="11485" max="11485" width="11.5703125" style="17" customWidth="1"/>
    <col min="11486" max="11489" width="11.42578125" style="17"/>
    <col min="11490" max="11490" width="22.5703125" style="17" customWidth="1"/>
    <col min="11491" max="11491" width="14" style="17" customWidth="1"/>
    <col min="11492" max="11492" width="1.7109375" style="17" customWidth="1"/>
    <col min="11493" max="11737" width="11.42578125" style="17"/>
    <col min="11738" max="11738" width="4.42578125" style="17" customWidth="1"/>
    <col min="11739" max="11739" width="11.42578125" style="17"/>
    <col min="11740" max="11740" width="17.5703125" style="17" customWidth="1"/>
    <col min="11741" max="11741" width="11.5703125" style="17" customWidth="1"/>
    <col min="11742" max="11745" width="11.42578125" style="17"/>
    <col min="11746" max="11746" width="22.5703125" style="17" customWidth="1"/>
    <col min="11747" max="11747" width="14" style="17" customWidth="1"/>
    <col min="11748" max="11748" width="1.7109375" style="17" customWidth="1"/>
    <col min="11749" max="11993" width="11.42578125" style="17"/>
    <col min="11994" max="11994" width="4.42578125" style="17" customWidth="1"/>
    <col min="11995" max="11995" width="11.42578125" style="17"/>
    <col min="11996" max="11996" width="17.5703125" style="17" customWidth="1"/>
    <col min="11997" max="11997" width="11.5703125" style="17" customWidth="1"/>
    <col min="11998" max="12001" width="11.42578125" style="17"/>
    <col min="12002" max="12002" width="22.5703125" style="17" customWidth="1"/>
    <col min="12003" max="12003" width="14" style="17" customWidth="1"/>
    <col min="12004" max="12004" width="1.7109375" style="17" customWidth="1"/>
    <col min="12005" max="12249" width="11.42578125" style="17"/>
    <col min="12250" max="12250" width="4.42578125" style="17" customWidth="1"/>
    <col min="12251" max="12251" width="11.42578125" style="17"/>
    <col min="12252" max="12252" width="17.5703125" style="17" customWidth="1"/>
    <col min="12253" max="12253" width="11.5703125" style="17" customWidth="1"/>
    <col min="12254" max="12257" width="11.42578125" style="17"/>
    <col min="12258" max="12258" width="22.5703125" style="17" customWidth="1"/>
    <col min="12259" max="12259" width="14" style="17" customWidth="1"/>
    <col min="12260" max="12260" width="1.7109375" style="17" customWidth="1"/>
    <col min="12261" max="12505" width="11.42578125" style="17"/>
    <col min="12506" max="12506" width="4.42578125" style="17" customWidth="1"/>
    <col min="12507" max="12507" width="11.42578125" style="17"/>
    <col min="12508" max="12508" width="17.5703125" style="17" customWidth="1"/>
    <col min="12509" max="12509" width="11.5703125" style="17" customWidth="1"/>
    <col min="12510" max="12513" width="11.42578125" style="17"/>
    <col min="12514" max="12514" width="22.5703125" style="17" customWidth="1"/>
    <col min="12515" max="12515" width="14" style="17" customWidth="1"/>
    <col min="12516" max="12516" width="1.7109375" style="17" customWidth="1"/>
    <col min="12517" max="12761" width="11.42578125" style="17"/>
    <col min="12762" max="12762" width="4.42578125" style="17" customWidth="1"/>
    <col min="12763" max="12763" width="11.42578125" style="17"/>
    <col min="12764" max="12764" width="17.5703125" style="17" customWidth="1"/>
    <col min="12765" max="12765" width="11.5703125" style="17" customWidth="1"/>
    <col min="12766" max="12769" width="11.42578125" style="17"/>
    <col min="12770" max="12770" width="22.5703125" style="17" customWidth="1"/>
    <col min="12771" max="12771" width="14" style="17" customWidth="1"/>
    <col min="12772" max="12772" width="1.7109375" style="17" customWidth="1"/>
    <col min="12773" max="13017" width="11.42578125" style="17"/>
    <col min="13018" max="13018" width="4.42578125" style="17" customWidth="1"/>
    <col min="13019" max="13019" width="11.42578125" style="17"/>
    <col min="13020" max="13020" width="17.5703125" style="17" customWidth="1"/>
    <col min="13021" max="13021" width="11.5703125" style="17" customWidth="1"/>
    <col min="13022" max="13025" width="11.42578125" style="17"/>
    <col min="13026" max="13026" width="22.5703125" style="17" customWidth="1"/>
    <col min="13027" max="13027" width="14" style="17" customWidth="1"/>
    <col min="13028" max="13028" width="1.7109375" style="17" customWidth="1"/>
    <col min="13029" max="13273" width="11.42578125" style="17"/>
    <col min="13274" max="13274" width="4.42578125" style="17" customWidth="1"/>
    <col min="13275" max="13275" width="11.42578125" style="17"/>
    <col min="13276" max="13276" width="17.5703125" style="17" customWidth="1"/>
    <col min="13277" max="13277" width="11.5703125" style="17" customWidth="1"/>
    <col min="13278" max="13281" width="11.42578125" style="17"/>
    <col min="13282" max="13282" width="22.5703125" style="17" customWidth="1"/>
    <col min="13283" max="13283" width="14" style="17" customWidth="1"/>
    <col min="13284" max="13284" width="1.7109375" style="17" customWidth="1"/>
    <col min="13285" max="13529" width="11.42578125" style="17"/>
    <col min="13530" max="13530" width="4.42578125" style="17" customWidth="1"/>
    <col min="13531" max="13531" width="11.42578125" style="17"/>
    <col min="13532" max="13532" width="17.5703125" style="17" customWidth="1"/>
    <col min="13533" max="13533" width="11.5703125" style="17" customWidth="1"/>
    <col min="13534" max="13537" width="11.42578125" style="17"/>
    <col min="13538" max="13538" width="22.5703125" style="17" customWidth="1"/>
    <col min="13539" max="13539" width="14" style="17" customWidth="1"/>
    <col min="13540" max="13540" width="1.7109375" style="17" customWidth="1"/>
    <col min="13541" max="13785" width="11.42578125" style="17"/>
    <col min="13786" max="13786" width="4.42578125" style="17" customWidth="1"/>
    <col min="13787" max="13787" width="11.42578125" style="17"/>
    <col min="13788" max="13788" width="17.5703125" style="17" customWidth="1"/>
    <col min="13789" max="13789" width="11.5703125" style="17" customWidth="1"/>
    <col min="13790" max="13793" width="11.42578125" style="17"/>
    <col min="13794" max="13794" width="22.5703125" style="17" customWidth="1"/>
    <col min="13795" max="13795" width="14" style="17" customWidth="1"/>
    <col min="13796" max="13796" width="1.7109375" style="17" customWidth="1"/>
    <col min="13797" max="14041" width="11.42578125" style="17"/>
    <col min="14042" max="14042" width="4.42578125" style="17" customWidth="1"/>
    <col min="14043" max="14043" width="11.42578125" style="17"/>
    <col min="14044" max="14044" width="17.5703125" style="17" customWidth="1"/>
    <col min="14045" max="14045" width="11.5703125" style="17" customWidth="1"/>
    <col min="14046" max="14049" width="11.42578125" style="17"/>
    <col min="14050" max="14050" width="22.5703125" style="17" customWidth="1"/>
    <col min="14051" max="14051" width="14" style="17" customWidth="1"/>
    <col min="14052" max="14052" width="1.7109375" style="17" customWidth="1"/>
    <col min="14053" max="14297" width="11.42578125" style="17"/>
    <col min="14298" max="14298" width="4.42578125" style="17" customWidth="1"/>
    <col min="14299" max="14299" width="11.42578125" style="17"/>
    <col min="14300" max="14300" width="17.5703125" style="17" customWidth="1"/>
    <col min="14301" max="14301" width="11.5703125" style="17" customWidth="1"/>
    <col min="14302" max="14305" width="11.42578125" style="17"/>
    <col min="14306" max="14306" width="22.5703125" style="17" customWidth="1"/>
    <col min="14307" max="14307" width="14" style="17" customWidth="1"/>
    <col min="14308" max="14308" width="1.7109375" style="17" customWidth="1"/>
    <col min="14309" max="14553" width="11.42578125" style="17"/>
    <col min="14554" max="14554" width="4.42578125" style="17" customWidth="1"/>
    <col min="14555" max="14555" width="11.42578125" style="17"/>
    <col min="14556" max="14556" width="17.5703125" style="17" customWidth="1"/>
    <col min="14557" max="14557" width="11.5703125" style="17" customWidth="1"/>
    <col min="14558" max="14561" width="11.42578125" style="17"/>
    <col min="14562" max="14562" width="22.5703125" style="17" customWidth="1"/>
    <col min="14563" max="14563" width="14" style="17" customWidth="1"/>
    <col min="14564" max="14564" width="1.7109375" style="17" customWidth="1"/>
    <col min="14565" max="14809" width="11.42578125" style="17"/>
    <col min="14810" max="14810" width="4.42578125" style="17" customWidth="1"/>
    <col min="14811" max="14811" width="11.42578125" style="17"/>
    <col min="14812" max="14812" width="17.5703125" style="17" customWidth="1"/>
    <col min="14813" max="14813" width="11.5703125" style="17" customWidth="1"/>
    <col min="14814" max="14817" width="11.42578125" style="17"/>
    <col min="14818" max="14818" width="22.5703125" style="17" customWidth="1"/>
    <col min="14819" max="14819" width="14" style="17" customWidth="1"/>
    <col min="14820" max="14820" width="1.7109375" style="17" customWidth="1"/>
    <col min="14821" max="15065" width="11.42578125" style="17"/>
    <col min="15066" max="15066" width="4.42578125" style="17" customWidth="1"/>
    <col min="15067" max="15067" width="11.42578125" style="17"/>
    <col min="15068" max="15068" width="17.5703125" style="17" customWidth="1"/>
    <col min="15069" max="15069" width="11.5703125" style="17" customWidth="1"/>
    <col min="15070" max="15073" width="11.42578125" style="17"/>
    <col min="15074" max="15074" width="22.5703125" style="17" customWidth="1"/>
    <col min="15075" max="15075" width="14" style="17" customWidth="1"/>
    <col min="15076" max="15076" width="1.7109375" style="17" customWidth="1"/>
    <col min="15077" max="15321" width="11.42578125" style="17"/>
    <col min="15322" max="15322" width="4.42578125" style="17" customWidth="1"/>
    <col min="15323" max="15323" width="11.42578125" style="17"/>
    <col min="15324" max="15324" width="17.5703125" style="17" customWidth="1"/>
    <col min="15325" max="15325" width="11.5703125" style="17" customWidth="1"/>
    <col min="15326" max="15329" width="11.42578125" style="17"/>
    <col min="15330" max="15330" width="22.5703125" style="17" customWidth="1"/>
    <col min="15331" max="15331" width="14" style="17" customWidth="1"/>
    <col min="15332" max="15332" width="1.7109375" style="17" customWidth="1"/>
    <col min="15333" max="15577" width="11.42578125" style="17"/>
    <col min="15578" max="15578" width="4.42578125" style="17" customWidth="1"/>
    <col min="15579" max="15579" width="11.42578125" style="17"/>
    <col min="15580" max="15580" width="17.5703125" style="17" customWidth="1"/>
    <col min="15581" max="15581" width="11.5703125" style="17" customWidth="1"/>
    <col min="15582" max="15585" width="11.42578125" style="17"/>
    <col min="15586" max="15586" width="22.5703125" style="17" customWidth="1"/>
    <col min="15587" max="15587" width="14" style="17" customWidth="1"/>
    <col min="15588" max="15588" width="1.7109375" style="17" customWidth="1"/>
    <col min="15589" max="15833" width="11.42578125" style="17"/>
    <col min="15834" max="15834" width="4.42578125" style="17" customWidth="1"/>
    <col min="15835" max="15835" width="11.42578125" style="17"/>
    <col min="15836" max="15836" width="17.5703125" style="17" customWidth="1"/>
    <col min="15837" max="15837" width="11.5703125" style="17" customWidth="1"/>
    <col min="15838" max="15841" width="11.42578125" style="17"/>
    <col min="15842" max="15842" width="22.5703125" style="17" customWidth="1"/>
    <col min="15843" max="15843" width="14" style="17" customWidth="1"/>
    <col min="15844" max="15844" width="1.7109375" style="17" customWidth="1"/>
    <col min="15845" max="16089" width="11.42578125" style="17"/>
    <col min="16090" max="16090" width="4.42578125" style="17" customWidth="1"/>
    <col min="16091" max="16091" width="11.42578125" style="17"/>
    <col min="16092" max="16092" width="17.5703125" style="17" customWidth="1"/>
    <col min="16093" max="16093" width="11.5703125" style="17" customWidth="1"/>
    <col min="16094" max="16097" width="11.42578125" style="17"/>
    <col min="16098" max="16098" width="22.5703125" style="17" customWidth="1"/>
    <col min="16099" max="16099" width="14" style="17" customWidth="1"/>
    <col min="16100" max="16100" width="1.7109375" style="17" customWidth="1"/>
    <col min="16101" max="16384" width="11.42578125" style="17"/>
  </cols>
  <sheetData>
    <row r="1" spans="2:10" ht="18" customHeight="1" thickBot="1" x14ac:dyDescent="0.25"/>
    <row r="2" spans="2:10" ht="19.5" customHeight="1" x14ac:dyDescent="0.2">
      <c r="B2" s="18"/>
      <c r="C2" s="19"/>
      <c r="D2" s="20" t="s">
        <v>70</v>
      </c>
      <c r="E2" s="21"/>
      <c r="F2" s="21"/>
      <c r="G2" s="21"/>
      <c r="H2" s="21"/>
      <c r="I2" s="22"/>
      <c r="J2" s="23" t="s">
        <v>71</v>
      </c>
    </row>
    <row r="3" spans="2:10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" x14ac:dyDescent="0.2">
      <c r="B4" s="24"/>
      <c r="C4" s="25"/>
      <c r="D4" s="20" t="s">
        <v>72</v>
      </c>
      <c r="E4" s="21"/>
      <c r="F4" s="21"/>
      <c r="G4" s="21"/>
      <c r="H4" s="21"/>
      <c r="I4" s="22"/>
      <c r="J4" s="23" t="s">
        <v>73</v>
      </c>
    </row>
    <row r="5" spans="2:10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25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">
      <c r="B7" s="36"/>
      <c r="J7" s="37"/>
    </row>
    <row r="8" spans="2:10" x14ac:dyDescent="0.2">
      <c r="B8" s="36"/>
      <c r="J8" s="37"/>
    </row>
    <row r="9" spans="2:10" x14ac:dyDescent="0.2">
      <c r="B9" s="36"/>
      <c r="J9" s="37"/>
    </row>
    <row r="10" spans="2:10" x14ac:dyDescent="0.2">
      <c r="B10" s="36"/>
      <c r="C10" s="17" t="s">
        <v>74</v>
      </c>
      <c r="E10" s="38"/>
      <c r="J10" s="37"/>
    </row>
    <row r="11" spans="2:10" x14ac:dyDescent="0.2">
      <c r="B11" s="36"/>
      <c r="J11" s="37"/>
    </row>
    <row r="12" spans="2:10" x14ac:dyDescent="0.2">
      <c r="B12" s="36"/>
      <c r="C12" s="39" t="s">
        <v>96</v>
      </c>
      <c r="J12" s="37"/>
    </row>
    <row r="13" spans="2:10" x14ac:dyDescent="0.2">
      <c r="B13" s="36"/>
      <c r="C13" s="17" t="s">
        <v>95</v>
      </c>
      <c r="J13" s="37"/>
    </row>
    <row r="14" spans="2:10" x14ac:dyDescent="0.2">
      <c r="B14" s="36"/>
      <c r="J14" s="37"/>
    </row>
    <row r="15" spans="2:10" x14ac:dyDescent="0.2">
      <c r="B15" s="36"/>
      <c r="C15" s="17" t="s">
        <v>97</v>
      </c>
      <c r="J15" s="37"/>
    </row>
    <row r="16" spans="2:10" x14ac:dyDescent="0.2">
      <c r="B16" s="36"/>
      <c r="C16" s="40"/>
      <c r="J16" s="37"/>
    </row>
    <row r="17" spans="2:10" x14ac:dyDescent="0.2">
      <c r="B17" s="36"/>
      <c r="C17" s="17" t="s">
        <v>75</v>
      </c>
      <c r="D17" s="38"/>
      <c r="H17" s="41" t="s">
        <v>76</v>
      </c>
      <c r="I17" s="41" t="s">
        <v>77</v>
      </c>
      <c r="J17" s="37"/>
    </row>
    <row r="18" spans="2:10" x14ac:dyDescent="0.2">
      <c r="B18" s="36"/>
      <c r="C18" s="39" t="s">
        <v>78</v>
      </c>
      <c r="D18" s="39"/>
      <c r="E18" s="39"/>
      <c r="F18" s="39"/>
      <c r="H18" s="42">
        <v>6</v>
      </c>
      <c r="I18" s="43">
        <v>51720888</v>
      </c>
      <c r="J18" s="37"/>
    </row>
    <row r="19" spans="2:10" x14ac:dyDescent="0.2">
      <c r="B19" s="36"/>
      <c r="C19" s="17" t="s">
        <v>79</v>
      </c>
      <c r="H19" s="44"/>
      <c r="I19" s="45">
        <v>0</v>
      </c>
      <c r="J19" s="37"/>
    </row>
    <row r="20" spans="2:10" x14ac:dyDescent="0.2">
      <c r="B20" s="36"/>
      <c r="C20" s="17" t="s">
        <v>80</v>
      </c>
      <c r="H20" s="44"/>
      <c r="I20" s="45">
        <v>0</v>
      </c>
      <c r="J20" s="37"/>
    </row>
    <row r="21" spans="2:10" x14ac:dyDescent="0.2">
      <c r="B21" s="36"/>
      <c r="C21" s="17" t="s">
        <v>81</v>
      </c>
      <c r="H21" s="44"/>
      <c r="I21" s="46">
        <v>0</v>
      </c>
      <c r="J21" s="37"/>
    </row>
    <row r="22" spans="2:10" x14ac:dyDescent="0.2">
      <c r="B22" s="36"/>
      <c r="C22" s="17" t="s">
        <v>82</v>
      </c>
      <c r="H22" s="44"/>
      <c r="I22" s="45">
        <v>0</v>
      </c>
      <c r="J22" s="37"/>
    </row>
    <row r="23" spans="2:10" ht="13.5" thickBot="1" x14ac:dyDescent="0.25">
      <c r="B23" s="36"/>
      <c r="C23" s="17" t="s">
        <v>83</v>
      </c>
      <c r="H23" s="47"/>
      <c r="I23" s="48">
        <v>0</v>
      </c>
      <c r="J23" s="37"/>
    </row>
    <row r="24" spans="2:10" x14ac:dyDescent="0.2">
      <c r="B24" s="36"/>
      <c r="C24" s="39" t="s">
        <v>84</v>
      </c>
      <c r="D24" s="39"/>
      <c r="E24" s="39"/>
      <c r="F24" s="39"/>
      <c r="H24" s="42">
        <f>H19+H20+H21+H22+H23</f>
        <v>0</v>
      </c>
      <c r="I24" s="49">
        <f>I19+I20+I21+I22+I23</f>
        <v>0</v>
      </c>
      <c r="J24" s="37"/>
    </row>
    <row r="25" spans="2:10" x14ac:dyDescent="0.2">
      <c r="B25" s="36"/>
      <c r="C25" s="17" t="s">
        <v>85</v>
      </c>
      <c r="H25" s="44">
        <v>6</v>
      </c>
      <c r="I25" s="45">
        <v>51720888</v>
      </c>
      <c r="J25" s="37"/>
    </row>
    <row r="26" spans="2:10" x14ac:dyDescent="0.2">
      <c r="B26" s="36"/>
      <c r="C26" s="17" t="s">
        <v>86</v>
      </c>
      <c r="H26" s="44"/>
      <c r="I26" s="45">
        <v>0</v>
      </c>
      <c r="J26" s="37"/>
    </row>
    <row r="27" spans="2:10" ht="13.5" thickBot="1" x14ac:dyDescent="0.25">
      <c r="B27" s="36"/>
      <c r="C27" s="17" t="s">
        <v>87</v>
      </c>
      <c r="H27" s="47"/>
      <c r="I27" s="48">
        <v>0</v>
      </c>
      <c r="J27" s="37"/>
    </row>
    <row r="28" spans="2:10" x14ac:dyDescent="0.2">
      <c r="B28" s="36"/>
      <c r="C28" s="39" t="s">
        <v>88</v>
      </c>
      <c r="D28" s="39"/>
      <c r="E28" s="39"/>
      <c r="F28" s="39"/>
      <c r="H28" s="42">
        <f>H25+H26+H27</f>
        <v>6</v>
      </c>
      <c r="I28" s="49">
        <f>I25+I26+I27</f>
        <v>51720888</v>
      </c>
      <c r="J28" s="37"/>
    </row>
    <row r="29" spans="2:10" ht="13.5" thickBot="1" x14ac:dyDescent="0.25">
      <c r="B29" s="36"/>
      <c r="C29" s="17" t="s">
        <v>89</v>
      </c>
      <c r="D29" s="39"/>
      <c r="E29" s="39"/>
      <c r="F29" s="39"/>
      <c r="H29" s="47">
        <v>0</v>
      </c>
      <c r="I29" s="48">
        <v>0</v>
      </c>
      <c r="J29" s="37"/>
    </row>
    <row r="30" spans="2:10" x14ac:dyDescent="0.2">
      <c r="B30" s="36"/>
      <c r="C30" s="39" t="s">
        <v>90</v>
      </c>
      <c r="D30" s="39"/>
      <c r="E30" s="39"/>
      <c r="F30" s="39"/>
      <c r="H30" s="44">
        <f>H29</f>
        <v>0</v>
      </c>
      <c r="I30" s="45">
        <f>I29</f>
        <v>0</v>
      </c>
      <c r="J30" s="37"/>
    </row>
    <row r="31" spans="2:10" x14ac:dyDescent="0.2">
      <c r="B31" s="36"/>
      <c r="C31" s="39"/>
      <c r="D31" s="39"/>
      <c r="E31" s="39"/>
      <c r="F31" s="39"/>
      <c r="H31" s="50"/>
      <c r="I31" s="49"/>
      <c r="J31" s="37"/>
    </row>
    <row r="32" spans="2:10" ht="13.5" thickBot="1" x14ac:dyDescent="0.25">
      <c r="B32" s="36"/>
      <c r="C32" s="39" t="s">
        <v>91</v>
      </c>
      <c r="D32" s="39"/>
      <c r="H32" s="51">
        <f>H24+H28+H30</f>
        <v>6</v>
      </c>
      <c r="I32" s="52">
        <f>I24+I28+I30</f>
        <v>51720888</v>
      </c>
      <c r="J32" s="37"/>
    </row>
    <row r="33" spans="2:10" ht="13.5" thickTop="1" x14ac:dyDescent="0.2">
      <c r="B33" s="36"/>
      <c r="C33" s="39"/>
      <c r="D33" s="39"/>
      <c r="H33" s="53"/>
      <c r="I33" s="45"/>
      <c r="J33" s="37"/>
    </row>
    <row r="34" spans="2:10" x14ac:dyDescent="0.2">
      <c r="B34" s="36"/>
      <c r="G34" s="53"/>
      <c r="H34" s="53"/>
      <c r="I34" s="53"/>
      <c r="J34" s="37"/>
    </row>
    <row r="35" spans="2:10" x14ac:dyDescent="0.2">
      <c r="B35" s="36"/>
      <c r="G35" s="53"/>
      <c r="H35" s="53"/>
      <c r="I35" s="53"/>
      <c r="J35" s="37"/>
    </row>
    <row r="36" spans="2:10" x14ac:dyDescent="0.2">
      <c r="B36" s="36"/>
      <c r="G36" s="53"/>
      <c r="H36" s="53"/>
      <c r="I36" s="53"/>
      <c r="J36" s="37"/>
    </row>
    <row r="37" spans="2:10" ht="13.5" thickBot="1" x14ac:dyDescent="0.25">
      <c r="B37" s="36"/>
      <c r="C37" s="54"/>
      <c r="D37" s="54"/>
      <c r="G37" s="54" t="s">
        <v>92</v>
      </c>
      <c r="H37" s="54"/>
      <c r="I37" s="53"/>
      <c r="J37" s="37"/>
    </row>
    <row r="38" spans="2:10" x14ac:dyDescent="0.2">
      <c r="B38" s="36"/>
      <c r="C38" s="53" t="s">
        <v>93</v>
      </c>
      <c r="D38" s="53"/>
      <c r="G38" s="53" t="s">
        <v>94</v>
      </c>
      <c r="H38" s="53"/>
      <c r="I38" s="53"/>
      <c r="J38" s="37"/>
    </row>
    <row r="39" spans="2:10" x14ac:dyDescent="0.2">
      <c r="B39" s="36"/>
      <c r="G39" s="53"/>
      <c r="H39" s="53"/>
      <c r="I39" s="53"/>
      <c r="J39" s="37"/>
    </row>
    <row r="40" spans="2:10" x14ac:dyDescent="0.2">
      <c r="B40" s="36"/>
      <c r="G40" s="53"/>
      <c r="H40" s="53"/>
      <c r="I40" s="53"/>
      <c r="J40" s="37"/>
    </row>
    <row r="41" spans="2:10" ht="18.75" customHeight="1" thickBot="1" x14ac:dyDescent="0.25">
      <c r="B41" s="55"/>
      <c r="C41" s="56"/>
      <c r="D41" s="56"/>
      <c r="E41" s="56"/>
      <c r="F41" s="56"/>
      <c r="G41" s="54"/>
      <c r="H41" s="54"/>
      <c r="I41" s="54"/>
      <c r="J41" s="5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2022-06-24T14:44:10Z</dcterms:created>
  <dcterms:modified xsi:type="dcterms:W3CDTF">2022-06-24T15:10:49Z</dcterms:modified>
</cp:coreProperties>
</file>