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negranadoso\Downloads\"/>
    </mc:Choice>
  </mc:AlternateContent>
  <bookViews>
    <workbookView xWindow="0" yWindow="0" windowWidth="20490" windowHeight="7455" activeTab="1"/>
  </bookViews>
  <sheets>
    <sheet name="TD" sheetId="3" r:id="rId1"/>
    <sheet name="ESTADO DE CADA FACTURA" sheetId="1" r:id="rId2"/>
    <sheet name="INFO IPS" sheetId="4" r:id="rId3"/>
    <sheet name="FOR-CSA-018" sheetId="5" r:id="rId4"/>
  </sheets>
  <definedNames>
    <definedName name="_xlnm._FilterDatabase" localSheetId="1" hidden="1">'ESTADO DE CADA FACTURA'!$A$1:$AS$156</definedName>
  </definedNames>
  <calcPr calcId="152511"/>
  <pivotCaches>
    <pivotCache cacheId="16"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0" i="5" l="1"/>
  <c r="H30" i="5"/>
  <c r="I25" i="5"/>
  <c r="H25" i="5"/>
  <c r="H31" i="5" l="1"/>
  <c r="I31" i="5"/>
  <c r="G181" i="4" l="1"/>
  <c r="G175" i="4"/>
  <c r="G183" i="4" s="1"/>
  <c r="F175" i="4"/>
  <c r="E175" i="4"/>
  <c r="G27" i="4"/>
  <c r="G35" i="4" s="1"/>
  <c r="G187" i="4" l="1"/>
  <c r="L156" i="1" l="1"/>
</calcChain>
</file>

<file path=xl/sharedStrings.xml><?xml version="1.0" encoding="utf-8"?>
<sst xmlns="http://schemas.openxmlformats.org/spreadsheetml/2006/main" count="2038" uniqueCount="625">
  <si>
    <t>NIT_IPS</t>
  </si>
  <si>
    <t xml:space="preserve"> ENTIDAD</t>
  </si>
  <si>
    <t>NUMERO_FACTURA</t>
  </si>
  <si>
    <t>PREFIJO_SASS</t>
  </si>
  <si>
    <t>NUMERO_FACT_SASSS</t>
  </si>
  <si>
    <t>DOC_CONTABLE</t>
  </si>
  <si>
    <t>FECHA_FACT_IPS</t>
  </si>
  <si>
    <t>VALOR_FACT_IPS</t>
  </si>
  <si>
    <t>SALDO_FACT_IPS</t>
  </si>
  <si>
    <t>OBSERVACION_SASS</t>
  </si>
  <si>
    <t>VALIDACION_ALFA_FACT</t>
  </si>
  <si>
    <t>VALOR_RADICADO_FACT</t>
  </si>
  <si>
    <t>VALOR_NOTA_CREDITO</t>
  </si>
  <si>
    <t>VALOR_CRUZADO_SASS</t>
  </si>
  <si>
    <t>SALDO_SASS</t>
  </si>
  <si>
    <t>RETENCION</t>
  </si>
  <si>
    <t>DOC_COMPENSACION_SAP</t>
  </si>
  <si>
    <t>FECHA_COMPENSACION_SAP</t>
  </si>
  <si>
    <t>VALOR_TRANFERENCIA</t>
  </si>
  <si>
    <t>AUTORIZACION</t>
  </si>
  <si>
    <t>FECHA_RAD_IPS</t>
  </si>
  <si>
    <t>ULTIMO_ESTADO_FACT</t>
  </si>
  <si>
    <t>CLASIFICACION_GLOSA</t>
  </si>
  <si>
    <t>NUMERO_INGRESO_FACT</t>
  </si>
  <si>
    <t>F_PROBABLE_PAGO_SASS</t>
  </si>
  <si>
    <t>F_RAD_SASS</t>
  </si>
  <si>
    <t>VALOR_REPORTADO_CRICULAR 030</t>
  </si>
  <si>
    <t>VALOR_GLOSA_ACEPTADA_REPORTADO_CIRCULAR 030</t>
  </si>
  <si>
    <t>OBSERVACION_GLOSA_ACEPTADA</t>
  </si>
  <si>
    <t>F_CORTE</t>
  </si>
  <si>
    <t>FENIX VIDA S.A.S.</t>
  </si>
  <si>
    <t>FV</t>
  </si>
  <si>
    <t>FE</t>
  </si>
  <si>
    <t>NULL</t>
  </si>
  <si>
    <t>B)Factura sin saldo ERP</t>
  </si>
  <si>
    <t>Diferente_Alfa</t>
  </si>
  <si>
    <t>SI</t>
  </si>
  <si>
    <t>B)Factura sin saldo ERP/conciliar diferencia glosa aceptada</t>
  </si>
  <si>
    <t>C)Glosas total pendiente por respuesta de IPS</t>
  </si>
  <si>
    <t>SE SOSTIENE LA DEVOLUCION DE LA FACTURA SE REALIZA VALIDACION DONDE NO SE EVIDENCIA ADJUNTO A LOS SOPORTES LA NOTA CREDITO #259 MENCIONADA EN LA RESPUESTA, POR FAVOR RADICAR LOS SOPORTES COMPLETOS PARA CONTINUAR CON EL TRAMITE. CLAUDIA DIAZ</t>
  </si>
  <si>
    <t>SE DEVUELVE FACTURA NO PBS CON SOPORTES ORIGINALES.1. ANEXAR EN LA FACTURA  O DETALLE EL CODIGO MIPRES 1452. PRIMERA TERAPIA DEL 02/03/2020 HASTA 26/08/2020 EXTEMPORAMIPRES APARTIR DEL 028/08/2020...3. REPORTE EN LA WEB SERVIS FECHA INCONSISTENTE.GLADYS VIVAS ...</t>
  </si>
  <si>
    <t>SE DEVUELVE FACTURA NO POS SE VALIDA EN WEB SERVICE NO APTAPARA PAGO VALIDAR EN LOS REGISTROS CODIGO DE TECNOLOGIA QUEREGISTRARON. MILENA</t>
  </si>
  <si>
    <t>SE DEVUELVE FACTURA NO POS NO APTA PARA PAGO SE VALIDA EN LAWEB SERVICE AUT 211816116352050 NO ESTA REPORTADA EN LA WEB SERVICE. KEVIN</t>
  </si>
  <si>
    <t>SE DEVUELVE FACTURA NO POS NO APTA PARA PAGO SE VALIDA EN LAWEB SERVICE AUT 211816051398768VALIDAR VALOR REPORTADO, VALIDAR FECHA DE SUMINISTROKEVIN</t>
  </si>
  <si>
    <t>SE DEVUELVE FACTURA NO POS NO APTA PARA PAGO SE VALIDA EN LAWEB SERVICE AUT 211816114401324 NO ESTA REPORTADA EN LA WEBSERVICE . KEVIN</t>
  </si>
  <si>
    <t>SE DEVUELVE FACTURA NO POS NO APTA PARA PAGO SE VALIDA EN LAWEB SERVICE AUT 211816116352050VALIDAR VALOR REPORTADO, VALIDAR FECHA DE SUMINISTROKEVIN</t>
  </si>
  <si>
    <t>SE DEVUELVE FACTURA NO POS NO APTA PARA PAGO SE VALIDA EN LAWEB SERVICE AUT 211816148358264 VALIDAR FECHA DE SUMINISTROKEVIN</t>
  </si>
  <si>
    <t>SE DEVUELVE FACTURA NO POS NO APTA PARA PAGO SE VALIDA EN LAWEB SERVICE AUT 211816044350451 VALIDAR FECHA DE SUMINISTROKEVIN</t>
  </si>
  <si>
    <t>SE DEVUELVE FACTURA NO POS NO APTA PARA PAGO SE VALIDA EN LAWEB SERVICE AUT 211816063353537 VALIDAR FECHA DE SUMINISTROKEVIN</t>
  </si>
  <si>
    <t>SE DEVUELVE FACTURA NO PBS CON SOPORTES COMPLETOS;PRESENTA INCONSISTENCIAS EN: 1.NO REPORTADA EN LA WEBSERVICE, NO REPORTADA EN EL MODULO DE FACTURACION; FAVOR ADJUNTAR EL ID DE REPORTE. KEVIN YALANDA</t>
  </si>
  <si>
    <t>SE DEVUELVE FACTURA NO POS NO APTA PARA PAGO SE VALIDA EN LAWEB SERVICE AUT 211816117427007 VALIDAR VALOR REPORTADO YFECHA DE SUMINISTRO KEVIN</t>
  </si>
  <si>
    <t>SE DEVUELVE FACTURA NO POS NO APTA PARA PAGO SE VALIDA EN LAWEB SERVICE AUT 211816109429861 VALIDAR VALOR REPORTADO YVALIDAR FECHA DE SUMINISTRO. KEVIN</t>
  </si>
  <si>
    <t>Se realiza DEVOLUCION NO-PBS: Facturan 40 terapias y solo reportan 31,El listado de asistencia a terapia informan de 01-19 Octubre y de este dia no hay evidencia en la HC, por lo cual no cumple con lo detallado en la facturado. Revisar nuevamente y facturar, presentar cuenta. Kevin Yalanda</t>
  </si>
  <si>
    <t>DEVOLUCION. FAVOR VALIDAR EN LA WEBSERVICE Y PRESENTAR NUEVAMENTE KEVIN YALANDA+</t>
  </si>
  <si>
    <t>Se realiza DEVOLUCION de factura con soportes suministradoscompletos: 1.Se realiza la respectiva validacion en la Web Service y el resultado: "NO ESTA REPORTADA EN LA WEB SERVICE"Si indica validar nuevamente el reporte en la plataforma.2.Favor adjuntar como soporte la dispensacion suministrada por el mipres para la validacion de valor y cantidad solicitada al momento del requerimiento. 3.Validar nuevamente en plataforma y presentar la cuenta. Kevin Yalanda</t>
  </si>
  <si>
    <t>Se realiza DEVOLUCION de factura con soportes suministradoscompletos: 1.Se realiza la respectiva validacion en la Web Service y el resultado: "NO ESTA REPORTADA EN LA WEB SERVICE"Si indica validar nuevamente el reporte en la plataforma2.Favor adjuntar como soporte la dispensacion suministrada por el mipres para la validacion de valor y cantidad solicitada al momento del requerimiento. 3.Validar nuevamente en plataforma y presentar la cuenta. Kevin Yalanda</t>
  </si>
  <si>
    <t>DEVOLUCION DE FACTURA CON SOPORTES COMPLETOS: VALIDARCANTIDAD Vs REPORTADO WEBSERVICE - FECHA DE SUMINISRTOFAVOR ADJUNTAR  DISPENSACION MIPRES - VALIDACIONKEVIN YALANDA</t>
  </si>
  <si>
    <t>SE DEVUELVE FACTURA NO POS NO APTA PARA PAGO SE VALIDA EN LAWEB SERVICE AUT 211816063444840  VALIDAR FECHA DE SUMINISTROKEVIN</t>
  </si>
  <si>
    <t>SE DEVUELVE FACTURA NO POS NO APTA PARA PAGO SE VALIDA EN LAWEB SERVICE AUT 211816140424605 VALIDAR FECHA DE SUMINISTROKEVIN</t>
  </si>
  <si>
    <t>Se realiza DEVOLUCION de cta con soportes completos FacturaNO PBS. Presenta inconsistencia en: 1.Reporte WebService Vlr$1.600.000, diferente al Vlr Facturado $1.800.000. 2.Mipresdel 25/08/2021 vigente hasta 25/09/2021: prestacion del 27 y 29 de Sept. Extratemporanea se objeta las dos ultimas consultas Vlr $90.000 3.Validar fecha de reporte en la WEBSERVICE ultima prestación. Kevin Yalanda</t>
  </si>
  <si>
    <t>Se realiza DEVOLUCION de cta con soportes completos FacturaNO PBS. Presenta inconsistencia en: 1.Reporte WebService Vlr$1.800.000, diferente al Vlr Facturado $1.600.000. 2.Mipresdel 25/08/2021 vigente hasta 25/09/2021: prestacion del 27y 29 Sept 2021 extermporaneas, se objetan las 2 ultimas conssultas Vlr $80.000 3.Validar fecha de dispensación segun objeccion. Kevin Yalanda</t>
  </si>
  <si>
    <t>SE DEVUELVE FACTURA NO PBS, FAVOR ANEXAR EN LA FACTURA O ENEL DETELLADO CODIGO MIPRES CORRESPONDIENTE NO EL CUPS, PRESTACION DEL 03/09/2020 HASTA 28/09/2020 MIPRES DEL 05/08/2020CUBRIMIENTO HASTA EL 05/09/2020 VENCIDO SOLO CUBRE 1 TERAPIFECHA DEL REPORTE EN LA WEB SERIVCE INCONSISTENTE 01/08/2020MIPRES ES DEL 05/08/2020, FAVOR REPORTAR FECHA DE EGRESO OULTIMA TERAPIA. CANTIDAD RECOBRADA #30 SOPORTAN#24FECHAS 17/09/2020 Y 19/09/2020 ANEXAR SOPORTES PARA CONTINUAR CON PROCESO DE PAGO.GLADYS VIVAS.</t>
  </si>
  <si>
    <t>SE DEVUELVE FACTURA NO PBS, FAVOR ANEXAR EN LA FACTURA O ENEL DETELLADO CODIGO MIPRES CORRESPONDIENTE NO EL CUPS, PRESTACION DEL 03/09/2020 HASTA 30/09/2020 MIPRES DEL 05/08/2020MIPRES CUBRE TERAPIA DEL 03/09/2020,MIPRES VENCIDOFECHA DE REPORTE EN LA WEB SERVICEE DEL 01/08/2020 MIPRES ESDEL 05/08/2020, FAVOR REPORTAR FECHA DE EGRESO O ULTIMA TERAAPIA FAVOR ANEXAR SOPORTES PARA CONTINUAR CON PROCESO DE PAGO; CANTIDAD FACTURADA #35 SOPORTADAS 29. FECHA 17/09/2020 Y19/09/2020.GLADYS VIVAS</t>
  </si>
  <si>
    <t>SE DEVUELVE FACTURA NO PBS, FAVOR ANEXAR EN LA FACTURA O ENEL DETELLADO CODIGO MIPRES CORRESPONDIENTE NO EL CUPS, PRESTACION DEL 03/09/2020 HASTA 30/09/2020 MIPRES DEL 05/08/2020MIPRES VIGENTE HASTA EL 05/09/2020, CUBRE TERAPIA 03/09/2020INCONSITENCIA FECHA DEL REPORTE 01/08/2020, FAVORREPORTAR FECHA DE EGRESO O ULTIMA TERAPIA.CANTIDAD FACTURADA #12 SOPORTAN # 9, FAVOR ANEXAR SOPORTESPARA CONTINUAR CON PROCESO DE PAGO.GLADYS VIVAS.</t>
  </si>
  <si>
    <t>SE DEVUELVE FACTURA COMPLETA, NAP 202198516370438 PAGADO ENLA FACTURA FE-1704; CANTIDAD FACTURADA # 40 SOPORTAN 30, FVAFAVOR ANEXAR SOPORTES FECHA 18/069/2020 Y 21/09/2020. PARACONTINUAR PROCESO DE PAGO.     GLADYS VIVAS.</t>
  </si>
  <si>
    <t>SE DEVUELVE FACTURA NO PBS, FAVOR ANEXAR EN LA FACTURA O ENEL DETELLADO CODIGO MIPRES CORRESPONDIENTE NO EL CUPS,INCONSISTENCIA EN LA FECHA DEL REPORTE EN LA WEB SERVICE;FAVOR REPORTAR FECHA DE EGRESO O ULTIMA TERAPIA,CANTIDAD FACTURADA #30 SOPORTAN 27, ANEXAR SOPORTE DE LAFECHA 14/10/2020; PARA CONTINUAR CON PROCESO DE PAGO.GLADYS VIVAS.</t>
  </si>
  <si>
    <t>SE REALIZA DEVOLUCION DE LA FACTURA, AL MOMENTO DE VALIDAR LA INFORMACION SE EVIDENCIA INCONSISTENCIA EN LA WEB SERVICE, 4 ENTREGAS EXTEMPORANEAS, POR FAVOR VALIDAR.CLAUDIA DIAZ</t>
  </si>
  <si>
    <t>SE REALIZA DEVOLUCION DE LA FACTURA, AL MOMENTO DE VALIDAR LA INFORMACION SE DEBE CORREGIR EN LA WEB SERVICE VALOR, CANTIDAD Y FALTA ANEXAR NOTA CREDITO.CLAUDIA DIAZ</t>
  </si>
  <si>
    <t>SE REALIZA DEVOLUCION DE LA FACTURA, SE DEBE CORREGIR EN LAWEB SERVICE SEGUN AJUSTE DE NC EL VALOR, CANTIDAD, FECHA DEDISPENSACION (ULTIMA FECHA DE EGRESO) Y FALTA SOPORTE DE NOTA CREDITO, EN LOS SOPORTES DE EVOLUCION NO COINCIDE CON SOPORTES DE FIRMAS. VALIDARCLAUDIA DIAZ</t>
  </si>
  <si>
    <t>SE REALIZA DEVOLUCION DE LA FACTURA, AL MOMENTO DE VALIDAR LA INFORMACION SE EVIDENCIA INCONSISTENCIA, CORREGIR EN LA WEB SERVICE SEGUN AJUSTE DE LA NC EL VALOR, CANTIDAD, FECHA DE DISPENSACION (ULTIMA DE EGRESO)Y ANEXAR NOTA CREDITO. DIAZ</t>
  </si>
  <si>
    <t>DEVOLUCION DE FACTURA CON SOPORTES COMPLETOS: LA AUTORIZACION 200666061588628 MIPRES 20200304262001023332 - VALIDAR CONLA WEBSERVICE VS LA CANTIDAD FACTURADA. KEVIN YALANDA</t>
  </si>
  <si>
    <t>DEVOLUCION DE FACTURA CON SOPORTES COMPLETOS]:FAVOR ADJUNTAR LA NOTA CREDITO No 1540 PARA DAR CONTINUIDADTRAMITE. KEVIN YALANDA</t>
  </si>
  <si>
    <t>DEVOLUICION FACTURA NO SE EVIDENCIA NOTA CREDITO EMITIDAPOR LA IPS, FAVOR ADJUNTAR LA DISPENSACION MIPRESVERFICAR, CORREGIR Y PRESENTAR NUEVAMENTE CUENTA.KEVIN YALANDA</t>
  </si>
  <si>
    <t>DEVOLUCION DE FACTURA CON SOPORTES COMPLETOS]:FAVOR ADJUNTAR LA NOTA CREDITO No 493 PARA DAR CONTINUIDAD A TRAMITE. KEVIN YALANDA</t>
  </si>
  <si>
    <t>SE REALIZA DEVOLUCION DE LA FACTURA, AL MOMENTO DE VALIDAR LA INFORMACION SE EVIDENCIA INCONSISTENCIA EN LA FECHA DE REPORTE EN LA WEB SERVICE, FALTA ANEXAR SOPORTE DE NOTA CREDITOCLAUDIA DIAZ</t>
  </si>
  <si>
    <t>SE REALIZA DEVOLUCION DE LA FACTURA, AL MOMENTO DE VALIDAR LA INFORMACION SE EVIDENCIA INCONSISTENCIA EN LA FECHA DE DISPENSACION REPORTADA, CANTIDAD DE SOPORTE DE EVOLUCION NO COINCIDE CON REPORTE DE FIRMAS. CLAUDIA DIAZ</t>
  </si>
  <si>
    <t>SE DEVUELVE FACTURA, AL MOMENTO DE VALIDAR LA INFORMACION SE EVIDENCIA INCONSISTENCIA EN LA FECHA DE REPORTE WEB SERVICEPOR FAVOR ADJUNTAR NOTA CREDITO. CLAUDIA DIAZ</t>
  </si>
  <si>
    <t>SE REALIZA DEVOLUCION DE LA FACTURA, AL MOMENTO DE VALIDAR LA INFORMACION NO SE EVIDENCIA EN LOS SOPORTES LA NOTA CREDITO, SE EVIDENCIA INCONSISTENCIA EN LA FECHA DE REPORTE WEB SERVICE. POR FAVOR VALIDAR CLAUDIA DIAZ</t>
  </si>
  <si>
    <t>SE DEVUELVE FACTURA, NO APTA PARA PAGO, SE EVIDENCIA INCONSISTENCIA: LA HOJA DE EVOLUCION &amp; LA HOJA DE FIRMAS NO CORRESPONDEN A LA FECHA DE PRESTACION. Y FALTA ANEXAR A LOS SOPORTES NOTA CREDITO. CLAUDIA DIAZ</t>
  </si>
  <si>
    <t>SE REALIZA DEVOLUCION DE LA FACTURA, AL MOMENTO DE VALIDAR LA INFORMACION SE EVIDENCIA INCONSISTENCIAS, EN SOPORTES DE EVOLUCION NO COINCIDE CON SOPORTE DE FIRMAS POR FAVOR VALIDAR REPORTE EN LA WEB SERVICE, CANTIDAD, VALOR Y FECHA. DIAZ</t>
  </si>
  <si>
    <t>SE REALIZA DEVOLUCION DE LA FACTURA, AL MOMENTO DE VALIDAR LA INFORMACION SE EVIDENCIA ENTREGA EXTEMPORANEAS, POR FAVORVALIDAR SOPORTES DE EVOLUCION NO COINCIDE CON SOPORTES DE FIRMAS, VALIDAR CANTIDAD Y FECHA DE DISPENSACION. CLAUDIA DIAZ</t>
  </si>
  <si>
    <t>SE REALIZA DEVOLUCION DE LA FACTURA, AL MOMENTO DE VALIDAR LA INFORMACION SE EVIDENCIA ENTREGAS EXTEMPORANEAS POR FAVORVALIDAR SOPORTES DE EVOLUCION CONTRA SOPORTE DE FIRMAS YA QUE NO COINCIDEN, VALIDAR CANTIDAD Y FECHA DE DISPENSACION. DI</t>
  </si>
  <si>
    <t>SE REALIZA DEVOLUCION DE LA FACTURA, AL MOMENTO DE VALIDAR LA INFORMACION SE EVIDENCIA ENTREGAS EXTEMPORANEAS POR FAVORVALIDAR FECHAS DE DISPENSACION, VALOR, CANTIDAD Y ADJUNTAR NOTA CREDITO. CLAUDIA DIAZ</t>
  </si>
  <si>
    <t>SE REALIZA DEVOLUCION DE LA FACTURA, AL MOMENTO DE VALIDAR LA INFORMACION SE EVIDENCIA ENTREGA EXTEMPORANEA POR FAVOR VAIDAR FECHA DE DISPENSACION EN LA WEB SERVICE Y ANEXAR NOTA CREDITO. CLAUDIA DIAZ</t>
  </si>
  <si>
    <t>SE DEVUELVE FACTURA NO PBS REMPLAZA 1530. PRESENTA INCONSISTENCIAS EN: NO SE EVIDENCIA NOTA CREDITO 238. FACTURAN #40SSHOJAS DE EVOLUCION SOPORTAN 36 SS, CERTIFICADO DE FIRMAS DELUSUARIO #38SS. REPORTE WEB SERVIS REALIZAR AJUSTES SEGUN NCVALIDAR NOTAS DE EVOLUCION Y HOJA DE FIRMAS. CORREGIRDATOS EN LA WEB SERVICE, ANEXAR NOTA CREDITO EN LA FACTURA.GLADYS VIVAS.</t>
  </si>
  <si>
    <t>SE REALIZA DEVOLUCION DE LA FACTURA, AL MOMENTO DE VALIDAR LA INFORMACION SE EVIDENCIA INCONSISTENCIA EN EL VALOR REPORTADO EN LA WEB SERVICE, POR FAVOR ADJUNTAR NOTA CREDITO. CLAUDIA DIAZ</t>
  </si>
  <si>
    <t>SE REALIZA DEVOLUCION DE LA FACTURA, AL MOMENTO DE VALIDAR LA INFORMACION SE EVIDENCIA QUE LA PRESTACION DEL SERVICIO INICIA ANTES DEL DIRECCIONAMIENTO, POR FAVOR CORREGIR EN MIPRES 2.0 CODIGO DE TECNOLOGIA, CANTIDAD Y VALOR REPORTADO. DIAZ</t>
  </si>
  <si>
    <t>SE REALIZA DEVOLUCION DE LA FACTURA, AL MOMENTO DE VALIDAR ALA INFORMACION SE EVIDENCIA QUE LA PRESTACION DEL SERVICIO SE ENCUENTRA ANTES DEL DIRECCIONAMIENTO, POR FAVOR CORREGIR CODIGO DE TECNOLOGIA CANTIDAD Y VALOR REPORTADO EN MIPRES 2.0</t>
  </si>
  <si>
    <t>SE REALIZA DEVOLUCION DE LA FACTURA, AL MOMENTO DE VALIDAR L INFORMACION SE EVIDENCIA QUE LA PRESTACION DEL SERVICIO SEENCUENTRA POR FUERA DE LA VIGENCIA MIPRES (5 DIAS)CLAUDIA DIAZ</t>
  </si>
  <si>
    <t>SE REALIZA DEVOLUCION DE LA FACTURA, AL MOMENTO DE VALIDAR LA INFORMACION SE EVIDENCIA QUE LA PRESTACION DEL SERVICIO SE ENCUENTRA ANTES DEL DIRECCIONAMIENTO. CLAUDIA DIAZ</t>
  </si>
  <si>
    <t>SE REALIZA DEVOLUCION DE LA FACTURA, AL MOMENTO DE VALIDAR LA INFORMACION SE EVIDENCIA INCONSISTENCIA EN EL CODIGO DE TECNOLIGIA REPORTADO EN LA WEB SERVICE. CLAUDIA DIAZ</t>
  </si>
  <si>
    <t>SE REALIZA DEVOLUCION DE LA FACTURA, AL MOMENTO DE VALIDAR LA INFORMACION SE EVIDENCIA QUE LA PRESTACION DEL SERVICIO INICIA 2 DIAS ANTES DEL DIRECCIONAMIENTO. CLAUDIA DIAZ</t>
  </si>
  <si>
    <t>SE REALIZA DEVOLUCION DE LA FACTURA, AL MOMENTO DE VALIDAR LA INFORMACION SE EVIDENCIA QUE LA PRESTACION DEL SERVICIO SE ENCUENTRA 4 DIAS ANTES DEL DIRECCIONAMIENTO. POR FAVOR VALIDAR. CLAUDIA DIAZ</t>
  </si>
  <si>
    <t>SE REALIZA DEVOLUCION DE LA FACTURA, AL MOMENTO DE VALIDAR ALA INFORMACION SE EVIDENCIA QUE LA PRESTACION DEL SERVICIO SE INICIO EL DIA (14/01/2021) Y LA FECHA EN QUE SE GENERA LAAAUTORIZACION SON DOS DIAS DESPUES DE LA FECHA DE PRESTACION</t>
  </si>
  <si>
    <t>SE REALIZA DEVOLUCION DE LA FACTURA, AL MOMENTO DE VALIDAR ALA INFORMACION SE EVIDENCIA QUE LA PRESTACION DEL SERVICIO SE INICIO EL DIA (14/01/2021) Y LA FECHA EN QUE SE GENERA LAAAUTORIZACION SON DOS DIAS DESPUES DE LA FECHA DE PRESTACION(16/01/2021) DE ACUERDO A NORMATIVIDAD EL AREA DE AUTORIZACIONES TIENE 5 DIAS CALENDARIO PARA LA GENERACION DE LA ORDENPOR ENDE LA IPS DEBE DE PLANEAR LAS ATENCIONES DE LOS USUARIOS TENIENDO EN CUENTA LOS TIEMPOS ESTIPULADOS. EL PACIENTE DEBE PRESENTARSE CON LA ORDEN. EN ESTE ORDEN SOLO SE DEBE FACTURAR 18 DIAS A PARTIR DE LA FECHA EN QUE SE LE SUMINISTRA LA ORDEN AL PACIENTE. CLAUDIA DIAZ</t>
  </si>
  <si>
    <t>SE REALIZA DEVOLUCION DE LA FACTURA, NO SE EVIDENCIA REPORTE DE LA TECNOLOGIA NO PBS EN LA WEB SERVICE (MIPRES 2.0)POR FAVOR VALIDAR Y REALIZAR REGISTRO SEGUN RESOLUCION 1885/08. CLAUDIA DIAZ</t>
  </si>
  <si>
    <t>SE REALIZA DEVOLUCION DE LA FACTURA, AL MOMENTO DE VALIDARSE EVIDENCIA INCONSISTENCIA EN EL REPORTE DE ENTREGA (MIPRES2.0)LA FECHA DE SUMINISTRO REPORTADA NO COINCIDE CON LA FECHA DE SUMINISTRO SOPORTADA EN LA FACTURA. CLAUDIA DIAZ</t>
  </si>
  <si>
    <t>SE DEVUELVE FACTURA NO POS SE VALIDA EN LA WEB SERVICE NO APTA PARA PAGO REVISAR EN LA W SERVICE LA FEHCA DE SUMINISTROESTA REGISTRADA MAL A LO SOPORTADO.AUT 200346082340030MIPRES 20200129268000975604.MILENA</t>
  </si>
  <si>
    <t>Se devuelve factura No pbs, presenta inconsistencias en laweb service:  fecha de dispensacion 02/03/2020 No coincidecon notas de evolucion o soportes firmas.mipres del 28/08/2020 vigente hasta 28/09/2020 entregasantes de la fecha de formulacion y autorizacion del mipres3-sin radicar factura glosada NCGLADYS VIVAS.</t>
  </si>
  <si>
    <t>Se devuelve factura No pbs, presenta inconsistencias en laweb service  fecha de dispensacion 01/12/2019 No coincidecon notas de evolucion o soportes firmas  2-sin radicarfactura glosada NC                   GLADYS VIVAS.</t>
  </si>
  <si>
    <t>Se devuelve factura No pbs, presenta inconsistencias en lamipres 28/09/2020 vigente hasta 28/10/2020 1. fechas de reporeporte extemporaneas  2. cantidad notas de evolucion #30 fifirmas #40  3.  fecha de dispensacion web service03/08/2020 No coincide con notas de evolucion o soportes firmas. 4. sin radicar factura glosada NCSe adjunta carta de devolucion y vaglo excel.GLADYS VIVAS.</t>
  </si>
  <si>
    <t>Se devuelve factura No pbs, presenta inconsistencias en laweb service; fecha de dispensacion 03/08/2020 No coincidecon notas de evolucion o soportes firmas ultima entrega2-sin radicar factura glosada NC     GLADYS VIVAS.</t>
  </si>
  <si>
    <t>Se devuelve factura No pbs, presenta inconsistencias en laweb service 1- mipres 28/09/2020 vigente hasta 28/10/20202-fecha de dispensacion 03/08/2020 No coincide con notas deevolucion o soportes firmas  3- sin radicar factura glosada5-soporte de evolucion fecha 14/12/2020 y en firmas14/10/2020.Se adjunta carta de devolucion y vaglo excel.GLADYS VIVAS.</t>
  </si>
  <si>
    <t>Se devuelve factura No pbs, presenta inconsistencias en laultima entrega extemporanea, ajustar fecha en la web servicemipres 28/11/2019 vigente hasta el 28/12/20192-sin radicar factura glosada NC           GLADYS VIVAS.</t>
  </si>
  <si>
    <t>SE DEVUELVE FACTURA NO PBS, NAP 193366133565347 PAGADO ENFACTURA FE-277, QUE REMPLAZA CON NC 280. FAVOR VALIDAR IGUALSOPORTES,PACIENTE Y MIPRES 20191128252000896540015.GLADYS VIVAS.</t>
  </si>
  <si>
    <t>Se devuelve factura no pbs, factura y NC 279 que remplaza laFE-278 no se aceptan. la factura FE-278 ya fue pagada.servicios facturados con nap 193366128588781 y mipres20191128252000896540045  iguales. favor validar soportes.GLA</t>
  </si>
  <si>
    <t>Se devuelve factura No pbs, presenta inconsistencias en laweb service: 1-valor$1,600,000 2- fecha de dispensacion01/12/2020 mipres 29/01/2020 vigente hasta 01/03/2020 nocoincide con fecha de prestacion  de firmas ultima o egreso3- sin radicar factura glosada FE-283, se requiere para sacasacarla del sistema.Se adjunta base excel y carta de devolución.GLADYS VIVAS.</t>
  </si>
  <si>
    <t>Se devuelve factura No pbs, presenta inconsistencias en laultima entrega extemporanea ajustar fecha de dispensacion weweb service, 2. codigo mipres diferente al autorizadomipres 17/11/2020 vigente hasta 17/12/20203.sin radicar factura glosada NCGLADYS VIVAS.</t>
  </si>
  <si>
    <t>Se devuelve factura No pbs, presenta inconsistencias en laweb service: fecha de dispensacion 18/12/2020 No coincidecon notas de evolucion o soportes firmas ultima entrega2-cantidad factura 30 soportadas 22 firmasmipres 17/11/2020 vigente hasta 17/12/20203-sin radicar factura glosada NCGLADYS VIVAS.</t>
  </si>
  <si>
    <t>Se devuelve factura No pbs, presenta inconsistencias en laweb service: fecha de dispensacion 18/12/2020 No coincidecon notas de evolucion o soportes firmas ultima entregamipres 17/11/2020 vigente hasta 17/12/2020.sin radicar factura glosada NCGLADYS VIVAS.</t>
  </si>
  <si>
    <t>Se devuelve factura No pbs, presenta inconsistencias en laultima terapia extemporanea fecha de egreso 18/12/2020ultima terapia, cambia fecha de dispensacion en la web service. 2-mipres 17/11/2020 vigente hasta 17/12/20203-sin radicar factura glosada NCGLADYS VIVAS.</t>
  </si>
  <si>
    <t>Se devuelve factura No pbs, presenta inconsistencias en laweb service: 1-valor$1,600,000 2- fecha de dispensacion18/12/2020 mipres 17/11/2020 vigente hasta 17/12/2020fecha del 18/12/2020 extemporanea.  GLADYS VIVAS.</t>
  </si>
  <si>
    <t>Se devuelve factura No pbs, presenta inconsistencias en laultima entrega extemporanea mipres 17/11/2020 vigente hasta17/12/2020. Ajustar fecha en la web service.2-sin radicar factura glosada NC          GLADYS VIVAS.</t>
  </si>
  <si>
    <t>Se devuelve factura No pbs, presenta inconsistencias en laweb service:  fecha de dispensacion 18/12/2020 No coincide ccon notas de evolucion o soportes firmas ultima terapia o egreso. 2-sin radicar factura glosada NC     GLADYS VIVAS.</t>
  </si>
  <si>
    <t>Se devuelve factura No pbs, presenta inconsistencias en laweb service: 1.fecha de dispensacion 03/08/2020 No coincidecon notas de evolucion o soportes firmas. 2-ultima terapia extemporanea mipres 28/09/2020 vigente hasta 28/10/20203.sin radicar factura glosada NCGLADYS VIVAS.</t>
  </si>
  <si>
    <t>Se devuelve factura No pbs, presenta inconsistencias en laweb service:fecha de dispensacion 03/08/2020 No coincide con notas de evolucion o soportes firmas ultima entregamipres 28/09/2020 vigente al 28/10/2020 ultima entrega extemextemporanea 3.sin radicar factura glosada NCGLADYS VIVAS.</t>
  </si>
  <si>
    <t>Se devuelve factura No pbs, presenta inconsistencias en laweb service fecha de dispensacion 01/09/2020 No coincide con notas de evolucion o soportes firmas ultima entregamipres 30/09/2020 vigente 30/10/2020  2.sin radicar facturafactura glosada NCSe adjunta carta de devolucion y vaglo excel.GLADYS VIVAS.</t>
  </si>
  <si>
    <t>Se devuelve factura No pbs, presenta inconsistencias en laweb service: fecha de dispensacion 01/09/2020 No coincidecon notas de evolucion o soportes firmas ultima entrega2-sin radicar factura glosada NC FE-1754Se adjunta carta de devolucion y vaglo excel.GLADYS VIVAS.</t>
  </si>
  <si>
    <t>Se devuelve factura No pbs, presenta inconsistencias en laweb service: mipres 30/09/2020 vigente 30/10/2020fecha de dispensacion 01/09/2020 No coincide con notas dede evolucion o soportes firmas   2. sin radicar factura glosada FE-1756. se requiere para sacarla del sistema.Se adjunta carta de devolucion y vaglo excel.GLADYS VIVAS.</t>
  </si>
  <si>
    <t>Se devuelve factura No pbs, presenta inconsistencias en laweb service:1.fecha de dispensacion 01/09/2020 No coincide con notas de evolucion o soportes firmas ultima entrega2.codigo mipres diferente al autorizado (cuando el mipres esanterior al 01/10/2019 se debe colocar el codigo mipres corrcorrespondiente a la version)validar con el área de autorizaciones. 3.facturan #13 soportan 124-sin radicar factura glosada NCGLADYS VIVAS.</t>
  </si>
  <si>
    <t>SE DEVUELVE FACTURA NO POS SE VALIDA EN LA WEB SERVICE NO APTA PARA PAGO VALIDAR CANTIDAD ENTREGADA, VALIDAR VALOR REPOREPORTADO.MILENA</t>
  </si>
  <si>
    <t>C)Glosas total pendiente por respuesta de IPS/conciliar diferencia valor de factura</t>
  </si>
  <si>
    <t>SE GLOSAN 8 TERAPIAS NO SOPORTAN EN LAS EVIDENCIAS DE LA FCATURA, SOLO SOPORTAN 32  SECCIONES DE LAS 40 SECCIONES QUE FCATURAN, FAVOR ANEXAR SOPORTES FALTANTES DE LAS 8 TERAPIAS.ELIZABETH FERNANDEZ.</t>
  </si>
  <si>
    <t>A)Factura no radicada en ERP</t>
  </si>
  <si>
    <t>no_cruza</t>
  </si>
  <si>
    <t>Prefijo Factura</t>
  </si>
  <si>
    <t>FACTURA</t>
  </si>
  <si>
    <t>FV-3410</t>
  </si>
  <si>
    <t>FV-2711</t>
  </si>
  <si>
    <t>FV-3221</t>
  </si>
  <si>
    <t>FV-3223</t>
  </si>
  <si>
    <t>FV-3224</t>
  </si>
  <si>
    <t>FV-3225</t>
  </si>
  <si>
    <t>FV-3227</t>
  </si>
  <si>
    <t>FV-1543</t>
  </si>
  <si>
    <t>FV-1700</t>
  </si>
  <si>
    <t>FV-2437</t>
  </si>
  <si>
    <t>FV-2439</t>
  </si>
  <si>
    <t>FV-2441</t>
  </si>
  <si>
    <t>FV-2443</t>
  </si>
  <si>
    <t>FV-3011</t>
  </si>
  <si>
    <t>FV-3013</t>
  </si>
  <si>
    <t>FV-3014</t>
  </si>
  <si>
    <t>FV-3015</t>
  </si>
  <si>
    <t>FV-3018</t>
  </si>
  <si>
    <t>FV-3020</t>
  </si>
  <si>
    <t>FV-3213</t>
  </si>
  <si>
    <t>FV-3214</t>
  </si>
  <si>
    <t>FV-3215</t>
  </si>
  <si>
    <t>FV-3216</t>
  </si>
  <si>
    <t>FV-3217</t>
  </si>
  <si>
    <t>FV-3218</t>
  </si>
  <si>
    <t>FV-1528</t>
  </si>
  <si>
    <t>FV-1533</t>
  </si>
  <si>
    <t>FV-1535</t>
  </si>
  <si>
    <t>FV-2424</t>
  </si>
  <si>
    <t>FV-2426</t>
  </si>
  <si>
    <t>FV-2427</t>
  </si>
  <si>
    <t>FV-2428</t>
  </si>
  <si>
    <t>FV-2430</t>
  </si>
  <si>
    <t>FV-2431</t>
  </si>
  <si>
    <t>FV-2432</t>
  </si>
  <si>
    <t>FV-2433</t>
  </si>
  <si>
    <t>FV-2434</t>
  </si>
  <si>
    <t>FV-2435</t>
  </si>
  <si>
    <t>FV-1704</t>
  </si>
  <si>
    <t>FV-1545</t>
  </si>
  <si>
    <t>FV-1699</t>
  </si>
  <si>
    <t>FV-1702</t>
  </si>
  <si>
    <t>FV-2442</t>
  </si>
  <si>
    <t>FV-2698</t>
  </si>
  <si>
    <t>FV-2699</t>
  </si>
  <si>
    <t>FV-2701</t>
  </si>
  <si>
    <t>FV-2702</t>
  </si>
  <si>
    <t>FV-2704</t>
  </si>
  <si>
    <t>FV-2705</t>
  </si>
  <si>
    <t>FV-2706</t>
  </si>
  <si>
    <t>FV-2707</t>
  </si>
  <si>
    <t>FV-2709</t>
  </si>
  <si>
    <t>FV-2710</t>
  </si>
  <si>
    <t>FV-3219</t>
  </si>
  <si>
    <t>FV-3220</t>
  </si>
  <si>
    <t>FV-3022</t>
  </si>
  <si>
    <t>FV-3024</t>
  </si>
  <si>
    <t>FV-3025</t>
  </si>
  <si>
    <t>FV-3026</t>
  </si>
  <si>
    <t>FV-3409</t>
  </si>
  <si>
    <t>FV-2712</t>
  </si>
  <si>
    <t>FV-2713</t>
  </si>
  <si>
    <t>FV-3009</t>
  </si>
  <si>
    <t>FV-3010</t>
  </si>
  <si>
    <t>FV-1746</t>
  </si>
  <si>
    <t>FV-1747</t>
  </si>
  <si>
    <t>FV-1748</t>
  </si>
  <si>
    <t>FV-1749</t>
  </si>
  <si>
    <t>FV-1763</t>
  </si>
  <si>
    <t>FV-1990</t>
  </si>
  <si>
    <t>FV-1993</t>
  </si>
  <si>
    <t>FV-1994</t>
  </si>
  <si>
    <t>FV-1995</t>
  </si>
  <si>
    <t>FV-1996</t>
  </si>
  <si>
    <t>FV-1997</t>
  </si>
  <si>
    <t>FV-2000</t>
  </si>
  <si>
    <t>FV-2001</t>
  </si>
  <si>
    <t>FV-2003</t>
  </si>
  <si>
    <t>FV-2004</t>
  </si>
  <si>
    <t>FV-2005</t>
  </si>
  <si>
    <t>FV-2006</t>
  </si>
  <si>
    <t>FV-2007</t>
  </si>
  <si>
    <t>FV-2010</t>
  </si>
  <si>
    <t>FV-2011</t>
  </si>
  <si>
    <t>FV-2012</t>
  </si>
  <si>
    <t>FV-2013</t>
  </si>
  <si>
    <t>FV-2015</t>
  </si>
  <si>
    <t>FV-2016</t>
  </si>
  <si>
    <t>FV-2017</t>
  </si>
  <si>
    <t>FV-2156</t>
  </si>
  <si>
    <t>FV-2157</t>
  </si>
  <si>
    <t>FV-2159</t>
  </si>
  <si>
    <t>FV-2164</t>
  </si>
  <si>
    <t>FV-2165</t>
  </si>
  <si>
    <t>FV-2168</t>
  </si>
  <si>
    <t>FV-2169</t>
  </si>
  <si>
    <t>FV-2171</t>
  </si>
  <si>
    <t>FV-2174</t>
  </si>
  <si>
    <t>FV-2176</t>
  </si>
  <si>
    <t>FV-2177</t>
  </si>
  <si>
    <t>FV-2181</t>
  </si>
  <si>
    <t>FV-2183</t>
  </si>
  <si>
    <t>FV-2215</t>
  </si>
  <si>
    <t>FV-2216</t>
  </si>
  <si>
    <t>FV-2217</t>
  </si>
  <si>
    <t>FV-2219</t>
  </si>
  <si>
    <t>FV-2220</t>
  </si>
  <si>
    <t>FV-2221</t>
  </si>
  <si>
    <t>FV-2222</t>
  </si>
  <si>
    <t>FV-2223</t>
  </si>
  <si>
    <t>FV-2224</t>
  </si>
  <si>
    <t>FV-2225</t>
  </si>
  <si>
    <t>FV-2226</t>
  </si>
  <si>
    <t>FV-2227</t>
  </si>
  <si>
    <t>FV-2228</t>
  </si>
  <si>
    <t>FV-2231</t>
  </si>
  <si>
    <t>FV-2232</t>
  </si>
  <si>
    <t>FV-2233</t>
  </si>
  <si>
    <t>FV-2234</t>
  </si>
  <si>
    <t>FV-2235</t>
  </si>
  <si>
    <t>FV-2236</t>
  </si>
  <si>
    <t>FV-2239</t>
  </si>
  <si>
    <t>FV-2240</t>
  </si>
  <si>
    <t>FV-2241</t>
  </si>
  <si>
    <t>FV-2242</t>
  </si>
  <si>
    <t>FV-2436</t>
  </si>
  <si>
    <t>FV-1538</t>
  </si>
  <si>
    <t>FV-73</t>
  </si>
  <si>
    <t>FV-75</t>
  </si>
  <si>
    <t>FV-284</t>
  </si>
  <si>
    <t>FV-1527</t>
  </si>
  <si>
    <t>FV-1536</t>
  </si>
  <si>
    <t>FV-1537</t>
  </si>
  <si>
    <t>FV-1542</t>
  </si>
  <si>
    <t>FV-1815</t>
  </si>
  <si>
    <t>FV-1816</t>
  </si>
  <si>
    <t>FV-1817</t>
  </si>
  <si>
    <t>FV-2009</t>
  </si>
  <si>
    <t>FV-2014</t>
  </si>
  <si>
    <t>FV-2160</t>
  </si>
  <si>
    <t>FV-2167</t>
  </si>
  <si>
    <t>FV-2187</t>
  </si>
  <si>
    <t>FV-2747</t>
  </si>
  <si>
    <t>FV-2777</t>
  </si>
  <si>
    <t>FV-2779</t>
  </si>
  <si>
    <t>FV-3028</t>
  </si>
  <si>
    <t>FV-3064</t>
  </si>
  <si>
    <t>FV-3065</t>
  </si>
  <si>
    <t>FV-3066</t>
  </si>
  <si>
    <t>FV-3212</t>
  </si>
  <si>
    <t>FV-3222</t>
  </si>
  <si>
    <t>FV-3226</t>
  </si>
  <si>
    <t>FV-3411</t>
  </si>
  <si>
    <t>FV-3412</t>
  </si>
  <si>
    <t>TOTAL</t>
  </si>
  <si>
    <t>ESTADO EPS ENERO 25 DE 2022</t>
  </si>
  <si>
    <t>VALOR GLOSA DEVOLUCION</t>
  </si>
  <si>
    <t>VALOR CANCELADO SAP</t>
  </si>
  <si>
    <t>OBSERVACION GLOSA DEVOLUCION</t>
  </si>
  <si>
    <t>GLOSA POR CONCILIAR</t>
  </si>
  <si>
    <t>FACTURA DEVUELTA</t>
  </si>
  <si>
    <t>GLOSA ACEPTADA POR LA IPS</t>
  </si>
  <si>
    <t>FACTURA CORRIENTE</t>
  </si>
  <si>
    <t>FACTURA CANCELADA</t>
  </si>
  <si>
    <t>FACTURA NO RADICADA</t>
  </si>
  <si>
    <t>Etiquetas de fila</t>
  </si>
  <si>
    <t>Total general</t>
  </si>
  <si>
    <t>Suma de SALDO_FACT_IPS</t>
  </si>
  <si>
    <t>Suma de VALOR GLOSA DEVOLUCION</t>
  </si>
  <si>
    <t>FENIX VIDA SAS</t>
  </si>
  <si>
    <t>Ventas Por Documento entre 1/01/2020 Y 31/12/2020</t>
  </si>
  <si>
    <t>CC/Nit</t>
  </si>
  <si>
    <t>Cliente</t>
  </si>
  <si>
    <t>Fecha</t>
  </si>
  <si>
    <t>Documento</t>
  </si>
  <si>
    <t>Venta Bruta</t>
  </si>
  <si>
    <t>Descuento</t>
  </si>
  <si>
    <t>Valor Total</t>
  </si>
  <si>
    <t>890303093</t>
  </si>
  <si>
    <t>COMFENALCO VALLE EPS</t>
  </si>
  <si>
    <t>FV FE73</t>
  </si>
  <si>
    <t>FV FE75</t>
  </si>
  <si>
    <t>FV FE284</t>
  </si>
  <si>
    <t>FV FE1527</t>
  </si>
  <si>
    <t>FV FE1528</t>
  </si>
  <si>
    <t>FV FE1533</t>
  </si>
  <si>
    <t>FV FE1535</t>
  </si>
  <si>
    <t>FV FE1536</t>
  </si>
  <si>
    <t>FV FE1537</t>
  </si>
  <si>
    <t>FV FE1538</t>
  </si>
  <si>
    <t>FV FE1542</t>
  </si>
  <si>
    <t>FV FE1543</t>
  </si>
  <si>
    <t>FV FE1545</t>
  </si>
  <si>
    <t>FV FE1699</t>
  </si>
  <si>
    <t>FV FE1700</t>
  </si>
  <si>
    <t>FV FE1702</t>
  </si>
  <si>
    <t>FV FE1704</t>
  </si>
  <si>
    <t>FV FE1746</t>
  </si>
  <si>
    <t>FV FE1747</t>
  </si>
  <si>
    <t>FV FE1748</t>
  </si>
  <si>
    <t>FV FE1749</t>
  </si>
  <si>
    <t>FV FE1763</t>
  </si>
  <si>
    <t>ABONOS DE COMFENALCO DURANTE EL 2020</t>
  </si>
  <si>
    <t>TOTAL PAGOS</t>
  </si>
  <si>
    <t>SALDO LIMPIO AÑO 2021=</t>
  </si>
  <si>
    <t>Ventas Por Documento entre 1/01/2021 Y 30/11/2021</t>
  </si>
  <si>
    <t>FV FE1815</t>
  </si>
  <si>
    <t>FV FE1816</t>
  </si>
  <si>
    <t>FV FE1817</t>
  </si>
  <si>
    <t>FV FE1990</t>
  </si>
  <si>
    <t>FV FE1993</t>
  </si>
  <si>
    <t>FV FE1994</t>
  </si>
  <si>
    <t>FV FE1995</t>
  </si>
  <si>
    <t>FV FE1996</t>
  </si>
  <si>
    <t>FV FE1997</t>
  </si>
  <si>
    <t>FV FE2000</t>
  </si>
  <si>
    <t>FV FE2001</t>
  </si>
  <si>
    <t>FV FE2003</t>
  </si>
  <si>
    <t>FV FE2004</t>
  </si>
  <si>
    <t>FV FE2005</t>
  </si>
  <si>
    <t>FV FE2006</t>
  </si>
  <si>
    <t>FV FE2007</t>
  </si>
  <si>
    <t>FV FE2009</t>
  </si>
  <si>
    <t>FV FE2010</t>
  </si>
  <si>
    <t>FV FE2011</t>
  </si>
  <si>
    <t>FV FE2012</t>
  </si>
  <si>
    <t>FV FE2013</t>
  </si>
  <si>
    <t>FV FE2014</t>
  </si>
  <si>
    <t>FV FE2015</t>
  </si>
  <si>
    <t>FV FE2016</t>
  </si>
  <si>
    <t>FV FE2017</t>
  </si>
  <si>
    <t>FV FE2156</t>
  </si>
  <si>
    <t>FV FE2157</t>
  </si>
  <si>
    <t>FV FE2159</t>
  </si>
  <si>
    <t>FV FE2160</t>
  </si>
  <si>
    <t>FV FE2164</t>
  </si>
  <si>
    <t>FV FE2165</t>
  </si>
  <si>
    <t>FV FE2167</t>
  </si>
  <si>
    <t>FV FE2168</t>
  </si>
  <si>
    <t>FV FE2169</t>
  </si>
  <si>
    <t>FV FE2171</t>
  </si>
  <si>
    <t>FV FE2174</t>
  </si>
  <si>
    <t>FV FE2176</t>
  </si>
  <si>
    <t>FV FE2177</t>
  </si>
  <si>
    <t>FV FE2181</t>
  </si>
  <si>
    <t>FV FE2183</t>
  </si>
  <si>
    <t>FV FE2187</t>
  </si>
  <si>
    <t>FV FE2215</t>
  </si>
  <si>
    <t>FV FE2216</t>
  </si>
  <si>
    <t>FV FE2217</t>
  </si>
  <si>
    <t>FV FE2219</t>
  </si>
  <si>
    <t>FV FE2220</t>
  </si>
  <si>
    <t>FV FE2221</t>
  </si>
  <si>
    <t>FV FE2222</t>
  </si>
  <si>
    <t>FV FE2223</t>
  </si>
  <si>
    <t>FV FE2224</t>
  </si>
  <si>
    <t>FV FE2225</t>
  </si>
  <si>
    <t>FV FE2226</t>
  </si>
  <si>
    <t>FV FE2227</t>
  </si>
  <si>
    <t>FV FE2228</t>
  </si>
  <si>
    <t>FV FE2231</t>
  </si>
  <si>
    <t>FV FE2232</t>
  </si>
  <si>
    <t>FV FE2233</t>
  </si>
  <si>
    <t>FV FE2234</t>
  </si>
  <si>
    <t>FV FE2235</t>
  </si>
  <si>
    <t>FV FE2236</t>
  </si>
  <si>
    <t>FV FE2239</t>
  </si>
  <si>
    <t>FV FE2240</t>
  </si>
  <si>
    <t>FV FE2241</t>
  </si>
  <si>
    <t>FV FE2242</t>
  </si>
  <si>
    <t>FV FE2424</t>
  </si>
  <si>
    <t>FV FE2426</t>
  </si>
  <si>
    <t>FV FE2427</t>
  </si>
  <si>
    <t>FV FE2428</t>
  </si>
  <si>
    <t>FV FE2430</t>
  </si>
  <si>
    <t>FV FE2431</t>
  </si>
  <si>
    <t>FV FE2432</t>
  </si>
  <si>
    <t>FV FE2433</t>
  </si>
  <si>
    <t>FV FE2434</t>
  </si>
  <si>
    <t>FV FE2435</t>
  </si>
  <si>
    <t>FV FE2436</t>
  </si>
  <si>
    <t>FV FE2437</t>
  </si>
  <si>
    <t>FV FE2439</t>
  </si>
  <si>
    <t>FV FE2441</t>
  </si>
  <si>
    <t>FV FE2442</t>
  </si>
  <si>
    <t>FV FE2443</t>
  </si>
  <si>
    <t>FV FE2698</t>
  </si>
  <si>
    <t>FV FE2699</t>
  </si>
  <si>
    <t>FV FE2701</t>
  </si>
  <si>
    <t>FV FE2702</t>
  </si>
  <si>
    <t>FV FE2704</t>
  </si>
  <si>
    <t>FV FE2705</t>
  </si>
  <si>
    <t>FV FE2706</t>
  </si>
  <si>
    <t>FV FE2707</t>
  </si>
  <si>
    <t>FV FE2709</t>
  </si>
  <si>
    <t>FV FE2710</t>
  </si>
  <si>
    <t>FV FE2711</t>
  </si>
  <si>
    <t>FV FE2712</t>
  </si>
  <si>
    <t>FV FE2713</t>
  </si>
  <si>
    <t>FV FE2747</t>
  </si>
  <si>
    <t>FV FE2777</t>
  </si>
  <si>
    <t>FV FE2779</t>
  </si>
  <si>
    <t>FV FE3009</t>
  </si>
  <si>
    <t>FV FE3010</t>
  </si>
  <si>
    <t>FV FE3011</t>
  </si>
  <si>
    <t>FV FE3013</t>
  </si>
  <si>
    <t>FV FE3014</t>
  </si>
  <si>
    <t>FV FE3015</t>
  </si>
  <si>
    <t>FV FE3018</t>
  </si>
  <si>
    <t>FV FE3020</t>
  </si>
  <si>
    <t>FV FE3022</t>
  </si>
  <si>
    <t>FV FE3024</t>
  </si>
  <si>
    <t>FV FE3025</t>
  </si>
  <si>
    <t>FV FE3026</t>
  </si>
  <si>
    <t>FV FE3028</t>
  </si>
  <si>
    <t>FV FE3064</t>
  </si>
  <si>
    <t>FV FE3065</t>
  </si>
  <si>
    <t>FV FE3066</t>
  </si>
  <si>
    <t>FV FE3212</t>
  </si>
  <si>
    <t>FV FE3213</t>
  </si>
  <si>
    <t>FV FE3214</t>
  </si>
  <si>
    <t>FV FE3215</t>
  </si>
  <si>
    <t>FV FE3216</t>
  </si>
  <si>
    <t>FV FE3217</t>
  </si>
  <si>
    <t>FV FE3218</t>
  </si>
  <si>
    <t>FV FE3219</t>
  </si>
  <si>
    <t>FV FE3220</t>
  </si>
  <si>
    <t>FV FE3221</t>
  </si>
  <si>
    <t>FV FE3222</t>
  </si>
  <si>
    <t>FV FE3223</t>
  </si>
  <si>
    <t>FV FE3224</t>
  </si>
  <si>
    <t>FV FE3225</t>
  </si>
  <si>
    <t>FV FE3226</t>
  </si>
  <si>
    <t>FV FE3227</t>
  </si>
  <si>
    <t>FV FE3409</t>
  </si>
  <si>
    <t>FV FE3410</t>
  </si>
  <si>
    <t>FV FE3411</t>
  </si>
  <si>
    <t>FV FE3412</t>
  </si>
  <si>
    <t>TOTAL GENERAL</t>
  </si>
  <si>
    <t>ABONOS DE COMFENALCO NO APLICADOS DURANTE EL 2021</t>
  </si>
  <si>
    <t>GRAN SALDO A FAVOR DE IPS BIOVITAL=</t>
  </si>
  <si>
    <t>FOR-CSA-018</t>
  </si>
  <si>
    <t>HOJA 1 DE 2</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</si>
  <si>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</si>
  <si>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</si>
  <si>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</si>
  <si>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</si>
  <si>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</si>
  <si>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</si>
  <si>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</si>
  <si>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</si>
  <si>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FACTURA-GLOSA-DEVOLUCION ACEPTADA POR LA IPS ( $ )</t>
  </si>
  <si>
    <t>FACTURA CORRIENTE Y GLOSA POR CONCILIAR ($)</t>
  </si>
  <si>
    <t>SUB TOTAL CARTERA SUSTENTADA A LA IPS</t>
  </si>
  <si>
    <t>FACTURACION PENDIENTE PROGRAMACION DE PAGO</t>
  </si>
  <si>
    <t>Nota: ( el valor real afectado por impuestos y glosas $  )</t>
  </si>
  <si>
    <t>FACTURA EN PROCESO INTERNO</t>
  </si>
  <si>
    <t xml:space="preserve">FACTURACION CORRIENTE  </t>
  </si>
  <si>
    <t>SUB TOTAL  CARTERA EN PROCESO POR LA EPS</t>
  </si>
  <si>
    <t>TOTAL CARTERA REVISADA</t>
  </si>
  <si>
    <t>IPS.</t>
  </si>
  <si>
    <t>SANTIAGO DE CALI , ENERO 25 DE 2022</t>
  </si>
  <si>
    <t>Señores :BIOVITAL</t>
  </si>
  <si>
    <t>NIT: 900397634</t>
  </si>
  <si>
    <t>A continuacion me permito remitir   nuestra respuesta al estado de cartera presentado en la fecha: 24/01/2022</t>
  </si>
  <si>
    <t>Con Corte al dia :31/12/2021</t>
  </si>
  <si>
    <t>NATALIA GRANADOS</t>
  </si>
  <si>
    <t>ANALISTA DE CARTERA CUENTAS SALUD</t>
  </si>
  <si>
    <t>VAGLO</t>
  </si>
  <si>
    <t>LLAVE</t>
  </si>
  <si>
    <t>900397634_FE_3410</t>
  </si>
  <si>
    <t>900397634_FE_2711</t>
  </si>
  <si>
    <t>900397634_FE_3221</t>
  </si>
  <si>
    <t>900397634_FE_3223</t>
  </si>
  <si>
    <t>900397634_FE_3224</t>
  </si>
  <si>
    <t>900397634_FE_3225</t>
  </si>
  <si>
    <t>900397634_FE_3227</t>
  </si>
  <si>
    <t>900397634_FE_1543</t>
  </si>
  <si>
    <t>900397634_FE_1700</t>
  </si>
  <si>
    <t>900397634_FE_2437</t>
  </si>
  <si>
    <t>900397634_FE_2439</t>
  </si>
  <si>
    <t>900397634_FE_2441</t>
  </si>
  <si>
    <t>900397634_FE_2443</t>
  </si>
  <si>
    <t>900397634_FE_3011</t>
  </si>
  <si>
    <t>900397634_FE_3013</t>
  </si>
  <si>
    <t>900397634_FE_3014</t>
  </si>
  <si>
    <t>900397634_FE_3015</t>
  </si>
  <si>
    <t>900397634_FE_3018</t>
  </si>
  <si>
    <t>900397634_FE_3020</t>
  </si>
  <si>
    <t>900397634_FE_3213</t>
  </si>
  <si>
    <t>900397634_FE_3214</t>
  </si>
  <si>
    <t>900397634_FE_3215</t>
  </si>
  <si>
    <t>900397634_FE_3216</t>
  </si>
  <si>
    <t>900397634_FE_3217</t>
  </si>
  <si>
    <t>900397634_FE_3218</t>
  </si>
  <si>
    <t>900397634_FE_1528</t>
  </si>
  <si>
    <t>900397634_FE_1533</t>
  </si>
  <si>
    <t>900397634_FE_1535</t>
  </si>
  <si>
    <t>900397634_FE_2424</t>
  </si>
  <si>
    <t>900397634_FE_2426</t>
  </si>
  <si>
    <t>900397634_FE_2427</t>
  </si>
  <si>
    <t>900397634_FE_2428</t>
  </si>
  <si>
    <t>900397634_FE_2430</t>
  </si>
  <si>
    <t>900397634_FE_2431</t>
  </si>
  <si>
    <t>900397634_FE_2432</t>
  </si>
  <si>
    <t>900397634_FE_2433</t>
  </si>
  <si>
    <t>900397634_FE_2434</t>
  </si>
  <si>
    <t>900397634_FE_2435</t>
  </si>
  <si>
    <t>900397634_FE_1704</t>
  </si>
  <si>
    <t>900397634_FE_1545</t>
  </si>
  <si>
    <t>900397634_FE_1699</t>
  </si>
  <si>
    <t>900397634_FE_1702</t>
  </si>
  <si>
    <t>900397634_FE_2442</t>
  </si>
  <si>
    <t>900397634_FE_2698</t>
  </si>
  <si>
    <t>900397634_FE_2699</t>
  </si>
  <si>
    <t>900397634_FE_2701</t>
  </si>
  <si>
    <t>900397634_FE_2702</t>
  </si>
  <si>
    <t>900397634_FE_2704</t>
  </si>
  <si>
    <t>900397634_FE_2705</t>
  </si>
  <si>
    <t>900397634_FE_2706</t>
  </si>
  <si>
    <t>900397634_FE_2707</t>
  </si>
  <si>
    <t>900397634_FE_2709</t>
  </si>
  <si>
    <t>900397634_FE_2710</t>
  </si>
  <si>
    <t>900397634_FE_3219</t>
  </si>
  <si>
    <t>900397634_FE_3220</t>
  </si>
  <si>
    <t>900397634_FE_3022</t>
  </si>
  <si>
    <t>900397634_FE_3024</t>
  </si>
  <si>
    <t>900397634_FE_3025</t>
  </si>
  <si>
    <t>900397634_FE_3026</t>
  </si>
  <si>
    <t>900397634_FE_3409</t>
  </si>
  <si>
    <t>900397634_FE_2712</t>
  </si>
  <si>
    <t>900397634_FE_2713</t>
  </si>
  <si>
    <t>900397634_FE_3009</t>
  </si>
  <si>
    <t>900397634_FE_3010</t>
  </si>
  <si>
    <t>900397634_FE_1746</t>
  </si>
  <si>
    <t>900397634_FE_1747</t>
  </si>
  <si>
    <t>900397634_FE_1748</t>
  </si>
  <si>
    <t>900397634_FE_1749</t>
  </si>
  <si>
    <t>900397634_FE_1763</t>
  </si>
  <si>
    <t>900397634_FE_1990</t>
  </si>
  <si>
    <t>900397634_FE_1993</t>
  </si>
  <si>
    <t>900397634_FE_1994</t>
  </si>
  <si>
    <t>900397634_FE_1995</t>
  </si>
  <si>
    <t>900397634_FE_1996</t>
  </si>
  <si>
    <t>900397634_FE_1997</t>
  </si>
  <si>
    <t>900397634_FE_2000</t>
  </si>
  <si>
    <t>900397634_FE_2001</t>
  </si>
  <si>
    <t>900397634_FE_2003</t>
  </si>
  <si>
    <t>900397634_FE_2004</t>
  </si>
  <si>
    <t>900397634_FE_2005</t>
  </si>
  <si>
    <t>900397634_FE_2006</t>
  </si>
  <si>
    <t>900397634_FE_2007</t>
  </si>
  <si>
    <t>900397634_FE_2010</t>
  </si>
  <si>
    <t>900397634_FE_2011</t>
  </si>
  <si>
    <t>900397634_FE_2012</t>
  </si>
  <si>
    <t>900397634_FE_2013</t>
  </si>
  <si>
    <t>900397634_FE_2015</t>
  </si>
  <si>
    <t>900397634_FE_2016</t>
  </si>
  <si>
    <t>900397634_FE_2017</t>
  </si>
  <si>
    <t>900397634_FE_2156</t>
  </si>
  <si>
    <t>900397634_FE_2157</t>
  </si>
  <si>
    <t>900397634_FE_2159</t>
  </si>
  <si>
    <t>900397634_FE_2164</t>
  </si>
  <si>
    <t>900397634_FE_2165</t>
  </si>
  <si>
    <t>900397634_FE_2168</t>
  </si>
  <si>
    <t>900397634_FE_2169</t>
  </si>
  <si>
    <t>900397634_FE_2171</t>
  </si>
  <si>
    <t>900397634_FE_2174</t>
  </si>
  <si>
    <t>900397634_FE_2176</t>
  </si>
  <si>
    <t>900397634_FE_2177</t>
  </si>
  <si>
    <t>900397634_FE_2181</t>
  </si>
  <si>
    <t>900397634_FE_2183</t>
  </si>
  <si>
    <t>900397634_FE_2215</t>
  </si>
  <si>
    <t>900397634_FE_2216</t>
  </si>
  <si>
    <t>900397634_FE_2217</t>
  </si>
  <si>
    <t>900397634_FE_2219</t>
  </si>
  <si>
    <t>900397634_FE_2220</t>
  </si>
  <si>
    <t>900397634_FE_2221</t>
  </si>
  <si>
    <t>900397634_FE_2222</t>
  </si>
  <si>
    <t>900397634_FE_2223</t>
  </si>
  <si>
    <t>900397634_FE_2224</t>
  </si>
  <si>
    <t>900397634_FE_2225</t>
  </si>
  <si>
    <t>900397634_FE_2226</t>
  </si>
  <si>
    <t>900397634_FE_2227</t>
  </si>
  <si>
    <t>900397634_FE_2228</t>
  </si>
  <si>
    <t>900397634_FE_2231</t>
  </si>
  <si>
    <t>900397634_FE_2232</t>
  </si>
  <si>
    <t>900397634_FE_2233</t>
  </si>
  <si>
    <t>900397634_FE_2234</t>
  </si>
  <si>
    <t>900397634_FE_2235</t>
  </si>
  <si>
    <t>900397634_FE_2236</t>
  </si>
  <si>
    <t>900397634_FE_2239</t>
  </si>
  <si>
    <t>900397634_FE_2240</t>
  </si>
  <si>
    <t>900397634_FE_2241</t>
  </si>
  <si>
    <t>900397634_FE_2242</t>
  </si>
  <si>
    <t>900397634_FE_2436</t>
  </si>
  <si>
    <t>900397634_FE_1538</t>
  </si>
  <si>
    <t>900397634_NULL_NULL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</si>
</sst>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quot;$&quot;\ * #,##0_-;\-&quot;$&quot;\ * #,##0_-;_-&quot;$&quot;\ * &quot;-&quot;_-;_-@_-"/>
    <numFmt numFmtId="41" formatCode="_-* #,##0_-;\-* #,##0_-;_-* &quot;-&quot;_-;_-@_-"/>
    <numFmt numFmtId="43" formatCode="_-* #,##0.00_-;\-* #,##0.00_-;_-* &quot;-&quot;??_-;_-@_-"/>
    <numFmt numFmtId="164" formatCode="&quot;$&quot;\ #,##0.00"/>
    <numFmt numFmtId="165" formatCode="&quot;$&quot;\ #,##0;[Red]&quot;$&quot;\ #,##0"/>
    <numFmt numFmtId="166" formatCode="_-* #,##0_-;\-* #,##0_-;_-* &quot;-&quot;??_-;_-@_-"/>
  </numFmts>
  <fonts count="11" x14ac:knownFonts="1">
    <font>
      <sz val="11"/>
      <color theme="1"/>
      <name val="Calibri"/>
      <family val="2"/>
      <scheme val="minor"/>
    </font>
    <font>
      <sz val="11"/>
      <color theme="1"/>
      <name val="Calibri"/>
      <family val="2"/>
      <scheme val="minor"/>
    </font>
    <font>
      <b/>
      <sz val="11"/>
      <color theme="1"/>
      <name val="Calibri"/>
      <family val="2"/>
      <scheme val="minor"/>
    </font>
    <font>
      <b/>
      <sz val="10"/>
      <color rgb="FF000080"/>
      <name val="MS Sans Serif"/>
    </font>
    <font>
      <sz val="10"/>
      <color rgb="FF000000"/>
      <name val="MS Sans Serif"/>
    </font>
    <font>
      <b/>
      <sz val="10"/>
      <name val="MS Sans Serif"/>
    </font>
    <font>
      <b/>
      <sz val="10"/>
      <color rgb="FF000000"/>
      <name val="MS Sans Serif"/>
    </font>
    <font>
      <sz val="12"/>
      <color theme="1"/>
      <name val="Calibri"/>
      <family val="2"/>
      <scheme val="minor"/>
    </font>
    <font>
      <sz val="10"/>
      <name val="Arial"/>
      <family val="2"/>
    </font>
    <font>
      <sz val="10"/>
      <color indexed="8"/>
      <name val="Arial"/>
      <family val="2"/>
    </font>
    <font>
      <b/>
      <sz val="10"/>
      <color indexed="8"/>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s>
  <cellStyleXfs count="5">
    <xf numFmtId="0" fontId="0" fillId="0" borderId="0"/>
    <xf numFmtId="41" fontId="1" fillId="0" borderId="0" applyFont="0" applyFill="0" applyBorder="0" applyAlignment="0" applyProtection="0"/>
    <xf numFmtId="42" fontId="1" fillId="0" borderId="0" applyFont="0" applyFill="0" applyBorder="0" applyAlignment="0" applyProtection="0"/>
    <xf numFmtId="0" fontId="8" fillId="0" borderId="0"/>
    <xf numFmtId="43" fontId="8" fillId="0" borderId="0" applyNumberFormat="0" applyFill="0" applyBorder="0" applyAlignment="0" applyProtection="0"/>
  </cellStyleXfs>
  <cellXfs count="97">
    <xf numFmtId="0" fontId="0" fillId="0" borderId="0" xfId="0"/>
    <xf numFmtId="0" fontId="0" fillId="0" borderId="1" xfId="0" applyBorder="1"/>
    <xf numFmtId="14" fontId="0" fillId="0" borderId="1" xfId="0" applyNumberFormat="1" applyBorder="1"/>
    <xf numFmtId="0" fontId="0" fillId="0" borderId="0" xfId="0" applyAlignment="1">
      <alignment horizontal="center" vertical="center" wrapText="1"/>
    </xf>
    <xf numFmtId="0" fontId="0" fillId="2" borderId="1" xfId="0" applyFill="1" applyBorder="1" applyAlignment="1">
      <alignment horizontal="center" vertical="center" wrapText="1"/>
    </xf>
    <xf numFmtId="0" fontId="0" fillId="3" borderId="1" xfId="0" applyFill="1" applyBorder="1" applyAlignment="1">
      <alignment horizontal="center" vertical="center" wrapText="1"/>
    </xf>
    <xf numFmtId="41" fontId="0" fillId="0" borderId="1" xfId="1" applyFont="1" applyBorder="1"/>
    <xf numFmtId="0" fontId="0" fillId="3" borderId="1" xfId="0" applyFill="1" applyBorder="1"/>
    <xf numFmtId="41" fontId="0" fillId="3" borderId="1" xfId="0" applyNumberFormat="1" applyFill="1" applyBorder="1"/>
    <xf numFmtId="1" fontId="0" fillId="0" borderId="1" xfId="0" applyNumberFormat="1" applyBorder="1"/>
    <xf numFmtId="3" fontId="0" fillId="0" borderId="1" xfId="0" applyNumberFormat="1" applyBorder="1"/>
    <xf numFmtId="0" fontId="0" fillId="0" borderId="1" xfId="0" pivotButton="1" applyBorder="1"/>
    <xf numFmtId="0" fontId="0" fillId="0" borderId="1" xfId="0" applyBorder="1" applyAlignment="1">
      <alignment horizontal="left"/>
    </xf>
    <xf numFmtId="41" fontId="0" fillId="0" borderId="1" xfId="0" applyNumberFormat="1" applyBorder="1"/>
    <xf numFmtId="49" fontId="3" fillId="0" borderId="0" xfId="0" applyNumberFormat="1" applyFont="1" applyAlignment="1">
      <alignment horizontal="center"/>
    </xf>
    <xf numFmtId="4" fontId="4" fillId="0" borderId="2" xfId="0" applyNumberFormat="1" applyFont="1" applyBorder="1"/>
    <xf numFmtId="4" fontId="4" fillId="0" borderId="3" xfId="0" applyNumberFormat="1" applyFont="1" applyBorder="1"/>
    <xf numFmtId="14" fontId="4" fillId="0" borderId="3" xfId="0" applyNumberFormat="1" applyFont="1" applyBorder="1" applyAlignment="1" applyProtection="1">
      <alignment vertical="center"/>
    </xf>
    <xf numFmtId="4" fontId="4" fillId="0" borderId="4" xfId="0" applyNumberFormat="1" applyFont="1" applyBorder="1"/>
    <xf numFmtId="4" fontId="4" fillId="0" borderId="5" xfId="0" applyNumberFormat="1" applyFont="1" applyBorder="1"/>
    <xf numFmtId="4" fontId="4" fillId="0" borderId="1" xfId="0" applyNumberFormat="1" applyFont="1" applyBorder="1"/>
    <xf numFmtId="14" fontId="4" fillId="0" borderId="1" xfId="0" applyNumberFormat="1" applyFont="1" applyBorder="1" applyAlignment="1" applyProtection="1">
      <alignment vertical="center"/>
    </xf>
    <xf numFmtId="4" fontId="4" fillId="0" borderId="6" xfId="0" applyNumberFormat="1" applyFont="1" applyBorder="1"/>
    <xf numFmtId="4" fontId="4" fillId="0" borderId="7" xfId="0" applyNumberFormat="1" applyFont="1" applyBorder="1"/>
    <xf numFmtId="4" fontId="4" fillId="0" borderId="8" xfId="0" applyNumberFormat="1" applyFont="1" applyBorder="1"/>
    <xf numFmtId="14" fontId="4" fillId="0" borderId="8" xfId="0" applyNumberFormat="1" applyFont="1" applyBorder="1" applyAlignment="1" applyProtection="1">
      <alignment vertical="center"/>
    </xf>
    <xf numFmtId="4" fontId="4" fillId="0" borderId="9" xfId="0" applyNumberFormat="1" applyFont="1" applyBorder="1"/>
    <xf numFmtId="0" fontId="0" fillId="0" borderId="10" xfId="0" applyBorder="1"/>
    <xf numFmtId="0" fontId="0" fillId="0" borderId="11" xfId="0" applyBorder="1"/>
    <xf numFmtId="4" fontId="5" fillId="0" borderId="12" xfId="0" applyNumberFormat="1" applyFont="1" applyBorder="1"/>
    <xf numFmtId="4" fontId="6" fillId="0" borderId="0" xfId="0" applyNumberFormat="1" applyFont="1"/>
    <xf numFmtId="4" fontId="4" fillId="0" borderId="0" xfId="0" applyNumberFormat="1" applyFont="1"/>
    <xf numFmtId="14" fontId="4" fillId="0" borderId="0" xfId="0" applyNumberFormat="1" applyFont="1" applyAlignment="1">
      <alignment horizontal="right"/>
    </xf>
    <xf numFmtId="4" fontId="6" fillId="0" borderId="0" xfId="0" applyNumberFormat="1" applyFont="1" applyAlignment="1">
      <alignment horizontal="center"/>
    </xf>
    <xf numFmtId="164" fontId="0" fillId="0" borderId="0" xfId="0" applyNumberFormat="1"/>
    <xf numFmtId="14" fontId="4" fillId="0" borderId="0" xfId="0" applyNumberFormat="1" applyFont="1"/>
    <xf numFmtId="164" fontId="4" fillId="0" borderId="0" xfId="2" applyNumberFormat="1" applyFont="1"/>
    <xf numFmtId="15" fontId="0" fillId="0" borderId="0" xfId="0" applyNumberFormat="1"/>
    <xf numFmtId="42" fontId="6" fillId="0" borderId="0" xfId="2" applyFont="1"/>
    <xf numFmtId="164" fontId="2" fillId="0" borderId="0" xfId="0" applyNumberFormat="1" applyFont="1"/>
    <xf numFmtId="14" fontId="6" fillId="0" borderId="0" xfId="0" applyNumberFormat="1" applyFont="1"/>
    <xf numFmtId="0" fontId="7" fillId="0" borderId="13" xfId="0" applyFont="1" applyBorder="1"/>
    <xf numFmtId="4" fontId="7" fillId="0" borderId="13" xfId="0" applyNumberFormat="1" applyFont="1" applyBorder="1"/>
    <xf numFmtId="49" fontId="3" fillId="0" borderId="14" xfId="0" applyNumberFormat="1" applyFont="1" applyBorder="1" applyAlignment="1">
      <alignment horizontal="center"/>
    </xf>
    <xf numFmtId="49" fontId="3" fillId="0" borderId="15" xfId="0" applyNumberFormat="1" applyFont="1" applyBorder="1" applyAlignment="1">
      <alignment horizontal="center"/>
    </xf>
    <xf numFmtId="49" fontId="3" fillId="0" borderId="16" xfId="0" applyNumberFormat="1" applyFont="1" applyBorder="1" applyAlignment="1">
      <alignment horizontal="center"/>
    </xf>
    <xf numFmtId="4" fontId="4" fillId="0" borderId="17" xfId="0" applyNumberFormat="1" applyFont="1" applyBorder="1"/>
    <xf numFmtId="14" fontId="4" fillId="0" borderId="17" xfId="0" applyNumberFormat="1" applyFont="1" applyBorder="1" applyAlignment="1" applyProtection="1">
      <alignment vertical="center"/>
    </xf>
    <xf numFmtId="164" fontId="6" fillId="0" borderId="0" xfId="0" applyNumberFormat="1" applyFont="1"/>
    <xf numFmtId="164" fontId="7" fillId="0" borderId="13" xfId="0" applyNumberFormat="1" applyFont="1" applyBorder="1"/>
    <xf numFmtId="0" fontId="2" fillId="0" borderId="18" xfId="0" applyFont="1" applyBorder="1"/>
    <xf numFmtId="0" fontId="2" fillId="0" borderId="19" xfId="0" applyFont="1" applyBorder="1"/>
    <xf numFmtId="164" fontId="2" fillId="0" borderId="20" xfId="0" applyNumberFormat="1" applyFont="1" applyBorder="1"/>
    <xf numFmtId="0" fontId="9" fillId="0" borderId="0" xfId="3" applyFont="1"/>
    <xf numFmtId="0" fontId="9" fillId="0" borderId="21" xfId="3" applyFont="1" applyBorder="1" applyAlignment="1">
      <alignment horizontal="centerContinuous"/>
    </xf>
    <xf numFmtId="0" fontId="9" fillId="0" borderId="22" xfId="3" applyFont="1" applyBorder="1" applyAlignment="1">
      <alignment horizontal="centerContinuous"/>
    </xf>
    <xf numFmtId="0" fontId="10" fillId="0" borderId="21" xfId="3" applyFont="1" applyBorder="1" applyAlignment="1">
      <alignment horizontal="centerContinuous" vertical="center"/>
    </xf>
    <xf numFmtId="0" fontId="10" fillId="0" borderId="23" xfId="3" applyFont="1" applyBorder="1" applyAlignment="1">
      <alignment horizontal="centerContinuous" vertical="center"/>
    </xf>
    <xf numFmtId="0" fontId="10" fillId="0" borderId="22" xfId="3" applyFont="1" applyBorder="1" applyAlignment="1">
      <alignment horizontal="centerContinuous" vertical="center"/>
    </xf>
    <xf numFmtId="0" fontId="10" fillId="0" borderId="24" xfId="3" applyFont="1" applyBorder="1" applyAlignment="1">
      <alignment horizontal="centerContinuous" vertical="center"/>
    </xf>
    <xf numFmtId="0" fontId="9" fillId="0" borderId="25" xfId="3" applyFont="1" applyBorder="1" applyAlignment="1">
      <alignment horizontal="centerContinuous"/>
    </xf>
    <xf numFmtId="0" fontId="9" fillId="0" borderId="26" xfId="3" applyFont="1" applyBorder="1" applyAlignment="1">
      <alignment horizontal="centerContinuous"/>
    </xf>
    <xf numFmtId="0" fontId="10" fillId="0" borderId="10" xfId="3" applyFont="1" applyBorder="1" applyAlignment="1">
      <alignment horizontal="centerContinuous" vertical="center"/>
    </xf>
    <xf numFmtId="0" fontId="10" fillId="0" borderId="11" xfId="3" applyFont="1" applyBorder="1" applyAlignment="1">
      <alignment horizontal="centerContinuous" vertical="center"/>
    </xf>
    <xf numFmtId="0" fontId="10" fillId="0" borderId="27" xfId="3" applyFont="1" applyBorder="1" applyAlignment="1">
      <alignment horizontal="centerContinuous" vertical="center"/>
    </xf>
    <xf numFmtId="0" fontId="10" fillId="0" borderId="12" xfId="3" applyFont="1" applyBorder="1" applyAlignment="1">
      <alignment horizontal="centerContinuous" vertical="center"/>
    </xf>
    <xf numFmtId="0" fontId="10" fillId="0" borderId="25" xfId="3" applyFont="1" applyBorder="1" applyAlignment="1">
      <alignment horizontal="centerContinuous" vertical="center"/>
    </xf>
    <xf numFmtId="0" fontId="10" fillId="0" borderId="0" xfId="3" applyFont="1" applyAlignment="1">
      <alignment horizontal="centerContinuous" vertical="center"/>
    </xf>
    <xf numFmtId="0" fontId="10" fillId="0" borderId="26" xfId="3" applyFont="1" applyBorder="1" applyAlignment="1">
      <alignment horizontal="centerContinuous" vertical="center"/>
    </xf>
    <xf numFmtId="0" fontId="10" fillId="0" borderId="28" xfId="3" applyFont="1" applyBorder="1" applyAlignment="1">
      <alignment horizontal="centerContinuous" vertical="center"/>
    </xf>
    <xf numFmtId="0" fontId="9" fillId="0" borderId="10" xfId="3" applyFont="1" applyBorder="1" applyAlignment="1">
      <alignment horizontal="centerContinuous"/>
    </xf>
    <xf numFmtId="0" fontId="9" fillId="0" borderId="27" xfId="3" applyFont="1" applyBorder="1" applyAlignment="1">
      <alignment horizontal="centerContinuous"/>
    </xf>
    <xf numFmtId="0" fontId="9" fillId="0" borderId="25" xfId="3" applyFont="1" applyBorder="1"/>
    <xf numFmtId="0" fontId="9" fillId="0" borderId="26" xfId="3" applyFont="1" applyBorder="1"/>
    <xf numFmtId="14" fontId="9" fillId="0" borderId="0" xfId="3" applyNumberFormat="1" applyFont="1"/>
    <xf numFmtId="14" fontId="9" fillId="0" borderId="0" xfId="3" applyNumberFormat="1" applyFont="1" applyAlignment="1">
      <alignment horizontal="left"/>
    </xf>
    <xf numFmtId="0" fontId="10" fillId="0" borderId="0" xfId="3" applyFont="1" applyAlignment="1">
      <alignment horizontal="center"/>
    </xf>
    <xf numFmtId="0" fontId="10" fillId="0" borderId="0" xfId="3" applyFont="1"/>
    <xf numFmtId="165" fontId="10" fillId="0" borderId="0" xfId="3" applyNumberFormat="1" applyFont="1"/>
    <xf numFmtId="42" fontId="10" fillId="0" borderId="0" xfId="3" applyNumberFormat="1" applyFont="1" applyAlignment="1">
      <alignment horizontal="right"/>
    </xf>
    <xf numFmtId="1" fontId="9" fillId="0" borderId="0" xfId="3" applyNumberFormat="1" applyFont="1" applyAlignment="1">
      <alignment horizontal="center"/>
    </xf>
    <xf numFmtId="165" fontId="9" fillId="0" borderId="0" xfId="3" applyNumberFormat="1" applyFont="1" applyAlignment="1">
      <alignment horizontal="right"/>
    </xf>
    <xf numFmtId="1" fontId="9" fillId="0" borderId="29" xfId="3" applyNumberFormat="1" applyFont="1" applyBorder="1" applyAlignment="1">
      <alignment horizontal="center"/>
    </xf>
    <xf numFmtId="165" fontId="9" fillId="0" borderId="29" xfId="3" applyNumberFormat="1" applyFont="1" applyBorder="1" applyAlignment="1">
      <alignment horizontal="right"/>
    </xf>
    <xf numFmtId="0" fontId="9" fillId="0" borderId="0" xfId="3" applyFont="1" applyAlignment="1">
      <alignment horizontal="center"/>
    </xf>
    <xf numFmtId="165" fontId="10" fillId="0" borderId="0" xfId="3" applyNumberFormat="1" applyFont="1" applyAlignment="1">
      <alignment horizontal="right"/>
    </xf>
    <xf numFmtId="1" fontId="9" fillId="0" borderId="11" xfId="3" applyNumberFormat="1" applyFont="1" applyBorder="1" applyAlignment="1">
      <alignment horizontal="center"/>
    </xf>
    <xf numFmtId="166" fontId="9" fillId="0" borderId="11" xfId="4" applyNumberFormat="1" applyFont="1" applyBorder="1" applyAlignment="1">
      <alignment horizontal="right"/>
    </xf>
    <xf numFmtId="0" fontId="9" fillId="0" borderId="13" xfId="3" applyFont="1" applyBorder="1" applyAlignment="1">
      <alignment horizontal="center"/>
    </xf>
    <xf numFmtId="165" fontId="9" fillId="0" borderId="13" xfId="3" applyNumberFormat="1" applyFont="1" applyBorder="1" applyAlignment="1">
      <alignment horizontal="right"/>
    </xf>
    <xf numFmtId="165" fontId="9" fillId="0" borderId="0" xfId="3" applyNumberFormat="1" applyFont="1"/>
    <xf numFmtId="165" fontId="9" fillId="0" borderId="11" xfId="3" applyNumberFormat="1" applyFont="1" applyBorder="1"/>
    <xf numFmtId="0" fontId="9" fillId="0" borderId="10" xfId="3" applyFont="1" applyBorder="1"/>
    <xf numFmtId="0" fontId="9" fillId="0" borderId="11" xfId="3" applyFont="1" applyBorder="1"/>
    <xf numFmtId="0" fontId="9" fillId="0" borderId="27" xfId="3" applyFont="1" applyBorder="1"/>
    <xf numFmtId="4" fontId="3" fillId="0" borderId="0" xfId="0" applyNumberFormat="1" applyFont="1" applyAlignment="1">
      <alignment horizontal="center"/>
    </xf>
    <xf numFmtId="4" fontId="4" fillId="0" borderId="0" xfId="0" applyNumberFormat="1" applyFont="1" applyAlignment="1">
      <alignment horizontal="center"/>
    </xf>
  </cellXfs>
  <cellStyles count="5">
    <cellStyle name="Millares [0]" xfId="1" builtinId="6"/>
    <cellStyle name="Millares 2" xfId="4"/>
    <cellStyle name="Moneda [0]" xfId="2" builtinId="7"/>
    <cellStyle name="Normal" xfId="0" builtinId="0"/>
    <cellStyle name="Normal 2" xfId="3"/>
  </cellStyles>
  <dxfs count="7">
    <dxf>
      <numFmt numFmtId="33"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581025</xdr:colOff>
      <xdr:row>32</xdr:row>
      <xdr:rowOff>28575</xdr:rowOff>
    </xdr:from>
    <xdr:to>
      <xdr:col>8</xdr:col>
      <xdr:colOff>723596</xdr:colOff>
      <xdr:row>35</xdr:row>
      <xdr:rowOff>9467</xdr:rowOff>
    </xdr:to>
    <xdr:pic>
      <xdr:nvPicPr>
        <xdr:cNvPr id="3" name="Imagen 2"/>
        <xdr:cNvPicPr>
          <a:picLocks noChangeAspect="1"/>
        </xdr:cNvPicPr>
      </xdr:nvPicPr>
      <xdr:blipFill>
        <a:blip xmlns:r="http://schemas.openxmlformats.org/officeDocument/2006/relationships" r:embed="rId1"/>
        <a:stretch>
          <a:fillRect/>
        </a:stretch>
      </xdr:blipFill>
      <xdr:spPr>
        <a:xfrm>
          <a:off x="4343400" y="5400675"/>
          <a:ext cx="2428571" cy="466667"/>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4586.356402893522" createdVersion="5" refreshedVersion="5" minRefreshableVersion="3" recordCount="154">
  <cacheSource type="worksheet">
    <worksheetSource ref="A1:AL155" sheet="ESTADO DE CADA FACTURA"/>
  </cacheSource>
  <cacheFields count="36">
    <cacheField name="NIT_IPS" numFmtId="0">
      <sharedItems containsSemiMixedTypes="0" containsString="0" containsNumber="1" containsInteger="1" minValue="900397634" maxValue="900397634"/>
    </cacheField>
    <cacheField name=" ENTIDAD" numFmtId="0">
      <sharedItems/>
    </cacheField>
    <cacheField name="Prefijo Factura" numFmtId="0">
      <sharedItems/>
    </cacheField>
    <cacheField name="NUMERO_FACTURA" numFmtId="0">
      <sharedItems containsSemiMixedTypes="0" containsString="0" containsNumber="1" containsInteger="1" minValue="73" maxValue="3412"/>
    </cacheField>
    <cacheField name="PREFIJO_SASS" numFmtId="0">
      <sharedItems/>
    </cacheField>
    <cacheField name="NUMERO_FACT_SASSS" numFmtId="0">
      <sharedItems containsMixedTypes="1" containsNumber="1" containsInteger="1" minValue="1528" maxValue="3410"/>
    </cacheField>
    <cacheField name="FACTURA" numFmtId="0">
      <sharedItems/>
    </cacheField>
    <cacheField name="DOC_CONTABLE" numFmtId="0">
      <sharedItems containsString="0" containsBlank="1" containsNumber="1" containsInteger="1" minValue="1221657810" maxValue="1221660929"/>
    </cacheField>
    <cacheField name="FECHA_FACT_IPS" numFmtId="14">
      <sharedItems containsSemiMixedTypes="0" containsNonDate="0" containsDate="1" containsString="0" minDate="2020-01-15T00:00:00" maxDate="2021-11-28T00:00:00"/>
    </cacheField>
    <cacheField name="VALOR_FACT_IPS" numFmtId="41">
      <sharedItems containsSemiMixedTypes="0" containsString="0" containsNumber="1" containsInteger="1" minValue="450000" maxValue="1800000"/>
    </cacheField>
    <cacheField name="SALDO_FACT_IPS" numFmtId="41">
      <sharedItems containsSemiMixedTypes="0" containsString="0" containsNumber="1" containsInteger="1" minValue="450000" maxValue="1800000"/>
    </cacheField>
    <cacheField name="OBSERVACION_SASS" numFmtId="0">
      <sharedItems/>
    </cacheField>
    <cacheField name="VALIDACION_ALFA_FACT" numFmtId="0">
      <sharedItems/>
    </cacheField>
    <cacheField name="ESTADO EPS ENERO 25 DE 2022" numFmtId="0">
      <sharedItems count="6">
        <s v="FACTURA CORRIENTE"/>
        <s v="FACTURA CANCELADA"/>
        <s v="GLOSA ACEPTADA POR LA IPS"/>
        <s v="FACTURA DEVUELTA"/>
        <s v="GLOSA POR CONCILIAR"/>
        <s v="FACTURA NO RADICADA"/>
      </sharedItems>
    </cacheField>
    <cacheField name="VALOR_RADICADO_FACT" numFmtId="41">
      <sharedItems containsString="0" containsBlank="1" containsNumber="1" containsInteger="1" minValue="450000" maxValue="1800000"/>
    </cacheField>
    <cacheField name="VALOR_NOTA_CREDITO" numFmtId="0">
      <sharedItems containsString="0" containsBlank="1" containsNumber="1" containsInteger="1" minValue="0" maxValue="1800000"/>
    </cacheField>
    <cacheField name="VALOR GLOSA DEVOLUCION" numFmtId="0">
      <sharedItems containsString="0" containsBlank="1" containsNumber="1" containsInteger="1" minValue="0" maxValue="1800000" count="16">
        <n v="0"/>
        <n v="1800000"/>
        <n v="1080000"/>
        <n v="1600000"/>
        <n v="1170000"/>
        <n v="900000"/>
        <n v="1200000"/>
        <n v="1350000"/>
        <n v="1575000"/>
        <n v="675000"/>
        <n v="720000"/>
        <n v="1125000"/>
        <n v="450000"/>
        <n v="1480000"/>
        <n v="360000"/>
        <m/>
      </sharedItems>
    </cacheField>
    <cacheField name="OBSERVACION GLOSA DEVOLUCION" numFmtId="0">
      <sharedItems containsBlank="1" longText="1"/>
    </cacheField>
    <cacheField name="VALOR_CRUZADO_SASS" numFmtId="0">
      <sharedItems containsString="0" containsBlank="1" containsNumber="1" containsInteger="1" minValue="0" maxValue="1800000"/>
    </cacheField>
    <cacheField name="SALDO_SASS" numFmtId="0">
      <sharedItems containsString="0" containsBlank="1" containsNumber="1" containsInteger="1" minValue="0" maxValue="1800000"/>
    </cacheField>
    <cacheField name="VALOR CANCELADO SAP" numFmtId="41">
      <sharedItems containsString="0" containsBlank="1" containsNumber="1" containsInteger="1" minValue="801000" maxValue="1602000"/>
    </cacheField>
    <cacheField name="RETENCION" numFmtId="0">
      <sharedItems containsString="0" containsBlank="1" containsNumber="1" containsInteger="1" minValue="158400" maxValue="198000"/>
    </cacheField>
    <cacheField name="DOC_COMPENSACION_SAP" numFmtId="0">
      <sharedItems containsString="0" containsBlank="1" containsNumber="1" containsInteger="1" minValue="2201024616" maxValue="2201166600"/>
    </cacheField>
    <cacheField name="FECHA_COMPENSACION_SAP" numFmtId="0">
      <sharedItems containsNonDate="0" containsDate="1" containsString="0" containsBlank="1" minDate="2021-03-24T00:00:00" maxDate="2022-01-08T00:00:00"/>
    </cacheField>
    <cacheField name="VALOR_TRANFERENCIA" numFmtId="0">
      <sharedItems containsString="0" containsBlank="1" containsNumber="1" containsInteger="1" minValue="8818350" maxValue="36466575"/>
    </cacheField>
    <cacheField name="AUTORIZACION" numFmtId="0">
      <sharedItems containsString="0" containsBlank="1" containsNumber="1" containsInteger="1" minValue="193028543322992" maxValue="212676137599975"/>
    </cacheField>
    <cacheField name="FECHA_RAD_IPS" numFmtId="14">
      <sharedItems containsSemiMixedTypes="0" containsNonDate="0" containsDate="1" containsString="0" minDate="2020-01-15T00:00:00" maxDate="2021-11-28T00:00:00"/>
    </cacheField>
    <cacheField name="ULTIMO_ESTADO_FACT" numFmtId="0">
      <sharedItems containsString="0" containsBlank="1" containsNumber="1" containsInteger="1" minValue="2" maxValue="9"/>
    </cacheField>
    <cacheField name="CLASIFICACION_GLOSA" numFmtId="0">
      <sharedItems containsBlank="1"/>
    </cacheField>
    <cacheField name="NUMERO_INGRESO_FACT" numFmtId="0">
      <sharedItems containsString="0" containsBlank="1" containsNumber="1" containsInteger="1" minValue="1" maxValue="2"/>
    </cacheField>
    <cacheField name="F_PROBABLE_PAGO_SASS" numFmtId="0">
      <sharedItems containsString="0" containsBlank="1" containsNumber="1" containsInteger="1" minValue="20201130" maxValue="21001231"/>
    </cacheField>
    <cacheField name="F_RAD_SASS" numFmtId="0">
      <sharedItems containsString="0" containsBlank="1" containsNumber="1" containsInteger="1" minValue="20201117" maxValue="20211223"/>
    </cacheField>
    <cacheField name="VALOR_REPORTADO_CRICULAR 030" numFmtId="0">
      <sharedItems containsString="0" containsBlank="1" containsNumber="1" containsInteger="1" minValue="450000" maxValue="1800000"/>
    </cacheField>
    <cacheField name="VALOR_GLOSA_ACEPTADA_REPORTADO_CIRCULAR 030" numFmtId="0">
      <sharedItems containsString="0" containsBlank="1" containsNumber="1" containsInteger="1" minValue="0" maxValue="1800000"/>
    </cacheField>
    <cacheField name="OBSERVACION_GLOSA_ACEPTADA" numFmtId="0">
      <sharedItems containsNonDate="0" containsString="0" containsBlank="1"/>
    </cacheField>
    <cacheField name="F_CORTE" numFmtId="0">
      <sharedItems containsSemiMixedTypes="0" containsString="0" containsNumber="1" containsInteger="1" minValue="20220125" maxValue="2022012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4">
  <r>
    <n v="900397634"/>
    <s v="FENIX VIDA S.A.S."/>
    <s v="FV"/>
    <n v="3410"/>
    <s v="FE"/>
    <n v="3410"/>
    <s v="FV-3410"/>
    <m/>
    <d v="2021-11-27T00:00:00"/>
    <n v="720000"/>
    <n v="720000"/>
    <s v="B)Factura sin saldo ERP"/>
    <s v="Diferente_Alfa"/>
    <x v="0"/>
    <n v="720000"/>
    <n v="0"/>
    <x v="0"/>
    <m/>
    <n v="720000"/>
    <n v="0"/>
    <m/>
    <m/>
    <m/>
    <m/>
    <m/>
    <n v="200666014598502"/>
    <d v="2021-11-27T00:00:00"/>
    <n v="2"/>
    <s v="SI"/>
    <n v="1"/>
    <n v="20211230"/>
    <n v="20211207"/>
    <n v="720000"/>
    <n v="0"/>
    <m/>
    <n v="20220125"/>
  </r>
  <r>
    <n v="900397634"/>
    <s v="FENIX VIDA S.A.S."/>
    <s v="FV"/>
    <n v="2711"/>
    <s v="FE"/>
    <n v="2711"/>
    <s v="FV-2711"/>
    <m/>
    <d v="2021-08-05T00:00:00"/>
    <n v="1800000"/>
    <n v="1800000"/>
    <s v="B)Factura sin saldo ERP"/>
    <s v="Diferente_Alfa"/>
    <x v="1"/>
    <n v="1800000"/>
    <n v="0"/>
    <x v="0"/>
    <m/>
    <n v="1800000"/>
    <n v="0"/>
    <n v="1602000"/>
    <m/>
    <n v="2201166600"/>
    <d v="2022-01-07T00:00:00"/>
    <n v="36466575"/>
    <n v="211818496481362"/>
    <d v="2021-08-05T00:00:00"/>
    <n v="2"/>
    <s v="SI"/>
    <n v="1"/>
    <n v="20210831"/>
    <n v="20210825"/>
    <n v="1800000"/>
    <n v="0"/>
    <m/>
    <n v="20220125"/>
  </r>
  <r>
    <n v="900397634"/>
    <s v="FENIX VIDA S.A.S."/>
    <s v="FV"/>
    <n v="3221"/>
    <s v="FE"/>
    <n v="3221"/>
    <s v="FV-3221"/>
    <m/>
    <d v="2021-11-04T00:00:00"/>
    <n v="1350000"/>
    <n v="1350000"/>
    <s v="B)Factura sin saldo ERP"/>
    <s v="Diferente_Alfa"/>
    <x v="0"/>
    <n v="1350000"/>
    <n v="0"/>
    <x v="0"/>
    <m/>
    <n v="1350000"/>
    <n v="0"/>
    <m/>
    <m/>
    <m/>
    <m/>
    <m/>
    <n v="212676137599975"/>
    <d v="2021-11-04T00:00:00"/>
    <n v="2"/>
    <s v="SI"/>
    <n v="1"/>
    <n v="20211130"/>
    <n v="20211108"/>
    <n v="1350000"/>
    <n v="0"/>
    <m/>
    <n v="20220125"/>
  </r>
  <r>
    <n v="900397634"/>
    <s v="FENIX VIDA S.A.S."/>
    <s v="FV"/>
    <n v="3223"/>
    <s v="FE"/>
    <n v="3223"/>
    <s v="FV-3223"/>
    <m/>
    <d v="2021-11-04T00:00:00"/>
    <n v="1200000"/>
    <n v="1200000"/>
    <s v="B)Factura sin saldo ERP"/>
    <s v="Diferente_Alfa"/>
    <x v="0"/>
    <n v="1200000"/>
    <n v="0"/>
    <x v="0"/>
    <m/>
    <n v="1200000"/>
    <n v="0"/>
    <m/>
    <m/>
    <m/>
    <m/>
    <m/>
    <n v="212676115609900"/>
    <d v="2021-11-04T00:00:00"/>
    <n v="2"/>
    <s v="SI"/>
    <n v="1"/>
    <n v="20211130"/>
    <n v="20211108"/>
    <n v="1200000"/>
    <n v="0"/>
    <m/>
    <n v="20220125"/>
  </r>
  <r>
    <n v="900397634"/>
    <s v="FENIX VIDA S.A.S."/>
    <s v="FV"/>
    <n v="3224"/>
    <s v="FE"/>
    <n v="3224"/>
    <s v="FV-3224"/>
    <m/>
    <d v="2021-11-04T00:00:00"/>
    <n v="900000"/>
    <n v="900000"/>
    <s v="B)Factura sin saldo ERP"/>
    <s v="Diferente_Alfa"/>
    <x v="0"/>
    <n v="900000"/>
    <n v="0"/>
    <x v="0"/>
    <m/>
    <n v="900000"/>
    <n v="0"/>
    <m/>
    <m/>
    <m/>
    <m/>
    <m/>
    <n v="212676113606281"/>
    <d v="2021-11-04T00:00:00"/>
    <n v="2"/>
    <s v="SI"/>
    <n v="1"/>
    <n v="20211130"/>
    <n v="20211108"/>
    <n v="900000"/>
    <n v="0"/>
    <m/>
    <n v="20220125"/>
  </r>
  <r>
    <n v="900397634"/>
    <s v="FENIX VIDA S.A.S."/>
    <s v="FV"/>
    <n v="3225"/>
    <s v="FE"/>
    <n v="3225"/>
    <s v="FV-3225"/>
    <m/>
    <d v="2021-11-04T00:00:00"/>
    <n v="1600000"/>
    <n v="1600000"/>
    <s v="B)Factura sin saldo ERP"/>
    <s v="Diferente_Alfa"/>
    <x v="0"/>
    <n v="1600000"/>
    <n v="0"/>
    <x v="0"/>
    <m/>
    <n v="1600000"/>
    <n v="0"/>
    <m/>
    <m/>
    <m/>
    <m/>
    <m/>
    <n v="212676053608184"/>
    <d v="2021-11-04T00:00:00"/>
    <n v="2"/>
    <s v="SI"/>
    <n v="1"/>
    <n v="20211130"/>
    <n v="20211108"/>
    <n v="1600000"/>
    <n v="0"/>
    <m/>
    <n v="20220125"/>
  </r>
  <r>
    <n v="900397634"/>
    <s v="FENIX VIDA S.A.S."/>
    <s v="FV"/>
    <n v="3227"/>
    <s v="FE"/>
    <n v="3227"/>
    <s v="FV-3227"/>
    <m/>
    <d v="2021-11-04T00:00:00"/>
    <n v="1170000"/>
    <n v="1170000"/>
    <s v="B)Factura sin saldo ERP"/>
    <s v="Diferente_Alfa"/>
    <x v="0"/>
    <n v="1170000"/>
    <n v="0"/>
    <x v="0"/>
    <m/>
    <n v="1170000"/>
    <n v="0"/>
    <m/>
    <m/>
    <m/>
    <m/>
    <m/>
    <n v="212676047611201"/>
    <d v="2021-11-04T00:00:00"/>
    <n v="2"/>
    <s v="SI"/>
    <n v="1"/>
    <n v="20211130"/>
    <n v="20211108"/>
    <n v="1170000"/>
    <n v="0"/>
    <m/>
    <n v="20220125"/>
  </r>
  <r>
    <n v="900397634"/>
    <s v="FENIX VIDA S.A.S."/>
    <s v="FV"/>
    <n v="1543"/>
    <s v="FE"/>
    <n v="1543"/>
    <s v="FV-1543"/>
    <n v="1221657813"/>
    <d v="2020-08-18T00:00:00"/>
    <n v="1800000"/>
    <n v="1800000"/>
    <s v="B)Factura sin saldo ERP"/>
    <s v="Diferente_Alfa"/>
    <x v="1"/>
    <n v="1800000"/>
    <n v="0"/>
    <x v="0"/>
    <m/>
    <n v="1800000"/>
    <n v="0"/>
    <n v="1602000"/>
    <n v="198000"/>
    <n v="2201024616"/>
    <d v="2021-03-24T00:00:00"/>
    <n v="8818350"/>
    <n v="200708542434998"/>
    <d v="2020-08-18T00:00:00"/>
    <n v="2"/>
    <s v="SI"/>
    <n v="1"/>
    <n v="20201130"/>
    <n v="20201117"/>
    <n v="1800000"/>
    <n v="0"/>
    <m/>
    <n v="20220125"/>
  </r>
  <r>
    <n v="900397634"/>
    <s v="FENIX VIDA S.A.S."/>
    <s v="FV"/>
    <n v="1700"/>
    <s v="FE"/>
    <n v="1700"/>
    <s v="FV-1700"/>
    <n v="1221658511"/>
    <d v="2020-10-09T00:00:00"/>
    <n v="1800000"/>
    <n v="1800000"/>
    <s v="B)Factura sin saldo ERP"/>
    <s v="Diferente_Alfa"/>
    <x v="1"/>
    <n v="1800000"/>
    <n v="0"/>
    <x v="0"/>
    <m/>
    <n v="1800000"/>
    <n v="0"/>
    <n v="1602000"/>
    <n v="198000"/>
    <n v="2201024616"/>
    <d v="2021-03-24T00:00:00"/>
    <n v="8818350"/>
    <n v="202448496443742"/>
    <d v="2020-10-09T00:00:00"/>
    <n v="2"/>
    <s v="SI"/>
    <n v="1"/>
    <n v="20201130"/>
    <n v="20201117"/>
    <n v="1800000"/>
    <n v="0"/>
    <m/>
    <n v="20220125"/>
  </r>
  <r>
    <n v="900397634"/>
    <s v="FENIX VIDA S.A.S."/>
    <s v="FV"/>
    <n v="2437"/>
    <s v="FE"/>
    <n v="2437"/>
    <s v="FV-2437"/>
    <m/>
    <d v="2021-06-26T00:00:00"/>
    <n v="1200000"/>
    <n v="1200000"/>
    <s v="B)Factura sin saldo ERP"/>
    <s v="Diferente_Alfa"/>
    <x v="1"/>
    <n v="1200000"/>
    <n v="0"/>
    <x v="0"/>
    <m/>
    <n v="1200000"/>
    <n v="0"/>
    <n v="1602000"/>
    <m/>
    <n v="2201166600"/>
    <d v="2022-01-07T00:00:00"/>
    <n v="36466575"/>
    <n v="210896048434735"/>
    <d v="2021-06-26T00:00:00"/>
    <n v="2"/>
    <s v="SI"/>
    <n v="1"/>
    <n v="20210730"/>
    <n v="20210706"/>
    <n v="1200000"/>
    <n v="0"/>
    <m/>
    <n v="20220125"/>
  </r>
  <r>
    <n v="900397634"/>
    <s v="FENIX VIDA S.A.S."/>
    <s v="FV"/>
    <n v="2439"/>
    <s v="FE"/>
    <n v="2439"/>
    <s v="FV-2439"/>
    <m/>
    <d v="2021-06-26T00:00:00"/>
    <n v="1600000"/>
    <n v="1600000"/>
    <s v="B)Factura sin saldo ERP"/>
    <s v="Diferente_Alfa"/>
    <x v="1"/>
    <n v="1600000"/>
    <n v="0"/>
    <x v="0"/>
    <m/>
    <n v="1600000"/>
    <n v="0"/>
    <n v="1424000"/>
    <m/>
    <n v="2201166600"/>
    <d v="2022-01-07T00:00:00"/>
    <n v="36466575"/>
    <n v="210896064456671"/>
    <d v="2021-06-26T00:00:00"/>
    <n v="2"/>
    <s v="SI"/>
    <n v="1"/>
    <n v="20210730"/>
    <n v="20210706"/>
    <n v="1600000"/>
    <n v="0"/>
    <m/>
    <n v="20220125"/>
  </r>
  <r>
    <n v="900397634"/>
    <s v="FENIX VIDA S.A.S."/>
    <s v="FV"/>
    <n v="2441"/>
    <s v="FE"/>
    <n v="2441"/>
    <s v="FV-2441"/>
    <m/>
    <d v="2021-06-29T00:00:00"/>
    <n v="1170000"/>
    <n v="1170000"/>
    <s v="B)Factura sin saldo ERP"/>
    <s v="Diferente_Alfa"/>
    <x v="1"/>
    <n v="1170000"/>
    <n v="0"/>
    <x v="0"/>
    <m/>
    <n v="1170000"/>
    <n v="0"/>
    <n v="1041300"/>
    <m/>
    <n v="2201166600"/>
    <d v="2022-01-07T00:00:00"/>
    <n v="36466575"/>
    <n v="210896021453175"/>
    <d v="2021-06-29T00:00:00"/>
    <n v="2"/>
    <s v="SI"/>
    <n v="1"/>
    <n v="20210730"/>
    <n v="20210713"/>
    <n v="1170000"/>
    <n v="0"/>
    <m/>
    <n v="20220125"/>
  </r>
  <r>
    <n v="900397634"/>
    <s v="FENIX VIDA S.A.S."/>
    <s v="FV"/>
    <n v="2443"/>
    <s v="FE"/>
    <n v="2443"/>
    <s v="FV-2443"/>
    <m/>
    <d v="2021-06-29T00:00:00"/>
    <n v="1080000"/>
    <n v="1080000"/>
    <s v="B)Factura sin saldo ERP"/>
    <s v="Diferente_Alfa"/>
    <x v="1"/>
    <n v="1080000"/>
    <n v="0"/>
    <x v="0"/>
    <m/>
    <n v="1080000"/>
    <n v="0"/>
    <n v="961200"/>
    <m/>
    <n v="2201166600"/>
    <d v="2022-01-07T00:00:00"/>
    <n v="36466575"/>
    <n v="210896054460117"/>
    <d v="2021-06-29T00:00:00"/>
    <n v="2"/>
    <s v="SI"/>
    <n v="1"/>
    <n v="20210730"/>
    <n v="20210706"/>
    <n v="1080000"/>
    <n v="0"/>
    <m/>
    <n v="20220125"/>
  </r>
  <r>
    <n v="900397634"/>
    <s v="FENIX VIDA S.A.S."/>
    <s v="FV"/>
    <n v="3011"/>
    <s v="FE"/>
    <n v="3011"/>
    <s v="FV-3011"/>
    <m/>
    <d v="2021-10-05T00:00:00"/>
    <n v="1080000"/>
    <n v="1080000"/>
    <s v="B)Factura sin saldo ERP"/>
    <s v="Diferente_Alfa"/>
    <x v="0"/>
    <n v="1080000"/>
    <n v="0"/>
    <x v="0"/>
    <m/>
    <n v="1080000"/>
    <n v="0"/>
    <m/>
    <m/>
    <m/>
    <m/>
    <m/>
    <n v="212386043502848"/>
    <d v="2021-10-05T00:00:00"/>
    <n v="2"/>
    <s v="SI"/>
    <n v="1"/>
    <n v="20211030"/>
    <n v="20211015"/>
    <n v="1080000"/>
    <n v="0"/>
    <m/>
    <n v="20220125"/>
  </r>
  <r>
    <n v="900397634"/>
    <s v="FENIX VIDA S.A.S."/>
    <s v="FV"/>
    <n v="3013"/>
    <s v="FE"/>
    <n v="3013"/>
    <s v="FV-3013"/>
    <m/>
    <d v="2021-10-05T00:00:00"/>
    <n v="1200000"/>
    <n v="1200000"/>
    <s v="B)Factura sin saldo ERP"/>
    <s v="Diferente_Alfa"/>
    <x v="0"/>
    <n v="1200000"/>
    <n v="0"/>
    <x v="0"/>
    <m/>
    <n v="1200000"/>
    <n v="0"/>
    <m/>
    <m/>
    <m/>
    <m/>
    <m/>
    <n v="212386052489977"/>
    <d v="2021-10-05T00:00:00"/>
    <n v="2"/>
    <s v="SI"/>
    <n v="1"/>
    <n v="20211030"/>
    <n v="20211015"/>
    <n v="1200000"/>
    <n v="0"/>
    <m/>
    <n v="20220125"/>
  </r>
  <r>
    <n v="900397634"/>
    <s v="FENIX VIDA S.A.S."/>
    <s v="FV"/>
    <n v="3014"/>
    <s v="FE"/>
    <n v="3014"/>
    <s v="FV-3014"/>
    <m/>
    <d v="2021-10-05T00:00:00"/>
    <n v="1200000"/>
    <n v="1200000"/>
    <s v="B)Factura sin saldo ERP"/>
    <s v="Diferente_Alfa"/>
    <x v="0"/>
    <n v="1200000"/>
    <n v="0"/>
    <x v="0"/>
    <m/>
    <n v="1200000"/>
    <n v="0"/>
    <m/>
    <m/>
    <m/>
    <m/>
    <m/>
    <n v="212386129488815"/>
    <d v="2021-10-05T00:00:00"/>
    <n v="2"/>
    <s v="SI"/>
    <n v="1"/>
    <n v="20211030"/>
    <n v="20211015"/>
    <n v="1200000"/>
    <n v="0"/>
    <m/>
    <n v="20220125"/>
  </r>
  <r>
    <n v="900397634"/>
    <s v="FENIX VIDA S.A.S."/>
    <s v="FV"/>
    <n v="3015"/>
    <s v="FE"/>
    <n v="3015"/>
    <s v="FV-3015"/>
    <m/>
    <d v="2021-10-05T00:00:00"/>
    <n v="1800000"/>
    <n v="1800000"/>
    <s v="B)Factura sin saldo ERP"/>
    <s v="Diferente_Alfa"/>
    <x v="0"/>
    <n v="1800000"/>
    <n v="0"/>
    <x v="0"/>
    <m/>
    <n v="1800000"/>
    <n v="0"/>
    <m/>
    <m/>
    <m/>
    <m/>
    <m/>
    <n v="212386076486854"/>
    <d v="2021-10-05T00:00:00"/>
    <n v="2"/>
    <s v="SI"/>
    <n v="1"/>
    <n v="20211030"/>
    <n v="20211015"/>
    <n v="1800000"/>
    <n v="0"/>
    <m/>
    <n v="20220125"/>
  </r>
  <r>
    <n v="900397634"/>
    <s v="FENIX VIDA S.A.S."/>
    <s v="FV"/>
    <n v="3018"/>
    <s v="FE"/>
    <n v="3018"/>
    <s v="FV-3018"/>
    <m/>
    <d v="2021-10-05T00:00:00"/>
    <n v="1575000"/>
    <n v="1575000"/>
    <s v="B)Factura sin saldo ERP"/>
    <s v="Diferente_Alfa"/>
    <x v="0"/>
    <n v="1575000"/>
    <n v="0"/>
    <x v="0"/>
    <m/>
    <n v="1575000"/>
    <n v="0"/>
    <m/>
    <m/>
    <m/>
    <m/>
    <m/>
    <n v="212386092492582"/>
    <d v="2021-10-05T00:00:00"/>
    <n v="2"/>
    <s v="SI"/>
    <n v="1"/>
    <n v="20211030"/>
    <n v="20211015"/>
    <n v="1575000"/>
    <n v="0"/>
    <m/>
    <n v="20220125"/>
  </r>
  <r>
    <n v="900397634"/>
    <s v="FENIX VIDA S.A.S."/>
    <s v="FV"/>
    <n v="3020"/>
    <s v="FE"/>
    <n v="3020"/>
    <s v="FV-3020"/>
    <m/>
    <d v="2021-10-05T00:00:00"/>
    <n v="1800000"/>
    <n v="1800000"/>
    <s v="B)Factura sin saldo ERP"/>
    <s v="Diferente_Alfa"/>
    <x v="0"/>
    <n v="1800000"/>
    <n v="0"/>
    <x v="0"/>
    <m/>
    <n v="1800000"/>
    <n v="0"/>
    <m/>
    <m/>
    <m/>
    <m/>
    <m/>
    <n v="212388496495524"/>
    <d v="2021-10-05T00:00:00"/>
    <n v="2"/>
    <s v="SI"/>
    <n v="1"/>
    <n v="20211030"/>
    <n v="20211015"/>
    <n v="1800000"/>
    <n v="0"/>
    <m/>
    <n v="20220125"/>
  </r>
  <r>
    <n v="900397634"/>
    <s v="FENIX VIDA S.A.S."/>
    <s v="FV"/>
    <n v="3213"/>
    <s v="FE"/>
    <n v="3213"/>
    <s v="FV-3213"/>
    <m/>
    <d v="2021-11-04T00:00:00"/>
    <n v="1600000"/>
    <n v="1600000"/>
    <s v="B)Factura sin saldo ERP"/>
    <s v="Diferente_Alfa"/>
    <x v="0"/>
    <n v="1600000"/>
    <n v="0"/>
    <x v="0"/>
    <m/>
    <n v="1600000"/>
    <n v="0"/>
    <m/>
    <m/>
    <m/>
    <m/>
    <m/>
    <n v="212676056641181"/>
    <d v="2021-11-04T00:00:00"/>
    <n v="2"/>
    <s v="SI"/>
    <n v="1"/>
    <n v="20211130"/>
    <n v="20211108"/>
    <n v="1600000"/>
    <n v="0"/>
    <m/>
    <n v="20220125"/>
  </r>
  <r>
    <n v="900397634"/>
    <s v="FENIX VIDA S.A.S."/>
    <s v="FV"/>
    <n v="3214"/>
    <s v="FE"/>
    <n v="3214"/>
    <s v="FV-3214"/>
    <m/>
    <d v="2021-11-04T00:00:00"/>
    <n v="1080000"/>
    <n v="1080000"/>
    <s v="B)Factura sin saldo ERP"/>
    <s v="Diferente_Alfa"/>
    <x v="0"/>
    <n v="1080000"/>
    <n v="0"/>
    <x v="0"/>
    <m/>
    <n v="1080000"/>
    <n v="0"/>
    <m/>
    <m/>
    <m/>
    <m/>
    <m/>
    <n v="212676028640070"/>
    <d v="2021-11-04T00:00:00"/>
    <n v="2"/>
    <s v="SI"/>
    <n v="1"/>
    <n v="20211130"/>
    <n v="20211108"/>
    <n v="1080000"/>
    <n v="0"/>
    <m/>
    <n v="20220125"/>
  </r>
  <r>
    <n v="900397634"/>
    <s v="FENIX VIDA S.A.S."/>
    <s v="FV"/>
    <n v="3215"/>
    <s v="FE"/>
    <n v="3215"/>
    <s v="FV-3215"/>
    <m/>
    <d v="2021-11-04T00:00:00"/>
    <n v="1800000"/>
    <n v="1800000"/>
    <s v="B)Factura sin saldo ERP"/>
    <s v="Diferente_Alfa"/>
    <x v="0"/>
    <n v="1800000"/>
    <n v="0"/>
    <x v="0"/>
    <m/>
    <n v="1800000"/>
    <n v="0"/>
    <m/>
    <m/>
    <m/>
    <m/>
    <m/>
    <n v="212676014637698"/>
    <d v="2021-11-04T00:00:00"/>
    <n v="2"/>
    <s v="SI"/>
    <n v="1"/>
    <n v="20211130"/>
    <n v="20211108"/>
    <n v="1800000"/>
    <n v="0"/>
    <m/>
    <n v="20220125"/>
  </r>
  <r>
    <n v="900397634"/>
    <s v="FENIX VIDA S.A.S."/>
    <s v="FV"/>
    <n v="3216"/>
    <s v="FE"/>
    <n v="3216"/>
    <s v="FV-3216"/>
    <m/>
    <d v="2021-11-04T00:00:00"/>
    <n v="1800000"/>
    <n v="1800000"/>
    <s v="B)Factura sin saldo ERP"/>
    <s v="Diferente_Alfa"/>
    <x v="0"/>
    <n v="1800000"/>
    <n v="0"/>
    <x v="0"/>
    <m/>
    <n v="1800000"/>
    <n v="0"/>
    <m/>
    <m/>
    <m/>
    <m/>
    <m/>
    <n v="212676038595138"/>
    <d v="2021-11-04T00:00:00"/>
    <n v="2"/>
    <s v="SI"/>
    <n v="1"/>
    <n v="20211130"/>
    <n v="20211108"/>
    <n v="1800000"/>
    <n v="0"/>
    <m/>
    <n v="20220125"/>
  </r>
  <r>
    <n v="900397634"/>
    <s v="FENIX VIDA S.A.S."/>
    <s v="FV"/>
    <n v="3217"/>
    <s v="FE"/>
    <n v="3217"/>
    <s v="FV-3217"/>
    <m/>
    <d v="2021-11-04T00:00:00"/>
    <n v="1080000"/>
    <n v="1080000"/>
    <s v="B)Factura sin saldo ERP"/>
    <s v="Diferente_Alfa"/>
    <x v="0"/>
    <n v="1080000"/>
    <n v="0"/>
    <x v="0"/>
    <m/>
    <n v="1080000"/>
    <n v="0"/>
    <m/>
    <m/>
    <m/>
    <m/>
    <m/>
    <n v="212676044587356"/>
    <d v="2021-11-04T00:00:00"/>
    <n v="2"/>
    <s v="SI"/>
    <n v="1"/>
    <n v="20211130"/>
    <n v="20211108"/>
    <n v="1080000"/>
    <n v="0"/>
    <m/>
    <n v="20220125"/>
  </r>
  <r>
    <n v="900397634"/>
    <s v="FENIX VIDA S.A.S."/>
    <s v="FV"/>
    <n v="3218"/>
    <s v="FE"/>
    <n v="3218"/>
    <s v="FV-3218"/>
    <m/>
    <d v="2021-11-04T00:00:00"/>
    <n v="1575000"/>
    <n v="1575000"/>
    <s v="B)Factura sin saldo ERP"/>
    <s v="Diferente_Alfa"/>
    <x v="0"/>
    <n v="1575000"/>
    <n v="0"/>
    <x v="0"/>
    <m/>
    <n v="1575000"/>
    <n v="0"/>
    <m/>
    <m/>
    <m/>
    <m/>
    <m/>
    <n v="212676097596525"/>
    <d v="2021-11-04T00:00:00"/>
    <n v="2"/>
    <s v="SI"/>
    <n v="1"/>
    <n v="20211130"/>
    <n v="20211108"/>
    <n v="1575000"/>
    <n v="0"/>
    <m/>
    <n v="20220125"/>
  </r>
  <r>
    <n v="900397634"/>
    <s v="FENIX VIDA S.A.S."/>
    <s v="FV"/>
    <n v="1528"/>
    <s v="FE"/>
    <n v="1528"/>
    <s v="FV-1528"/>
    <n v="1221657810"/>
    <d v="2020-08-14T00:00:00"/>
    <n v="1800000"/>
    <n v="1800000"/>
    <s v="B)Factura sin saldo ERP"/>
    <s v="Diferente_Alfa"/>
    <x v="1"/>
    <n v="1800000"/>
    <n v="0"/>
    <x v="0"/>
    <m/>
    <n v="1800000"/>
    <n v="0"/>
    <n v="1602000"/>
    <n v="198000"/>
    <n v="2201024616"/>
    <d v="2021-03-24T00:00:00"/>
    <n v="8818350"/>
    <n v="193028543322992"/>
    <d v="2020-08-14T00:00:00"/>
    <n v="2"/>
    <s v="SI"/>
    <n v="1"/>
    <n v="20201130"/>
    <n v="20201121"/>
    <n v="1800000"/>
    <n v="0"/>
    <m/>
    <n v="20220125"/>
  </r>
  <r>
    <n v="900397634"/>
    <s v="FENIX VIDA S.A.S."/>
    <s v="FV"/>
    <n v="1533"/>
    <s v="FE"/>
    <n v="1533"/>
    <s v="FV-1533"/>
    <m/>
    <d v="2020-08-18T00:00:00"/>
    <n v="1600000"/>
    <n v="1600000"/>
    <s v="B)Factura sin saldo ERP"/>
    <s v="Diferente_Alfa"/>
    <x v="0"/>
    <n v="1600000"/>
    <n v="0"/>
    <x v="0"/>
    <m/>
    <n v="1600000"/>
    <n v="0"/>
    <m/>
    <m/>
    <m/>
    <m/>
    <m/>
    <n v="200496065561334"/>
    <d v="2020-08-18T00:00:00"/>
    <n v="2"/>
    <s v="SI"/>
    <n v="1"/>
    <n v="20211230"/>
    <n v="20211207"/>
    <n v="1600000"/>
    <n v="0"/>
    <m/>
    <n v="20220125"/>
  </r>
  <r>
    <n v="900397634"/>
    <s v="FENIX VIDA S.A.S."/>
    <s v="FV"/>
    <n v="1535"/>
    <s v="FE"/>
    <n v="1535"/>
    <s v="FV-1535"/>
    <m/>
    <d v="2020-08-18T00:00:00"/>
    <n v="900000"/>
    <n v="900000"/>
    <s v="B)Factura sin saldo ERP"/>
    <s v="Diferente_Alfa"/>
    <x v="0"/>
    <n v="900000"/>
    <n v="0"/>
    <x v="0"/>
    <m/>
    <n v="900000"/>
    <n v="0"/>
    <m/>
    <m/>
    <m/>
    <m/>
    <m/>
    <n v="200386123386076"/>
    <d v="2020-08-18T00:00:00"/>
    <n v="2"/>
    <s v="SI"/>
    <n v="1"/>
    <n v="20211230"/>
    <n v="20211207"/>
    <n v="900000"/>
    <n v="0"/>
    <m/>
    <n v="20220125"/>
  </r>
  <r>
    <n v="900397634"/>
    <s v="FENIX VIDA S.A.S."/>
    <s v="FV"/>
    <n v="2424"/>
    <s v="FE"/>
    <n v="2424"/>
    <s v="FV-2424"/>
    <m/>
    <d v="2021-06-25T00:00:00"/>
    <n v="1800000"/>
    <n v="1800000"/>
    <s v="B)Factura sin saldo ERP"/>
    <s v="Diferente_Alfa"/>
    <x v="1"/>
    <n v="1800000"/>
    <n v="0"/>
    <x v="0"/>
    <m/>
    <n v="1800000"/>
    <n v="0"/>
    <n v="1602000"/>
    <m/>
    <n v="2201166600"/>
    <d v="2022-01-07T00:00:00"/>
    <n v="36466575"/>
    <n v="210896085471418"/>
    <d v="2021-06-25T00:00:00"/>
    <n v="2"/>
    <s v="SI"/>
    <n v="1"/>
    <n v="20210730"/>
    <n v="20210706"/>
    <n v="1800000"/>
    <n v="0"/>
    <m/>
    <n v="20220125"/>
  </r>
  <r>
    <n v="900397634"/>
    <s v="FENIX VIDA S.A.S."/>
    <s v="FV"/>
    <n v="2426"/>
    <s v="FE"/>
    <n v="2426"/>
    <s v="FV-2426"/>
    <m/>
    <d v="2021-06-25T00:00:00"/>
    <n v="1200000"/>
    <n v="1200000"/>
    <s v="B)Factura sin saldo ERP"/>
    <s v="Diferente_Alfa"/>
    <x v="1"/>
    <n v="1200000"/>
    <n v="0"/>
    <x v="0"/>
    <m/>
    <n v="1200000"/>
    <n v="0"/>
    <n v="1068000"/>
    <m/>
    <n v="2201166600"/>
    <d v="2022-01-07T00:00:00"/>
    <n v="36466575"/>
    <n v="210896138508981"/>
    <d v="2021-06-25T00:00:00"/>
    <n v="2"/>
    <s v="SI"/>
    <n v="1"/>
    <n v="20210730"/>
    <n v="20210706"/>
    <n v="1200000"/>
    <n v="0"/>
    <m/>
    <n v="20220125"/>
  </r>
  <r>
    <n v="900397634"/>
    <s v="FENIX VIDA S.A.S."/>
    <s v="FV"/>
    <n v="2427"/>
    <s v="FE"/>
    <n v="2427"/>
    <s v="FV-2427"/>
    <m/>
    <d v="2021-06-25T00:00:00"/>
    <n v="1200000"/>
    <n v="1200000"/>
    <s v="B)Factura sin saldo ERP"/>
    <s v="Diferente_Alfa"/>
    <x v="1"/>
    <n v="1200000"/>
    <n v="0"/>
    <x v="0"/>
    <m/>
    <n v="1200000"/>
    <n v="0"/>
    <n v="1068000"/>
    <m/>
    <n v="2201166600"/>
    <d v="2022-01-07T00:00:00"/>
    <n v="36466575"/>
    <n v="210896150500823"/>
    <d v="2021-06-25T00:00:00"/>
    <n v="2"/>
    <s v="SI"/>
    <n v="1"/>
    <n v="20210730"/>
    <n v="20210706"/>
    <n v="1200000"/>
    <n v="0"/>
    <m/>
    <n v="20220125"/>
  </r>
  <r>
    <n v="900397634"/>
    <s v="FENIX VIDA S.A.S."/>
    <s v="FV"/>
    <n v="2428"/>
    <s v="FE"/>
    <n v="2428"/>
    <s v="FV-2428"/>
    <m/>
    <d v="2021-06-25T00:00:00"/>
    <n v="1575000"/>
    <n v="1575000"/>
    <s v="B)Factura sin saldo ERP"/>
    <s v="Diferente_Alfa"/>
    <x v="1"/>
    <n v="1575000"/>
    <n v="0"/>
    <x v="0"/>
    <m/>
    <n v="1575000"/>
    <n v="0"/>
    <n v="1401750"/>
    <m/>
    <n v="2201166600"/>
    <d v="2022-01-07T00:00:00"/>
    <n v="36466575"/>
    <n v="210896152516992"/>
    <d v="2021-06-25T00:00:00"/>
    <n v="2"/>
    <s v="SI"/>
    <n v="1"/>
    <n v="20210730"/>
    <n v="20210706"/>
    <n v="1575000"/>
    <n v="0"/>
    <m/>
    <n v="20220125"/>
  </r>
  <r>
    <n v="900397634"/>
    <s v="FENIX VIDA S.A.S."/>
    <s v="FV"/>
    <n v="2430"/>
    <s v="FE"/>
    <n v="2430"/>
    <s v="FV-2430"/>
    <m/>
    <d v="2021-06-25T00:00:00"/>
    <n v="1800000"/>
    <n v="1800000"/>
    <s v="B)Factura sin saldo ERP"/>
    <s v="Diferente_Alfa"/>
    <x v="1"/>
    <n v="1800000"/>
    <n v="0"/>
    <x v="0"/>
    <m/>
    <n v="1800000"/>
    <n v="0"/>
    <n v="1602000"/>
    <m/>
    <n v="2201166600"/>
    <d v="2022-01-07T00:00:00"/>
    <n v="36466575"/>
    <n v="210896056455315"/>
    <d v="2021-06-25T00:00:00"/>
    <n v="2"/>
    <s v="SI"/>
    <n v="1"/>
    <n v="20210730"/>
    <n v="20210706"/>
    <n v="1800000"/>
    <n v="0"/>
    <m/>
    <n v="20220125"/>
  </r>
  <r>
    <n v="900397634"/>
    <s v="FENIX VIDA S.A.S."/>
    <s v="FV"/>
    <n v="2431"/>
    <s v="FE"/>
    <n v="2431"/>
    <s v="FV-2431"/>
    <m/>
    <d v="2021-06-25T00:00:00"/>
    <n v="1400000"/>
    <n v="1400000"/>
    <s v="B)Factura sin saldo ERP"/>
    <s v="Diferente_Alfa"/>
    <x v="1"/>
    <n v="1400000"/>
    <n v="0"/>
    <x v="0"/>
    <m/>
    <n v="1400000"/>
    <n v="0"/>
    <n v="1246000"/>
    <m/>
    <n v="2201166600"/>
    <d v="2022-01-07T00:00:00"/>
    <n v="36466575"/>
    <n v="210898496556210"/>
    <d v="2021-06-25T00:00:00"/>
    <n v="2"/>
    <s v="SI"/>
    <n v="1"/>
    <n v="20210730"/>
    <n v="20210706"/>
    <n v="1400000"/>
    <n v="0"/>
    <m/>
    <n v="20220125"/>
  </r>
  <r>
    <n v="900397634"/>
    <s v="FENIX VIDA S.A.S."/>
    <s v="FV"/>
    <n v="2432"/>
    <s v="FE"/>
    <n v="2432"/>
    <s v="FV-2432"/>
    <m/>
    <d v="2021-06-25T00:00:00"/>
    <n v="1800000"/>
    <n v="1800000"/>
    <s v="B)Factura sin saldo ERP"/>
    <s v="Diferente_Alfa"/>
    <x v="1"/>
    <n v="1800000"/>
    <n v="0"/>
    <x v="0"/>
    <m/>
    <n v="1800000"/>
    <n v="0"/>
    <n v="1602000"/>
    <m/>
    <n v="2201166600"/>
    <d v="2022-01-07T00:00:00"/>
    <n v="36466575"/>
    <n v="210898496577014"/>
    <d v="2021-06-25T00:00:00"/>
    <n v="2"/>
    <s v="SI"/>
    <n v="1"/>
    <n v="20210730"/>
    <n v="20210706"/>
    <n v="1800000"/>
    <n v="0"/>
    <m/>
    <n v="20220125"/>
  </r>
  <r>
    <n v="900397634"/>
    <s v="FENIX VIDA S.A.S."/>
    <s v="FV"/>
    <n v="2433"/>
    <s v="FE"/>
    <n v="2433"/>
    <s v="FV-2433"/>
    <m/>
    <d v="2021-06-26T00:00:00"/>
    <n v="1800000"/>
    <n v="1800000"/>
    <s v="B)Factura sin saldo ERP"/>
    <s v="Diferente_Alfa"/>
    <x v="1"/>
    <n v="1800000"/>
    <n v="0"/>
    <x v="0"/>
    <m/>
    <n v="1800000"/>
    <n v="0"/>
    <n v="1602000"/>
    <m/>
    <n v="2201166600"/>
    <d v="2022-01-07T00:00:00"/>
    <n v="36466575"/>
    <n v="210898496561453"/>
    <d v="2021-06-26T00:00:00"/>
    <n v="2"/>
    <s v="SI"/>
    <n v="1"/>
    <n v="20210730"/>
    <n v="20210706"/>
    <n v="1800000"/>
    <n v="0"/>
    <m/>
    <n v="20220125"/>
  </r>
  <r>
    <n v="900397634"/>
    <s v="FENIX VIDA S.A.S."/>
    <s v="FV"/>
    <n v="2434"/>
    <s v="FE"/>
    <n v="2434"/>
    <s v="FV-2434"/>
    <m/>
    <d v="2021-06-26T00:00:00"/>
    <n v="1440000"/>
    <n v="1440000"/>
    <s v="B)Factura sin saldo ERP"/>
    <s v="Diferente_Alfa"/>
    <x v="1"/>
    <n v="1440000"/>
    <n v="0"/>
    <x v="0"/>
    <m/>
    <n v="1440000"/>
    <n v="0"/>
    <n v="1281600"/>
    <m/>
    <n v="2201166600"/>
    <d v="2022-01-07T00:00:00"/>
    <n v="36466575"/>
    <n v="210898496557855"/>
    <d v="2021-06-26T00:00:00"/>
    <n v="2"/>
    <s v="SI"/>
    <n v="1"/>
    <n v="20210730"/>
    <n v="20210706"/>
    <n v="1440000"/>
    <n v="0"/>
    <m/>
    <n v="20220125"/>
  </r>
  <r>
    <n v="900397634"/>
    <s v="FENIX VIDA S.A.S."/>
    <s v="FV"/>
    <n v="2435"/>
    <s v="FE"/>
    <n v="2435"/>
    <s v="FV-2435"/>
    <m/>
    <d v="2021-06-26T00:00:00"/>
    <n v="900000"/>
    <n v="900000"/>
    <s v="B)Factura sin saldo ERP"/>
    <s v="Diferente_Alfa"/>
    <x v="1"/>
    <n v="900000"/>
    <n v="0"/>
    <x v="0"/>
    <m/>
    <n v="900000"/>
    <n v="0"/>
    <n v="801000"/>
    <m/>
    <n v="2201166600"/>
    <d v="2022-01-07T00:00:00"/>
    <n v="36466575"/>
    <n v="210896070428433"/>
    <d v="2021-06-26T00:00:00"/>
    <n v="2"/>
    <s v="SI"/>
    <n v="1"/>
    <n v="20210730"/>
    <n v="20210706"/>
    <n v="900000"/>
    <n v="0"/>
    <m/>
    <n v="20220125"/>
  </r>
  <r>
    <n v="900397634"/>
    <s v="FENIX VIDA S.A.S."/>
    <s v="FV"/>
    <n v="1704"/>
    <s v="FE"/>
    <n v="1704"/>
    <s v="FV-1704"/>
    <n v="1221660929"/>
    <d v="2020-10-09T00:00:00"/>
    <n v="1800000"/>
    <n v="1800000"/>
    <s v="B)Factura sin saldo ERP"/>
    <s v="Diferente_Alfa"/>
    <x v="1"/>
    <n v="1800000"/>
    <n v="0"/>
    <x v="0"/>
    <m/>
    <n v="1800000"/>
    <n v="0"/>
    <n v="1602000"/>
    <n v="198000"/>
    <n v="2201024616"/>
    <d v="2021-03-24T00:00:00"/>
    <n v="8818350"/>
    <n v="202198516370438"/>
    <d v="2020-10-09T00:00:00"/>
    <n v="2"/>
    <s v="SI"/>
    <n v="1"/>
    <n v="20201130"/>
    <n v="20201117"/>
    <n v="1800000"/>
    <n v="0"/>
    <m/>
    <n v="20220125"/>
  </r>
  <r>
    <n v="900397634"/>
    <s v="FENIX VIDA S.A.S."/>
    <s v="FV"/>
    <n v="1545"/>
    <s v="FE"/>
    <n v="1545"/>
    <s v="FV-1545"/>
    <m/>
    <d v="2020-08-18T00:00:00"/>
    <n v="1800000"/>
    <n v="1800000"/>
    <s v="B)Factura sin saldo ERP/conciliar diferencia glosa aceptada"/>
    <s v="Diferente_Alfa"/>
    <x v="2"/>
    <n v="1800000"/>
    <n v="1800000"/>
    <x v="0"/>
    <m/>
    <n v="0"/>
    <n v="0"/>
    <m/>
    <m/>
    <m/>
    <m/>
    <m/>
    <m/>
    <d v="2020-08-18T00:00:00"/>
    <n v="2"/>
    <s v="SI"/>
    <n v="2"/>
    <n v="20210421"/>
    <n v="20210407"/>
    <n v="1800000"/>
    <n v="1800000"/>
    <m/>
    <n v="20220125"/>
  </r>
  <r>
    <n v="900397634"/>
    <s v="FENIX VIDA S.A.S."/>
    <s v="FV"/>
    <n v="1699"/>
    <s v="FE"/>
    <n v="1699"/>
    <s v="FV-1699"/>
    <m/>
    <d v="2020-10-09T00:00:00"/>
    <n v="1800000"/>
    <n v="1800000"/>
    <s v="C)Glosas total pendiente por respuesta de IPS"/>
    <s v="Diferente_Alfa"/>
    <x v="3"/>
    <n v="1800000"/>
    <n v="0"/>
    <x v="1"/>
    <s v="SE SOSTIENE LA DEVOLUCION DE LA FACTURA SE REALIZA VALIDACION DONDE NO SE EVIDENCIA ADJUNTO A LOS SOPORTES LA NOTA CREDITO #259 MENCIONADA EN LA RESPUESTA, POR FAVOR RADICAR LOS SOPORTES COMPLETOS PARA CONTINUAR CON EL TRAMITE. CLAUDIA DIAZ"/>
    <n v="0"/>
    <n v="1800000"/>
    <m/>
    <m/>
    <m/>
    <m/>
    <m/>
    <m/>
    <d v="2020-10-09T00:00:00"/>
    <n v="9"/>
    <s v="SI"/>
    <n v="2"/>
    <n v="21001231"/>
    <n v="20210407"/>
    <n v="1800000"/>
    <n v="0"/>
    <m/>
    <n v="20220125"/>
  </r>
  <r>
    <n v="900397634"/>
    <s v="FENIX VIDA S.A.S."/>
    <s v="FV"/>
    <n v="1702"/>
    <s v="FE"/>
    <n v="1702"/>
    <s v="FV-1702"/>
    <m/>
    <d v="2020-10-09T00:00:00"/>
    <n v="1080000"/>
    <n v="1080000"/>
    <s v="C)Glosas total pendiente por respuesta de IPS"/>
    <s v="Diferente_Alfa"/>
    <x v="3"/>
    <n v="1080000"/>
    <n v="0"/>
    <x v="2"/>
    <s v="SE DEVUELVE FACTURA NO PBS CON SOPORTES ORIGINALES.1. ANEXAR EN LA FACTURA  O DETALLE EL CODIGO MIPRES 1452. PRIMERA TERAPIA DEL 02/03/2020 HASTA 26/08/2020 EXTEMPORAMIPRES APARTIR DEL 028/08/2020...3. REPORTE EN LA WEB SERVIS FECHA INCONSISTENTE.GLADYS VIVAS ..."/>
    <n v="0"/>
    <n v="1080000"/>
    <m/>
    <m/>
    <m/>
    <m/>
    <m/>
    <m/>
    <d v="2020-10-09T00:00:00"/>
    <n v="9"/>
    <s v="SI"/>
    <n v="1"/>
    <n v="21001231"/>
    <n v="20201117"/>
    <n v="1080000"/>
    <n v="0"/>
    <m/>
    <n v="20220125"/>
  </r>
  <r>
    <n v="900397634"/>
    <s v="FENIX VIDA S.A.S."/>
    <s v="FV"/>
    <n v="2442"/>
    <s v="FE"/>
    <n v="2442"/>
    <s v="FV-2442"/>
    <m/>
    <d v="2021-06-29T00:00:00"/>
    <n v="1080000"/>
    <n v="1080000"/>
    <s v="C)Glosas total pendiente por respuesta de IPS"/>
    <s v="Diferente_Alfa"/>
    <x v="3"/>
    <n v="1080000"/>
    <n v="0"/>
    <x v="2"/>
    <s v="SE DEVUELVE FACTURA NO POS SE VALIDA EN WEB SERVICE NO APTAPARA PAGO VALIDAR EN LOS REGISTROS CODIGO DE TECNOLOGIA QUEREGISTRARON. MILENA"/>
    <n v="0"/>
    <n v="1080000"/>
    <m/>
    <m/>
    <m/>
    <m/>
    <m/>
    <m/>
    <d v="2021-06-29T00:00:00"/>
    <n v="9"/>
    <s v="SI"/>
    <n v="1"/>
    <n v="21001231"/>
    <n v="20210706"/>
    <n v="1080000"/>
    <n v="0"/>
    <m/>
    <n v="20220125"/>
  </r>
  <r>
    <n v="900397634"/>
    <s v="FENIX VIDA S.A.S."/>
    <s v="FV"/>
    <n v="2698"/>
    <s v="FE"/>
    <n v="2698"/>
    <s v="FV-2698"/>
    <m/>
    <d v="2021-08-04T00:00:00"/>
    <n v="1600000"/>
    <n v="1600000"/>
    <s v="C)Glosas total pendiente por respuesta de IPS"/>
    <s v="Diferente_Alfa"/>
    <x v="3"/>
    <n v="1600000"/>
    <n v="0"/>
    <x v="3"/>
    <s v="SE DEVUELVE FACTURA NO POS NO APTA PARA PAGO SE VALIDA EN LAWEB SERVICE AUT 211816116352050 NO ESTA REPORTADA EN LA WEB SERVICE. KEVIN"/>
    <n v="0"/>
    <n v="1600000"/>
    <m/>
    <m/>
    <m/>
    <m/>
    <m/>
    <m/>
    <d v="2021-08-04T00:00:00"/>
    <n v="9"/>
    <s v="SI"/>
    <n v="1"/>
    <n v="21001231"/>
    <n v="20210825"/>
    <n v="1600000"/>
    <n v="0"/>
    <m/>
    <n v="20220125"/>
  </r>
  <r>
    <n v="900397634"/>
    <s v="FENIX VIDA S.A.S."/>
    <s v="FV"/>
    <n v="2699"/>
    <s v="FE"/>
    <n v="2699"/>
    <s v="FV-2699"/>
    <m/>
    <d v="2021-08-04T00:00:00"/>
    <n v="1800000"/>
    <n v="1800000"/>
    <s v="C)Glosas total pendiente por respuesta de IPS"/>
    <s v="Diferente_Alfa"/>
    <x v="3"/>
    <n v="1800000"/>
    <n v="0"/>
    <x v="1"/>
    <s v="SE DEVUELVE FACTURA NO POS NO APTA PARA PAGO SE VALIDA EN LAWEB SERVICE AUT 211816051398768VALIDAR VALOR REPORTADO, VALIDAR FECHA DE SUMINISTROKEVIN"/>
    <n v="0"/>
    <n v="1800000"/>
    <m/>
    <m/>
    <m/>
    <m/>
    <m/>
    <m/>
    <d v="2021-08-04T00:00:00"/>
    <n v="9"/>
    <s v="SI"/>
    <n v="1"/>
    <n v="21001231"/>
    <n v="20210825"/>
    <n v="1800000"/>
    <n v="0"/>
    <m/>
    <n v="20220125"/>
  </r>
  <r>
    <n v="900397634"/>
    <s v="FENIX VIDA S.A.S."/>
    <s v="FV"/>
    <n v="2701"/>
    <s v="FE"/>
    <n v="2701"/>
    <s v="FV-2701"/>
    <m/>
    <d v="2021-08-04T00:00:00"/>
    <n v="1080000"/>
    <n v="1080000"/>
    <s v="C)Glosas total pendiente por respuesta de IPS"/>
    <s v="Diferente_Alfa"/>
    <x v="3"/>
    <n v="1080000"/>
    <n v="0"/>
    <x v="2"/>
    <s v="SE DEVUELVE FACTURA NO POS NO APTA PARA PAGO SE VALIDA EN LAWEB SERVICE AUT 211816114401324 NO ESTA REPORTADA EN LA WEBSERVICE . KEVIN"/>
    <n v="0"/>
    <n v="1080000"/>
    <m/>
    <m/>
    <m/>
    <m/>
    <m/>
    <m/>
    <d v="2021-08-04T00:00:00"/>
    <n v="9"/>
    <s v="SI"/>
    <n v="1"/>
    <n v="21001231"/>
    <n v="20210825"/>
    <n v="1080000"/>
    <n v="0"/>
    <m/>
    <n v="20220125"/>
  </r>
  <r>
    <n v="900397634"/>
    <s v="FENIX VIDA S.A.S."/>
    <s v="FV"/>
    <n v="2702"/>
    <s v="FE"/>
    <n v="2702"/>
    <s v="FV-2702"/>
    <m/>
    <d v="2021-08-05T00:00:00"/>
    <n v="1600000"/>
    <n v="1600000"/>
    <s v="C)Glosas total pendiente por respuesta de IPS"/>
    <s v="Diferente_Alfa"/>
    <x v="3"/>
    <n v="1600000"/>
    <n v="0"/>
    <x v="3"/>
    <s v="SE DEVUELVE FACTURA NO POS NO APTA PARA PAGO SE VALIDA EN LAWEB SERVICE AUT 211816116352050VALIDAR VALOR REPORTADO, VALIDAR FECHA DE SUMINISTROKEVIN"/>
    <n v="0"/>
    <n v="1600000"/>
    <m/>
    <m/>
    <m/>
    <m/>
    <m/>
    <m/>
    <d v="2021-08-05T00:00:00"/>
    <n v="9"/>
    <s v="SI"/>
    <n v="1"/>
    <n v="21001231"/>
    <n v="20210825"/>
    <n v="1600000"/>
    <n v="0"/>
    <m/>
    <n v="20220125"/>
  </r>
  <r>
    <n v="900397634"/>
    <s v="FENIX VIDA S.A.S."/>
    <s v="FV"/>
    <n v="2704"/>
    <s v="FE"/>
    <n v="2704"/>
    <s v="FV-2704"/>
    <m/>
    <d v="2021-08-05T00:00:00"/>
    <n v="1170000"/>
    <n v="1170000"/>
    <s v="C)Glosas total pendiente por respuesta de IPS"/>
    <s v="Diferente_Alfa"/>
    <x v="3"/>
    <n v="1170000"/>
    <n v="0"/>
    <x v="4"/>
    <s v="SE DEVUELVE FACTURA NO POS NO APTA PARA PAGO SE VALIDA EN LAWEB SERVICE AUT 211816148358264 VALIDAR FECHA DE SUMINISTROKEVIN"/>
    <n v="0"/>
    <n v="1170000"/>
    <m/>
    <m/>
    <m/>
    <m/>
    <m/>
    <m/>
    <d v="2021-08-05T00:00:00"/>
    <n v="9"/>
    <s v="SI"/>
    <n v="1"/>
    <n v="21001231"/>
    <n v="20210825"/>
    <n v="1170000"/>
    <n v="0"/>
    <m/>
    <n v="20220125"/>
  </r>
  <r>
    <n v="900397634"/>
    <s v="FENIX VIDA S.A.S."/>
    <s v="FV"/>
    <n v="2705"/>
    <s v="FE"/>
    <n v="2705"/>
    <s v="FV-2705"/>
    <m/>
    <d v="2021-08-05T00:00:00"/>
    <n v="900000"/>
    <n v="900000"/>
    <s v="C)Glosas total pendiente por respuesta de IPS"/>
    <s v="Diferente_Alfa"/>
    <x v="3"/>
    <n v="900000"/>
    <n v="0"/>
    <x v="5"/>
    <s v="SE DEVUELVE FACTURA NO POS NO APTA PARA PAGO SE VALIDA EN LAWEB SERVICE AUT 211816044350451 VALIDAR FECHA DE SUMINISTROKEVIN"/>
    <n v="0"/>
    <n v="900000"/>
    <m/>
    <m/>
    <m/>
    <m/>
    <m/>
    <m/>
    <d v="2021-08-05T00:00:00"/>
    <n v="9"/>
    <s v="SI"/>
    <n v="1"/>
    <n v="21001231"/>
    <n v="20210825"/>
    <n v="900000"/>
    <n v="0"/>
    <m/>
    <n v="20220125"/>
  </r>
  <r>
    <n v="900397634"/>
    <s v="FENIX VIDA S.A.S."/>
    <s v="FV"/>
    <n v="2706"/>
    <s v="FE"/>
    <n v="2706"/>
    <s v="FV-2706"/>
    <m/>
    <d v="2021-08-05T00:00:00"/>
    <n v="1200000"/>
    <n v="1200000"/>
    <s v="C)Glosas total pendiente por respuesta de IPS"/>
    <s v="Diferente_Alfa"/>
    <x v="3"/>
    <n v="1200000"/>
    <n v="0"/>
    <x v="6"/>
    <s v="SE DEVUELVE FACTURA NO POS NO APTA PARA PAGO SE VALIDA EN LAWEB SERVICE AUT 211816063353537 VALIDAR FECHA DE SUMINISTROKEVIN"/>
    <n v="0"/>
    <n v="1200000"/>
    <m/>
    <m/>
    <m/>
    <m/>
    <m/>
    <m/>
    <d v="2021-08-05T00:00:00"/>
    <n v="9"/>
    <s v="SI"/>
    <n v="1"/>
    <n v="21001231"/>
    <n v="20210825"/>
    <n v="1200000"/>
    <n v="0"/>
    <m/>
    <n v="20220125"/>
  </r>
  <r>
    <n v="900397634"/>
    <s v="FENIX VIDA S.A.S."/>
    <s v="FV"/>
    <n v="2707"/>
    <s v="FE"/>
    <n v="2707"/>
    <s v="FV-2707"/>
    <m/>
    <d v="2021-08-05T00:00:00"/>
    <n v="1200000"/>
    <n v="1200000"/>
    <s v="C)Glosas total pendiente por respuesta de IPS"/>
    <s v="Diferente_Alfa"/>
    <x v="3"/>
    <n v="1200000"/>
    <n v="0"/>
    <x v="6"/>
    <s v="SE DEVUELVE FACTURA NO PBS CON SOPORTES COMPLETOS;PRESENTA INCONSISTENCIAS EN: 1.NO REPORTADA EN LA WEBSERVICE, NO REPORTADA EN EL MODULO DE FACTURACION; FAVOR ADJUNTAR EL ID DE REPORTE. KEVIN YALANDA"/>
    <n v="0"/>
    <n v="1200000"/>
    <m/>
    <m/>
    <m/>
    <m/>
    <m/>
    <m/>
    <d v="2021-08-05T00:00:00"/>
    <n v="9"/>
    <s v="SI"/>
    <n v="1"/>
    <n v="21001231"/>
    <n v="20210921"/>
    <n v="1200000"/>
    <n v="0"/>
    <m/>
    <n v="20220125"/>
  </r>
  <r>
    <n v="900397634"/>
    <s v="FENIX VIDA S.A.S."/>
    <s v="FV"/>
    <n v="2709"/>
    <s v="FE"/>
    <n v="2709"/>
    <s v="FV-2709"/>
    <m/>
    <d v="2021-08-05T00:00:00"/>
    <n v="1350000"/>
    <n v="1350000"/>
    <s v="C)Glosas total pendiente por respuesta de IPS"/>
    <s v="Diferente_Alfa"/>
    <x v="3"/>
    <n v="1350000"/>
    <n v="0"/>
    <x v="7"/>
    <s v="SE DEVUELVE FACTURA NO POS NO APTA PARA PAGO SE VALIDA EN LAWEB SERVICE AUT 211816117427007 VALIDAR VALOR REPORTADO YFECHA DE SUMINISTRO KEVIN"/>
    <n v="0"/>
    <n v="1350000"/>
    <m/>
    <m/>
    <m/>
    <m/>
    <m/>
    <m/>
    <d v="2021-08-05T00:00:00"/>
    <n v="9"/>
    <s v="SI"/>
    <n v="1"/>
    <n v="21001231"/>
    <n v="20210825"/>
    <n v="1350000"/>
    <n v="0"/>
    <m/>
    <n v="20220125"/>
  </r>
  <r>
    <n v="900397634"/>
    <s v="FENIX VIDA S.A.S."/>
    <s v="FV"/>
    <n v="2710"/>
    <s v="FE"/>
    <n v="2710"/>
    <s v="FV-2710"/>
    <m/>
    <d v="2021-08-05T00:00:00"/>
    <n v="1080000"/>
    <n v="1080000"/>
    <s v="C)Glosas total pendiente por respuesta de IPS"/>
    <s v="Diferente_Alfa"/>
    <x v="3"/>
    <n v="1080000"/>
    <n v="0"/>
    <x v="2"/>
    <s v="SE DEVUELVE FACTURA NO POS NO APTA PARA PAGO SE VALIDA EN LAWEB SERVICE AUT 211816109429861 VALIDAR VALOR REPORTADO YVALIDAR FECHA DE SUMINISTRO. KEVIN"/>
    <n v="0"/>
    <n v="1080000"/>
    <m/>
    <m/>
    <m/>
    <m/>
    <m/>
    <m/>
    <d v="2021-08-05T00:00:00"/>
    <n v="9"/>
    <s v="SI"/>
    <n v="1"/>
    <n v="21001231"/>
    <n v="20210825"/>
    <n v="1080000"/>
    <n v="0"/>
    <m/>
    <n v="20220125"/>
  </r>
  <r>
    <n v="900397634"/>
    <s v="FENIX VIDA S.A.S."/>
    <s v="FV"/>
    <n v="3219"/>
    <s v="FE"/>
    <n v="3219"/>
    <s v="FV-3219"/>
    <m/>
    <d v="2021-11-04T00:00:00"/>
    <n v="1800000"/>
    <n v="1800000"/>
    <s v="C)Glosas total pendiente por respuesta de IPS"/>
    <s v="Diferente_Alfa"/>
    <x v="3"/>
    <n v="1800000"/>
    <n v="0"/>
    <x v="1"/>
    <s v="Se realiza DEVOLUCION NO-PBS: Facturan 40 terapias y solo reportan 31,El listado de asistencia a terapia informan de 01-19 Octubre y de este dia no hay evidencia en la HC, por lo cual no cumple con lo detallado en la facturado. Revisar nuevamente y facturar, presentar cuenta. Kevin Yalanda"/>
    <n v="0"/>
    <n v="1800000"/>
    <m/>
    <m/>
    <m/>
    <m/>
    <m/>
    <m/>
    <d v="2021-11-04T00:00:00"/>
    <n v="9"/>
    <s v="SI"/>
    <n v="1"/>
    <n v="21001231"/>
    <n v="20211108"/>
    <n v="1800000"/>
    <n v="0"/>
    <m/>
    <n v="20220125"/>
  </r>
  <r>
    <n v="900397634"/>
    <s v="FENIX VIDA S.A.S."/>
    <s v="FV"/>
    <n v="3220"/>
    <s v="FE"/>
    <n v="3220"/>
    <s v="FV-3220"/>
    <m/>
    <d v="2021-11-04T00:00:00"/>
    <n v="1200000"/>
    <n v="1200000"/>
    <s v="C)Glosas total pendiente por respuesta de IPS"/>
    <s v="Diferente_Alfa"/>
    <x v="3"/>
    <n v="1200000"/>
    <n v="0"/>
    <x v="6"/>
    <s v="DEVOLUCION. FAVOR VALIDAR EN LA WEBSERVICE Y PRESENTAR NUEVAMENTE KEVIN YALANDA+"/>
    <n v="0"/>
    <n v="1200000"/>
    <m/>
    <m/>
    <m/>
    <m/>
    <m/>
    <m/>
    <d v="2021-11-04T00:00:00"/>
    <n v="9"/>
    <s v="SI"/>
    <n v="1"/>
    <n v="21001231"/>
    <n v="20211108"/>
    <n v="1200000"/>
    <n v="0"/>
    <m/>
    <n v="20220125"/>
  </r>
  <r>
    <n v="900397634"/>
    <s v="FENIX VIDA S.A.S."/>
    <s v="FV"/>
    <n v="3022"/>
    <s v="FE"/>
    <n v="3022"/>
    <s v="FV-3022"/>
    <m/>
    <d v="2021-10-06T00:00:00"/>
    <n v="1170000"/>
    <n v="1170000"/>
    <s v="C)Glosas total pendiente por respuesta de IPS"/>
    <s v="Diferente_Alfa"/>
    <x v="3"/>
    <n v="1170000"/>
    <n v="0"/>
    <x v="4"/>
    <s v="Se realiza DEVOLUCION de factura con soportes suministradoscompletos: 1.Se realiza la respectiva validacion en la Web Service y el resultado: &quot;NO ESTA REPORTADA EN LA WEB SERVICE&quot;Si indica validar nuevamente el reporte en la plataforma.2.Favor adjuntar como soporte la dispensacion suministrada por el mipres para la validacion de valor y cantidad solicitada al momento del requerimiento. 3.Validar nuevamente en plataforma y presentar la cuenta. Kevin Yalanda"/>
    <n v="0"/>
    <n v="1170000"/>
    <m/>
    <m/>
    <m/>
    <m/>
    <m/>
    <m/>
    <d v="2021-10-06T00:00:00"/>
    <n v="9"/>
    <s v="SI"/>
    <n v="1"/>
    <n v="21001231"/>
    <n v="20211015"/>
    <n v="1170000"/>
    <n v="0"/>
    <m/>
    <n v="20220125"/>
  </r>
  <r>
    <n v="900397634"/>
    <s v="FENIX VIDA S.A.S."/>
    <s v="FV"/>
    <n v="3024"/>
    <s v="FE"/>
    <n v="3024"/>
    <s v="FV-3024"/>
    <m/>
    <d v="2021-10-06T00:00:00"/>
    <n v="1200000"/>
    <n v="1200000"/>
    <s v="C)Glosas total pendiente por respuesta de IPS"/>
    <s v="Diferente_Alfa"/>
    <x v="3"/>
    <n v="1200000"/>
    <n v="0"/>
    <x v="6"/>
    <s v="Se realiza DEVOLUCION de factura con soportes suministradoscompletos: 1.Se realiza la respectiva validacion en la Web Service y el resultado: &quot;NO ESTA REPORTADA EN LA WEB SERVICE&quot;Si indica validar nuevamente el reporte en la plataforma2.Favor adjuntar como soporte la dispensacion suministrada por el mipres para la validacion de valor y cantidad solicitada al momento del requerimiento. 3.Validar nuevamente en plataforma y presentar la cuenta. Kevin Yalanda"/>
    <n v="0"/>
    <n v="1200000"/>
    <m/>
    <m/>
    <m/>
    <m/>
    <m/>
    <m/>
    <d v="2021-10-06T00:00:00"/>
    <n v="9"/>
    <s v="SI"/>
    <n v="1"/>
    <n v="21001231"/>
    <n v="20211015"/>
    <n v="1200000"/>
    <n v="0"/>
    <m/>
    <n v="20220125"/>
  </r>
  <r>
    <n v="900397634"/>
    <s v="FENIX VIDA S.A.S."/>
    <s v="FV"/>
    <n v="3025"/>
    <s v="FE"/>
    <n v="3025"/>
    <s v="FV-3025"/>
    <m/>
    <d v="2021-10-06T00:00:00"/>
    <n v="1600000"/>
    <n v="1600000"/>
    <s v="C)Glosas total pendiente por respuesta de IPS"/>
    <s v="Diferente_Alfa"/>
    <x v="3"/>
    <n v="1600000"/>
    <n v="0"/>
    <x v="3"/>
    <s v="Se realiza DEVOLUCION de factura con soportes suministradoscompletos: 1.Se realiza la respectiva validacion en la Web Service y el resultado: &quot;NO ESTA REPORTADA EN LA WEB SERVICE&quot;Si indica validar nuevamente el reporte en la plataforma.2.Favor adjuntar como soporte la dispensacion suministrada por el mipres para la validacion de valor y cantidad solicitada al momento del requerimiento. 3.Validar nuevamente en plataforma y presentar la cuenta. Kevin Yalanda"/>
    <n v="0"/>
    <n v="1600000"/>
    <m/>
    <m/>
    <m/>
    <m/>
    <m/>
    <m/>
    <d v="2021-10-06T00:00:00"/>
    <n v="9"/>
    <s v="SI"/>
    <n v="1"/>
    <n v="21001231"/>
    <n v="20211015"/>
    <n v="1600000"/>
    <n v="0"/>
    <m/>
    <n v="20220125"/>
  </r>
  <r>
    <n v="900397634"/>
    <s v="FENIX VIDA S.A.S."/>
    <s v="FV"/>
    <n v="3026"/>
    <s v="FE"/>
    <n v="3026"/>
    <s v="FV-3026"/>
    <m/>
    <d v="2021-10-06T00:00:00"/>
    <n v="900000"/>
    <n v="900000"/>
    <s v="C)Glosas total pendiente por respuesta de IPS"/>
    <s v="Diferente_Alfa"/>
    <x v="3"/>
    <n v="900000"/>
    <n v="0"/>
    <x v="5"/>
    <s v="Se realiza DEVOLUCION de factura con soportes suministradoscompletos: 1.Se realiza la respectiva validacion en la Web Service y el resultado: &quot;NO ESTA REPORTADA EN LA WEB SERVICE&quot;Si indica validar nuevamente el reporte en la plataforma.2.Favor adjuntar como soporte la dispensacion suministrada por el mipres para la validacion de valor y cantidad solicitada al momento del requerimiento. 3.Validar nuevamente en plataforma y presentar la cuenta. Kevin Yalanda"/>
    <n v="0"/>
    <n v="900000"/>
    <m/>
    <m/>
    <m/>
    <m/>
    <m/>
    <m/>
    <d v="2021-10-06T00:00:00"/>
    <n v="9"/>
    <s v="SI"/>
    <n v="1"/>
    <n v="21001231"/>
    <n v="20211015"/>
    <n v="900000"/>
    <n v="0"/>
    <m/>
    <n v="20220125"/>
  </r>
  <r>
    <n v="900397634"/>
    <s v="FENIX VIDA S.A.S."/>
    <s v="FV"/>
    <n v="3409"/>
    <s v="FE"/>
    <n v="3409"/>
    <s v="FV-3409"/>
    <m/>
    <d v="2021-11-27T00:00:00"/>
    <n v="1080000"/>
    <n v="1080000"/>
    <s v="C)Glosas total pendiente por respuesta de IPS"/>
    <s v="Diferente_Alfa"/>
    <x v="3"/>
    <n v="1080000"/>
    <n v="0"/>
    <x v="2"/>
    <s v="DEVOLUCION DE FACTURA CON SOPORTES COMPLETOS: VALIDARCANTIDAD Vs REPORTADO WEBSERVICE - FECHA DE SUMINISRTOFAVOR ADJUNTAR  DISPENSACION MIPRES - VALIDACIONKEVIN YALANDA"/>
    <n v="0"/>
    <n v="1080000"/>
    <m/>
    <m/>
    <m/>
    <m/>
    <m/>
    <m/>
    <d v="2021-11-27T00:00:00"/>
    <n v="9"/>
    <s v="SI"/>
    <n v="1"/>
    <n v="21001231"/>
    <n v="20211210"/>
    <n v="1080000"/>
    <n v="0"/>
    <m/>
    <n v="20220125"/>
  </r>
  <r>
    <n v="900397634"/>
    <s v="FENIX VIDA S.A.S."/>
    <s v="FV"/>
    <n v="2712"/>
    <s v="FE"/>
    <n v="2712"/>
    <s v="FV-2712"/>
    <m/>
    <d v="2021-08-05T00:00:00"/>
    <n v="1575000"/>
    <n v="1575000"/>
    <s v="C)Glosas total pendiente por respuesta de IPS"/>
    <s v="Diferente_Alfa"/>
    <x v="3"/>
    <n v="1575000"/>
    <n v="0"/>
    <x v="8"/>
    <s v="SE DEVUELVE FACTURA NO POS NO APTA PARA PAGO SE VALIDA EN LAWEB SERVICE AUT 211816063444840  VALIDAR FECHA DE SUMINISTROKEVIN"/>
    <n v="0"/>
    <n v="1575000"/>
    <m/>
    <m/>
    <m/>
    <m/>
    <m/>
    <m/>
    <d v="2021-08-05T00:00:00"/>
    <n v="9"/>
    <s v="SI"/>
    <n v="1"/>
    <n v="21001231"/>
    <n v="20210825"/>
    <n v="1575000"/>
    <n v="0"/>
    <m/>
    <n v="20220125"/>
  </r>
  <r>
    <n v="900397634"/>
    <s v="FENIX VIDA S.A.S."/>
    <s v="FV"/>
    <n v="2713"/>
    <s v="FE"/>
    <n v="2713"/>
    <s v="FV-2713"/>
    <m/>
    <d v="2021-08-05T00:00:00"/>
    <n v="1800000"/>
    <n v="1800000"/>
    <s v="C)Glosas total pendiente por respuesta de IPS"/>
    <s v="Diferente_Alfa"/>
    <x v="3"/>
    <n v="1800000"/>
    <n v="0"/>
    <x v="1"/>
    <s v="SE DEVUELVE FACTURA NO POS NO APTA PARA PAGO SE VALIDA EN LAWEB SERVICE AUT 211816140424605 VALIDAR FECHA DE SUMINISTROKEVIN"/>
    <n v="0"/>
    <n v="1800000"/>
    <m/>
    <m/>
    <m/>
    <m/>
    <m/>
    <m/>
    <d v="2021-08-05T00:00:00"/>
    <n v="9"/>
    <s v="SI"/>
    <n v="1"/>
    <n v="21001231"/>
    <n v="20210825"/>
    <n v="1800000"/>
    <n v="0"/>
    <m/>
    <n v="20220125"/>
  </r>
  <r>
    <n v="900397634"/>
    <s v="FENIX VIDA S.A.S."/>
    <s v="FV"/>
    <n v="3009"/>
    <s v="FE"/>
    <n v="3009"/>
    <s v="FV-3009"/>
    <m/>
    <d v="2021-10-05T00:00:00"/>
    <n v="1800000"/>
    <n v="1800000"/>
    <s v="C)Glosas total pendiente por respuesta de IPS"/>
    <s v="Diferente_Alfa"/>
    <x v="3"/>
    <n v="1800000"/>
    <n v="0"/>
    <x v="1"/>
    <s v="Se realiza DEVOLUCION de cta con soportes completos FacturaNO PBS. Presenta inconsistencia en: 1.Reporte WebService Vlr$1.600.000, diferente al Vlr Facturado $1.800.000. 2.Mipresdel 25/08/2021 vigente hasta 25/09/2021: prestacion del 27 y 29 de Sept. Extratemporanea se objeta las dos ultimas consultas Vlr $90.000 3.Validar fecha de reporte en la WEBSERVICE ultima prestación. Kevin Yalanda"/>
    <n v="0"/>
    <n v="1800000"/>
    <m/>
    <m/>
    <m/>
    <m/>
    <m/>
    <m/>
    <d v="2021-10-05T00:00:00"/>
    <n v="9"/>
    <s v="SI"/>
    <n v="1"/>
    <n v="21001231"/>
    <n v="20211015"/>
    <n v="1800000"/>
    <n v="0"/>
    <m/>
    <n v="20220125"/>
  </r>
  <r>
    <n v="900397634"/>
    <s v="FENIX VIDA S.A.S."/>
    <s v="FV"/>
    <n v="3010"/>
    <s v="FE"/>
    <n v="3010"/>
    <s v="FV-3010"/>
    <m/>
    <d v="2021-10-05T00:00:00"/>
    <n v="1600000"/>
    <n v="1600000"/>
    <s v="C)Glosas total pendiente por respuesta de IPS"/>
    <s v="Diferente_Alfa"/>
    <x v="3"/>
    <n v="1600000"/>
    <n v="0"/>
    <x v="3"/>
    <s v="Se realiza DEVOLUCION de cta con soportes completos FacturaNO PBS. Presenta inconsistencia en: 1.Reporte WebService Vlr$1.800.000, diferente al Vlr Facturado $1.600.000. 2.Mipresdel 25/08/2021 vigente hasta 25/09/2021: prestacion del 27y 29 Sept 2021 extermporaneas, se objetan las 2 ultimas conssultas Vlr $80.000 3.Validar fecha de dispensación segun objeccion. Kevin Yalanda"/>
    <n v="0"/>
    <n v="1600000"/>
    <m/>
    <m/>
    <m/>
    <m/>
    <m/>
    <m/>
    <d v="2021-10-05T00:00:00"/>
    <n v="9"/>
    <s v="SI"/>
    <n v="1"/>
    <n v="21001231"/>
    <n v="20211015"/>
    <n v="1600000"/>
    <n v="0"/>
    <m/>
    <n v="20220125"/>
  </r>
  <r>
    <n v="900397634"/>
    <s v="FENIX VIDA S.A.S."/>
    <s v="FV"/>
    <n v="1746"/>
    <s v="FE"/>
    <n v="1746"/>
    <s v="FV-1746"/>
    <m/>
    <d v="2020-12-04T00:00:00"/>
    <n v="1200000"/>
    <n v="1200000"/>
    <s v="C)Glosas total pendiente por respuesta de IPS"/>
    <s v="Diferente_Alfa"/>
    <x v="3"/>
    <n v="1200000"/>
    <n v="0"/>
    <x v="6"/>
    <s v="SE DEVUELVE FACTURA NO PBS, FAVOR ANEXAR EN LA FACTURA O ENEL DETELLADO CODIGO MIPRES CORRESPONDIENTE NO EL CUPS, PRESTACION DEL 03/09/2020 HASTA 28/09/2020 MIPRES DEL 05/08/2020CUBRIMIENTO HASTA EL 05/09/2020 VENCIDO SOLO CUBRE 1 TERAPIFECHA DEL REPORTE EN LA WEB SERIVCE INCONSISTENTE 01/08/2020MIPRES ES DEL 05/08/2020, FAVOR REPORTAR FECHA DE EGRESO OULTIMA TERAPIA. CANTIDAD RECOBRADA #30 SOPORTAN#24FECHAS 17/09/2020 Y 19/09/2020 ANEXAR SOPORTES PARA CONTINUAR CON PROCESO DE PAGO.GLADYS VIVAS."/>
    <n v="0"/>
    <n v="1200000"/>
    <m/>
    <m/>
    <m/>
    <m/>
    <m/>
    <m/>
    <d v="2020-12-04T00:00:00"/>
    <n v="9"/>
    <s v="SI"/>
    <n v="1"/>
    <n v="21001231"/>
    <n v="20210208"/>
    <n v="1200000"/>
    <n v="0"/>
    <m/>
    <n v="20220125"/>
  </r>
  <r>
    <n v="900397634"/>
    <s v="FENIX VIDA S.A.S."/>
    <s v="FV"/>
    <n v="1747"/>
    <s v="FE"/>
    <n v="1747"/>
    <s v="FV-1747"/>
    <m/>
    <d v="2020-12-04T00:00:00"/>
    <n v="1575000"/>
    <n v="1575000"/>
    <s v="C)Glosas total pendiente por respuesta de IPS"/>
    <s v="Diferente_Alfa"/>
    <x v="3"/>
    <n v="1575000"/>
    <n v="0"/>
    <x v="8"/>
    <s v="SE DEVUELVE FACTURA NO PBS, FAVOR ANEXAR EN LA FACTURA O ENEL DETELLADO CODIGO MIPRES CORRESPONDIENTE NO EL CUPS, PRESTACION DEL 03/09/2020 HASTA 30/09/2020 MIPRES DEL 05/08/2020MIPRES CUBRE TERAPIA DEL 03/09/2020,MIPRES VENCIDOFECHA DE REPORTE EN LA WEB SERVICEE DEL 01/08/2020 MIPRES ESDEL 05/08/2020, FAVOR REPORTAR FECHA DE EGRESO O ULTIMA TERAAPIA FAVOR ANEXAR SOPORTES PARA CONTINUAR CON PROCESO DE PAGO; CANTIDAD FACTURADA #35 SOPORTADAS 29. FECHA 17/09/2020 Y19/09/2020.GLADYS VIVAS"/>
    <n v="0"/>
    <n v="1575000"/>
    <m/>
    <m/>
    <m/>
    <m/>
    <m/>
    <m/>
    <d v="2020-12-04T00:00:00"/>
    <n v="9"/>
    <s v="SI"/>
    <n v="1"/>
    <n v="21001231"/>
    <n v="20210208"/>
    <n v="1575000"/>
    <n v="0"/>
    <m/>
    <n v="20220125"/>
  </r>
  <r>
    <n v="900397634"/>
    <s v="FENIX VIDA S.A.S."/>
    <s v="FV"/>
    <n v="1748"/>
    <s v="FE"/>
    <n v="1748"/>
    <s v="FV-1748"/>
    <m/>
    <d v="2020-12-04T00:00:00"/>
    <n v="1080000"/>
    <n v="1080000"/>
    <s v="C)Glosas total pendiente por respuesta de IPS"/>
    <s v="Diferente_Alfa"/>
    <x v="3"/>
    <n v="1080000"/>
    <n v="0"/>
    <x v="2"/>
    <s v="SE DEVUELVE FACTURA NO PBS, FAVOR ANEXAR EN LA FACTURA O ENEL DETELLADO CODIGO MIPRES CORRESPONDIENTE NO EL CUPS, PRESTACION DEL 03/09/2020 HASTA 30/09/2020 MIPRES DEL 05/08/2020MIPRES VIGENTE HASTA EL 05/09/2020, CUBRE TERAPIA 03/09/2020INCONSITENCIA FECHA DEL REPORTE 01/08/2020, FAVORREPORTAR FECHA DE EGRESO O ULTIMA TERAPIA.CANTIDAD FACTURADA #12 SOPORTAN # 9, FAVOR ANEXAR SOPORTESPARA CONTINUAR CON PROCESO DE PAGO.GLADYS VIVAS."/>
    <n v="0"/>
    <n v="1080000"/>
    <m/>
    <m/>
    <m/>
    <m/>
    <m/>
    <m/>
    <d v="2020-12-04T00:00:00"/>
    <n v="9"/>
    <s v="SI"/>
    <n v="1"/>
    <n v="21001231"/>
    <n v="20210206"/>
    <n v="1080000"/>
    <n v="0"/>
    <m/>
    <n v="20220125"/>
  </r>
  <r>
    <n v="900397634"/>
    <s v="FENIX VIDA S.A.S."/>
    <s v="FV"/>
    <n v="1749"/>
    <s v="FE"/>
    <n v="1749"/>
    <s v="FV-1749"/>
    <m/>
    <d v="2020-12-04T00:00:00"/>
    <n v="1800000"/>
    <n v="1800000"/>
    <s v="C)Glosas total pendiente por respuesta de IPS"/>
    <s v="Diferente_Alfa"/>
    <x v="3"/>
    <n v="1800000"/>
    <n v="0"/>
    <x v="1"/>
    <s v="SE DEVUELVE FACTURA COMPLETA, NAP 202198516370438 PAGADO ENLA FACTURA FE-1704; CANTIDAD FACTURADA # 40 SOPORTAN 30, FVAFAVOR ANEXAR SOPORTES FECHA 18/069/2020 Y 21/09/2020. PARACONTINUAR PROCESO DE PAGO.     GLADYS VIVAS."/>
    <n v="0"/>
    <n v="1800000"/>
    <m/>
    <m/>
    <m/>
    <m/>
    <m/>
    <m/>
    <d v="2020-12-04T00:00:00"/>
    <n v="9"/>
    <s v="SI"/>
    <n v="1"/>
    <n v="21001231"/>
    <n v="20210208"/>
    <n v="1800000"/>
    <n v="0"/>
    <m/>
    <n v="20220125"/>
  </r>
  <r>
    <n v="900397634"/>
    <s v="FENIX VIDA S.A.S."/>
    <s v="FV"/>
    <n v="1763"/>
    <s v="FE"/>
    <n v="1763"/>
    <s v="FV-1763"/>
    <m/>
    <d v="2020-12-09T00:00:00"/>
    <n v="1200000"/>
    <n v="1200000"/>
    <s v="C)Glosas total pendiente por respuesta de IPS"/>
    <s v="Diferente_Alfa"/>
    <x v="3"/>
    <n v="1200000"/>
    <n v="0"/>
    <x v="6"/>
    <s v="SE DEVUELVE FACTURA NO PBS, FAVOR ANEXAR EN LA FACTURA O ENEL DETELLADO CODIGO MIPRES CORRESPONDIENTE NO EL CUPS,INCONSISTENCIA EN LA FECHA DEL REPORTE EN LA WEB SERVICE;FAVOR REPORTAR FECHA DE EGRESO O ULTIMA TERAPIA,CANTIDAD FACTURADA #30 SOPORTAN 27, ANEXAR SOPORTE DE LAFECHA 14/10/2020; PARA CONTINUAR CON PROCESO DE PAGO.GLADYS VIVAS."/>
    <n v="0"/>
    <n v="1200000"/>
    <m/>
    <m/>
    <m/>
    <m/>
    <m/>
    <m/>
    <d v="2020-12-09T00:00:00"/>
    <n v="9"/>
    <s v="SI"/>
    <n v="1"/>
    <n v="21001231"/>
    <n v="20210206"/>
    <n v="1200000"/>
    <n v="0"/>
    <m/>
    <n v="20220125"/>
  </r>
  <r>
    <n v="900397634"/>
    <s v="FENIX VIDA S.A.S."/>
    <s v="FV"/>
    <n v="1990"/>
    <s v="FE"/>
    <n v="1990"/>
    <s v="FV-1990"/>
    <m/>
    <d v="2021-02-18T00:00:00"/>
    <n v="1200000"/>
    <n v="1200000"/>
    <s v="C)Glosas total pendiente por respuesta de IPS"/>
    <s v="Diferente_Alfa"/>
    <x v="3"/>
    <n v="1200000"/>
    <n v="0"/>
    <x v="6"/>
    <s v="SE REALIZA DEVOLUCION DE LA FACTURA, AL MOMENTO DE VALIDAR LA INFORMACION SE EVIDENCIA INCONSISTENCIA EN LA WEB SERVICE, 4 ENTREGAS EXTEMPORANEAS, POR FAVOR VALIDAR.CLAUDIA DIAZ"/>
    <n v="0"/>
    <n v="1200000"/>
    <m/>
    <m/>
    <m/>
    <m/>
    <m/>
    <m/>
    <d v="2021-02-18T00:00:00"/>
    <n v="9"/>
    <s v="SI"/>
    <n v="1"/>
    <n v="21001231"/>
    <n v="20210405"/>
    <n v="1200000"/>
    <n v="0"/>
    <m/>
    <n v="20220125"/>
  </r>
  <r>
    <n v="900397634"/>
    <s v="FENIX VIDA S.A.S."/>
    <s v="FV"/>
    <n v="1993"/>
    <s v="FE"/>
    <n v="1993"/>
    <s v="FV-1993"/>
    <m/>
    <d v="2021-02-19T00:00:00"/>
    <n v="1080000"/>
    <n v="1080000"/>
    <s v="C)Glosas total pendiente por respuesta de IPS"/>
    <s v="Diferente_Alfa"/>
    <x v="3"/>
    <n v="1080000"/>
    <n v="0"/>
    <x v="2"/>
    <s v="SE REALIZA DEVOLUCION DE LA FACTURA, AL MOMENTO DE VALIDAR LA INFORMACION SE DEBE CORREGIR EN LA WEB SERVICE VALOR, CANTIDAD Y FALTA ANEXAR NOTA CREDITO.CLAUDIA DIAZ"/>
    <n v="0"/>
    <n v="1080000"/>
    <m/>
    <m/>
    <m/>
    <m/>
    <m/>
    <m/>
    <d v="2021-02-19T00:00:00"/>
    <n v="9"/>
    <s v="SI"/>
    <n v="1"/>
    <n v="21001231"/>
    <n v="20210405"/>
    <n v="1080000"/>
    <n v="0"/>
    <m/>
    <n v="20220125"/>
  </r>
  <r>
    <n v="900397634"/>
    <s v="FENIX VIDA S.A.S."/>
    <s v="FV"/>
    <n v="1994"/>
    <s v="FE"/>
    <n v="1994"/>
    <s v="FV-1994"/>
    <m/>
    <d v="2021-02-19T00:00:00"/>
    <n v="675000"/>
    <n v="675000"/>
    <s v="C)Glosas total pendiente por respuesta de IPS"/>
    <s v="Diferente_Alfa"/>
    <x v="3"/>
    <n v="675000"/>
    <n v="0"/>
    <x v="9"/>
    <s v="SE REALIZA DEVOLUCION DE LA FACTURA, SE DEBE CORREGIR EN LAWEB SERVICE SEGUN AJUSTE DE NC EL VALOR, CANTIDAD, FECHA DEDISPENSACION (ULTIMA FECHA DE EGRESO) Y FALTA SOPORTE DE NOTA CREDITO, EN LOS SOPORTES DE EVOLUCION NO COINCIDE CON SOPORTES DE FIRMAS. VALIDARCLAUDIA DIAZ"/>
    <n v="0"/>
    <n v="675000"/>
    <m/>
    <m/>
    <m/>
    <m/>
    <m/>
    <m/>
    <d v="2021-02-19T00:00:00"/>
    <n v="9"/>
    <s v="SI"/>
    <n v="1"/>
    <n v="21001231"/>
    <n v="20210405"/>
    <n v="675000"/>
    <n v="0"/>
    <m/>
    <n v="20220125"/>
  </r>
  <r>
    <n v="900397634"/>
    <s v="FENIX VIDA S.A.S."/>
    <s v="FV"/>
    <n v="1995"/>
    <s v="FE"/>
    <n v="1995"/>
    <s v="FV-1995"/>
    <m/>
    <d v="2021-02-19T00:00:00"/>
    <n v="720000"/>
    <n v="720000"/>
    <s v="C)Glosas total pendiente por respuesta de IPS"/>
    <s v="Diferente_Alfa"/>
    <x v="3"/>
    <n v="720000"/>
    <n v="0"/>
    <x v="10"/>
    <s v="SE REALIZA DEVOLUCION DE LA FACTURA, AL MOMENTO DE VALIDAR LA INFORMACION SE EVIDENCIA INCONSISTENCIA, CORREGIR EN LA WEB SERVICE SEGUN AJUSTE DE LA NC EL VALOR, CANTIDAD, FECHA DE DISPENSACION (ULTIMA DE EGRESO)Y ANEXAR NOTA CREDITO. DIAZ"/>
    <n v="0"/>
    <n v="720000"/>
    <m/>
    <m/>
    <m/>
    <m/>
    <m/>
    <m/>
    <d v="2021-02-19T00:00:00"/>
    <n v="9"/>
    <s v="SI"/>
    <n v="1"/>
    <n v="21001231"/>
    <n v="20210405"/>
    <n v="720000"/>
    <n v="0"/>
    <m/>
    <n v="20220125"/>
  </r>
  <r>
    <n v="900397634"/>
    <s v="FENIX VIDA S.A.S."/>
    <s v="FV"/>
    <n v="1996"/>
    <s v="FE"/>
    <n v="1996"/>
    <s v="FV-1996"/>
    <m/>
    <d v="2021-02-19T00:00:00"/>
    <n v="1125000"/>
    <n v="1125000"/>
    <s v="C)Glosas total pendiente por respuesta de IPS"/>
    <s v="Diferente_Alfa"/>
    <x v="3"/>
    <n v="1125000"/>
    <n v="0"/>
    <x v="11"/>
    <s v="DEVOLUCION DE FACTURA CON SOPORTES COMPLETOS: LA AUTORIZACION 200666061588628 MIPRES 20200304262001023332 - VALIDAR CONLA WEBSERVICE VS LA CANTIDAD FACTURADA. KEVIN YALANDA"/>
    <n v="0"/>
    <n v="1125000"/>
    <m/>
    <m/>
    <m/>
    <m/>
    <m/>
    <m/>
    <d v="2021-02-19T00:00:00"/>
    <n v="9"/>
    <s v="SI"/>
    <n v="1"/>
    <n v="21001231"/>
    <n v="20211223"/>
    <n v="1125000"/>
    <n v="0"/>
    <m/>
    <n v="20220125"/>
  </r>
  <r>
    <n v="900397634"/>
    <s v="FENIX VIDA S.A.S."/>
    <s v="FV"/>
    <n v="1997"/>
    <s v="FE"/>
    <n v="1997"/>
    <s v="FV-1997"/>
    <m/>
    <d v="2021-02-19T00:00:00"/>
    <n v="1600000"/>
    <n v="1600000"/>
    <s v="C)Glosas total pendiente por respuesta de IPS"/>
    <s v="Diferente_Alfa"/>
    <x v="3"/>
    <n v="1600000"/>
    <n v="0"/>
    <x v="3"/>
    <s v="DEVOLUCION DE FACTURA CON SOPORTES COMPLETOS]:FAVOR ADJUNTAR LA NOTA CREDITO No 1540 PARA DAR CONTINUIDADTRAMITE. KEVIN YALANDA"/>
    <n v="0"/>
    <n v="1600000"/>
    <m/>
    <m/>
    <m/>
    <m/>
    <m/>
    <m/>
    <d v="2021-02-19T00:00:00"/>
    <n v="9"/>
    <s v="SI"/>
    <n v="1"/>
    <n v="21001231"/>
    <n v="20211223"/>
    <n v="1600000"/>
    <n v="0"/>
    <m/>
    <n v="20220125"/>
  </r>
  <r>
    <n v="900397634"/>
    <s v="FENIX VIDA S.A.S."/>
    <s v="FV"/>
    <n v="2000"/>
    <s v="FE"/>
    <n v="2000"/>
    <s v="FV-2000"/>
    <m/>
    <d v="2021-02-19T00:00:00"/>
    <n v="720000"/>
    <n v="720000"/>
    <s v="C)Glosas total pendiente por respuesta de IPS"/>
    <s v="Diferente_Alfa"/>
    <x v="3"/>
    <n v="720000"/>
    <n v="0"/>
    <x v="10"/>
    <s v="DEVOLUICION FACTURA NO SE EVIDENCIA NOTA CREDITO EMITIDAPOR LA IPS, FAVOR ADJUNTAR LA DISPENSACION MIPRESVERFICAR, CORREGIR Y PRESENTAR NUEVAMENTE CUENTA.KEVIN YALANDA"/>
    <n v="0"/>
    <n v="720000"/>
    <m/>
    <m/>
    <m/>
    <m/>
    <m/>
    <m/>
    <d v="2021-02-19T00:00:00"/>
    <n v="9"/>
    <s v="SI"/>
    <n v="2"/>
    <n v="21001231"/>
    <n v="20211207"/>
    <n v="720000"/>
    <n v="0"/>
    <m/>
    <n v="20220125"/>
  </r>
  <r>
    <n v="900397634"/>
    <s v="FENIX VIDA S.A.S."/>
    <s v="FV"/>
    <n v="2001"/>
    <s v="FE"/>
    <n v="2001"/>
    <s v="FV-2001"/>
    <m/>
    <d v="2021-02-19T00:00:00"/>
    <n v="1575000"/>
    <n v="1575000"/>
    <s v="C)Glosas total pendiente por respuesta de IPS"/>
    <s v="Diferente_Alfa"/>
    <x v="3"/>
    <n v="1575000"/>
    <n v="0"/>
    <x v="8"/>
    <s v="DEVOLUCION DE FACTURA CON SOPORTES COMPLETOS]:FAVOR ADJUNTAR LA NOTA CREDITO No 493 PARA DAR CONTINUIDAD A TRAMITE. KEVIN YALANDA"/>
    <n v="0"/>
    <n v="1575000"/>
    <m/>
    <m/>
    <m/>
    <m/>
    <m/>
    <m/>
    <d v="2021-02-19T00:00:00"/>
    <n v="9"/>
    <s v="SI"/>
    <n v="1"/>
    <n v="21001231"/>
    <n v="20211223"/>
    <n v="1575000"/>
    <n v="0"/>
    <m/>
    <n v="20220125"/>
  </r>
  <r>
    <n v="900397634"/>
    <s v="FENIX VIDA S.A.S."/>
    <s v="FV"/>
    <n v="2003"/>
    <s v="FE"/>
    <n v="2003"/>
    <s v="FV-2003"/>
    <m/>
    <d v="2021-02-19T00:00:00"/>
    <n v="1200000"/>
    <n v="1200000"/>
    <s v="C)Glosas total pendiente por respuesta de IPS"/>
    <s v="Diferente_Alfa"/>
    <x v="3"/>
    <n v="1200000"/>
    <n v="0"/>
    <x v="6"/>
    <s v="SE REALIZA DEVOLUCION DE LA FACTURA, AL MOMENTO DE VALIDAR LA INFORMACION SE EVIDENCIA INCONSISTENCIA EN LA FECHA DE REPORTE EN LA WEB SERVICE, FALTA ANEXAR SOPORTE DE NOTA CREDITOCLAUDIA DIAZ"/>
    <n v="0"/>
    <n v="1200000"/>
    <m/>
    <m/>
    <m/>
    <m/>
    <m/>
    <m/>
    <d v="2021-02-19T00:00:00"/>
    <n v="9"/>
    <s v="SI"/>
    <n v="1"/>
    <n v="21001231"/>
    <n v="20210405"/>
    <n v="1200000"/>
    <n v="0"/>
    <m/>
    <n v="20220125"/>
  </r>
  <r>
    <n v="900397634"/>
    <s v="FENIX VIDA S.A.S."/>
    <s v="FV"/>
    <n v="2004"/>
    <s v="FE"/>
    <n v="2004"/>
    <s v="FV-2004"/>
    <m/>
    <d v="2021-02-19T00:00:00"/>
    <n v="1800000"/>
    <n v="1800000"/>
    <s v="C)Glosas total pendiente por respuesta de IPS"/>
    <s v="Diferente_Alfa"/>
    <x v="3"/>
    <n v="1800000"/>
    <n v="0"/>
    <x v="1"/>
    <s v="SE REALIZA DEVOLUCION DE LA FACTURA, AL MOMENTO DE VALIDAR LA INFORMACION SE EVIDENCIA INCONSISTENCIA EN LA FECHA DE DISPENSACION REPORTADA, CANTIDAD DE SOPORTE DE EVOLUCION NO COINCIDE CON REPORTE DE FIRMAS. CLAUDIA DIAZ"/>
    <n v="0"/>
    <n v="1800000"/>
    <m/>
    <m/>
    <m/>
    <m/>
    <m/>
    <m/>
    <d v="2021-02-19T00:00:00"/>
    <n v="9"/>
    <s v="SI"/>
    <n v="1"/>
    <n v="21001231"/>
    <n v="20210405"/>
    <n v="1800000"/>
    <n v="0"/>
    <m/>
    <n v="20220125"/>
  </r>
  <r>
    <n v="900397634"/>
    <s v="FENIX VIDA S.A.S."/>
    <s v="FV"/>
    <n v="2005"/>
    <s v="FE"/>
    <n v="2005"/>
    <s v="FV-2005"/>
    <m/>
    <d v="2021-02-19T00:00:00"/>
    <n v="1800000"/>
    <n v="1800000"/>
    <s v="C)Glosas total pendiente por respuesta de IPS"/>
    <s v="Diferente_Alfa"/>
    <x v="3"/>
    <n v="1800000"/>
    <n v="0"/>
    <x v="1"/>
    <s v="SE DEVUELVE FACTURA, AL MOMENTO DE VALIDAR LA INFORMACION SE EVIDENCIA INCONSISTENCIA EN LA FECHA DE REPORTE WEB SERVICEPOR FAVOR ADJUNTAR NOTA CREDITO. CLAUDIA DIAZ"/>
    <n v="0"/>
    <n v="1800000"/>
    <m/>
    <m/>
    <m/>
    <m/>
    <m/>
    <m/>
    <d v="2021-02-19T00:00:00"/>
    <n v="9"/>
    <s v="SI"/>
    <n v="1"/>
    <n v="21001231"/>
    <n v="20210405"/>
    <n v="1800000"/>
    <n v="0"/>
    <m/>
    <n v="20220125"/>
  </r>
  <r>
    <n v="900397634"/>
    <s v="FENIX VIDA S.A.S."/>
    <s v="FV"/>
    <n v="2006"/>
    <s v="FE"/>
    <n v="2006"/>
    <s v="FV-2006"/>
    <m/>
    <d v="2021-02-19T00:00:00"/>
    <n v="1080000"/>
    <n v="1080000"/>
    <s v="C)Glosas total pendiente por respuesta de IPS"/>
    <s v="Diferente_Alfa"/>
    <x v="3"/>
    <n v="1080000"/>
    <n v="0"/>
    <x v="2"/>
    <s v="SE REALIZA DEVOLUCION DE LA FACTURA, AL MOMENTO DE VALIDAR LA INFORMACION NO SE EVIDENCIA EN LOS SOPORTES LA NOTA CREDITO, SE EVIDENCIA INCONSISTENCIA EN LA FECHA DE REPORTE WEB SERVICE. POR FAVOR VALIDAR CLAUDIA DIAZ"/>
    <n v="0"/>
    <n v="1080000"/>
    <m/>
    <m/>
    <m/>
    <m/>
    <m/>
    <m/>
    <d v="2021-02-19T00:00:00"/>
    <n v="9"/>
    <s v="SI"/>
    <n v="1"/>
    <n v="21001231"/>
    <n v="20210405"/>
    <n v="1080000"/>
    <n v="0"/>
    <m/>
    <n v="20220125"/>
  </r>
  <r>
    <n v="900397634"/>
    <s v="FENIX VIDA S.A.S."/>
    <s v="FV"/>
    <n v="2007"/>
    <s v="FE"/>
    <n v="2007"/>
    <s v="FV-2007"/>
    <m/>
    <d v="2021-02-19T00:00:00"/>
    <n v="1200000"/>
    <n v="1200000"/>
    <s v="C)Glosas total pendiente por respuesta de IPS"/>
    <s v="Diferente_Alfa"/>
    <x v="3"/>
    <n v="1200000"/>
    <n v="0"/>
    <x v="6"/>
    <s v="SE DEVUELVE FACTURA, NO APTA PARA PAGO, SE EVIDENCIA INCONSISTENCIA: LA HOJA DE EVOLUCION &amp; LA HOJA DE FIRMAS NO CORRESPONDEN A LA FECHA DE PRESTACION. Y FALTA ANEXAR A LOS SOPORTES NOTA CREDITO. CLAUDIA DIAZ"/>
    <n v="0"/>
    <n v="1200000"/>
    <m/>
    <m/>
    <m/>
    <m/>
    <m/>
    <m/>
    <d v="2021-02-19T00:00:00"/>
    <n v="9"/>
    <s v="SI"/>
    <n v="1"/>
    <n v="21001231"/>
    <n v="20210405"/>
    <n v="1200000"/>
    <n v="0"/>
    <m/>
    <n v="20220125"/>
  </r>
  <r>
    <n v="900397634"/>
    <s v="FENIX VIDA S.A.S."/>
    <s v="FV"/>
    <n v="2010"/>
    <s v="FE"/>
    <n v="2010"/>
    <s v="FV-2010"/>
    <m/>
    <d v="2021-02-19T00:00:00"/>
    <n v="450000"/>
    <n v="450000"/>
    <s v="C)Glosas total pendiente por respuesta de IPS"/>
    <s v="Diferente_Alfa"/>
    <x v="3"/>
    <n v="450000"/>
    <n v="0"/>
    <x v="12"/>
    <s v="SE REALIZA DEVOLUCION DE LA FACTURA, AL MOMENTO DE VALIDAR LA INFORMACION SE EVIDENCIA INCONSISTENCIAS, EN SOPORTES DE EVOLUCION NO COINCIDE CON SOPORTE DE FIRMAS POR FAVOR VALIDAR REPORTE EN LA WEB SERVICE, CANTIDAD, VALOR Y FECHA. DIAZ"/>
    <n v="0"/>
    <n v="450000"/>
    <m/>
    <m/>
    <m/>
    <m/>
    <m/>
    <m/>
    <d v="2021-02-19T00:00:00"/>
    <n v="9"/>
    <s v="SI"/>
    <n v="1"/>
    <n v="21001231"/>
    <n v="20210405"/>
    <n v="450000"/>
    <n v="0"/>
    <m/>
    <n v="20220125"/>
  </r>
  <r>
    <n v="900397634"/>
    <s v="FENIX VIDA S.A.S."/>
    <s v="FV"/>
    <n v="2011"/>
    <s v="FE"/>
    <n v="2011"/>
    <s v="FV-2011"/>
    <m/>
    <d v="2021-02-19T00:00:00"/>
    <n v="1800000"/>
    <n v="1800000"/>
    <s v="C)Glosas total pendiente por respuesta de IPS"/>
    <s v="Diferente_Alfa"/>
    <x v="3"/>
    <n v="1800000"/>
    <n v="0"/>
    <x v="1"/>
    <s v="SE REALIZA DEVOLUCION DE LA FACTURA, AL MOMENTO DE VALIDAR LA INFORMACION SE EVIDENCIA ENTREGA EXTEMPORANEAS, POR FAVORVALIDAR SOPORTES DE EVOLUCION NO COINCIDE CON SOPORTES DE FIRMAS, VALIDAR CANTIDAD Y FECHA DE DISPENSACION. CLAUDIA DIAZ"/>
    <n v="0"/>
    <n v="1800000"/>
    <m/>
    <m/>
    <m/>
    <m/>
    <m/>
    <m/>
    <d v="2021-02-19T00:00:00"/>
    <n v="9"/>
    <s v="SI"/>
    <n v="1"/>
    <n v="21001231"/>
    <n v="20210405"/>
    <n v="1800000"/>
    <n v="0"/>
    <m/>
    <n v="20220125"/>
  </r>
  <r>
    <n v="900397634"/>
    <s v="FENIX VIDA S.A.S."/>
    <s v="FV"/>
    <n v="2012"/>
    <s v="FE"/>
    <n v="2012"/>
    <s v="FV-2012"/>
    <m/>
    <d v="2021-02-19T00:00:00"/>
    <n v="1080000"/>
    <n v="1080000"/>
    <s v="C)Glosas total pendiente por respuesta de IPS"/>
    <s v="Diferente_Alfa"/>
    <x v="3"/>
    <n v="1080000"/>
    <n v="0"/>
    <x v="2"/>
    <s v="SE REALIZA DEVOLUCION DE LA FACTURA, AL MOMENTO DE VALIDAR LA INFORMACION SE EVIDENCIA ENTREGAS EXTEMPORANEAS POR FAVORVALIDAR SOPORTES DE EVOLUCION CONTRA SOPORTE DE FIRMAS YA QUE NO COINCIDEN, VALIDAR CANTIDAD Y FECHA DE DISPENSACION. DI"/>
    <n v="0"/>
    <n v="1080000"/>
    <m/>
    <m/>
    <m/>
    <m/>
    <m/>
    <m/>
    <d v="2021-02-19T00:00:00"/>
    <n v="9"/>
    <s v="SI"/>
    <n v="1"/>
    <n v="21001231"/>
    <n v="20210405"/>
    <n v="1080000"/>
    <n v="0"/>
    <m/>
    <n v="20220125"/>
  </r>
  <r>
    <n v="900397634"/>
    <s v="FENIX VIDA S.A.S."/>
    <s v="FV"/>
    <n v="2013"/>
    <s v="FE"/>
    <n v="2013"/>
    <s v="FV-2013"/>
    <m/>
    <d v="2021-02-19T00:00:00"/>
    <n v="1350000"/>
    <n v="1350000"/>
    <s v="C)Glosas total pendiente por respuesta de IPS"/>
    <s v="Diferente_Alfa"/>
    <x v="3"/>
    <n v="1350000"/>
    <n v="0"/>
    <x v="7"/>
    <s v="SE REALIZA DEVOLUCION DE LA FACTURA, AL MOMENTO DE VALIDAR LA INFORMACION SE EVIDENCIA ENTREGAS EXTEMPORANEAS POR FAVORVALIDAR FECHAS DE DISPENSACION, VALOR, CANTIDAD Y ADJUNTAR NOTA CREDITO. CLAUDIA DIAZ"/>
    <n v="0"/>
    <n v="1350000"/>
    <m/>
    <m/>
    <m/>
    <m/>
    <m/>
    <m/>
    <d v="2021-02-19T00:00:00"/>
    <n v="9"/>
    <s v="SI"/>
    <n v="1"/>
    <n v="21001231"/>
    <n v="20210405"/>
    <n v="1350000"/>
    <n v="0"/>
    <m/>
    <n v="20220125"/>
  </r>
  <r>
    <n v="900397634"/>
    <s v="FENIX VIDA S.A.S."/>
    <s v="FV"/>
    <n v="2015"/>
    <s v="FE"/>
    <n v="2015"/>
    <s v="FV-2015"/>
    <m/>
    <d v="2021-02-19T00:00:00"/>
    <n v="1600000"/>
    <n v="1600000"/>
    <s v="C)Glosas total pendiente por respuesta de IPS"/>
    <s v="Diferente_Alfa"/>
    <x v="3"/>
    <n v="1600000"/>
    <n v="0"/>
    <x v="3"/>
    <s v="SE REALIZA DEVOLUCION DE LA FACTURA, AL MOMENTO DE VALIDAR LA INFORMACION SE EVIDENCIA ENTREGA EXTEMPORANEA POR FAVOR VAIDAR FECHA DE DISPENSACION EN LA WEB SERVICE Y ANEXAR NOTA CREDITO. CLAUDIA DIAZ"/>
    <n v="0"/>
    <n v="1600000"/>
    <m/>
    <m/>
    <m/>
    <m/>
    <m/>
    <m/>
    <d v="2021-02-19T00:00:00"/>
    <n v="9"/>
    <s v="SI"/>
    <n v="1"/>
    <n v="21001231"/>
    <n v="20210405"/>
    <n v="1600000"/>
    <n v="0"/>
    <m/>
    <n v="20220125"/>
  </r>
  <r>
    <n v="900397634"/>
    <s v="FENIX VIDA S.A.S."/>
    <s v="FV"/>
    <n v="2016"/>
    <s v="FE"/>
    <n v="2016"/>
    <s v="FV-2016"/>
    <m/>
    <d v="2021-02-19T00:00:00"/>
    <n v="1800000"/>
    <n v="1800000"/>
    <s v="C)Glosas total pendiente por respuesta de IPS"/>
    <s v="Diferente_Alfa"/>
    <x v="3"/>
    <n v="1800000"/>
    <n v="0"/>
    <x v="1"/>
    <s v="SE DEVUELVE FACTURA NO PBS REMPLAZA 1530. PRESENTA INCONSISTENCIAS EN: NO SE EVIDENCIA NOTA CREDITO 238. FACTURAN #40SSHOJAS DE EVOLUCION SOPORTAN 36 SS, CERTIFICADO DE FIRMAS DELUSUARIO #38SS. REPORTE WEB SERVIS REALIZAR AJUSTES SEGUN NCVALIDAR NOTAS DE EVOLUCION Y HOJA DE FIRMAS. CORREGIRDATOS EN LA WEB SERVICE, ANEXAR NOTA CREDITO EN LA FACTURA.GLADYS VIVAS."/>
    <n v="0"/>
    <n v="1800000"/>
    <m/>
    <m/>
    <m/>
    <m/>
    <m/>
    <m/>
    <d v="2021-02-19T00:00:00"/>
    <n v="9"/>
    <s v="SI"/>
    <n v="1"/>
    <n v="21001231"/>
    <n v="20210405"/>
    <n v="1800000"/>
    <n v="0"/>
    <m/>
    <n v="20220125"/>
  </r>
  <r>
    <n v="900397634"/>
    <s v="FENIX VIDA S.A.S."/>
    <s v="FV"/>
    <n v="2017"/>
    <s v="FE"/>
    <n v="2017"/>
    <s v="FV-2017"/>
    <m/>
    <d v="2021-02-19T00:00:00"/>
    <n v="1350000"/>
    <n v="1350000"/>
    <s v="C)Glosas total pendiente por respuesta de IPS"/>
    <s v="Diferente_Alfa"/>
    <x v="3"/>
    <n v="1350000"/>
    <n v="0"/>
    <x v="7"/>
    <s v="SE REALIZA DEVOLUCION DE LA FACTURA, AL MOMENTO DE VALIDAR LA INFORMACION SE EVIDENCIA INCONSISTENCIA EN EL VALOR REPORTADO EN LA WEB SERVICE, POR FAVOR ADJUNTAR NOTA CREDITO. CLAUDIA DIAZ"/>
    <n v="0"/>
    <n v="1350000"/>
    <m/>
    <m/>
    <m/>
    <m/>
    <m/>
    <m/>
    <d v="2021-02-19T00:00:00"/>
    <n v="9"/>
    <s v="SI"/>
    <n v="1"/>
    <n v="21001231"/>
    <n v="20210405"/>
    <n v="1350000"/>
    <n v="0"/>
    <m/>
    <n v="20220125"/>
  </r>
  <r>
    <n v="900397634"/>
    <s v="FENIX VIDA S.A.S."/>
    <s v="FV"/>
    <n v="2156"/>
    <s v="FE"/>
    <n v="2156"/>
    <s v="FV-2156"/>
    <m/>
    <d v="2021-04-08T00:00:00"/>
    <n v="1480000"/>
    <n v="1480000"/>
    <s v="C)Glosas total pendiente por respuesta de IPS"/>
    <s v="Diferente_Alfa"/>
    <x v="3"/>
    <n v="1480000"/>
    <n v="0"/>
    <x v="13"/>
    <s v="SE REALIZA DEVOLUCION DE LA FACTURA, AL MOMENTO DE VALIDAR LA INFORMACION SE EVIDENCIA QUE LA PRESTACION DEL SERVICIO INICIA ANTES DEL DIRECCIONAMIENTO, POR FAVOR CORREGIR EN MIPRES 2.0 CODIGO DE TECNOLOGIA, CANTIDAD Y VALOR REPORTADO. DIAZ"/>
    <n v="0"/>
    <n v="1480000"/>
    <m/>
    <m/>
    <m/>
    <m/>
    <m/>
    <m/>
    <d v="2021-04-08T00:00:00"/>
    <n v="9"/>
    <s v="SI"/>
    <n v="1"/>
    <n v="21001231"/>
    <n v="20210415"/>
    <n v="1480000"/>
    <n v="0"/>
    <m/>
    <n v="20220125"/>
  </r>
  <r>
    <n v="900397634"/>
    <s v="FENIX VIDA S.A.S."/>
    <s v="FV"/>
    <n v="2157"/>
    <s v="FE"/>
    <n v="2157"/>
    <s v="FV-2157"/>
    <m/>
    <d v="2021-04-08T00:00:00"/>
    <n v="1080000"/>
    <n v="1080000"/>
    <s v="C)Glosas total pendiente por respuesta de IPS"/>
    <s v="Diferente_Alfa"/>
    <x v="3"/>
    <n v="1080000"/>
    <n v="0"/>
    <x v="2"/>
    <s v="SE REALIZA DEVOLUCION DE LA FACTURA, AL MOMENTO DE VALIDAR ALA INFORMACION SE EVIDENCIA QUE LA PRESTACION DEL SERVICIO SE ENCUENTRA ANTES DEL DIRECCIONAMIENTO, POR FAVOR CORREGIR CODIGO DE TECNOLOGIA CANTIDAD Y VALOR REPORTADO EN MIPRES 2.0"/>
    <n v="0"/>
    <n v="1080000"/>
    <m/>
    <m/>
    <m/>
    <m/>
    <m/>
    <m/>
    <d v="2021-04-08T00:00:00"/>
    <n v="9"/>
    <s v="SI"/>
    <n v="1"/>
    <n v="21001231"/>
    <n v="20210415"/>
    <n v="1080000"/>
    <n v="0"/>
    <m/>
    <n v="20220125"/>
  </r>
  <r>
    <n v="900397634"/>
    <s v="FENIX VIDA S.A.S."/>
    <s v="FV"/>
    <n v="2159"/>
    <s v="FE"/>
    <n v="2159"/>
    <s v="FV-2159"/>
    <m/>
    <d v="2021-04-08T00:00:00"/>
    <n v="1200000"/>
    <n v="1200000"/>
    <s v="C)Glosas total pendiente por respuesta de IPS"/>
    <s v="Diferente_Alfa"/>
    <x v="3"/>
    <n v="1200000"/>
    <n v="0"/>
    <x v="6"/>
    <s v="SE REALIZA DEVOLUCION DE LA FACTURA, AL MOMENTO DE VALIDAR L INFORMACION SE EVIDENCIA QUE LA PRESTACION DEL SERVICIO SEENCUENTRA POR FUERA DE LA VIGENCIA MIPRES (5 DIAS)CLAUDIA DIAZ"/>
    <n v="0"/>
    <n v="1200000"/>
    <m/>
    <m/>
    <m/>
    <m/>
    <m/>
    <m/>
    <d v="2021-04-08T00:00:00"/>
    <n v="9"/>
    <s v="SI"/>
    <n v="1"/>
    <n v="21001231"/>
    <n v="20210413"/>
    <n v="1200000"/>
    <n v="0"/>
    <m/>
    <n v="20220125"/>
  </r>
  <r>
    <n v="900397634"/>
    <s v="FENIX VIDA S.A.S."/>
    <s v="FV"/>
    <n v="2164"/>
    <s v="FE"/>
    <n v="2164"/>
    <s v="FV-2164"/>
    <m/>
    <d v="2021-04-08T00:00:00"/>
    <n v="1575000"/>
    <n v="1575000"/>
    <s v="C)Glosas total pendiente por respuesta de IPS"/>
    <s v="Diferente_Alfa"/>
    <x v="3"/>
    <n v="1575000"/>
    <n v="0"/>
    <x v="8"/>
    <s v="SE REALIZA DEVOLUCION DE LA FACTURA, AL MOMENTO DE VALIDAR LA INFORMACION SE EVIDENCIA QUE LA PRESTACION DEL SERVICIO SE ENCUENTRA ANTES DEL DIRECCIONAMIENTO. CLAUDIA DIAZ"/>
    <n v="0"/>
    <n v="1575000"/>
    <m/>
    <m/>
    <m/>
    <m/>
    <m/>
    <m/>
    <d v="2021-04-08T00:00:00"/>
    <n v="9"/>
    <s v="SI"/>
    <n v="1"/>
    <n v="21001231"/>
    <n v="20210413"/>
    <n v="1575000"/>
    <n v="0"/>
    <m/>
    <n v="20220125"/>
  </r>
  <r>
    <n v="900397634"/>
    <s v="FENIX VIDA S.A.S."/>
    <s v="FV"/>
    <n v="2165"/>
    <s v="FE"/>
    <n v="2165"/>
    <s v="FV-2165"/>
    <m/>
    <d v="2021-04-08T00:00:00"/>
    <n v="1080000"/>
    <n v="1080000"/>
    <s v="C)Glosas total pendiente por respuesta de IPS"/>
    <s v="Diferente_Alfa"/>
    <x v="3"/>
    <n v="1080000"/>
    <n v="0"/>
    <x v="2"/>
    <s v="SE REALIZA DEVOLUCION DE LA FACTURA, AL MOMENTO DE VALIDAR LA INFORMACION SE EVIDENCIA INCONSISTENCIA EN EL CODIGO DE TECNOLIGIA REPORTADO EN LA WEB SERVICE. CLAUDIA DIAZ"/>
    <n v="0"/>
    <n v="1080000"/>
    <m/>
    <m/>
    <m/>
    <m/>
    <m/>
    <m/>
    <d v="2021-04-08T00:00:00"/>
    <n v="9"/>
    <s v="SI"/>
    <n v="1"/>
    <n v="21001231"/>
    <n v="20210413"/>
    <n v="1080000"/>
    <n v="0"/>
    <m/>
    <n v="20220125"/>
  </r>
  <r>
    <n v="900397634"/>
    <s v="FENIX VIDA S.A.S."/>
    <s v="FV"/>
    <n v="2168"/>
    <s v="FE"/>
    <n v="2168"/>
    <s v="FV-2168"/>
    <m/>
    <d v="2021-04-08T00:00:00"/>
    <n v="1350000"/>
    <n v="1350000"/>
    <s v="C)Glosas total pendiente por respuesta de IPS"/>
    <s v="Diferente_Alfa"/>
    <x v="3"/>
    <n v="1350000"/>
    <n v="0"/>
    <x v="7"/>
    <s v="SE REALIZA DEVOLUCION DE LA FACTURA, AL MOMENTO DE VALIDAR LA INFORMACION SE EVIDENCIA QUE LA PRESTACION DEL SERVICIO INICIA 2 DIAS ANTES DEL DIRECCIONAMIENTO. CLAUDIA DIAZ"/>
    <n v="0"/>
    <n v="1350000"/>
    <m/>
    <m/>
    <m/>
    <m/>
    <m/>
    <m/>
    <d v="2021-04-08T00:00:00"/>
    <n v="9"/>
    <s v="SI"/>
    <n v="1"/>
    <n v="21001231"/>
    <n v="20210413"/>
    <n v="1350000"/>
    <n v="0"/>
    <m/>
    <n v="20220125"/>
  </r>
  <r>
    <n v="900397634"/>
    <s v="FENIX VIDA S.A.S."/>
    <s v="FV"/>
    <n v="2169"/>
    <s v="FE"/>
    <n v="2169"/>
    <s v="FV-2169"/>
    <m/>
    <d v="2021-04-08T00:00:00"/>
    <n v="1800000"/>
    <n v="1800000"/>
    <s v="C)Glosas total pendiente por respuesta de IPS"/>
    <s v="Diferente_Alfa"/>
    <x v="3"/>
    <n v="1800000"/>
    <n v="0"/>
    <x v="1"/>
    <s v="SE REALIZA DEVOLUCION DE LA FACTURA, AL MOMENTO DE VALIDAR LA INFORMACION SE EVIDENCIA QUE LA PRESTACION DEL SERVICIO SE ENCUENTRA 4 DIAS ANTES DEL DIRECCIONAMIENTO. POR FAVOR VALIDAR. CLAUDIA DIAZ"/>
    <n v="0"/>
    <n v="1800000"/>
    <m/>
    <m/>
    <m/>
    <m/>
    <m/>
    <m/>
    <d v="2021-04-08T00:00:00"/>
    <n v="9"/>
    <s v="SI"/>
    <n v="1"/>
    <n v="21001231"/>
    <n v="20210413"/>
    <n v="1800000"/>
    <n v="0"/>
    <m/>
    <n v="20220125"/>
  </r>
  <r>
    <n v="900397634"/>
    <s v="FENIX VIDA S.A.S."/>
    <s v="FV"/>
    <n v="2171"/>
    <s v="FE"/>
    <n v="2171"/>
    <s v="FV-2171"/>
    <m/>
    <d v="2021-04-09T00:00:00"/>
    <n v="1200000"/>
    <n v="1200000"/>
    <s v="C)Glosas total pendiente por respuesta de IPS"/>
    <s v="Diferente_Alfa"/>
    <x v="3"/>
    <n v="1200000"/>
    <n v="0"/>
    <x v="6"/>
    <s v="SE REALIZA DEVOLUCION DE LA FACTURA, AL MOMENTO DE VALIDAR ALA INFORMACION SE EVIDENCIA QUE LA PRESTACION DEL SERVICIO SE INICIO EL DIA (14/01/2021) Y LA FECHA EN QUE SE GENERA LAAAUTORIZACION SON DOS DIAS DESPUES DE LA FECHA DE PRESTACION"/>
    <n v="0"/>
    <n v="1200000"/>
    <m/>
    <m/>
    <m/>
    <m/>
    <m/>
    <m/>
    <d v="2021-04-09T00:00:00"/>
    <n v="9"/>
    <s v="SI"/>
    <n v="1"/>
    <n v="21001231"/>
    <n v="20210415"/>
    <n v="1200000"/>
    <n v="0"/>
    <m/>
    <n v="20220125"/>
  </r>
  <r>
    <n v="900397634"/>
    <s v="FENIX VIDA S.A.S."/>
    <s v="FV"/>
    <n v="2174"/>
    <s v="FE"/>
    <n v="2174"/>
    <s v="FV-2174"/>
    <m/>
    <d v="2021-04-09T00:00:00"/>
    <n v="900000"/>
    <n v="900000"/>
    <s v="C)Glosas total pendiente por respuesta de IPS"/>
    <s v="Diferente_Alfa"/>
    <x v="3"/>
    <n v="900000"/>
    <n v="0"/>
    <x v="5"/>
    <s v="SE REALIZA DEVOLUCION DE LA FACTURA, AL MOMENTO DE VALIDAR ALA INFORMACION SE EVIDENCIA QUE LA PRESTACION DEL SERVICIO SE INICIO EL DIA (14/01/2021) Y LA FECHA EN QUE SE GENERA LAAAUTORIZACION SON DOS DIAS DESPUES DE LA FECHA DE PRESTACION(16/01/2021) DE ACUERDO A NORMATIVIDAD EL AREA DE AUTORIZACIONES TIENE 5 DIAS CALENDARIO PARA LA GENERACION DE LA ORDENPOR ENDE LA IPS DEBE DE PLANEAR LAS ATENCIONES DE LOS USUARIOS TENIENDO EN CUENTA LOS TIEMPOS ESTIPULADOS. EL PACIENTE DEBE PRESENTARSE CON LA ORDEN. EN ESTE ORDEN SOLO SE DEBE FACTURAR 18 DIAS A PARTIR DE LA FECHA EN QUE SE LE SUMINISTRA LA ORDEN AL PACIENTE. CLAUDIA DIAZ"/>
    <n v="0"/>
    <n v="900000"/>
    <m/>
    <m/>
    <m/>
    <m/>
    <m/>
    <m/>
    <d v="2021-04-09T00:00:00"/>
    <n v="9"/>
    <s v="SI"/>
    <n v="1"/>
    <n v="21001231"/>
    <n v="20210415"/>
    <n v="900000"/>
    <n v="0"/>
    <m/>
    <n v="20220125"/>
  </r>
  <r>
    <n v="900397634"/>
    <s v="FENIX VIDA S.A.S."/>
    <s v="FV"/>
    <n v="2176"/>
    <s v="FE"/>
    <n v="2176"/>
    <s v="FV-2176"/>
    <m/>
    <d v="2021-04-09T00:00:00"/>
    <n v="1600000"/>
    <n v="1600000"/>
    <s v="C)Glosas total pendiente por respuesta de IPS"/>
    <s v="Diferente_Alfa"/>
    <x v="3"/>
    <n v="1600000"/>
    <n v="0"/>
    <x v="3"/>
    <s v="SE REALIZA DEVOLUCION DE LA FACTURA, NO SE EVIDENCIA REPORTE DE LA TECNOLOGIA NO PBS EN LA WEB SERVICE (MIPRES 2.0)POR FAVOR VALIDAR Y REALIZAR REGISTRO SEGUN RESOLUCION 1885/08. CLAUDIA DIAZ"/>
    <n v="0"/>
    <n v="1600000"/>
    <m/>
    <m/>
    <m/>
    <m/>
    <m/>
    <m/>
    <d v="2021-04-09T00:00:00"/>
    <n v="9"/>
    <s v="SI"/>
    <n v="1"/>
    <n v="21001231"/>
    <n v="20210415"/>
    <n v="1600000"/>
    <n v="0"/>
    <m/>
    <n v="20220125"/>
  </r>
  <r>
    <n v="900397634"/>
    <s v="FENIX VIDA S.A.S."/>
    <s v="FV"/>
    <n v="2177"/>
    <s v="FE"/>
    <n v="2177"/>
    <s v="FV-2177"/>
    <m/>
    <d v="2021-04-09T00:00:00"/>
    <n v="1800000"/>
    <n v="1800000"/>
    <s v="C)Glosas total pendiente por respuesta de IPS"/>
    <s v="Diferente_Alfa"/>
    <x v="3"/>
    <n v="1800000"/>
    <n v="0"/>
    <x v="1"/>
    <s v="DEVOLUCION DE FACTURA CON SOPORTES COMPLETOS: VALIDARCANTIDAD Vs REPORTADO WEBSERVICE - FECHA DE SUMINISRTOFAVOR ADJUNTAR  DISPENSACION MIPRES - VALIDACIONKEVIN YALANDA"/>
    <n v="0"/>
    <n v="1800000"/>
    <m/>
    <m/>
    <m/>
    <m/>
    <m/>
    <m/>
    <d v="2021-04-09T00:00:00"/>
    <n v="9"/>
    <s v="SI"/>
    <n v="1"/>
    <n v="21001231"/>
    <n v="20211210"/>
    <n v="1800000"/>
    <n v="0"/>
    <m/>
    <n v="20220125"/>
  </r>
  <r>
    <n v="900397634"/>
    <s v="FENIX VIDA S.A.S."/>
    <s v="FV"/>
    <n v="2181"/>
    <s v="FE"/>
    <n v="2181"/>
    <s v="FV-2181"/>
    <m/>
    <d v="2021-04-09T00:00:00"/>
    <n v="1200000"/>
    <n v="1200000"/>
    <s v="C)Glosas total pendiente por respuesta de IPS"/>
    <s v="Diferente_Alfa"/>
    <x v="3"/>
    <n v="1200000"/>
    <n v="0"/>
    <x v="6"/>
    <s v="DEVOLUCION DE FACTURA CON SOPORTES COMPLETOS: VALIDARCANTIDAD Vs REPORTADO WEBSERVICE - FECHA DE SUMINISRTOFAVOR ADJUNTAR  DISPENSACION MIPRES - VALIDACIONKEVIN YALANDA"/>
    <n v="0"/>
    <n v="1200000"/>
    <m/>
    <m/>
    <m/>
    <m/>
    <m/>
    <m/>
    <d v="2021-04-09T00:00:00"/>
    <n v="9"/>
    <s v="SI"/>
    <n v="1"/>
    <n v="21001231"/>
    <n v="20211210"/>
    <n v="1200000"/>
    <n v="0"/>
    <m/>
    <n v="20220125"/>
  </r>
  <r>
    <n v="900397634"/>
    <s v="FENIX VIDA S.A.S."/>
    <s v="FV"/>
    <n v="2183"/>
    <s v="FE"/>
    <n v="2183"/>
    <s v="FV-2183"/>
    <m/>
    <d v="2021-04-09T00:00:00"/>
    <n v="900000"/>
    <n v="900000"/>
    <s v="C)Glosas total pendiente por respuesta de IPS"/>
    <s v="Diferente_Alfa"/>
    <x v="3"/>
    <n v="900000"/>
    <n v="0"/>
    <x v="5"/>
    <s v="SE REALIZA DEVOLUCION DE LA FACTURA, AL MOMENTO DE VALIDARSE EVIDENCIA INCONSISTENCIA EN EL REPORTE DE ENTREGA (MIPRES2.0)LA FECHA DE SUMINISTRO REPORTADA NO COINCIDE CON LA FECHA DE SUMINISTRO SOPORTADA EN LA FACTURA. CLAUDIA DIAZ"/>
    <n v="0"/>
    <n v="900000"/>
    <m/>
    <m/>
    <m/>
    <m/>
    <m/>
    <m/>
    <d v="2021-04-09T00:00:00"/>
    <n v="9"/>
    <s v="SI"/>
    <n v="1"/>
    <n v="21001231"/>
    <n v="20210415"/>
    <n v="900000"/>
    <n v="0"/>
    <m/>
    <n v="20220125"/>
  </r>
  <r>
    <n v="900397634"/>
    <s v="FENIX VIDA S.A.S."/>
    <s v="FV"/>
    <n v="2215"/>
    <s v="FE"/>
    <n v="2215"/>
    <s v="FV-2215"/>
    <m/>
    <d v="2021-05-06T00:00:00"/>
    <n v="1080000"/>
    <n v="1080000"/>
    <s v="C)Glosas total pendiente por respuesta de IPS"/>
    <s v="Diferente_Alfa"/>
    <x v="3"/>
    <n v="1080000"/>
    <n v="0"/>
    <x v="2"/>
    <s v="SE DEVUELVE FACTURA NO POS SE VALIDA EN LA WEB SERVICE NO APTA PARA PAGO REVISAR EN LA W SERVICE LA FEHCA DE SUMINISTROESTA REGISTRADA MAL A LO SOPORTADO.AUT 200346082340030MIPRES 20200129268000975604.MILENA"/>
    <n v="0"/>
    <n v="1080000"/>
    <m/>
    <m/>
    <m/>
    <m/>
    <m/>
    <m/>
    <d v="2021-05-06T00:00:00"/>
    <n v="9"/>
    <s v="SI"/>
    <n v="1"/>
    <n v="21001231"/>
    <n v="20210708"/>
    <n v="1080000"/>
    <n v="0"/>
    <m/>
    <n v="20220125"/>
  </r>
  <r>
    <n v="900397634"/>
    <s v="FENIX VIDA S.A.S."/>
    <s v="FV"/>
    <n v="2216"/>
    <s v="FE"/>
    <n v="2216"/>
    <s v="FV-2216"/>
    <m/>
    <d v="2021-05-06T00:00:00"/>
    <n v="1600000"/>
    <n v="1600000"/>
    <s v="C)Glosas total pendiente por respuesta de IPS"/>
    <s v="Diferente_Alfa"/>
    <x v="3"/>
    <n v="1600000"/>
    <n v="0"/>
    <x v="3"/>
    <s v="Se devuelve factura No pbs, presenta inconsistencias en laweb service:  fecha de dispensacion 02/03/2020 No coincidecon notas de evolucion o soportes firmas.mipres del 28/08/2020 vigente hasta 28/09/2020 entregasantes de la fecha de formulacion y autorizacion del mipres3-sin radicar factura glosada NCGLADYS VIVAS."/>
    <n v="0"/>
    <n v="1600000"/>
    <m/>
    <m/>
    <m/>
    <m/>
    <m/>
    <m/>
    <d v="2021-05-06T00:00:00"/>
    <n v="9"/>
    <s v="SI"/>
    <n v="1"/>
    <n v="21001231"/>
    <n v="20210604"/>
    <n v="1600000"/>
    <n v="0"/>
    <m/>
    <n v="20220125"/>
  </r>
  <r>
    <n v="900397634"/>
    <s v="FENIX VIDA S.A.S."/>
    <s v="FV"/>
    <n v="2217"/>
    <s v="FE"/>
    <n v="2217"/>
    <s v="FV-2217"/>
    <m/>
    <d v="2021-05-06T00:00:00"/>
    <n v="1600000"/>
    <n v="1600000"/>
    <s v="C)Glosas total pendiente por respuesta de IPS"/>
    <s v="Diferente_Alfa"/>
    <x v="3"/>
    <n v="1600000"/>
    <n v="0"/>
    <x v="3"/>
    <s v="Se devuelve factura No pbs, presenta inconsistencias en laweb service  fecha de dispensacion 01/12/2019 No coincidecon notas de evolucion o soportes firmas  2-sin radicarfactura glosada NC                   GLADYS VIVAS."/>
    <n v="0"/>
    <n v="1600000"/>
    <m/>
    <m/>
    <m/>
    <m/>
    <m/>
    <m/>
    <d v="2021-05-06T00:00:00"/>
    <n v="9"/>
    <s v="SI"/>
    <n v="1"/>
    <n v="21001231"/>
    <n v="20210604"/>
    <n v="1600000"/>
    <n v="0"/>
    <m/>
    <n v="20220125"/>
  </r>
  <r>
    <n v="900397634"/>
    <s v="FENIX VIDA S.A.S."/>
    <s v="FV"/>
    <n v="2219"/>
    <s v="FE"/>
    <n v="2219"/>
    <s v="FV-2219"/>
    <m/>
    <d v="2021-05-06T00:00:00"/>
    <n v="1800000"/>
    <n v="1800000"/>
    <s v="C)Glosas total pendiente por respuesta de IPS"/>
    <s v="Diferente_Alfa"/>
    <x v="3"/>
    <n v="1800000"/>
    <n v="0"/>
    <x v="1"/>
    <s v="Se devuelve factura No pbs, presenta inconsistencias en lamipres 28/09/2020 vigente hasta 28/10/2020 1. fechas de reporeporte extemporaneas  2. cantidad notas de evolucion #30 fifirmas #40  3.  fecha de dispensacion web service03/08/2020 No coincide con notas de evolucion o soportes firmas. 4. sin radicar factura glosada NCSe adjunta carta de devolucion y vaglo excel.GLADYS VIVAS."/>
    <n v="0"/>
    <n v="1800000"/>
    <m/>
    <m/>
    <m/>
    <m/>
    <m/>
    <m/>
    <d v="2021-05-06T00:00:00"/>
    <n v="9"/>
    <s v="SI"/>
    <n v="1"/>
    <n v="21001231"/>
    <n v="20210604"/>
    <n v="1800000"/>
    <n v="0"/>
    <m/>
    <n v="20220125"/>
  </r>
  <r>
    <n v="900397634"/>
    <s v="FENIX VIDA S.A.S."/>
    <s v="FV"/>
    <n v="2220"/>
    <s v="FE"/>
    <n v="2220"/>
    <s v="FV-2220"/>
    <m/>
    <d v="2021-05-06T00:00:00"/>
    <n v="1200000"/>
    <n v="1200000"/>
    <s v="C)Glosas total pendiente por respuesta de IPS"/>
    <s v="Diferente_Alfa"/>
    <x v="3"/>
    <n v="1200000"/>
    <n v="0"/>
    <x v="6"/>
    <s v="Se devuelve factura No pbs, presenta inconsistencias en laweb service; fecha de dispensacion 03/08/2020 No coincidecon notas de evolucion o soportes firmas ultima entrega2-sin radicar factura glosada NC     GLADYS VIVAS."/>
    <n v="0"/>
    <n v="1200000"/>
    <m/>
    <m/>
    <m/>
    <m/>
    <m/>
    <m/>
    <d v="2021-05-06T00:00:00"/>
    <n v="9"/>
    <s v="SI"/>
    <n v="1"/>
    <n v="21001231"/>
    <n v="20210604"/>
    <n v="1200000"/>
    <n v="0"/>
    <m/>
    <n v="20220125"/>
  </r>
  <r>
    <n v="900397634"/>
    <s v="FENIX VIDA S.A.S."/>
    <s v="FV"/>
    <n v="2221"/>
    <s v="FE"/>
    <n v="2221"/>
    <s v="FV-2221"/>
    <m/>
    <d v="2021-05-06T00:00:00"/>
    <n v="1800000"/>
    <n v="1800000"/>
    <s v="C)Glosas total pendiente por respuesta de IPS"/>
    <s v="Diferente_Alfa"/>
    <x v="3"/>
    <n v="1800000"/>
    <n v="0"/>
    <x v="1"/>
    <s v="Se devuelve factura No pbs, presenta inconsistencias en laweb service 1- mipres 28/09/2020 vigente hasta 28/10/20202-fecha de dispensacion 03/08/2020 No coincide con notas deevolucion o soportes firmas  3- sin radicar factura glosada5-soporte de evolucion fecha 14/12/2020 y en firmas14/10/2020.Se adjunta carta de devolucion y vaglo excel.GLADYS VIVAS."/>
    <n v="0"/>
    <n v="1800000"/>
    <m/>
    <m/>
    <m/>
    <m/>
    <m/>
    <m/>
    <d v="2021-05-06T00:00:00"/>
    <n v="9"/>
    <s v="SI"/>
    <n v="1"/>
    <n v="21001231"/>
    <n v="20210604"/>
    <n v="1800000"/>
    <n v="0"/>
    <m/>
    <n v="20220125"/>
  </r>
  <r>
    <n v="900397634"/>
    <s v="FENIX VIDA S.A.S."/>
    <s v="FV"/>
    <n v="2222"/>
    <s v="FE"/>
    <n v="2222"/>
    <s v="FV-2222"/>
    <m/>
    <d v="2021-05-06T00:00:00"/>
    <n v="1080000"/>
    <n v="1080000"/>
    <s v="C)Glosas total pendiente por respuesta de IPS"/>
    <s v="Diferente_Alfa"/>
    <x v="3"/>
    <n v="1080000"/>
    <n v="0"/>
    <x v="2"/>
    <s v="Se devuelve factura No pbs, presenta inconsistencias en laultima entrega extemporanea, ajustar fecha en la web servicemipres 28/11/2019 vigente hasta el 28/12/20192-sin radicar factura glosada NC           GLADYS VIVAS."/>
    <n v="0"/>
    <n v="1080000"/>
    <m/>
    <m/>
    <m/>
    <m/>
    <m/>
    <m/>
    <d v="2021-05-06T00:00:00"/>
    <n v="9"/>
    <s v="SI"/>
    <n v="1"/>
    <n v="21001231"/>
    <n v="20210604"/>
    <n v="1080000"/>
    <n v="0"/>
    <m/>
    <n v="20220125"/>
  </r>
  <r>
    <n v="900397634"/>
    <s v="FENIX VIDA S.A.S."/>
    <s v="FV"/>
    <n v="2223"/>
    <s v="FE"/>
    <n v="2223"/>
    <s v="FV-2223"/>
    <m/>
    <d v="2021-05-06T00:00:00"/>
    <n v="1800000"/>
    <n v="1800000"/>
    <s v="C)Glosas total pendiente por respuesta de IPS"/>
    <s v="Diferente_Alfa"/>
    <x v="3"/>
    <n v="1800000"/>
    <n v="0"/>
    <x v="1"/>
    <s v="SE DEVUELVE FACTURA NO PBS, NAP 193366133565347 PAGADO ENFACTURA FE-277, QUE REMPLAZA CON NC 280. FAVOR VALIDAR IGUALSOPORTES,PACIENTE Y MIPRES 20191128252000896540015.GLADYS VIVAS."/>
    <n v="0"/>
    <n v="1800000"/>
    <m/>
    <m/>
    <m/>
    <m/>
    <m/>
    <m/>
    <d v="2021-05-06T00:00:00"/>
    <n v="9"/>
    <s v="SI"/>
    <n v="1"/>
    <n v="21001231"/>
    <n v="20210604"/>
    <n v="1800000"/>
    <n v="0"/>
    <m/>
    <n v="20220125"/>
  </r>
  <r>
    <n v="900397634"/>
    <s v="FENIX VIDA S.A.S."/>
    <s v="FV"/>
    <n v="2224"/>
    <s v="FE"/>
    <n v="2224"/>
    <s v="FV-2224"/>
    <m/>
    <d v="2021-05-06T00:00:00"/>
    <n v="1600000"/>
    <n v="1600000"/>
    <s v="C)Glosas total pendiente por respuesta de IPS"/>
    <s v="Diferente_Alfa"/>
    <x v="3"/>
    <n v="1600000"/>
    <n v="0"/>
    <x v="3"/>
    <s v="Se devuelve factura no pbs, factura y NC 279 que remplaza laFE-278 no se aceptan. la factura FE-278 ya fue pagada.servicios facturados con nap 193366128588781 y mipres20191128252000896540045  iguales. favor validar soportes.GLA"/>
    <n v="0"/>
    <n v="1600000"/>
    <m/>
    <m/>
    <m/>
    <m/>
    <m/>
    <m/>
    <d v="2021-05-06T00:00:00"/>
    <n v="9"/>
    <s v="SI"/>
    <n v="1"/>
    <n v="21001231"/>
    <n v="20210604"/>
    <n v="1600000"/>
    <n v="0"/>
    <m/>
    <n v="20220125"/>
  </r>
  <r>
    <n v="900397634"/>
    <s v="FENIX VIDA S.A.S."/>
    <s v="FV"/>
    <n v="2225"/>
    <s v="FE"/>
    <n v="2225"/>
    <s v="FV-2225"/>
    <m/>
    <d v="2021-05-06T00:00:00"/>
    <n v="1800000"/>
    <n v="1800000"/>
    <s v="C)Glosas total pendiente por respuesta de IPS"/>
    <s v="Diferente_Alfa"/>
    <x v="3"/>
    <n v="1800000"/>
    <n v="0"/>
    <x v="1"/>
    <s v="Se devuelve factura No pbs, presenta inconsistencias en laweb service: 1-valor$1,600,000 2- fecha de dispensacion01/12/2020 mipres 29/01/2020 vigente hasta 01/03/2020 nocoincide con fecha de prestacion  de firmas ultima o egreso3- sin radicar factura glosada FE-283, se requiere para sacasacarla del sistema.Se adjunta base excel y carta de devolución.GLADYS VIVAS."/>
    <n v="0"/>
    <n v="1800000"/>
    <m/>
    <m/>
    <m/>
    <m/>
    <m/>
    <m/>
    <d v="2021-05-06T00:00:00"/>
    <n v="9"/>
    <s v="SI"/>
    <n v="1"/>
    <n v="21001231"/>
    <n v="20210604"/>
    <n v="1800000"/>
    <n v="0"/>
    <m/>
    <n v="20220125"/>
  </r>
  <r>
    <n v="900397634"/>
    <s v="FENIX VIDA S.A.S."/>
    <s v="FV"/>
    <n v="2226"/>
    <s v="FE"/>
    <n v="2226"/>
    <s v="FV-2226"/>
    <m/>
    <d v="2021-05-10T00:00:00"/>
    <n v="1170000"/>
    <n v="1170000"/>
    <s v="C)Glosas total pendiente por respuesta de IPS"/>
    <s v="Diferente_Alfa"/>
    <x v="3"/>
    <n v="1170000"/>
    <n v="0"/>
    <x v="4"/>
    <s v="Se devuelve factura No pbs, presenta inconsistencias en laultima entrega extemporanea ajustar fecha de dispensacion weweb service, 2. codigo mipres diferente al autorizadomipres 17/11/2020 vigente hasta 17/12/20203.sin radicar factura glosada NCGLADYS VIVAS."/>
    <n v="0"/>
    <n v="1170000"/>
    <m/>
    <m/>
    <m/>
    <m/>
    <m/>
    <m/>
    <d v="2021-05-10T00:00:00"/>
    <n v="9"/>
    <s v="SI"/>
    <n v="1"/>
    <n v="21001231"/>
    <n v="20210604"/>
    <n v="1170000"/>
    <n v="0"/>
    <m/>
    <n v="20220125"/>
  </r>
  <r>
    <n v="900397634"/>
    <s v="FENIX VIDA S.A.S."/>
    <s v="FV"/>
    <n v="2227"/>
    <s v="FE"/>
    <n v="2227"/>
    <s v="FV-2227"/>
    <m/>
    <d v="2021-05-10T00:00:00"/>
    <n v="1200000"/>
    <n v="1200000"/>
    <s v="C)Glosas total pendiente por respuesta de IPS"/>
    <s v="Diferente_Alfa"/>
    <x v="3"/>
    <n v="1200000"/>
    <n v="0"/>
    <x v="6"/>
    <s v="Se devuelve factura No pbs, presenta inconsistencias en laweb service: fecha de dispensacion 18/12/2020 No coincidecon notas de evolucion o soportes firmas ultima entrega2-cantidad factura 30 soportadas 22 firmasmipres 17/11/2020 vigente hasta 17/12/20203-sin radicar factura glosada NCGLADYS VIVAS."/>
    <n v="0"/>
    <n v="1200000"/>
    <m/>
    <m/>
    <m/>
    <m/>
    <m/>
    <m/>
    <d v="2021-05-10T00:00:00"/>
    <n v="9"/>
    <s v="SI"/>
    <n v="1"/>
    <n v="21001231"/>
    <n v="20210604"/>
    <n v="1200000"/>
    <n v="0"/>
    <m/>
    <n v="20220125"/>
  </r>
  <r>
    <n v="900397634"/>
    <s v="FENIX VIDA S.A.S."/>
    <s v="FV"/>
    <n v="2228"/>
    <s v="FE"/>
    <n v="2228"/>
    <s v="FV-2228"/>
    <m/>
    <d v="2021-05-10T00:00:00"/>
    <n v="900000"/>
    <n v="900000"/>
    <s v="C)Glosas total pendiente por respuesta de IPS"/>
    <s v="Diferente_Alfa"/>
    <x v="3"/>
    <n v="900000"/>
    <n v="0"/>
    <x v="5"/>
    <s v="Se devuelve factura No pbs, presenta inconsistencias en laweb service: fecha de dispensacion 18/12/2020 No coincidecon notas de evolucion o soportes firmas ultima entregamipres 17/11/2020 vigente hasta 17/12/2020.sin radicar factura glosada NCGLADYS VIVAS."/>
    <n v="0"/>
    <n v="900000"/>
    <m/>
    <m/>
    <m/>
    <m/>
    <m/>
    <m/>
    <d v="2021-05-10T00:00:00"/>
    <n v="9"/>
    <s v="SI"/>
    <n v="1"/>
    <n v="21001231"/>
    <n v="20210604"/>
    <n v="900000"/>
    <n v="0"/>
    <m/>
    <n v="20220125"/>
  </r>
  <r>
    <n v="900397634"/>
    <s v="FENIX VIDA S.A.S."/>
    <s v="FV"/>
    <n v="2231"/>
    <s v="FE"/>
    <n v="2231"/>
    <s v="FV-2231"/>
    <m/>
    <d v="2021-05-10T00:00:00"/>
    <n v="1600000"/>
    <n v="1600000"/>
    <s v="C)Glosas total pendiente por respuesta de IPS"/>
    <s v="Diferente_Alfa"/>
    <x v="3"/>
    <n v="1600000"/>
    <n v="0"/>
    <x v="3"/>
    <s v="Se devuelve factura No pbs, presenta inconsistencias en laultima terapia extemporanea fecha de egreso 18/12/2020ultima terapia, cambia fecha de dispensacion en la web service. 2-mipres 17/11/2020 vigente hasta 17/12/20203-sin radicar factura glosada NCGLADYS VIVAS."/>
    <n v="0"/>
    <n v="1600000"/>
    <m/>
    <m/>
    <m/>
    <m/>
    <m/>
    <m/>
    <d v="2021-05-10T00:00:00"/>
    <n v="9"/>
    <s v="SI"/>
    <n v="1"/>
    <n v="21001231"/>
    <n v="20210604"/>
    <n v="1600000"/>
    <n v="0"/>
    <m/>
    <n v="20220125"/>
  </r>
  <r>
    <n v="900397634"/>
    <s v="FENIX VIDA S.A.S."/>
    <s v="FV"/>
    <n v="2232"/>
    <s v="FE"/>
    <n v="2232"/>
    <s v="FV-2232"/>
    <m/>
    <d v="2021-05-10T00:00:00"/>
    <n v="1800000"/>
    <n v="1800000"/>
    <s v="C)Glosas total pendiente por respuesta de IPS"/>
    <s v="Diferente_Alfa"/>
    <x v="3"/>
    <n v="1800000"/>
    <n v="0"/>
    <x v="1"/>
    <s v="Se devuelve factura No pbs, presenta inconsistencias en laweb service: 1-valor$1,600,000 2- fecha de dispensacion18/12/2020 mipres 17/11/2020 vigente hasta 17/12/2020fecha del 18/12/2020 extemporanea.  GLADYS VIVAS."/>
    <n v="0"/>
    <n v="1800000"/>
    <m/>
    <m/>
    <m/>
    <m/>
    <m/>
    <m/>
    <d v="2021-05-10T00:00:00"/>
    <n v="9"/>
    <s v="SI"/>
    <n v="1"/>
    <n v="21001231"/>
    <n v="20210604"/>
    <n v="1800000"/>
    <n v="0"/>
    <m/>
    <n v="20220125"/>
  </r>
  <r>
    <n v="900397634"/>
    <s v="FENIX VIDA S.A.S."/>
    <s v="FV"/>
    <n v="2233"/>
    <s v="FE"/>
    <n v="2233"/>
    <s v="FV-2233"/>
    <m/>
    <d v="2021-05-10T00:00:00"/>
    <n v="1080000"/>
    <n v="1080000"/>
    <s v="C)Glosas total pendiente por respuesta de IPS"/>
    <s v="Diferente_Alfa"/>
    <x v="3"/>
    <n v="1080000"/>
    <n v="0"/>
    <x v="2"/>
    <s v="Se devuelve factura No pbs, presenta inconsistencias en laultima entrega extemporanea mipres 17/11/2020 vigente hasta17/12/2020. Ajustar fecha en la web service.2-sin radicar factura glosada NC          GLADYS VIVAS."/>
    <n v="0"/>
    <n v="1080000"/>
    <m/>
    <m/>
    <m/>
    <m/>
    <m/>
    <m/>
    <d v="2021-05-10T00:00:00"/>
    <n v="9"/>
    <s v="SI"/>
    <n v="1"/>
    <n v="21001231"/>
    <n v="20210604"/>
    <n v="1080000"/>
    <n v="0"/>
    <m/>
    <n v="20220125"/>
  </r>
  <r>
    <n v="900397634"/>
    <s v="FENIX VIDA S.A.S."/>
    <s v="FV"/>
    <n v="2234"/>
    <s v="FE"/>
    <n v="2234"/>
    <s v="FV-2234"/>
    <m/>
    <d v="2021-05-10T00:00:00"/>
    <n v="1600000"/>
    <n v="1600000"/>
    <s v="C)Glosas total pendiente por respuesta de IPS"/>
    <s v="Diferente_Alfa"/>
    <x v="3"/>
    <n v="1600000"/>
    <n v="0"/>
    <x v="3"/>
    <s v="Se devuelve factura No pbs, presenta inconsistencias en laweb service:  fecha de dispensacion 18/12/2020 No coincide ccon notas de evolucion o soportes firmas ultima terapia o egreso. 2-sin radicar factura glosada NC     GLADYS VIVAS."/>
    <n v="0"/>
    <n v="1600000"/>
    <m/>
    <m/>
    <m/>
    <m/>
    <m/>
    <m/>
    <d v="2021-05-10T00:00:00"/>
    <n v="9"/>
    <s v="SI"/>
    <n v="1"/>
    <n v="21001231"/>
    <n v="20210604"/>
    <n v="1600000"/>
    <n v="0"/>
    <m/>
    <n v="20220125"/>
  </r>
  <r>
    <n v="900397634"/>
    <s v="FENIX VIDA S.A.S."/>
    <s v="FV"/>
    <n v="2235"/>
    <s v="FE"/>
    <n v="2235"/>
    <s v="FV-2235"/>
    <m/>
    <d v="2021-05-10T00:00:00"/>
    <n v="1600000"/>
    <n v="1600000"/>
    <s v="C)Glosas total pendiente por respuesta de IPS"/>
    <s v="Diferente_Alfa"/>
    <x v="3"/>
    <n v="1600000"/>
    <n v="0"/>
    <x v="3"/>
    <s v="Se devuelve factura No pbs, presenta inconsistencias en laweb service: 1.fecha de dispensacion 03/08/2020 No coincidecon notas de evolucion o soportes firmas. 2-ultima terapia extemporanea mipres 28/09/2020 vigente hasta 28/10/20203.sin radicar factura glosada NCGLADYS VIVAS."/>
    <n v="0"/>
    <n v="1600000"/>
    <m/>
    <m/>
    <m/>
    <m/>
    <m/>
    <m/>
    <d v="2021-05-10T00:00:00"/>
    <n v="9"/>
    <s v="SI"/>
    <n v="1"/>
    <n v="21001231"/>
    <n v="20210604"/>
    <n v="1600000"/>
    <n v="0"/>
    <m/>
    <n v="20220125"/>
  </r>
  <r>
    <n v="900397634"/>
    <s v="FENIX VIDA S.A.S."/>
    <s v="FV"/>
    <n v="2236"/>
    <s v="FE"/>
    <n v="2236"/>
    <s v="FV-2236"/>
    <m/>
    <d v="2021-05-10T00:00:00"/>
    <n v="1080000"/>
    <n v="1080000"/>
    <s v="C)Glosas total pendiente por respuesta de IPS"/>
    <s v="Diferente_Alfa"/>
    <x v="3"/>
    <n v="1080000"/>
    <n v="0"/>
    <x v="2"/>
    <s v="Se devuelve factura No pbs, presenta inconsistencias en laweb service:fecha de dispensacion 03/08/2020 No coincide con notas de evolucion o soportes firmas ultima entregamipres 28/09/2020 vigente al 28/10/2020 ultima entrega extemextemporanea 3.sin radicar factura glosada NCGLADYS VIVAS."/>
    <n v="0"/>
    <n v="1080000"/>
    <m/>
    <m/>
    <m/>
    <m/>
    <m/>
    <m/>
    <d v="2021-05-10T00:00:00"/>
    <n v="9"/>
    <s v="SI"/>
    <n v="1"/>
    <n v="21001231"/>
    <n v="20210604"/>
    <n v="1080000"/>
    <n v="0"/>
    <m/>
    <n v="20220125"/>
  </r>
  <r>
    <n v="900397634"/>
    <s v="FENIX VIDA S.A.S."/>
    <s v="FV"/>
    <n v="2239"/>
    <s v="FE"/>
    <n v="2239"/>
    <s v="FV-2239"/>
    <m/>
    <d v="2021-05-10T00:00:00"/>
    <n v="900000"/>
    <n v="900000"/>
    <s v="C)Glosas total pendiente por respuesta de IPS"/>
    <s v="Diferente_Alfa"/>
    <x v="3"/>
    <n v="900000"/>
    <n v="0"/>
    <x v="5"/>
    <s v="Se devuelve factura No pbs, presenta inconsistencias en laweb service fecha de dispensacion 01/09/2020 No coincide con notas de evolucion o soportes firmas ultima entregamipres 30/09/2020 vigente 30/10/2020  2.sin radicar facturafactura glosada NCSe adjunta carta de devolucion y vaglo excel.GLADYS VIVAS."/>
    <n v="0"/>
    <n v="900000"/>
    <m/>
    <m/>
    <m/>
    <m/>
    <m/>
    <m/>
    <d v="2021-05-10T00:00:00"/>
    <n v="9"/>
    <s v="SI"/>
    <n v="1"/>
    <n v="21001231"/>
    <n v="20210604"/>
    <n v="900000"/>
    <n v="0"/>
    <m/>
    <n v="20220125"/>
  </r>
  <r>
    <n v="900397634"/>
    <s v="FENIX VIDA S.A.S."/>
    <s v="FV"/>
    <n v="2240"/>
    <s v="FE"/>
    <n v="2240"/>
    <s v="FV-2240"/>
    <m/>
    <d v="2021-05-10T00:00:00"/>
    <n v="1200000"/>
    <n v="1200000"/>
    <s v="C)Glosas total pendiente por respuesta de IPS"/>
    <s v="Diferente_Alfa"/>
    <x v="3"/>
    <n v="1200000"/>
    <n v="0"/>
    <x v="6"/>
    <s v="Se devuelve factura No pbs, presenta inconsistencias en laweb service: fecha de dispensacion 01/09/2020 No coincidecon notas de evolucion o soportes firmas ultima entrega2-sin radicar factura glosada NC FE-1754Se adjunta carta de devolucion y vaglo excel.GLADYS VIVAS."/>
    <n v="0"/>
    <n v="1200000"/>
    <m/>
    <m/>
    <m/>
    <m/>
    <m/>
    <m/>
    <d v="2021-05-10T00:00:00"/>
    <n v="9"/>
    <s v="SI"/>
    <n v="1"/>
    <n v="21001231"/>
    <n v="20210604"/>
    <n v="1200000"/>
    <n v="0"/>
    <m/>
    <n v="20220125"/>
  </r>
  <r>
    <n v="900397634"/>
    <s v="FENIX VIDA S.A.S."/>
    <s v="FV"/>
    <n v="2241"/>
    <s v="FE"/>
    <n v="2241"/>
    <s v="FV-2241"/>
    <m/>
    <d v="2021-05-10T00:00:00"/>
    <n v="1600000"/>
    <n v="1600000"/>
    <s v="C)Glosas total pendiente por respuesta de IPS"/>
    <s v="Diferente_Alfa"/>
    <x v="3"/>
    <n v="1600000"/>
    <n v="0"/>
    <x v="3"/>
    <s v="Se devuelve factura No pbs, presenta inconsistencias en laweb service: mipres 30/09/2020 vigente 30/10/2020fecha de dispensacion 01/09/2020 No coincide con notas dede evolucion o soportes firmas   2. sin radicar factura glosada FE-1756. se requiere para sacarla del sistema.Se adjunta carta de devolucion y vaglo excel.GLADYS VIVAS."/>
    <n v="0"/>
    <n v="1600000"/>
    <m/>
    <m/>
    <m/>
    <m/>
    <m/>
    <m/>
    <d v="2021-05-10T00:00:00"/>
    <n v="9"/>
    <s v="SI"/>
    <n v="1"/>
    <n v="21001231"/>
    <n v="20210604"/>
    <n v="1600000"/>
    <n v="0"/>
    <m/>
    <n v="20220125"/>
  </r>
  <r>
    <n v="900397634"/>
    <s v="FENIX VIDA S.A.S."/>
    <s v="FV"/>
    <n v="2242"/>
    <s v="FE"/>
    <n v="2242"/>
    <s v="FV-2242"/>
    <m/>
    <d v="2021-05-10T00:00:00"/>
    <n v="1170000"/>
    <n v="1170000"/>
    <s v="C)Glosas total pendiente por respuesta de IPS"/>
    <s v="Diferente_Alfa"/>
    <x v="3"/>
    <n v="1170000"/>
    <n v="0"/>
    <x v="4"/>
    <s v="Se devuelve factura No pbs, presenta inconsistencias en laweb service:1.fecha de dispensacion 01/09/2020 No coincide con notas de evolucion o soportes firmas ultima entrega2.codigo mipres diferente al autorizado (cuando el mipres esanterior al 01/10/2019 se debe colocar el codigo mipres corrcorrespondiente a la version)validar con el área de autorizaciones. 3.facturan #13 soportan 124-sin radicar factura glosada NCGLADYS VIVAS."/>
    <n v="0"/>
    <n v="1170000"/>
    <m/>
    <m/>
    <m/>
    <m/>
    <m/>
    <m/>
    <d v="2021-05-10T00:00:00"/>
    <n v="9"/>
    <s v="SI"/>
    <n v="1"/>
    <n v="21001231"/>
    <n v="20210604"/>
    <n v="1170000"/>
    <n v="0"/>
    <m/>
    <n v="20220125"/>
  </r>
  <r>
    <n v="900397634"/>
    <s v="FENIX VIDA S.A.S."/>
    <s v="FV"/>
    <n v="2436"/>
    <s v="FE"/>
    <n v="2436"/>
    <s v="FV-2436"/>
    <m/>
    <d v="2021-06-26T00:00:00"/>
    <n v="1480000"/>
    <n v="1480000"/>
    <s v="C)Glosas total pendiente por respuesta de IPS"/>
    <s v="Diferente_Alfa"/>
    <x v="3"/>
    <n v="1480000"/>
    <n v="0"/>
    <x v="13"/>
    <s v="SE DEVUELVE FACTURA NO POS SE VALIDA EN LA WEB SERVICE NO APTA PARA PAGO VALIDAR CANTIDAD ENTREGADA, VALIDAR VALOR REPOREPORTADO.MILENA"/>
    <n v="0"/>
    <n v="1480000"/>
    <m/>
    <m/>
    <m/>
    <m/>
    <m/>
    <m/>
    <d v="2021-06-26T00:00:00"/>
    <n v="9"/>
    <s v="SI"/>
    <n v="1"/>
    <n v="21001231"/>
    <n v="20210706"/>
    <n v="1480000"/>
    <n v="0"/>
    <m/>
    <n v="20220125"/>
  </r>
  <r>
    <n v="900397634"/>
    <s v="FENIX VIDA S.A.S."/>
    <s v="FV"/>
    <n v="1538"/>
    <s v="FE"/>
    <n v="1538"/>
    <s v="FV-1538"/>
    <n v="1221657811"/>
    <d v="2020-08-18T00:00:00"/>
    <n v="1800000"/>
    <n v="1800000"/>
    <s v="C)Glosas total pendiente por respuesta de IPS/conciliar diferencia valor de factura"/>
    <s v="Diferente_Alfa"/>
    <x v="4"/>
    <n v="1800000"/>
    <n v="0"/>
    <x v="14"/>
    <s v="SE GLOSAN 8 TERAPIAS NO SOPORTAN EN LAS EVIDENCIAS DE LA FCATURA, SOLO SOPORTAN 32  SECCIONES DE LAS 40 SECCIONES QUE FCATURAN, FAVOR ANEXAR SOPORTES FALTANTES DE LAS 8 TERAPIAS.ELIZABETH FERNANDEZ."/>
    <n v="1440000"/>
    <n v="360000"/>
    <n v="1281600"/>
    <n v="158400"/>
    <n v="2201024616"/>
    <d v="2021-03-24T00:00:00"/>
    <n v="8818350"/>
    <n v="200708543418493"/>
    <d v="2020-08-18T00:00:00"/>
    <n v="9"/>
    <s v="SI"/>
    <n v="1"/>
    <n v="21001231"/>
    <n v="20201117"/>
    <n v="1800000"/>
    <n v="0"/>
    <m/>
    <n v="20220125"/>
  </r>
  <r>
    <n v="900397634"/>
    <s v="FENIX VIDA S.A.S."/>
    <s v="FV"/>
    <n v="73"/>
    <s v="NULL"/>
    <s v="NULL"/>
    <s v="FV-73"/>
    <m/>
    <d v="2020-01-15T00:00:00"/>
    <n v="1800000"/>
    <n v="1592000"/>
    <s v="A)Factura no radicada en ERP"/>
    <s v="no_cruza"/>
    <x v="5"/>
    <m/>
    <m/>
    <x v="15"/>
    <m/>
    <m/>
    <m/>
    <m/>
    <m/>
    <m/>
    <m/>
    <m/>
    <m/>
    <d v="2020-01-15T00:00:00"/>
    <m/>
    <m/>
    <m/>
    <m/>
    <m/>
    <m/>
    <m/>
    <m/>
    <n v="20220125"/>
  </r>
  <r>
    <n v="900397634"/>
    <s v="FENIX VIDA S.A.S."/>
    <s v="FV"/>
    <n v="75"/>
    <s v="NULL"/>
    <s v="NULL"/>
    <s v="FV-75"/>
    <m/>
    <d v="2020-01-15T00:00:00"/>
    <n v="1800000"/>
    <n v="1592000"/>
    <s v="A)Factura no radicada en ERP"/>
    <s v="no_cruza"/>
    <x v="5"/>
    <m/>
    <m/>
    <x v="15"/>
    <m/>
    <m/>
    <m/>
    <m/>
    <m/>
    <m/>
    <m/>
    <m/>
    <m/>
    <d v="2020-01-15T00:00:00"/>
    <m/>
    <m/>
    <m/>
    <m/>
    <m/>
    <m/>
    <m/>
    <m/>
    <n v="20220125"/>
  </r>
  <r>
    <n v="900397634"/>
    <s v="FENIX VIDA S.A.S."/>
    <s v="FV"/>
    <n v="284"/>
    <s v="NULL"/>
    <s v="NULL"/>
    <s v="FV-284"/>
    <m/>
    <d v="2020-03-11T00:00:00"/>
    <n v="1800000"/>
    <n v="1800000"/>
    <s v="A)Factura no radicada en ERP"/>
    <s v="no_cruza"/>
    <x v="5"/>
    <m/>
    <m/>
    <x v="15"/>
    <m/>
    <m/>
    <m/>
    <m/>
    <m/>
    <m/>
    <m/>
    <m/>
    <m/>
    <d v="2020-03-11T00:00:00"/>
    <m/>
    <m/>
    <m/>
    <m/>
    <m/>
    <m/>
    <m/>
    <m/>
    <n v="20220125"/>
  </r>
  <r>
    <n v="900397634"/>
    <s v="FENIX VIDA S.A.S."/>
    <s v="FV"/>
    <n v="1527"/>
    <s v="NULL"/>
    <s v="NULL"/>
    <s v="FV-1527"/>
    <m/>
    <d v="2020-08-14T00:00:00"/>
    <n v="1200000"/>
    <n v="1200000"/>
    <s v="A)Factura no radicada en ERP"/>
    <s v="no_cruza"/>
    <x v="5"/>
    <m/>
    <m/>
    <x v="15"/>
    <m/>
    <m/>
    <m/>
    <m/>
    <m/>
    <m/>
    <m/>
    <m/>
    <m/>
    <d v="2020-08-14T00:00:00"/>
    <m/>
    <m/>
    <m/>
    <m/>
    <m/>
    <m/>
    <m/>
    <m/>
    <n v="20220125"/>
  </r>
  <r>
    <n v="900397634"/>
    <s v="FENIX VIDA S.A.S."/>
    <s v="FV"/>
    <n v="1536"/>
    <s v="NULL"/>
    <s v="NULL"/>
    <s v="FV-1536"/>
    <m/>
    <d v="2020-08-18T00:00:00"/>
    <n v="1170000"/>
    <n v="1170000"/>
    <s v="A)Factura no radicada en ERP"/>
    <s v="no_cruza"/>
    <x v="5"/>
    <m/>
    <m/>
    <x v="15"/>
    <m/>
    <m/>
    <m/>
    <m/>
    <m/>
    <m/>
    <m/>
    <m/>
    <m/>
    <d v="2020-08-18T00:00:00"/>
    <m/>
    <m/>
    <m/>
    <m/>
    <m/>
    <m/>
    <m/>
    <m/>
    <n v="20220125"/>
  </r>
  <r>
    <n v="900397634"/>
    <s v="FENIX VIDA S.A.S."/>
    <s v="FV"/>
    <n v="1537"/>
    <s v="NULL"/>
    <s v="NULL"/>
    <s v="FV-1537"/>
    <m/>
    <d v="2020-08-18T00:00:00"/>
    <n v="1575000"/>
    <n v="1575000"/>
    <s v="A)Factura no radicada en ERP"/>
    <s v="no_cruza"/>
    <x v="5"/>
    <m/>
    <m/>
    <x v="15"/>
    <m/>
    <m/>
    <m/>
    <m/>
    <m/>
    <m/>
    <m/>
    <m/>
    <m/>
    <d v="2020-08-18T00:00:00"/>
    <m/>
    <m/>
    <m/>
    <m/>
    <m/>
    <m/>
    <m/>
    <m/>
    <n v="20220125"/>
  </r>
  <r>
    <n v="900397634"/>
    <s v="FENIX VIDA S.A.S."/>
    <s v="FV"/>
    <n v="1542"/>
    <s v="NULL"/>
    <s v="NULL"/>
    <s v="FV-1542"/>
    <m/>
    <d v="2020-08-18T00:00:00"/>
    <n v="1575000"/>
    <n v="1302000"/>
    <s v="A)Factura no radicada en ERP"/>
    <s v="no_cruza"/>
    <x v="5"/>
    <m/>
    <m/>
    <x v="15"/>
    <m/>
    <m/>
    <m/>
    <m/>
    <m/>
    <m/>
    <m/>
    <m/>
    <m/>
    <d v="2020-08-18T00:00:00"/>
    <m/>
    <m/>
    <m/>
    <m/>
    <m/>
    <m/>
    <m/>
    <m/>
    <n v="20220125"/>
  </r>
  <r>
    <n v="900397634"/>
    <s v="FENIX VIDA S.A.S."/>
    <s v="FV"/>
    <n v="1815"/>
    <s v="NULL"/>
    <s v="NULL"/>
    <s v="FV-1815"/>
    <m/>
    <d v="2021-01-26T00:00:00"/>
    <n v="1080000"/>
    <n v="1080000"/>
    <s v="A)Factura no radicada en ERP"/>
    <s v="no_cruza"/>
    <x v="5"/>
    <m/>
    <m/>
    <x v="15"/>
    <m/>
    <m/>
    <m/>
    <m/>
    <m/>
    <m/>
    <m/>
    <m/>
    <m/>
    <d v="2021-01-26T00:00:00"/>
    <m/>
    <m/>
    <m/>
    <m/>
    <m/>
    <m/>
    <m/>
    <m/>
    <n v="20220125"/>
  </r>
  <r>
    <n v="900397634"/>
    <s v="FENIX VIDA S.A.S."/>
    <s v="FV"/>
    <n v="1816"/>
    <s v="NULL"/>
    <s v="NULL"/>
    <s v="FV-1816"/>
    <m/>
    <d v="2021-01-26T00:00:00"/>
    <n v="1800000"/>
    <n v="1800000"/>
    <s v="A)Factura no radicada en ERP"/>
    <s v="no_cruza"/>
    <x v="5"/>
    <m/>
    <m/>
    <x v="15"/>
    <m/>
    <m/>
    <m/>
    <m/>
    <m/>
    <m/>
    <m/>
    <m/>
    <m/>
    <d v="2021-01-26T00:00:00"/>
    <m/>
    <m/>
    <m/>
    <m/>
    <m/>
    <m/>
    <m/>
    <m/>
    <n v="20220125"/>
  </r>
  <r>
    <n v="900397634"/>
    <s v="FENIX VIDA S.A.S."/>
    <s v="FV"/>
    <n v="1817"/>
    <s v="NULL"/>
    <s v="NULL"/>
    <s v="FV-1817"/>
    <m/>
    <d v="2021-01-26T00:00:00"/>
    <n v="1575000"/>
    <n v="1575000"/>
    <s v="A)Factura no radicada en ERP"/>
    <s v="no_cruza"/>
    <x v="5"/>
    <m/>
    <m/>
    <x v="15"/>
    <m/>
    <m/>
    <m/>
    <m/>
    <m/>
    <m/>
    <m/>
    <m/>
    <m/>
    <d v="2021-01-26T00:00:00"/>
    <m/>
    <m/>
    <m/>
    <m/>
    <m/>
    <m/>
    <m/>
    <m/>
    <n v="20220125"/>
  </r>
  <r>
    <n v="900397634"/>
    <s v="FENIX VIDA S.A.S."/>
    <s v="FV"/>
    <n v="2009"/>
    <s v="NULL"/>
    <s v="NULL"/>
    <s v="FV-2009"/>
    <m/>
    <d v="2021-02-19T00:00:00"/>
    <n v="600000"/>
    <n v="600000"/>
    <s v="A)Factura no radicada en ERP"/>
    <s v="no_cruza"/>
    <x v="5"/>
    <m/>
    <m/>
    <x v="15"/>
    <m/>
    <m/>
    <m/>
    <m/>
    <m/>
    <m/>
    <m/>
    <m/>
    <m/>
    <d v="2021-02-19T00:00:00"/>
    <m/>
    <m/>
    <m/>
    <m/>
    <m/>
    <m/>
    <m/>
    <m/>
    <n v="20220125"/>
  </r>
  <r>
    <n v="900397634"/>
    <s v="FENIX VIDA S.A.S."/>
    <s v="FV"/>
    <n v="2014"/>
    <s v="NULL"/>
    <s v="NULL"/>
    <s v="FV-2014"/>
    <m/>
    <d v="2021-02-19T00:00:00"/>
    <n v="600000"/>
    <n v="600000"/>
    <s v="A)Factura no radicada en ERP"/>
    <s v="no_cruza"/>
    <x v="5"/>
    <m/>
    <m/>
    <x v="15"/>
    <m/>
    <m/>
    <m/>
    <m/>
    <m/>
    <m/>
    <m/>
    <m/>
    <m/>
    <d v="2021-02-19T00:00:00"/>
    <m/>
    <m/>
    <m/>
    <m/>
    <m/>
    <m/>
    <m/>
    <m/>
    <n v="20220125"/>
  </r>
  <r>
    <n v="900397634"/>
    <s v="FENIX VIDA S.A.S."/>
    <s v="FV"/>
    <n v="2160"/>
    <s v="NULL"/>
    <s v="NULL"/>
    <s v="FV-2160"/>
    <m/>
    <d v="2021-04-08T00:00:00"/>
    <n v="1800000"/>
    <n v="1800000"/>
    <s v="A)Factura no radicada en ERP"/>
    <s v="no_cruza"/>
    <x v="5"/>
    <m/>
    <m/>
    <x v="15"/>
    <m/>
    <m/>
    <m/>
    <m/>
    <m/>
    <m/>
    <m/>
    <m/>
    <m/>
    <d v="2021-04-08T00:00:00"/>
    <m/>
    <m/>
    <m/>
    <m/>
    <m/>
    <m/>
    <m/>
    <m/>
    <n v="20220125"/>
  </r>
  <r>
    <n v="900397634"/>
    <s v="FENIX VIDA S.A.S."/>
    <s v="FV"/>
    <n v="2167"/>
    <s v="NULL"/>
    <s v="NULL"/>
    <s v="FV-2167"/>
    <m/>
    <d v="2021-04-08T00:00:00"/>
    <n v="1800000"/>
    <n v="1800000"/>
    <s v="A)Factura no radicada en ERP"/>
    <s v="no_cruza"/>
    <x v="5"/>
    <m/>
    <m/>
    <x v="15"/>
    <m/>
    <m/>
    <m/>
    <m/>
    <m/>
    <m/>
    <m/>
    <m/>
    <m/>
    <d v="2021-04-08T00:00:00"/>
    <m/>
    <m/>
    <m/>
    <m/>
    <m/>
    <m/>
    <m/>
    <m/>
    <n v="20220125"/>
  </r>
  <r>
    <n v="900397634"/>
    <s v="FENIX VIDA S.A.S."/>
    <s v="FV"/>
    <n v="2187"/>
    <s v="NULL"/>
    <s v="NULL"/>
    <s v="FV-2187"/>
    <m/>
    <d v="2021-04-09T00:00:00"/>
    <n v="1575000"/>
    <n v="1575000"/>
    <s v="A)Factura no radicada en ERP"/>
    <s v="no_cruza"/>
    <x v="5"/>
    <m/>
    <m/>
    <x v="15"/>
    <m/>
    <m/>
    <m/>
    <m/>
    <m/>
    <m/>
    <m/>
    <m/>
    <m/>
    <d v="2021-04-09T00:00:00"/>
    <m/>
    <m/>
    <m/>
    <m/>
    <m/>
    <m/>
    <m/>
    <m/>
    <n v="20220125"/>
  </r>
  <r>
    <n v="900397634"/>
    <s v="FENIX VIDA S.A.S."/>
    <s v="FV"/>
    <n v="2747"/>
    <s v="NULL"/>
    <s v="NULL"/>
    <s v="FV-2747"/>
    <m/>
    <d v="2021-08-12T00:00:00"/>
    <n v="1575000"/>
    <n v="1211018"/>
    <s v="A)Factura no radicada en ERP"/>
    <s v="no_cruza"/>
    <x v="5"/>
    <m/>
    <m/>
    <x v="15"/>
    <m/>
    <m/>
    <m/>
    <m/>
    <m/>
    <m/>
    <m/>
    <m/>
    <m/>
    <d v="2021-08-12T00:00:00"/>
    <m/>
    <m/>
    <m/>
    <m/>
    <m/>
    <m/>
    <m/>
    <m/>
    <n v="20220125"/>
  </r>
  <r>
    <n v="900397634"/>
    <s v="FENIX VIDA S.A.S."/>
    <s v="FV"/>
    <n v="2777"/>
    <s v="NULL"/>
    <s v="NULL"/>
    <s v="FV-2777"/>
    <m/>
    <d v="2021-08-17T00:00:00"/>
    <n v="1800000"/>
    <n v="1384000"/>
    <s v="A)Factura no radicada en ERP"/>
    <s v="no_cruza"/>
    <x v="5"/>
    <m/>
    <m/>
    <x v="15"/>
    <m/>
    <m/>
    <m/>
    <m/>
    <m/>
    <m/>
    <m/>
    <m/>
    <m/>
    <d v="2021-08-17T00:00:00"/>
    <m/>
    <m/>
    <m/>
    <m/>
    <m/>
    <m/>
    <m/>
    <m/>
    <n v="20220125"/>
  </r>
  <r>
    <n v="900397634"/>
    <s v="FENIX VIDA S.A.S."/>
    <s v="FV"/>
    <n v="2779"/>
    <s v="NULL"/>
    <s v="NULL"/>
    <s v="FV-2779"/>
    <m/>
    <d v="2021-08-17T00:00:00"/>
    <n v="1800000"/>
    <n v="1592010"/>
    <s v="A)Factura no radicada en ERP"/>
    <s v="no_cruza"/>
    <x v="5"/>
    <m/>
    <m/>
    <x v="15"/>
    <m/>
    <m/>
    <m/>
    <m/>
    <m/>
    <m/>
    <m/>
    <m/>
    <m/>
    <d v="2021-08-17T00:00:00"/>
    <m/>
    <m/>
    <m/>
    <m/>
    <m/>
    <m/>
    <m/>
    <m/>
    <n v="20220125"/>
  </r>
  <r>
    <n v="900397634"/>
    <s v="FENIX VIDA S.A.S."/>
    <s v="FV"/>
    <n v="3028"/>
    <s v="NULL"/>
    <s v="NULL"/>
    <s v="FV-3028"/>
    <m/>
    <d v="2021-10-06T00:00:00"/>
    <n v="800000"/>
    <n v="800000"/>
    <s v="A)Factura no radicada en ERP"/>
    <s v="no_cruza"/>
    <x v="5"/>
    <m/>
    <m/>
    <x v="15"/>
    <m/>
    <m/>
    <m/>
    <m/>
    <m/>
    <m/>
    <m/>
    <m/>
    <m/>
    <d v="2021-10-06T00:00:00"/>
    <m/>
    <m/>
    <m/>
    <m/>
    <m/>
    <m/>
    <m/>
    <m/>
    <n v="20220125"/>
  </r>
  <r>
    <n v="900397634"/>
    <s v="FENIX VIDA S.A.S."/>
    <s v="FV"/>
    <n v="3064"/>
    <s v="NULL"/>
    <s v="NULL"/>
    <s v="FV-3064"/>
    <m/>
    <d v="2021-10-07T00:00:00"/>
    <n v="1400000"/>
    <n v="1127000"/>
    <s v="A)Factura no radicada en ERP"/>
    <s v="no_cruza"/>
    <x v="5"/>
    <m/>
    <m/>
    <x v="15"/>
    <m/>
    <m/>
    <m/>
    <m/>
    <m/>
    <m/>
    <m/>
    <m/>
    <m/>
    <d v="2021-10-07T00:00:00"/>
    <m/>
    <m/>
    <m/>
    <m/>
    <m/>
    <m/>
    <m/>
    <m/>
    <n v="20220125"/>
  </r>
  <r>
    <n v="900397634"/>
    <s v="FENIX VIDA S.A.S."/>
    <s v="FV"/>
    <n v="3065"/>
    <s v="NULL"/>
    <s v="NULL"/>
    <s v="FV-3065"/>
    <m/>
    <d v="2021-10-07T00:00:00"/>
    <n v="1800000"/>
    <n v="1488000"/>
    <s v="A)Factura no radicada en ERP"/>
    <s v="no_cruza"/>
    <x v="5"/>
    <m/>
    <m/>
    <x v="15"/>
    <m/>
    <m/>
    <m/>
    <m/>
    <m/>
    <m/>
    <m/>
    <m/>
    <m/>
    <d v="2021-10-07T00:00:00"/>
    <m/>
    <m/>
    <m/>
    <m/>
    <m/>
    <m/>
    <m/>
    <m/>
    <n v="20220125"/>
  </r>
  <r>
    <n v="900397634"/>
    <s v="FENIX VIDA S.A.S."/>
    <s v="FV"/>
    <n v="3066"/>
    <s v="NULL"/>
    <s v="NULL"/>
    <s v="FV-3066"/>
    <m/>
    <d v="2021-10-07T00:00:00"/>
    <n v="1800000"/>
    <n v="1592000"/>
    <s v="A)Factura no radicada en ERP"/>
    <s v="no_cruza"/>
    <x v="5"/>
    <m/>
    <m/>
    <x v="15"/>
    <m/>
    <m/>
    <m/>
    <m/>
    <m/>
    <m/>
    <m/>
    <m/>
    <m/>
    <d v="2021-10-07T00:00:00"/>
    <m/>
    <m/>
    <m/>
    <m/>
    <m/>
    <m/>
    <m/>
    <m/>
    <n v="20220125"/>
  </r>
  <r>
    <n v="900397634"/>
    <s v="FENIX VIDA S.A.S."/>
    <s v="FV"/>
    <n v="3212"/>
    <s v="NULL"/>
    <s v="NULL"/>
    <s v="FV-3212"/>
    <m/>
    <d v="2021-11-04T00:00:00"/>
    <n v="1800000"/>
    <n v="1592000"/>
    <s v="A)Factura no radicada en ERP"/>
    <s v="no_cruza"/>
    <x v="5"/>
    <m/>
    <m/>
    <x v="15"/>
    <m/>
    <m/>
    <m/>
    <m/>
    <m/>
    <m/>
    <m/>
    <m/>
    <m/>
    <d v="2021-11-04T00:00:00"/>
    <m/>
    <m/>
    <m/>
    <m/>
    <m/>
    <m/>
    <m/>
    <m/>
    <n v="20220125"/>
  </r>
  <r>
    <n v="900397634"/>
    <s v="FENIX VIDA S.A.S."/>
    <s v="FV"/>
    <n v="3222"/>
    <s v="NULL"/>
    <s v="NULL"/>
    <s v="FV-3222"/>
    <m/>
    <d v="2021-11-04T00:00:00"/>
    <n v="1800000"/>
    <n v="1488000"/>
    <s v="A)Factura no radicada en ERP"/>
    <s v="no_cruza"/>
    <x v="5"/>
    <m/>
    <m/>
    <x v="15"/>
    <m/>
    <m/>
    <m/>
    <m/>
    <m/>
    <m/>
    <m/>
    <m/>
    <m/>
    <d v="2021-11-04T00:00:00"/>
    <m/>
    <m/>
    <m/>
    <m/>
    <m/>
    <m/>
    <m/>
    <m/>
    <n v="20220125"/>
  </r>
  <r>
    <n v="900397634"/>
    <s v="FENIX VIDA S.A.S."/>
    <s v="FV"/>
    <n v="3226"/>
    <s v="NULL"/>
    <s v="NULL"/>
    <s v="FV-3226"/>
    <m/>
    <d v="2021-11-04T00:00:00"/>
    <n v="1400000"/>
    <n v="1127000"/>
    <s v="A)Factura no radicada en ERP"/>
    <s v="no_cruza"/>
    <x v="5"/>
    <m/>
    <m/>
    <x v="15"/>
    <m/>
    <m/>
    <m/>
    <m/>
    <m/>
    <m/>
    <m/>
    <m/>
    <m/>
    <d v="2021-11-04T00:00:00"/>
    <m/>
    <m/>
    <m/>
    <m/>
    <m/>
    <m/>
    <m/>
    <m/>
    <n v="20220125"/>
  </r>
  <r>
    <n v="900397634"/>
    <s v="FENIX VIDA S.A.S."/>
    <s v="FV"/>
    <n v="3411"/>
    <s v="NULL"/>
    <s v="NULL"/>
    <s v="FV-3411"/>
    <m/>
    <d v="2021-11-27T00:00:00"/>
    <n v="1200000"/>
    <n v="1200000"/>
    <s v="A)Factura no radicada en ERP"/>
    <s v="no_cruza"/>
    <x v="5"/>
    <m/>
    <m/>
    <x v="15"/>
    <m/>
    <m/>
    <m/>
    <m/>
    <m/>
    <m/>
    <m/>
    <m/>
    <m/>
    <d v="2021-11-27T00:00:00"/>
    <m/>
    <m/>
    <m/>
    <m/>
    <m/>
    <m/>
    <m/>
    <m/>
    <n v="20220125"/>
  </r>
  <r>
    <n v="900397634"/>
    <s v="FENIX VIDA S.A.S."/>
    <s v="FV"/>
    <n v="3412"/>
    <s v="NULL"/>
    <s v="NULL"/>
    <s v="FV-3412"/>
    <m/>
    <d v="2021-11-27T00:00:00"/>
    <n v="1800000"/>
    <n v="1800000"/>
    <s v="A)Factura no radicada en ERP"/>
    <s v="no_cruza"/>
    <x v="5"/>
    <m/>
    <m/>
    <x v="15"/>
    <m/>
    <m/>
    <m/>
    <m/>
    <m/>
    <m/>
    <m/>
    <m/>
    <m/>
    <d v="2021-11-27T00:00:00"/>
    <m/>
    <m/>
    <m/>
    <m/>
    <m/>
    <m/>
    <m/>
    <m/>
    <n v="2022012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6"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10" firstHeaderRow="0" firstDataRow="1" firstDataCol="1"/>
  <pivotFields count="36">
    <pivotField showAll="0"/>
    <pivotField showAll="0"/>
    <pivotField showAll="0"/>
    <pivotField showAll="0"/>
    <pivotField showAll="0"/>
    <pivotField showAll="0"/>
    <pivotField showAll="0"/>
    <pivotField showAll="0"/>
    <pivotField numFmtId="14" showAll="0"/>
    <pivotField numFmtId="41" showAll="0"/>
    <pivotField dataField="1" numFmtId="41" showAll="0"/>
    <pivotField showAll="0"/>
    <pivotField showAll="0"/>
    <pivotField axis="axisRow" showAll="0">
      <items count="7">
        <item x="1"/>
        <item x="0"/>
        <item x="3"/>
        <item x="5"/>
        <item x="2"/>
        <item x="4"/>
        <item t="default"/>
      </items>
    </pivotField>
    <pivotField showAll="0"/>
    <pivotField showAll="0"/>
    <pivotField dataField="1" showAll="0">
      <items count="17">
        <item x="0"/>
        <item x="14"/>
        <item x="12"/>
        <item x="9"/>
        <item x="10"/>
        <item x="5"/>
        <item x="2"/>
        <item x="11"/>
        <item x="4"/>
        <item x="6"/>
        <item x="7"/>
        <item x="13"/>
        <item x="8"/>
        <item x="3"/>
        <item x="1"/>
        <item x="15"/>
        <item t="default"/>
      </items>
    </pivotField>
    <pivotField showAll="0"/>
    <pivotField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s>
  <rowFields count="1">
    <field x="13"/>
  </rowFields>
  <rowItems count="7">
    <i>
      <x/>
    </i>
    <i>
      <x v="1"/>
    </i>
    <i>
      <x v="2"/>
    </i>
    <i>
      <x v="3"/>
    </i>
    <i>
      <x v="4"/>
    </i>
    <i>
      <x v="5"/>
    </i>
    <i t="grand">
      <x/>
    </i>
  </rowItems>
  <colFields count="1">
    <field x="-2"/>
  </colFields>
  <colItems count="2">
    <i>
      <x/>
    </i>
    <i i="1">
      <x v="1"/>
    </i>
  </colItems>
  <dataFields count="2">
    <dataField name="Suma de SALDO_FACT_IPS" fld="10" baseField="0" baseItem="0"/>
    <dataField name="Suma de VALOR GLOSA DEVOLUCION" fld="16" baseField="13" baseItem="0"/>
  </dataFields>
  <formats count="7">
    <format dxfId="6">
      <pivotArea type="all" dataOnly="0" outline="0" fieldPosition="0"/>
    </format>
    <format dxfId="5">
      <pivotArea outline="0" collapsedLevelsAreSubtotals="1" fieldPosition="0"/>
    </format>
    <format dxfId="4">
      <pivotArea field="13" type="button" dataOnly="0" labelOnly="1" outline="0" axis="axisRow" fieldPosition="0"/>
    </format>
    <format dxfId="3">
      <pivotArea dataOnly="0" labelOnly="1" fieldPosition="0">
        <references count="1">
          <reference field="13" count="0"/>
        </references>
      </pivotArea>
    </format>
    <format dxfId="2">
      <pivotArea dataOnly="0" labelOnly="1" grandRow="1" outline="0" fieldPosition="0"/>
    </format>
    <format dxfId="1">
      <pivotArea dataOnly="0" labelOnly="1" outline="0" fieldPosition="0">
        <references count="1">
          <reference field="4294967294" count="2">
            <x v="0"/>
            <x v="1"/>
          </reference>
        </references>
      </pivotArea>
    </format>
    <format dxfId="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workbookViewId="0">
      <selection activeCell="A3" sqref="A3:B10"/>
    </sheetView>
  </sheetViews>
  <sheetFormatPr baseColWidth="10" defaultRowHeight="15" x14ac:dyDescent="0.25"/>
  <cols>
    <col min="1" max="1" width="27" customWidth="1"/>
    <col min="2" max="2" width="24.28515625" bestFit="1" customWidth="1"/>
    <col min="3" max="3" width="34.28515625" customWidth="1"/>
  </cols>
  <sheetData>
    <row r="3" spans="1:3" x14ac:dyDescent="0.25">
      <c r="A3" s="11" t="s">
        <v>292</v>
      </c>
      <c r="B3" s="1" t="s">
        <v>294</v>
      </c>
      <c r="C3" s="1" t="s">
        <v>295</v>
      </c>
    </row>
    <row r="4" spans="1:3" x14ac:dyDescent="0.25">
      <c r="A4" s="12" t="s">
        <v>290</v>
      </c>
      <c r="B4" s="13">
        <v>28965000</v>
      </c>
      <c r="C4" s="13">
        <v>0</v>
      </c>
    </row>
    <row r="5" spans="1:3" x14ac:dyDescent="0.25">
      <c r="A5" s="12" t="s">
        <v>289</v>
      </c>
      <c r="B5" s="13">
        <v>27030000</v>
      </c>
      <c r="C5" s="13">
        <v>0</v>
      </c>
    </row>
    <row r="6" spans="1:3" x14ac:dyDescent="0.25">
      <c r="A6" s="12" t="s">
        <v>287</v>
      </c>
      <c r="B6" s="13">
        <v>115630000</v>
      </c>
      <c r="C6" s="13">
        <v>115630000</v>
      </c>
    </row>
    <row r="7" spans="1:3" x14ac:dyDescent="0.25">
      <c r="A7" s="12" t="s">
        <v>291</v>
      </c>
      <c r="B7" s="13">
        <v>37462028</v>
      </c>
      <c r="C7" s="13"/>
    </row>
    <row r="8" spans="1:3" x14ac:dyDescent="0.25">
      <c r="A8" s="12" t="s">
        <v>288</v>
      </c>
      <c r="B8" s="13">
        <v>1800000</v>
      </c>
      <c r="C8" s="13">
        <v>0</v>
      </c>
    </row>
    <row r="9" spans="1:3" x14ac:dyDescent="0.25">
      <c r="A9" s="12" t="s">
        <v>286</v>
      </c>
      <c r="B9" s="13">
        <v>1800000</v>
      </c>
      <c r="C9" s="13">
        <v>360000</v>
      </c>
    </row>
    <row r="10" spans="1:3" x14ac:dyDescent="0.25">
      <c r="A10" s="12" t="s">
        <v>293</v>
      </c>
      <c r="B10" s="13">
        <v>212687028</v>
      </c>
      <c r="C10" s="13">
        <v>115990000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56"/>
  <sheetViews>
    <sheetView tabSelected="1" workbookViewId="0">
      <pane ySplit="1" topLeftCell="A2" activePane="bottomLeft" state="frozen"/>
      <selection pane="bottomLeft" activeCell="H2" sqref="H2:H155"/>
    </sheetView>
  </sheetViews>
  <sheetFormatPr baseColWidth="10" defaultRowHeight="15" x14ac:dyDescent="0.25"/>
  <cols>
    <col min="2" max="2" width="19.28515625" customWidth="1"/>
    <col min="3" max="3" width="9.140625" customWidth="1"/>
    <col min="8" max="8" width="22.7109375" customWidth="1"/>
    <col min="12" max="12" width="12.5703125" bestFit="1" customWidth="1"/>
    <col min="13" max="13" width="26" customWidth="1"/>
    <col min="14" max="14" width="18.140625" customWidth="1"/>
    <col min="15" max="16" width="20" customWidth="1"/>
    <col min="17" max="17" width="13.140625" customWidth="1"/>
    <col min="18" max="18" width="12.5703125" customWidth="1"/>
    <col min="19" max="19" width="17.42578125" customWidth="1"/>
    <col min="20" max="20" width="15.42578125" customWidth="1"/>
    <col min="22" max="22" width="13.42578125" customWidth="1"/>
    <col min="23" max="23" width="12.5703125" customWidth="1"/>
    <col min="28" max="28" width="17.28515625" customWidth="1"/>
    <col min="34" max="34" width="12.7109375" customWidth="1"/>
    <col min="35" max="35" width="13.85546875" customWidth="1"/>
  </cols>
  <sheetData>
    <row r="1" spans="1:38" s="3" customFormat="1" ht="59.25" customHeight="1" x14ac:dyDescent="0.25">
      <c r="A1" s="4" t="s">
        <v>0</v>
      </c>
      <c r="B1" s="4" t="s">
        <v>1</v>
      </c>
      <c r="C1" s="4" t="s">
        <v>125</v>
      </c>
      <c r="D1" s="4" t="s">
        <v>2</v>
      </c>
      <c r="E1" s="4" t="s">
        <v>3</v>
      </c>
      <c r="F1" s="4" t="s">
        <v>4</v>
      </c>
      <c r="G1" s="5" t="s">
        <v>126</v>
      </c>
      <c r="H1" s="5" t="s">
        <v>496</v>
      </c>
      <c r="I1" s="4" t="s">
        <v>5</v>
      </c>
      <c r="J1" s="4" t="s">
        <v>6</v>
      </c>
      <c r="K1" s="4" t="s">
        <v>7</v>
      </c>
      <c r="L1" s="5" t="s">
        <v>8</v>
      </c>
      <c r="M1" s="4" t="s">
        <v>9</v>
      </c>
      <c r="N1" s="4" t="s">
        <v>10</v>
      </c>
      <c r="O1" s="5" t="s">
        <v>282</v>
      </c>
      <c r="P1" s="5" t="s">
        <v>495</v>
      </c>
      <c r="Q1" s="4" t="s">
        <v>11</v>
      </c>
      <c r="R1" s="4" t="s">
        <v>12</v>
      </c>
      <c r="S1" s="5" t="s">
        <v>283</v>
      </c>
      <c r="T1" s="5" t="s">
        <v>285</v>
      </c>
      <c r="U1" s="4" t="s">
        <v>13</v>
      </c>
      <c r="V1" s="4" t="s">
        <v>14</v>
      </c>
      <c r="W1" s="5" t="s">
        <v>284</v>
      </c>
      <c r="X1" s="4" t="s">
        <v>15</v>
      </c>
      <c r="Y1" s="5" t="s">
        <v>16</v>
      </c>
      <c r="Z1" s="5" t="s">
        <v>17</v>
      </c>
      <c r="AA1" s="5" t="s">
        <v>18</v>
      </c>
      <c r="AB1" s="4" t="s">
        <v>19</v>
      </c>
      <c r="AC1" s="4" t="s">
        <v>20</v>
      </c>
      <c r="AD1" s="4" t="s">
        <v>21</v>
      </c>
      <c r="AE1" s="4" t="s">
        <v>22</v>
      </c>
      <c r="AF1" s="4" t="s">
        <v>23</v>
      </c>
      <c r="AG1" s="4" t="s">
        <v>24</v>
      </c>
      <c r="AH1" s="4" t="s">
        <v>25</v>
      </c>
      <c r="AI1" s="4" t="s">
        <v>26</v>
      </c>
      <c r="AJ1" s="4" t="s">
        <v>27</v>
      </c>
      <c r="AK1" s="4" t="s">
        <v>28</v>
      </c>
      <c r="AL1" s="4" t="s">
        <v>29</v>
      </c>
    </row>
    <row r="2" spans="1:38" x14ac:dyDescent="0.25">
      <c r="A2" s="1">
        <v>900397634</v>
      </c>
      <c r="B2" s="1" t="s">
        <v>30</v>
      </c>
      <c r="C2" s="1" t="s">
        <v>31</v>
      </c>
      <c r="D2" s="1">
        <v>3410</v>
      </c>
      <c r="E2" s="1" t="s">
        <v>32</v>
      </c>
      <c r="F2" s="1">
        <v>3410</v>
      </c>
      <c r="G2" s="1" t="s">
        <v>127</v>
      </c>
      <c r="H2" s="1" t="s">
        <v>497</v>
      </c>
      <c r="I2" s="1"/>
      <c r="J2" s="2">
        <v>44527</v>
      </c>
      <c r="K2" s="6">
        <v>720000</v>
      </c>
      <c r="L2" s="6">
        <v>720000</v>
      </c>
      <c r="M2" s="1" t="s">
        <v>34</v>
      </c>
      <c r="N2" s="1" t="s">
        <v>35</v>
      </c>
      <c r="O2" s="1" t="s">
        <v>289</v>
      </c>
      <c r="P2" s="1"/>
      <c r="Q2" s="6">
        <v>720000</v>
      </c>
      <c r="R2" s="6">
        <v>0</v>
      </c>
      <c r="S2" s="6">
        <v>0</v>
      </c>
      <c r="T2" s="1"/>
      <c r="U2" s="6">
        <v>720000</v>
      </c>
      <c r="V2" s="6">
        <v>0</v>
      </c>
      <c r="W2" s="6"/>
      <c r="X2" s="1"/>
      <c r="Y2" s="1"/>
      <c r="Z2" s="1"/>
      <c r="AA2" s="1"/>
      <c r="AB2" s="9">
        <v>200666014598502</v>
      </c>
      <c r="AC2" s="2">
        <v>44527</v>
      </c>
      <c r="AD2" s="1">
        <v>2</v>
      </c>
      <c r="AE2" s="1" t="s">
        <v>36</v>
      </c>
      <c r="AF2" s="1">
        <v>1</v>
      </c>
      <c r="AG2" s="1">
        <v>20211230</v>
      </c>
      <c r="AH2" s="1">
        <v>20211207</v>
      </c>
      <c r="AI2" s="6">
        <v>720000</v>
      </c>
      <c r="AJ2" s="6">
        <v>0</v>
      </c>
      <c r="AK2" s="1"/>
      <c r="AL2" s="1">
        <v>20220125</v>
      </c>
    </row>
    <row r="3" spans="1:38" x14ac:dyDescent="0.25">
      <c r="A3" s="1">
        <v>900397634</v>
      </c>
      <c r="B3" s="1" t="s">
        <v>30</v>
      </c>
      <c r="C3" s="1" t="s">
        <v>31</v>
      </c>
      <c r="D3" s="1">
        <v>2711</v>
      </c>
      <c r="E3" s="1" t="s">
        <v>32</v>
      </c>
      <c r="F3" s="1">
        <v>2711</v>
      </c>
      <c r="G3" s="1" t="s">
        <v>128</v>
      </c>
      <c r="H3" s="1" t="s">
        <v>498</v>
      </c>
      <c r="I3" s="1"/>
      <c r="J3" s="2">
        <v>44413</v>
      </c>
      <c r="K3" s="6">
        <v>1800000</v>
      </c>
      <c r="L3" s="6">
        <v>1800000</v>
      </c>
      <c r="M3" s="1" t="s">
        <v>34</v>
      </c>
      <c r="N3" s="1" t="s">
        <v>35</v>
      </c>
      <c r="O3" s="1" t="s">
        <v>290</v>
      </c>
      <c r="P3" s="1"/>
      <c r="Q3" s="6">
        <v>1800000</v>
      </c>
      <c r="R3" s="6">
        <v>0</v>
      </c>
      <c r="S3" s="6">
        <v>0</v>
      </c>
      <c r="T3" s="1"/>
      <c r="U3" s="6">
        <v>1800000</v>
      </c>
      <c r="V3" s="6">
        <v>0</v>
      </c>
      <c r="W3" s="6">
        <v>1602000</v>
      </c>
      <c r="X3" s="1"/>
      <c r="Y3" s="1">
        <v>2201166600</v>
      </c>
      <c r="Z3" s="2">
        <v>44568</v>
      </c>
      <c r="AA3" s="10">
        <v>36466575</v>
      </c>
      <c r="AB3" s="9">
        <v>211818496481362</v>
      </c>
      <c r="AC3" s="2">
        <v>44413</v>
      </c>
      <c r="AD3" s="1">
        <v>2</v>
      </c>
      <c r="AE3" s="1" t="s">
        <v>36</v>
      </c>
      <c r="AF3" s="1">
        <v>1</v>
      </c>
      <c r="AG3" s="1">
        <v>20210831</v>
      </c>
      <c r="AH3" s="1">
        <v>20210825</v>
      </c>
      <c r="AI3" s="6">
        <v>1800000</v>
      </c>
      <c r="AJ3" s="6">
        <v>0</v>
      </c>
      <c r="AK3" s="1"/>
      <c r="AL3" s="1">
        <v>20220125</v>
      </c>
    </row>
    <row r="4" spans="1:38" x14ac:dyDescent="0.25">
      <c r="A4" s="1">
        <v>900397634</v>
      </c>
      <c r="B4" s="1" t="s">
        <v>30</v>
      </c>
      <c r="C4" s="1" t="s">
        <v>31</v>
      </c>
      <c r="D4" s="1">
        <v>3221</v>
      </c>
      <c r="E4" s="1" t="s">
        <v>32</v>
      </c>
      <c r="F4" s="1">
        <v>3221</v>
      </c>
      <c r="G4" s="1" t="s">
        <v>129</v>
      </c>
      <c r="H4" s="1" t="s">
        <v>499</v>
      </c>
      <c r="I4" s="1"/>
      <c r="J4" s="2">
        <v>44504</v>
      </c>
      <c r="K4" s="6">
        <v>1350000</v>
      </c>
      <c r="L4" s="6">
        <v>1350000</v>
      </c>
      <c r="M4" s="1" t="s">
        <v>34</v>
      </c>
      <c r="N4" s="1" t="s">
        <v>35</v>
      </c>
      <c r="O4" s="1" t="s">
        <v>289</v>
      </c>
      <c r="P4" s="1"/>
      <c r="Q4" s="6">
        <v>1350000</v>
      </c>
      <c r="R4" s="6">
        <v>0</v>
      </c>
      <c r="S4" s="6">
        <v>0</v>
      </c>
      <c r="T4" s="1"/>
      <c r="U4" s="6">
        <v>1350000</v>
      </c>
      <c r="V4" s="6">
        <v>0</v>
      </c>
      <c r="W4" s="6"/>
      <c r="X4" s="1"/>
      <c r="Y4" s="1"/>
      <c r="Z4" s="1"/>
      <c r="AA4" s="1"/>
      <c r="AB4" s="9">
        <v>212676137599975</v>
      </c>
      <c r="AC4" s="2">
        <v>44504</v>
      </c>
      <c r="AD4" s="1">
        <v>2</v>
      </c>
      <c r="AE4" s="1" t="s">
        <v>36</v>
      </c>
      <c r="AF4" s="1">
        <v>1</v>
      </c>
      <c r="AG4" s="1">
        <v>20211130</v>
      </c>
      <c r="AH4" s="1">
        <v>20211108</v>
      </c>
      <c r="AI4" s="6">
        <v>1350000</v>
      </c>
      <c r="AJ4" s="6">
        <v>0</v>
      </c>
      <c r="AK4" s="1"/>
      <c r="AL4" s="1">
        <v>20220125</v>
      </c>
    </row>
    <row r="5" spans="1:38" x14ac:dyDescent="0.25">
      <c r="A5" s="1">
        <v>900397634</v>
      </c>
      <c r="B5" s="1" t="s">
        <v>30</v>
      </c>
      <c r="C5" s="1" t="s">
        <v>31</v>
      </c>
      <c r="D5" s="1">
        <v>3223</v>
      </c>
      <c r="E5" s="1" t="s">
        <v>32</v>
      </c>
      <c r="F5" s="1">
        <v>3223</v>
      </c>
      <c r="G5" s="1" t="s">
        <v>130</v>
      </c>
      <c r="H5" s="1" t="s">
        <v>500</v>
      </c>
      <c r="I5" s="1"/>
      <c r="J5" s="2">
        <v>44504</v>
      </c>
      <c r="K5" s="6">
        <v>1200000</v>
      </c>
      <c r="L5" s="6">
        <v>1200000</v>
      </c>
      <c r="M5" s="1" t="s">
        <v>34</v>
      </c>
      <c r="N5" s="1" t="s">
        <v>35</v>
      </c>
      <c r="O5" s="1" t="s">
        <v>289</v>
      </c>
      <c r="P5" s="1"/>
      <c r="Q5" s="6">
        <v>1200000</v>
      </c>
      <c r="R5" s="6">
        <v>0</v>
      </c>
      <c r="S5" s="6">
        <v>0</v>
      </c>
      <c r="T5" s="1"/>
      <c r="U5" s="6">
        <v>1200000</v>
      </c>
      <c r="V5" s="6">
        <v>0</v>
      </c>
      <c r="W5" s="6"/>
      <c r="X5" s="1"/>
      <c r="Y5" s="1"/>
      <c r="Z5" s="1"/>
      <c r="AA5" s="1"/>
      <c r="AB5" s="9">
        <v>212676115609900</v>
      </c>
      <c r="AC5" s="2">
        <v>44504</v>
      </c>
      <c r="AD5" s="1">
        <v>2</v>
      </c>
      <c r="AE5" s="1" t="s">
        <v>36</v>
      </c>
      <c r="AF5" s="1">
        <v>1</v>
      </c>
      <c r="AG5" s="1">
        <v>20211130</v>
      </c>
      <c r="AH5" s="1">
        <v>20211108</v>
      </c>
      <c r="AI5" s="6">
        <v>1200000</v>
      </c>
      <c r="AJ5" s="6">
        <v>0</v>
      </c>
      <c r="AK5" s="1"/>
      <c r="AL5" s="1">
        <v>20220125</v>
      </c>
    </row>
    <row r="6" spans="1:38" x14ac:dyDescent="0.25">
      <c r="A6" s="1">
        <v>900397634</v>
      </c>
      <c r="B6" s="1" t="s">
        <v>30</v>
      </c>
      <c r="C6" s="1" t="s">
        <v>31</v>
      </c>
      <c r="D6" s="1">
        <v>3224</v>
      </c>
      <c r="E6" s="1" t="s">
        <v>32</v>
      </c>
      <c r="F6" s="1">
        <v>3224</v>
      </c>
      <c r="G6" s="1" t="s">
        <v>131</v>
      </c>
      <c r="H6" s="1" t="s">
        <v>501</v>
      </c>
      <c r="I6" s="1"/>
      <c r="J6" s="2">
        <v>44504</v>
      </c>
      <c r="K6" s="6">
        <v>900000</v>
      </c>
      <c r="L6" s="6">
        <v>900000</v>
      </c>
      <c r="M6" s="1" t="s">
        <v>34</v>
      </c>
      <c r="N6" s="1" t="s">
        <v>35</v>
      </c>
      <c r="O6" s="1" t="s">
        <v>289</v>
      </c>
      <c r="P6" s="1"/>
      <c r="Q6" s="6">
        <v>900000</v>
      </c>
      <c r="R6" s="6">
        <v>0</v>
      </c>
      <c r="S6" s="6">
        <v>0</v>
      </c>
      <c r="T6" s="1"/>
      <c r="U6" s="6">
        <v>900000</v>
      </c>
      <c r="V6" s="6">
        <v>0</v>
      </c>
      <c r="W6" s="6"/>
      <c r="X6" s="1"/>
      <c r="Y6" s="1"/>
      <c r="Z6" s="1"/>
      <c r="AA6" s="1"/>
      <c r="AB6" s="9">
        <v>212676113606281</v>
      </c>
      <c r="AC6" s="2">
        <v>44504</v>
      </c>
      <c r="AD6" s="1">
        <v>2</v>
      </c>
      <c r="AE6" s="1" t="s">
        <v>36</v>
      </c>
      <c r="AF6" s="1">
        <v>1</v>
      </c>
      <c r="AG6" s="1">
        <v>20211130</v>
      </c>
      <c r="AH6" s="1">
        <v>20211108</v>
      </c>
      <c r="AI6" s="6">
        <v>900000</v>
      </c>
      <c r="AJ6" s="6">
        <v>0</v>
      </c>
      <c r="AK6" s="1"/>
      <c r="AL6" s="1">
        <v>20220125</v>
      </c>
    </row>
    <row r="7" spans="1:38" x14ac:dyDescent="0.25">
      <c r="A7" s="1">
        <v>900397634</v>
      </c>
      <c r="B7" s="1" t="s">
        <v>30</v>
      </c>
      <c r="C7" s="1" t="s">
        <v>31</v>
      </c>
      <c r="D7" s="1">
        <v>3225</v>
      </c>
      <c r="E7" s="1" t="s">
        <v>32</v>
      </c>
      <c r="F7" s="1">
        <v>3225</v>
      </c>
      <c r="G7" s="1" t="s">
        <v>132</v>
      </c>
      <c r="H7" s="1" t="s">
        <v>502</v>
      </c>
      <c r="I7" s="1"/>
      <c r="J7" s="2">
        <v>44504</v>
      </c>
      <c r="K7" s="6">
        <v>1600000</v>
      </c>
      <c r="L7" s="6">
        <v>1600000</v>
      </c>
      <c r="M7" s="1" t="s">
        <v>34</v>
      </c>
      <c r="N7" s="1" t="s">
        <v>35</v>
      </c>
      <c r="O7" s="1" t="s">
        <v>289</v>
      </c>
      <c r="P7" s="1"/>
      <c r="Q7" s="6">
        <v>1600000</v>
      </c>
      <c r="R7" s="6">
        <v>0</v>
      </c>
      <c r="S7" s="6">
        <v>0</v>
      </c>
      <c r="T7" s="1"/>
      <c r="U7" s="6">
        <v>1600000</v>
      </c>
      <c r="V7" s="6">
        <v>0</v>
      </c>
      <c r="W7" s="6"/>
      <c r="X7" s="1"/>
      <c r="Y7" s="1"/>
      <c r="Z7" s="1"/>
      <c r="AA7" s="1"/>
      <c r="AB7" s="9">
        <v>212676053608184</v>
      </c>
      <c r="AC7" s="2">
        <v>44504</v>
      </c>
      <c r="AD7" s="1">
        <v>2</v>
      </c>
      <c r="AE7" s="1" t="s">
        <v>36</v>
      </c>
      <c r="AF7" s="1">
        <v>1</v>
      </c>
      <c r="AG7" s="1">
        <v>20211130</v>
      </c>
      <c r="AH7" s="1">
        <v>20211108</v>
      </c>
      <c r="AI7" s="6">
        <v>1600000</v>
      </c>
      <c r="AJ7" s="6">
        <v>0</v>
      </c>
      <c r="AK7" s="1"/>
      <c r="AL7" s="1">
        <v>20220125</v>
      </c>
    </row>
    <row r="8" spans="1:38" x14ac:dyDescent="0.25">
      <c r="A8" s="1">
        <v>900397634</v>
      </c>
      <c r="B8" s="1" t="s">
        <v>30</v>
      </c>
      <c r="C8" s="1" t="s">
        <v>31</v>
      </c>
      <c r="D8" s="1">
        <v>3227</v>
      </c>
      <c r="E8" s="1" t="s">
        <v>32</v>
      </c>
      <c r="F8" s="1">
        <v>3227</v>
      </c>
      <c r="G8" s="1" t="s">
        <v>133</v>
      </c>
      <c r="H8" s="1" t="s">
        <v>503</v>
      </c>
      <c r="I8" s="1"/>
      <c r="J8" s="2">
        <v>44504</v>
      </c>
      <c r="K8" s="6">
        <v>1170000</v>
      </c>
      <c r="L8" s="6">
        <v>1170000</v>
      </c>
      <c r="M8" s="1" t="s">
        <v>34</v>
      </c>
      <c r="N8" s="1" t="s">
        <v>35</v>
      </c>
      <c r="O8" s="1" t="s">
        <v>289</v>
      </c>
      <c r="P8" s="1"/>
      <c r="Q8" s="6">
        <v>1170000</v>
      </c>
      <c r="R8" s="6">
        <v>0</v>
      </c>
      <c r="S8" s="6">
        <v>0</v>
      </c>
      <c r="T8" s="1"/>
      <c r="U8" s="6">
        <v>1170000</v>
      </c>
      <c r="V8" s="6">
        <v>0</v>
      </c>
      <c r="W8" s="6"/>
      <c r="X8" s="1"/>
      <c r="Y8" s="1"/>
      <c r="Z8" s="1"/>
      <c r="AA8" s="1"/>
      <c r="AB8" s="9">
        <v>212676047611201</v>
      </c>
      <c r="AC8" s="2">
        <v>44504</v>
      </c>
      <c r="AD8" s="1">
        <v>2</v>
      </c>
      <c r="AE8" s="1" t="s">
        <v>36</v>
      </c>
      <c r="AF8" s="1">
        <v>1</v>
      </c>
      <c r="AG8" s="1">
        <v>20211130</v>
      </c>
      <c r="AH8" s="1">
        <v>20211108</v>
      </c>
      <c r="AI8" s="6">
        <v>1170000</v>
      </c>
      <c r="AJ8" s="6">
        <v>0</v>
      </c>
      <c r="AK8" s="1"/>
      <c r="AL8" s="1">
        <v>20220125</v>
      </c>
    </row>
    <row r="9" spans="1:38" x14ac:dyDescent="0.25">
      <c r="A9" s="1">
        <v>900397634</v>
      </c>
      <c r="B9" s="1" t="s">
        <v>30</v>
      </c>
      <c r="C9" s="1" t="s">
        <v>31</v>
      </c>
      <c r="D9" s="1">
        <v>1543</v>
      </c>
      <c r="E9" s="1" t="s">
        <v>32</v>
      </c>
      <c r="F9" s="1">
        <v>1543</v>
      </c>
      <c r="G9" s="1" t="s">
        <v>134</v>
      </c>
      <c r="H9" s="1" t="s">
        <v>504</v>
      </c>
      <c r="I9" s="1">
        <v>1221657813</v>
      </c>
      <c r="J9" s="2">
        <v>44061</v>
      </c>
      <c r="K9" s="6">
        <v>1800000</v>
      </c>
      <c r="L9" s="6">
        <v>1800000</v>
      </c>
      <c r="M9" s="1" t="s">
        <v>34</v>
      </c>
      <c r="N9" s="1" t="s">
        <v>35</v>
      </c>
      <c r="O9" s="1" t="s">
        <v>290</v>
      </c>
      <c r="P9" s="1"/>
      <c r="Q9" s="6">
        <v>1800000</v>
      </c>
      <c r="R9" s="6">
        <v>0</v>
      </c>
      <c r="S9" s="6">
        <v>0</v>
      </c>
      <c r="T9" s="1"/>
      <c r="U9" s="6">
        <v>1800000</v>
      </c>
      <c r="V9" s="6">
        <v>0</v>
      </c>
      <c r="W9" s="6">
        <v>1602000</v>
      </c>
      <c r="X9" s="6">
        <v>198000</v>
      </c>
      <c r="Y9" s="1">
        <v>2201024616</v>
      </c>
      <c r="Z9" s="2">
        <v>44279</v>
      </c>
      <c r="AA9" s="6">
        <v>8818350</v>
      </c>
      <c r="AB9" s="9">
        <v>200708542434998</v>
      </c>
      <c r="AC9" s="2">
        <v>44061</v>
      </c>
      <c r="AD9" s="1">
        <v>2</v>
      </c>
      <c r="AE9" s="1" t="s">
        <v>36</v>
      </c>
      <c r="AF9" s="1">
        <v>1</v>
      </c>
      <c r="AG9" s="1">
        <v>20201130</v>
      </c>
      <c r="AH9" s="1">
        <v>20201117</v>
      </c>
      <c r="AI9" s="6">
        <v>1800000</v>
      </c>
      <c r="AJ9" s="6">
        <v>0</v>
      </c>
      <c r="AK9" s="1"/>
      <c r="AL9" s="1">
        <v>20220125</v>
      </c>
    </row>
    <row r="10" spans="1:38" x14ac:dyDescent="0.25">
      <c r="A10" s="1">
        <v>900397634</v>
      </c>
      <c r="B10" s="1" t="s">
        <v>30</v>
      </c>
      <c r="C10" s="1" t="s">
        <v>31</v>
      </c>
      <c r="D10" s="1">
        <v>1700</v>
      </c>
      <c r="E10" s="1" t="s">
        <v>32</v>
      </c>
      <c r="F10" s="1">
        <v>1700</v>
      </c>
      <c r="G10" s="1" t="s">
        <v>135</v>
      </c>
      <c r="H10" s="1" t="s">
        <v>505</v>
      </c>
      <c r="I10" s="1">
        <v>1221658511</v>
      </c>
      <c r="J10" s="2">
        <v>44113</v>
      </c>
      <c r="K10" s="6">
        <v>1800000</v>
      </c>
      <c r="L10" s="6">
        <v>1800000</v>
      </c>
      <c r="M10" s="1" t="s">
        <v>34</v>
      </c>
      <c r="N10" s="1" t="s">
        <v>35</v>
      </c>
      <c r="O10" s="1" t="s">
        <v>290</v>
      </c>
      <c r="P10" s="1"/>
      <c r="Q10" s="6">
        <v>1800000</v>
      </c>
      <c r="R10" s="6">
        <v>0</v>
      </c>
      <c r="S10" s="6">
        <v>0</v>
      </c>
      <c r="T10" s="1"/>
      <c r="U10" s="6">
        <v>1800000</v>
      </c>
      <c r="V10" s="6">
        <v>0</v>
      </c>
      <c r="W10" s="6">
        <v>1602000</v>
      </c>
      <c r="X10" s="6">
        <v>198000</v>
      </c>
      <c r="Y10" s="1">
        <v>2201024616</v>
      </c>
      <c r="Z10" s="2">
        <v>44279</v>
      </c>
      <c r="AA10" s="6">
        <v>8818350</v>
      </c>
      <c r="AB10" s="9">
        <v>202448496443742</v>
      </c>
      <c r="AC10" s="2">
        <v>44113</v>
      </c>
      <c r="AD10" s="1">
        <v>2</v>
      </c>
      <c r="AE10" s="1" t="s">
        <v>36</v>
      </c>
      <c r="AF10" s="1">
        <v>1</v>
      </c>
      <c r="AG10" s="1">
        <v>20201130</v>
      </c>
      <c r="AH10" s="1">
        <v>20201117</v>
      </c>
      <c r="AI10" s="6">
        <v>1800000</v>
      </c>
      <c r="AJ10" s="6">
        <v>0</v>
      </c>
      <c r="AK10" s="1"/>
      <c r="AL10" s="1">
        <v>20220125</v>
      </c>
    </row>
    <row r="11" spans="1:38" x14ac:dyDescent="0.25">
      <c r="A11" s="1">
        <v>900397634</v>
      </c>
      <c r="B11" s="1" t="s">
        <v>30</v>
      </c>
      <c r="C11" s="1" t="s">
        <v>31</v>
      </c>
      <c r="D11" s="1">
        <v>2437</v>
      </c>
      <c r="E11" s="1" t="s">
        <v>32</v>
      </c>
      <c r="F11" s="1">
        <v>2437</v>
      </c>
      <c r="G11" s="1" t="s">
        <v>136</v>
      </c>
      <c r="H11" s="1" t="s">
        <v>506</v>
      </c>
      <c r="I11" s="1"/>
      <c r="J11" s="2">
        <v>44373</v>
      </c>
      <c r="K11" s="6">
        <v>1200000</v>
      </c>
      <c r="L11" s="6">
        <v>1200000</v>
      </c>
      <c r="M11" s="1" t="s">
        <v>34</v>
      </c>
      <c r="N11" s="1" t="s">
        <v>35</v>
      </c>
      <c r="O11" s="1" t="s">
        <v>290</v>
      </c>
      <c r="P11" s="1"/>
      <c r="Q11" s="6">
        <v>1200000</v>
      </c>
      <c r="R11" s="6">
        <v>0</v>
      </c>
      <c r="S11" s="6">
        <v>0</v>
      </c>
      <c r="T11" s="1"/>
      <c r="U11" s="6">
        <v>1200000</v>
      </c>
      <c r="V11" s="6">
        <v>0</v>
      </c>
      <c r="W11" s="6">
        <v>1602000</v>
      </c>
      <c r="X11" s="1"/>
      <c r="Y11" s="1">
        <v>2201166600</v>
      </c>
      <c r="Z11" s="2">
        <v>44568</v>
      </c>
      <c r="AA11" s="10">
        <v>36466575</v>
      </c>
      <c r="AB11" s="9">
        <v>210896048434735</v>
      </c>
      <c r="AC11" s="2">
        <v>44373</v>
      </c>
      <c r="AD11" s="1">
        <v>2</v>
      </c>
      <c r="AE11" s="1" t="s">
        <v>36</v>
      </c>
      <c r="AF11" s="1">
        <v>1</v>
      </c>
      <c r="AG11" s="1">
        <v>20210730</v>
      </c>
      <c r="AH11" s="1">
        <v>20210706</v>
      </c>
      <c r="AI11" s="6">
        <v>1200000</v>
      </c>
      <c r="AJ11" s="6">
        <v>0</v>
      </c>
      <c r="AK11" s="1"/>
      <c r="AL11" s="1">
        <v>20220125</v>
      </c>
    </row>
    <row r="12" spans="1:38" x14ac:dyDescent="0.25">
      <c r="A12" s="1">
        <v>900397634</v>
      </c>
      <c r="B12" s="1" t="s">
        <v>30</v>
      </c>
      <c r="C12" s="1" t="s">
        <v>31</v>
      </c>
      <c r="D12" s="1">
        <v>2439</v>
      </c>
      <c r="E12" s="1" t="s">
        <v>32</v>
      </c>
      <c r="F12" s="1">
        <v>2439</v>
      </c>
      <c r="G12" s="1" t="s">
        <v>137</v>
      </c>
      <c r="H12" s="1" t="s">
        <v>507</v>
      </c>
      <c r="I12" s="1"/>
      <c r="J12" s="2">
        <v>44373</v>
      </c>
      <c r="K12" s="6">
        <v>1600000</v>
      </c>
      <c r="L12" s="6">
        <v>1600000</v>
      </c>
      <c r="M12" s="1" t="s">
        <v>34</v>
      </c>
      <c r="N12" s="1" t="s">
        <v>35</v>
      </c>
      <c r="O12" s="1" t="s">
        <v>290</v>
      </c>
      <c r="P12" s="1"/>
      <c r="Q12" s="6">
        <v>1600000</v>
      </c>
      <c r="R12" s="6">
        <v>0</v>
      </c>
      <c r="S12" s="6">
        <v>0</v>
      </c>
      <c r="T12" s="1"/>
      <c r="U12" s="6">
        <v>1600000</v>
      </c>
      <c r="V12" s="6">
        <v>0</v>
      </c>
      <c r="W12" s="6">
        <v>1424000</v>
      </c>
      <c r="X12" s="1"/>
      <c r="Y12" s="1">
        <v>2201166600</v>
      </c>
      <c r="Z12" s="2">
        <v>44568</v>
      </c>
      <c r="AA12" s="10">
        <v>36466575</v>
      </c>
      <c r="AB12" s="9">
        <v>210896064456671</v>
      </c>
      <c r="AC12" s="2">
        <v>44373</v>
      </c>
      <c r="AD12" s="1">
        <v>2</v>
      </c>
      <c r="AE12" s="1" t="s">
        <v>36</v>
      </c>
      <c r="AF12" s="1">
        <v>1</v>
      </c>
      <c r="AG12" s="1">
        <v>20210730</v>
      </c>
      <c r="AH12" s="1">
        <v>20210706</v>
      </c>
      <c r="AI12" s="6">
        <v>1600000</v>
      </c>
      <c r="AJ12" s="6">
        <v>0</v>
      </c>
      <c r="AK12" s="1"/>
      <c r="AL12" s="1">
        <v>20220125</v>
      </c>
    </row>
    <row r="13" spans="1:38" x14ac:dyDescent="0.25">
      <c r="A13" s="1">
        <v>900397634</v>
      </c>
      <c r="B13" s="1" t="s">
        <v>30</v>
      </c>
      <c r="C13" s="1" t="s">
        <v>31</v>
      </c>
      <c r="D13" s="1">
        <v>2441</v>
      </c>
      <c r="E13" s="1" t="s">
        <v>32</v>
      </c>
      <c r="F13" s="1">
        <v>2441</v>
      </c>
      <c r="G13" s="1" t="s">
        <v>138</v>
      </c>
      <c r="H13" s="1" t="s">
        <v>508</v>
      </c>
      <c r="I13" s="1"/>
      <c r="J13" s="2">
        <v>44376</v>
      </c>
      <c r="K13" s="6">
        <v>1170000</v>
      </c>
      <c r="L13" s="6">
        <v>1170000</v>
      </c>
      <c r="M13" s="1" t="s">
        <v>34</v>
      </c>
      <c r="N13" s="1" t="s">
        <v>35</v>
      </c>
      <c r="O13" s="1" t="s">
        <v>290</v>
      </c>
      <c r="P13" s="1"/>
      <c r="Q13" s="6">
        <v>1170000</v>
      </c>
      <c r="R13" s="6">
        <v>0</v>
      </c>
      <c r="S13" s="6">
        <v>0</v>
      </c>
      <c r="T13" s="1"/>
      <c r="U13" s="6">
        <v>1170000</v>
      </c>
      <c r="V13" s="6">
        <v>0</v>
      </c>
      <c r="W13" s="6">
        <v>1041300</v>
      </c>
      <c r="X13" s="1"/>
      <c r="Y13" s="1">
        <v>2201166600</v>
      </c>
      <c r="Z13" s="2">
        <v>44568</v>
      </c>
      <c r="AA13" s="10">
        <v>36466575</v>
      </c>
      <c r="AB13" s="9">
        <v>210896021453175</v>
      </c>
      <c r="AC13" s="2">
        <v>44376</v>
      </c>
      <c r="AD13" s="1">
        <v>2</v>
      </c>
      <c r="AE13" s="1" t="s">
        <v>36</v>
      </c>
      <c r="AF13" s="1">
        <v>1</v>
      </c>
      <c r="AG13" s="1">
        <v>20210730</v>
      </c>
      <c r="AH13" s="1">
        <v>20210713</v>
      </c>
      <c r="AI13" s="6">
        <v>1170000</v>
      </c>
      <c r="AJ13" s="6">
        <v>0</v>
      </c>
      <c r="AK13" s="1"/>
      <c r="AL13" s="1">
        <v>20220125</v>
      </c>
    </row>
    <row r="14" spans="1:38" x14ac:dyDescent="0.25">
      <c r="A14" s="1">
        <v>900397634</v>
      </c>
      <c r="B14" s="1" t="s">
        <v>30</v>
      </c>
      <c r="C14" s="1" t="s">
        <v>31</v>
      </c>
      <c r="D14" s="1">
        <v>2443</v>
      </c>
      <c r="E14" s="1" t="s">
        <v>32</v>
      </c>
      <c r="F14" s="1">
        <v>2443</v>
      </c>
      <c r="G14" s="1" t="s">
        <v>139</v>
      </c>
      <c r="H14" s="1" t="s">
        <v>509</v>
      </c>
      <c r="I14" s="1"/>
      <c r="J14" s="2">
        <v>44376</v>
      </c>
      <c r="K14" s="6">
        <v>1080000</v>
      </c>
      <c r="L14" s="6">
        <v>1080000</v>
      </c>
      <c r="M14" s="1" t="s">
        <v>34</v>
      </c>
      <c r="N14" s="1" t="s">
        <v>35</v>
      </c>
      <c r="O14" s="1" t="s">
        <v>290</v>
      </c>
      <c r="P14" s="1"/>
      <c r="Q14" s="6">
        <v>1080000</v>
      </c>
      <c r="R14" s="6">
        <v>0</v>
      </c>
      <c r="S14" s="6">
        <v>0</v>
      </c>
      <c r="T14" s="1"/>
      <c r="U14" s="6">
        <v>1080000</v>
      </c>
      <c r="V14" s="6">
        <v>0</v>
      </c>
      <c r="W14" s="6">
        <v>961200</v>
      </c>
      <c r="X14" s="1"/>
      <c r="Y14" s="1">
        <v>2201166600</v>
      </c>
      <c r="Z14" s="2">
        <v>44568</v>
      </c>
      <c r="AA14" s="10">
        <v>36466575</v>
      </c>
      <c r="AB14" s="9">
        <v>210896054460117</v>
      </c>
      <c r="AC14" s="2">
        <v>44376</v>
      </c>
      <c r="AD14" s="1">
        <v>2</v>
      </c>
      <c r="AE14" s="1" t="s">
        <v>36</v>
      </c>
      <c r="AF14" s="1">
        <v>1</v>
      </c>
      <c r="AG14" s="1">
        <v>20210730</v>
      </c>
      <c r="AH14" s="1">
        <v>20210706</v>
      </c>
      <c r="AI14" s="6">
        <v>1080000</v>
      </c>
      <c r="AJ14" s="6">
        <v>0</v>
      </c>
      <c r="AK14" s="1"/>
      <c r="AL14" s="1">
        <v>20220125</v>
      </c>
    </row>
    <row r="15" spans="1:38" x14ac:dyDescent="0.25">
      <c r="A15" s="1">
        <v>900397634</v>
      </c>
      <c r="B15" s="1" t="s">
        <v>30</v>
      </c>
      <c r="C15" s="1" t="s">
        <v>31</v>
      </c>
      <c r="D15" s="1">
        <v>3011</v>
      </c>
      <c r="E15" s="1" t="s">
        <v>32</v>
      </c>
      <c r="F15" s="1">
        <v>3011</v>
      </c>
      <c r="G15" s="1" t="s">
        <v>140</v>
      </c>
      <c r="H15" s="1" t="s">
        <v>510</v>
      </c>
      <c r="I15" s="1"/>
      <c r="J15" s="2">
        <v>44474</v>
      </c>
      <c r="K15" s="6">
        <v>1080000</v>
      </c>
      <c r="L15" s="6">
        <v>1080000</v>
      </c>
      <c r="M15" s="1" t="s">
        <v>34</v>
      </c>
      <c r="N15" s="1" t="s">
        <v>35</v>
      </c>
      <c r="O15" s="1" t="s">
        <v>289</v>
      </c>
      <c r="P15" s="1"/>
      <c r="Q15" s="6">
        <v>1080000</v>
      </c>
      <c r="R15" s="6">
        <v>0</v>
      </c>
      <c r="S15" s="6">
        <v>0</v>
      </c>
      <c r="T15" s="1"/>
      <c r="U15" s="6">
        <v>1080000</v>
      </c>
      <c r="V15" s="6">
        <v>0</v>
      </c>
      <c r="W15" s="6"/>
      <c r="X15" s="1"/>
      <c r="Y15" s="1"/>
      <c r="Z15" s="1"/>
      <c r="AA15" s="1"/>
      <c r="AB15" s="9">
        <v>212386043502848</v>
      </c>
      <c r="AC15" s="2">
        <v>44474</v>
      </c>
      <c r="AD15" s="1">
        <v>2</v>
      </c>
      <c r="AE15" s="1" t="s">
        <v>36</v>
      </c>
      <c r="AF15" s="1">
        <v>1</v>
      </c>
      <c r="AG15" s="1">
        <v>20211030</v>
      </c>
      <c r="AH15" s="1">
        <v>20211015</v>
      </c>
      <c r="AI15" s="6">
        <v>1080000</v>
      </c>
      <c r="AJ15" s="6">
        <v>0</v>
      </c>
      <c r="AK15" s="1"/>
      <c r="AL15" s="1">
        <v>20220125</v>
      </c>
    </row>
    <row r="16" spans="1:38" x14ac:dyDescent="0.25">
      <c r="A16" s="1">
        <v>900397634</v>
      </c>
      <c r="B16" s="1" t="s">
        <v>30</v>
      </c>
      <c r="C16" s="1" t="s">
        <v>31</v>
      </c>
      <c r="D16" s="1">
        <v>3013</v>
      </c>
      <c r="E16" s="1" t="s">
        <v>32</v>
      </c>
      <c r="F16" s="1">
        <v>3013</v>
      </c>
      <c r="G16" s="1" t="s">
        <v>141</v>
      </c>
      <c r="H16" s="1" t="s">
        <v>511</v>
      </c>
      <c r="I16" s="1"/>
      <c r="J16" s="2">
        <v>44474</v>
      </c>
      <c r="K16" s="6">
        <v>1200000</v>
      </c>
      <c r="L16" s="6">
        <v>1200000</v>
      </c>
      <c r="M16" s="1" t="s">
        <v>34</v>
      </c>
      <c r="N16" s="1" t="s">
        <v>35</v>
      </c>
      <c r="O16" s="1" t="s">
        <v>289</v>
      </c>
      <c r="P16" s="1"/>
      <c r="Q16" s="6">
        <v>1200000</v>
      </c>
      <c r="R16" s="6">
        <v>0</v>
      </c>
      <c r="S16" s="6">
        <v>0</v>
      </c>
      <c r="T16" s="1"/>
      <c r="U16" s="6">
        <v>1200000</v>
      </c>
      <c r="V16" s="6">
        <v>0</v>
      </c>
      <c r="W16" s="6"/>
      <c r="X16" s="1"/>
      <c r="Y16" s="1"/>
      <c r="Z16" s="1"/>
      <c r="AA16" s="1"/>
      <c r="AB16" s="9">
        <v>212386052489977</v>
      </c>
      <c r="AC16" s="2">
        <v>44474</v>
      </c>
      <c r="AD16" s="1">
        <v>2</v>
      </c>
      <c r="AE16" s="1" t="s">
        <v>36</v>
      </c>
      <c r="AF16" s="1">
        <v>1</v>
      </c>
      <c r="AG16" s="1">
        <v>20211030</v>
      </c>
      <c r="AH16" s="1">
        <v>20211015</v>
      </c>
      <c r="AI16" s="6">
        <v>1200000</v>
      </c>
      <c r="AJ16" s="6">
        <v>0</v>
      </c>
      <c r="AK16" s="1"/>
      <c r="AL16" s="1">
        <v>20220125</v>
      </c>
    </row>
    <row r="17" spans="1:38" x14ac:dyDescent="0.25">
      <c r="A17" s="1">
        <v>900397634</v>
      </c>
      <c r="B17" s="1" t="s">
        <v>30</v>
      </c>
      <c r="C17" s="1" t="s">
        <v>31</v>
      </c>
      <c r="D17" s="1">
        <v>3014</v>
      </c>
      <c r="E17" s="1" t="s">
        <v>32</v>
      </c>
      <c r="F17" s="1">
        <v>3014</v>
      </c>
      <c r="G17" s="1" t="s">
        <v>142</v>
      </c>
      <c r="H17" s="1" t="s">
        <v>512</v>
      </c>
      <c r="I17" s="1"/>
      <c r="J17" s="2">
        <v>44474</v>
      </c>
      <c r="K17" s="6">
        <v>1200000</v>
      </c>
      <c r="L17" s="6">
        <v>1200000</v>
      </c>
      <c r="M17" s="1" t="s">
        <v>34</v>
      </c>
      <c r="N17" s="1" t="s">
        <v>35</v>
      </c>
      <c r="O17" s="1" t="s">
        <v>289</v>
      </c>
      <c r="P17" s="1"/>
      <c r="Q17" s="6">
        <v>1200000</v>
      </c>
      <c r="R17" s="6">
        <v>0</v>
      </c>
      <c r="S17" s="6">
        <v>0</v>
      </c>
      <c r="T17" s="1"/>
      <c r="U17" s="6">
        <v>1200000</v>
      </c>
      <c r="V17" s="6">
        <v>0</v>
      </c>
      <c r="W17" s="6"/>
      <c r="X17" s="1"/>
      <c r="Y17" s="1"/>
      <c r="Z17" s="1"/>
      <c r="AA17" s="1"/>
      <c r="AB17" s="9">
        <v>212386129488815</v>
      </c>
      <c r="AC17" s="2">
        <v>44474</v>
      </c>
      <c r="AD17" s="1">
        <v>2</v>
      </c>
      <c r="AE17" s="1" t="s">
        <v>36</v>
      </c>
      <c r="AF17" s="1">
        <v>1</v>
      </c>
      <c r="AG17" s="1">
        <v>20211030</v>
      </c>
      <c r="AH17" s="1">
        <v>20211015</v>
      </c>
      <c r="AI17" s="6">
        <v>1200000</v>
      </c>
      <c r="AJ17" s="6">
        <v>0</v>
      </c>
      <c r="AK17" s="1"/>
      <c r="AL17" s="1">
        <v>20220125</v>
      </c>
    </row>
    <row r="18" spans="1:38" x14ac:dyDescent="0.25">
      <c r="A18" s="1">
        <v>900397634</v>
      </c>
      <c r="B18" s="1" t="s">
        <v>30</v>
      </c>
      <c r="C18" s="1" t="s">
        <v>31</v>
      </c>
      <c r="D18" s="1">
        <v>3015</v>
      </c>
      <c r="E18" s="1" t="s">
        <v>32</v>
      </c>
      <c r="F18" s="1">
        <v>3015</v>
      </c>
      <c r="G18" s="1" t="s">
        <v>143</v>
      </c>
      <c r="H18" s="1" t="s">
        <v>513</v>
      </c>
      <c r="I18" s="1"/>
      <c r="J18" s="2">
        <v>44474</v>
      </c>
      <c r="K18" s="6">
        <v>1800000</v>
      </c>
      <c r="L18" s="6">
        <v>1800000</v>
      </c>
      <c r="M18" s="1" t="s">
        <v>34</v>
      </c>
      <c r="N18" s="1" t="s">
        <v>35</v>
      </c>
      <c r="O18" s="1" t="s">
        <v>289</v>
      </c>
      <c r="P18" s="1"/>
      <c r="Q18" s="6">
        <v>1800000</v>
      </c>
      <c r="R18" s="6">
        <v>0</v>
      </c>
      <c r="S18" s="6">
        <v>0</v>
      </c>
      <c r="T18" s="1"/>
      <c r="U18" s="6">
        <v>1800000</v>
      </c>
      <c r="V18" s="6">
        <v>0</v>
      </c>
      <c r="W18" s="6"/>
      <c r="X18" s="1"/>
      <c r="Y18" s="1"/>
      <c r="Z18" s="1"/>
      <c r="AA18" s="1"/>
      <c r="AB18" s="9">
        <v>212386076486854</v>
      </c>
      <c r="AC18" s="2">
        <v>44474</v>
      </c>
      <c r="AD18" s="1">
        <v>2</v>
      </c>
      <c r="AE18" s="1" t="s">
        <v>36</v>
      </c>
      <c r="AF18" s="1">
        <v>1</v>
      </c>
      <c r="AG18" s="1">
        <v>20211030</v>
      </c>
      <c r="AH18" s="1">
        <v>20211015</v>
      </c>
      <c r="AI18" s="6">
        <v>1800000</v>
      </c>
      <c r="AJ18" s="6">
        <v>0</v>
      </c>
      <c r="AK18" s="1"/>
      <c r="AL18" s="1">
        <v>20220125</v>
      </c>
    </row>
    <row r="19" spans="1:38" x14ac:dyDescent="0.25">
      <c r="A19" s="1">
        <v>900397634</v>
      </c>
      <c r="B19" s="1" t="s">
        <v>30</v>
      </c>
      <c r="C19" s="1" t="s">
        <v>31</v>
      </c>
      <c r="D19" s="1">
        <v>3018</v>
      </c>
      <c r="E19" s="1" t="s">
        <v>32</v>
      </c>
      <c r="F19" s="1">
        <v>3018</v>
      </c>
      <c r="G19" s="1" t="s">
        <v>144</v>
      </c>
      <c r="H19" s="1" t="s">
        <v>514</v>
      </c>
      <c r="I19" s="1"/>
      <c r="J19" s="2">
        <v>44474</v>
      </c>
      <c r="K19" s="6">
        <v>1575000</v>
      </c>
      <c r="L19" s="6">
        <v>1575000</v>
      </c>
      <c r="M19" s="1" t="s">
        <v>34</v>
      </c>
      <c r="N19" s="1" t="s">
        <v>35</v>
      </c>
      <c r="O19" s="1" t="s">
        <v>289</v>
      </c>
      <c r="P19" s="1"/>
      <c r="Q19" s="6">
        <v>1575000</v>
      </c>
      <c r="R19" s="6">
        <v>0</v>
      </c>
      <c r="S19" s="6">
        <v>0</v>
      </c>
      <c r="T19" s="1"/>
      <c r="U19" s="6">
        <v>1575000</v>
      </c>
      <c r="V19" s="6">
        <v>0</v>
      </c>
      <c r="W19" s="6"/>
      <c r="X19" s="1"/>
      <c r="Y19" s="1"/>
      <c r="Z19" s="1"/>
      <c r="AA19" s="1"/>
      <c r="AB19" s="9">
        <v>212386092492582</v>
      </c>
      <c r="AC19" s="2">
        <v>44474</v>
      </c>
      <c r="AD19" s="1">
        <v>2</v>
      </c>
      <c r="AE19" s="1" t="s">
        <v>36</v>
      </c>
      <c r="AF19" s="1">
        <v>1</v>
      </c>
      <c r="AG19" s="1">
        <v>20211030</v>
      </c>
      <c r="AH19" s="1">
        <v>20211015</v>
      </c>
      <c r="AI19" s="6">
        <v>1575000</v>
      </c>
      <c r="AJ19" s="6">
        <v>0</v>
      </c>
      <c r="AK19" s="1"/>
      <c r="AL19" s="1">
        <v>20220125</v>
      </c>
    </row>
    <row r="20" spans="1:38" x14ac:dyDescent="0.25">
      <c r="A20" s="1">
        <v>900397634</v>
      </c>
      <c r="B20" s="1" t="s">
        <v>30</v>
      </c>
      <c r="C20" s="1" t="s">
        <v>31</v>
      </c>
      <c r="D20" s="1">
        <v>3020</v>
      </c>
      <c r="E20" s="1" t="s">
        <v>32</v>
      </c>
      <c r="F20" s="1">
        <v>3020</v>
      </c>
      <c r="G20" s="1" t="s">
        <v>145</v>
      </c>
      <c r="H20" s="1" t="s">
        <v>515</v>
      </c>
      <c r="I20" s="1"/>
      <c r="J20" s="2">
        <v>44474</v>
      </c>
      <c r="K20" s="6">
        <v>1800000</v>
      </c>
      <c r="L20" s="6">
        <v>1800000</v>
      </c>
      <c r="M20" s="1" t="s">
        <v>34</v>
      </c>
      <c r="N20" s="1" t="s">
        <v>35</v>
      </c>
      <c r="O20" s="1" t="s">
        <v>289</v>
      </c>
      <c r="P20" s="1"/>
      <c r="Q20" s="6">
        <v>1800000</v>
      </c>
      <c r="R20" s="6">
        <v>0</v>
      </c>
      <c r="S20" s="6">
        <v>0</v>
      </c>
      <c r="T20" s="1"/>
      <c r="U20" s="6">
        <v>1800000</v>
      </c>
      <c r="V20" s="6">
        <v>0</v>
      </c>
      <c r="W20" s="6"/>
      <c r="X20" s="1"/>
      <c r="Y20" s="1"/>
      <c r="Z20" s="1"/>
      <c r="AA20" s="1"/>
      <c r="AB20" s="9">
        <v>212388496495524</v>
      </c>
      <c r="AC20" s="2">
        <v>44474</v>
      </c>
      <c r="AD20" s="1">
        <v>2</v>
      </c>
      <c r="AE20" s="1" t="s">
        <v>36</v>
      </c>
      <c r="AF20" s="1">
        <v>1</v>
      </c>
      <c r="AG20" s="1">
        <v>20211030</v>
      </c>
      <c r="AH20" s="1">
        <v>20211015</v>
      </c>
      <c r="AI20" s="6">
        <v>1800000</v>
      </c>
      <c r="AJ20" s="6">
        <v>0</v>
      </c>
      <c r="AK20" s="1"/>
      <c r="AL20" s="1">
        <v>20220125</v>
      </c>
    </row>
    <row r="21" spans="1:38" x14ac:dyDescent="0.25">
      <c r="A21" s="1">
        <v>900397634</v>
      </c>
      <c r="B21" s="1" t="s">
        <v>30</v>
      </c>
      <c r="C21" s="1" t="s">
        <v>31</v>
      </c>
      <c r="D21" s="1">
        <v>3213</v>
      </c>
      <c r="E21" s="1" t="s">
        <v>32</v>
      </c>
      <c r="F21" s="1">
        <v>3213</v>
      </c>
      <c r="G21" s="1" t="s">
        <v>146</v>
      </c>
      <c r="H21" s="1" t="s">
        <v>516</v>
      </c>
      <c r="I21" s="1"/>
      <c r="J21" s="2">
        <v>44504</v>
      </c>
      <c r="K21" s="6">
        <v>1600000</v>
      </c>
      <c r="L21" s="6">
        <v>1600000</v>
      </c>
      <c r="M21" s="1" t="s">
        <v>34</v>
      </c>
      <c r="N21" s="1" t="s">
        <v>35</v>
      </c>
      <c r="O21" s="1" t="s">
        <v>289</v>
      </c>
      <c r="P21" s="1"/>
      <c r="Q21" s="6">
        <v>1600000</v>
      </c>
      <c r="R21" s="6">
        <v>0</v>
      </c>
      <c r="S21" s="6">
        <v>0</v>
      </c>
      <c r="T21" s="1"/>
      <c r="U21" s="6">
        <v>1600000</v>
      </c>
      <c r="V21" s="6">
        <v>0</v>
      </c>
      <c r="W21" s="6"/>
      <c r="X21" s="1"/>
      <c r="Y21" s="1"/>
      <c r="Z21" s="1"/>
      <c r="AA21" s="1"/>
      <c r="AB21" s="9">
        <v>212676056641181</v>
      </c>
      <c r="AC21" s="2">
        <v>44504</v>
      </c>
      <c r="AD21" s="1">
        <v>2</v>
      </c>
      <c r="AE21" s="1" t="s">
        <v>36</v>
      </c>
      <c r="AF21" s="1">
        <v>1</v>
      </c>
      <c r="AG21" s="1">
        <v>20211130</v>
      </c>
      <c r="AH21" s="1">
        <v>20211108</v>
      </c>
      <c r="AI21" s="6">
        <v>1600000</v>
      </c>
      <c r="AJ21" s="6">
        <v>0</v>
      </c>
      <c r="AK21" s="1"/>
      <c r="AL21" s="1">
        <v>20220125</v>
      </c>
    </row>
    <row r="22" spans="1:38" x14ac:dyDescent="0.25">
      <c r="A22" s="1">
        <v>900397634</v>
      </c>
      <c r="B22" s="1" t="s">
        <v>30</v>
      </c>
      <c r="C22" s="1" t="s">
        <v>31</v>
      </c>
      <c r="D22" s="1">
        <v>3214</v>
      </c>
      <c r="E22" s="1" t="s">
        <v>32</v>
      </c>
      <c r="F22" s="1">
        <v>3214</v>
      </c>
      <c r="G22" s="1" t="s">
        <v>147</v>
      </c>
      <c r="H22" s="1" t="s">
        <v>517</v>
      </c>
      <c r="I22" s="1"/>
      <c r="J22" s="2">
        <v>44504</v>
      </c>
      <c r="K22" s="6">
        <v>1080000</v>
      </c>
      <c r="L22" s="6">
        <v>1080000</v>
      </c>
      <c r="M22" s="1" t="s">
        <v>34</v>
      </c>
      <c r="N22" s="1" t="s">
        <v>35</v>
      </c>
      <c r="O22" s="1" t="s">
        <v>289</v>
      </c>
      <c r="P22" s="1"/>
      <c r="Q22" s="6">
        <v>1080000</v>
      </c>
      <c r="R22" s="6">
        <v>0</v>
      </c>
      <c r="S22" s="6">
        <v>0</v>
      </c>
      <c r="T22" s="1"/>
      <c r="U22" s="6">
        <v>1080000</v>
      </c>
      <c r="V22" s="6">
        <v>0</v>
      </c>
      <c r="W22" s="6"/>
      <c r="X22" s="1"/>
      <c r="Y22" s="1"/>
      <c r="Z22" s="1"/>
      <c r="AA22" s="1"/>
      <c r="AB22" s="9">
        <v>212676028640070</v>
      </c>
      <c r="AC22" s="2">
        <v>44504</v>
      </c>
      <c r="AD22" s="1">
        <v>2</v>
      </c>
      <c r="AE22" s="1" t="s">
        <v>36</v>
      </c>
      <c r="AF22" s="1">
        <v>1</v>
      </c>
      <c r="AG22" s="1">
        <v>20211130</v>
      </c>
      <c r="AH22" s="1">
        <v>20211108</v>
      </c>
      <c r="AI22" s="6">
        <v>1080000</v>
      </c>
      <c r="AJ22" s="6">
        <v>0</v>
      </c>
      <c r="AK22" s="1"/>
      <c r="AL22" s="1">
        <v>20220125</v>
      </c>
    </row>
    <row r="23" spans="1:38" x14ac:dyDescent="0.25">
      <c r="A23" s="1">
        <v>900397634</v>
      </c>
      <c r="B23" s="1" t="s">
        <v>30</v>
      </c>
      <c r="C23" s="1" t="s">
        <v>31</v>
      </c>
      <c r="D23" s="1">
        <v>3215</v>
      </c>
      <c r="E23" s="1" t="s">
        <v>32</v>
      </c>
      <c r="F23" s="1">
        <v>3215</v>
      </c>
      <c r="G23" s="1" t="s">
        <v>148</v>
      </c>
      <c r="H23" s="1" t="s">
        <v>518</v>
      </c>
      <c r="I23" s="1"/>
      <c r="J23" s="2">
        <v>44504</v>
      </c>
      <c r="K23" s="6">
        <v>1800000</v>
      </c>
      <c r="L23" s="6">
        <v>1800000</v>
      </c>
      <c r="M23" s="1" t="s">
        <v>34</v>
      </c>
      <c r="N23" s="1" t="s">
        <v>35</v>
      </c>
      <c r="O23" s="1" t="s">
        <v>289</v>
      </c>
      <c r="P23" s="1"/>
      <c r="Q23" s="6">
        <v>1800000</v>
      </c>
      <c r="R23" s="6">
        <v>0</v>
      </c>
      <c r="S23" s="6">
        <v>0</v>
      </c>
      <c r="T23" s="1"/>
      <c r="U23" s="6">
        <v>1800000</v>
      </c>
      <c r="V23" s="6">
        <v>0</v>
      </c>
      <c r="W23" s="6"/>
      <c r="X23" s="1"/>
      <c r="Y23" s="1"/>
      <c r="Z23" s="1"/>
      <c r="AA23" s="1"/>
      <c r="AB23" s="9">
        <v>212676014637698</v>
      </c>
      <c r="AC23" s="2">
        <v>44504</v>
      </c>
      <c r="AD23" s="1">
        <v>2</v>
      </c>
      <c r="AE23" s="1" t="s">
        <v>36</v>
      </c>
      <c r="AF23" s="1">
        <v>1</v>
      </c>
      <c r="AG23" s="1">
        <v>20211130</v>
      </c>
      <c r="AH23" s="1">
        <v>20211108</v>
      </c>
      <c r="AI23" s="6">
        <v>1800000</v>
      </c>
      <c r="AJ23" s="6">
        <v>0</v>
      </c>
      <c r="AK23" s="1"/>
      <c r="AL23" s="1">
        <v>20220125</v>
      </c>
    </row>
    <row r="24" spans="1:38" x14ac:dyDescent="0.25">
      <c r="A24" s="1">
        <v>900397634</v>
      </c>
      <c r="B24" s="1" t="s">
        <v>30</v>
      </c>
      <c r="C24" s="1" t="s">
        <v>31</v>
      </c>
      <c r="D24" s="1">
        <v>3216</v>
      </c>
      <c r="E24" s="1" t="s">
        <v>32</v>
      </c>
      <c r="F24" s="1">
        <v>3216</v>
      </c>
      <c r="G24" s="1" t="s">
        <v>149</v>
      </c>
      <c r="H24" s="1" t="s">
        <v>519</v>
      </c>
      <c r="I24" s="1"/>
      <c r="J24" s="2">
        <v>44504</v>
      </c>
      <c r="K24" s="6">
        <v>1800000</v>
      </c>
      <c r="L24" s="6">
        <v>1800000</v>
      </c>
      <c r="M24" s="1" t="s">
        <v>34</v>
      </c>
      <c r="N24" s="1" t="s">
        <v>35</v>
      </c>
      <c r="O24" s="1" t="s">
        <v>289</v>
      </c>
      <c r="P24" s="1"/>
      <c r="Q24" s="6">
        <v>1800000</v>
      </c>
      <c r="R24" s="6">
        <v>0</v>
      </c>
      <c r="S24" s="6">
        <v>0</v>
      </c>
      <c r="T24" s="1"/>
      <c r="U24" s="6">
        <v>1800000</v>
      </c>
      <c r="V24" s="6">
        <v>0</v>
      </c>
      <c r="W24" s="6"/>
      <c r="X24" s="1"/>
      <c r="Y24" s="1"/>
      <c r="Z24" s="1"/>
      <c r="AA24" s="1"/>
      <c r="AB24" s="9">
        <v>212676038595138</v>
      </c>
      <c r="AC24" s="2">
        <v>44504</v>
      </c>
      <c r="AD24" s="1">
        <v>2</v>
      </c>
      <c r="AE24" s="1" t="s">
        <v>36</v>
      </c>
      <c r="AF24" s="1">
        <v>1</v>
      </c>
      <c r="AG24" s="1">
        <v>20211130</v>
      </c>
      <c r="AH24" s="1">
        <v>20211108</v>
      </c>
      <c r="AI24" s="6">
        <v>1800000</v>
      </c>
      <c r="AJ24" s="6">
        <v>0</v>
      </c>
      <c r="AK24" s="1"/>
      <c r="AL24" s="1">
        <v>20220125</v>
      </c>
    </row>
    <row r="25" spans="1:38" x14ac:dyDescent="0.25">
      <c r="A25" s="1">
        <v>900397634</v>
      </c>
      <c r="B25" s="1" t="s">
        <v>30</v>
      </c>
      <c r="C25" s="1" t="s">
        <v>31</v>
      </c>
      <c r="D25" s="1">
        <v>3217</v>
      </c>
      <c r="E25" s="1" t="s">
        <v>32</v>
      </c>
      <c r="F25" s="1">
        <v>3217</v>
      </c>
      <c r="G25" s="1" t="s">
        <v>150</v>
      </c>
      <c r="H25" s="1" t="s">
        <v>520</v>
      </c>
      <c r="I25" s="1"/>
      <c r="J25" s="2">
        <v>44504</v>
      </c>
      <c r="K25" s="6">
        <v>1080000</v>
      </c>
      <c r="L25" s="6">
        <v>1080000</v>
      </c>
      <c r="M25" s="1" t="s">
        <v>34</v>
      </c>
      <c r="N25" s="1" t="s">
        <v>35</v>
      </c>
      <c r="O25" s="1" t="s">
        <v>289</v>
      </c>
      <c r="P25" s="1"/>
      <c r="Q25" s="6">
        <v>1080000</v>
      </c>
      <c r="R25" s="6">
        <v>0</v>
      </c>
      <c r="S25" s="6">
        <v>0</v>
      </c>
      <c r="T25" s="1"/>
      <c r="U25" s="6">
        <v>1080000</v>
      </c>
      <c r="V25" s="6">
        <v>0</v>
      </c>
      <c r="W25" s="6"/>
      <c r="X25" s="1"/>
      <c r="Y25" s="1"/>
      <c r="Z25" s="1"/>
      <c r="AA25" s="1"/>
      <c r="AB25" s="9">
        <v>212676044587356</v>
      </c>
      <c r="AC25" s="2">
        <v>44504</v>
      </c>
      <c r="AD25" s="1">
        <v>2</v>
      </c>
      <c r="AE25" s="1" t="s">
        <v>36</v>
      </c>
      <c r="AF25" s="1">
        <v>1</v>
      </c>
      <c r="AG25" s="1">
        <v>20211130</v>
      </c>
      <c r="AH25" s="1">
        <v>20211108</v>
      </c>
      <c r="AI25" s="6">
        <v>1080000</v>
      </c>
      <c r="AJ25" s="6">
        <v>0</v>
      </c>
      <c r="AK25" s="1"/>
      <c r="AL25" s="1">
        <v>20220125</v>
      </c>
    </row>
    <row r="26" spans="1:38" x14ac:dyDescent="0.25">
      <c r="A26" s="1">
        <v>900397634</v>
      </c>
      <c r="B26" s="1" t="s">
        <v>30</v>
      </c>
      <c r="C26" s="1" t="s">
        <v>31</v>
      </c>
      <c r="D26" s="1">
        <v>3218</v>
      </c>
      <c r="E26" s="1" t="s">
        <v>32</v>
      </c>
      <c r="F26" s="1">
        <v>3218</v>
      </c>
      <c r="G26" s="1" t="s">
        <v>151</v>
      </c>
      <c r="H26" s="1" t="s">
        <v>521</v>
      </c>
      <c r="I26" s="1"/>
      <c r="J26" s="2">
        <v>44504</v>
      </c>
      <c r="K26" s="6">
        <v>1575000</v>
      </c>
      <c r="L26" s="6">
        <v>1575000</v>
      </c>
      <c r="M26" s="1" t="s">
        <v>34</v>
      </c>
      <c r="N26" s="1" t="s">
        <v>35</v>
      </c>
      <c r="O26" s="1" t="s">
        <v>289</v>
      </c>
      <c r="P26" s="1"/>
      <c r="Q26" s="6">
        <v>1575000</v>
      </c>
      <c r="R26" s="6">
        <v>0</v>
      </c>
      <c r="S26" s="6">
        <v>0</v>
      </c>
      <c r="T26" s="1"/>
      <c r="U26" s="6">
        <v>1575000</v>
      </c>
      <c r="V26" s="6">
        <v>0</v>
      </c>
      <c r="W26" s="6"/>
      <c r="X26" s="1"/>
      <c r="Y26" s="1"/>
      <c r="Z26" s="1"/>
      <c r="AA26" s="1"/>
      <c r="AB26" s="9">
        <v>212676097596525</v>
      </c>
      <c r="AC26" s="2">
        <v>44504</v>
      </c>
      <c r="AD26" s="1">
        <v>2</v>
      </c>
      <c r="AE26" s="1" t="s">
        <v>36</v>
      </c>
      <c r="AF26" s="1">
        <v>1</v>
      </c>
      <c r="AG26" s="1">
        <v>20211130</v>
      </c>
      <c r="AH26" s="1">
        <v>20211108</v>
      </c>
      <c r="AI26" s="6">
        <v>1575000</v>
      </c>
      <c r="AJ26" s="6">
        <v>0</v>
      </c>
      <c r="AK26" s="1"/>
      <c r="AL26" s="1">
        <v>20220125</v>
      </c>
    </row>
    <row r="27" spans="1:38" x14ac:dyDescent="0.25">
      <c r="A27" s="1">
        <v>900397634</v>
      </c>
      <c r="B27" s="1" t="s">
        <v>30</v>
      </c>
      <c r="C27" s="1" t="s">
        <v>31</v>
      </c>
      <c r="D27" s="1">
        <v>1528</v>
      </c>
      <c r="E27" s="1" t="s">
        <v>32</v>
      </c>
      <c r="F27" s="1">
        <v>1528</v>
      </c>
      <c r="G27" s="1" t="s">
        <v>152</v>
      </c>
      <c r="H27" s="1" t="s">
        <v>522</v>
      </c>
      <c r="I27" s="1">
        <v>1221657810</v>
      </c>
      <c r="J27" s="2">
        <v>44057</v>
      </c>
      <c r="K27" s="6">
        <v>1800000</v>
      </c>
      <c r="L27" s="6">
        <v>1800000</v>
      </c>
      <c r="M27" s="1" t="s">
        <v>34</v>
      </c>
      <c r="N27" s="1" t="s">
        <v>35</v>
      </c>
      <c r="O27" s="1" t="s">
        <v>290</v>
      </c>
      <c r="P27" s="1"/>
      <c r="Q27" s="6">
        <v>1800000</v>
      </c>
      <c r="R27" s="6">
        <v>0</v>
      </c>
      <c r="S27" s="6">
        <v>0</v>
      </c>
      <c r="T27" s="1"/>
      <c r="U27" s="6">
        <v>1800000</v>
      </c>
      <c r="V27" s="6">
        <v>0</v>
      </c>
      <c r="W27" s="6">
        <v>1602000</v>
      </c>
      <c r="X27" s="6">
        <v>198000</v>
      </c>
      <c r="Y27" s="1">
        <v>2201024616</v>
      </c>
      <c r="Z27" s="2">
        <v>44279</v>
      </c>
      <c r="AA27" s="6">
        <v>8818350</v>
      </c>
      <c r="AB27" s="9">
        <v>193028543322992</v>
      </c>
      <c r="AC27" s="2">
        <v>44057</v>
      </c>
      <c r="AD27" s="1">
        <v>2</v>
      </c>
      <c r="AE27" s="1" t="s">
        <v>36</v>
      </c>
      <c r="AF27" s="1">
        <v>1</v>
      </c>
      <c r="AG27" s="1">
        <v>20201130</v>
      </c>
      <c r="AH27" s="1">
        <v>20201121</v>
      </c>
      <c r="AI27" s="6">
        <v>1800000</v>
      </c>
      <c r="AJ27" s="6">
        <v>0</v>
      </c>
      <c r="AK27" s="1"/>
      <c r="AL27" s="1">
        <v>20220125</v>
      </c>
    </row>
    <row r="28" spans="1:38" x14ac:dyDescent="0.25">
      <c r="A28" s="1">
        <v>900397634</v>
      </c>
      <c r="B28" s="1" t="s">
        <v>30</v>
      </c>
      <c r="C28" s="1" t="s">
        <v>31</v>
      </c>
      <c r="D28" s="1">
        <v>1533</v>
      </c>
      <c r="E28" s="1" t="s">
        <v>32</v>
      </c>
      <c r="F28" s="1">
        <v>1533</v>
      </c>
      <c r="G28" s="1" t="s">
        <v>153</v>
      </c>
      <c r="H28" s="1" t="s">
        <v>523</v>
      </c>
      <c r="I28" s="1"/>
      <c r="J28" s="2">
        <v>44061</v>
      </c>
      <c r="K28" s="6">
        <v>1600000</v>
      </c>
      <c r="L28" s="6">
        <v>1600000</v>
      </c>
      <c r="M28" s="1" t="s">
        <v>34</v>
      </c>
      <c r="N28" s="1" t="s">
        <v>35</v>
      </c>
      <c r="O28" s="1" t="s">
        <v>289</v>
      </c>
      <c r="P28" s="1"/>
      <c r="Q28" s="6">
        <v>1600000</v>
      </c>
      <c r="R28" s="6">
        <v>0</v>
      </c>
      <c r="S28" s="6">
        <v>0</v>
      </c>
      <c r="T28" s="1"/>
      <c r="U28" s="6">
        <v>1600000</v>
      </c>
      <c r="V28" s="6">
        <v>0</v>
      </c>
      <c r="W28" s="6"/>
      <c r="X28" s="1"/>
      <c r="Y28" s="1"/>
      <c r="Z28" s="1"/>
      <c r="AA28" s="1"/>
      <c r="AB28" s="9">
        <v>200496065561334</v>
      </c>
      <c r="AC28" s="2">
        <v>44061</v>
      </c>
      <c r="AD28" s="1">
        <v>2</v>
      </c>
      <c r="AE28" s="1" t="s">
        <v>36</v>
      </c>
      <c r="AF28" s="1">
        <v>1</v>
      </c>
      <c r="AG28" s="1">
        <v>20211230</v>
      </c>
      <c r="AH28" s="1">
        <v>20211207</v>
      </c>
      <c r="AI28" s="6">
        <v>1600000</v>
      </c>
      <c r="AJ28" s="6">
        <v>0</v>
      </c>
      <c r="AK28" s="1"/>
      <c r="AL28" s="1">
        <v>20220125</v>
      </c>
    </row>
    <row r="29" spans="1:38" x14ac:dyDescent="0.25">
      <c r="A29" s="1">
        <v>900397634</v>
      </c>
      <c r="B29" s="1" t="s">
        <v>30</v>
      </c>
      <c r="C29" s="1" t="s">
        <v>31</v>
      </c>
      <c r="D29" s="1">
        <v>1535</v>
      </c>
      <c r="E29" s="1" t="s">
        <v>32</v>
      </c>
      <c r="F29" s="1">
        <v>1535</v>
      </c>
      <c r="G29" s="1" t="s">
        <v>154</v>
      </c>
      <c r="H29" s="1" t="s">
        <v>524</v>
      </c>
      <c r="I29" s="1"/>
      <c r="J29" s="2">
        <v>44061</v>
      </c>
      <c r="K29" s="6">
        <v>900000</v>
      </c>
      <c r="L29" s="6">
        <v>900000</v>
      </c>
      <c r="M29" s="1" t="s">
        <v>34</v>
      </c>
      <c r="N29" s="1" t="s">
        <v>35</v>
      </c>
      <c r="O29" s="1" t="s">
        <v>289</v>
      </c>
      <c r="P29" s="1"/>
      <c r="Q29" s="6">
        <v>900000</v>
      </c>
      <c r="R29" s="6">
        <v>0</v>
      </c>
      <c r="S29" s="6">
        <v>0</v>
      </c>
      <c r="T29" s="1"/>
      <c r="U29" s="6">
        <v>900000</v>
      </c>
      <c r="V29" s="6">
        <v>0</v>
      </c>
      <c r="W29" s="6"/>
      <c r="X29" s="1"/>
      <c r="Y29" s="1"/>
      <c r="Z29" s="1"/>
      <c r="AA29" s="1"/>
      <c r="AB29" s="9">
        <v>200386123386076</v>
      </c>
      <c r="AC29" s="2">
        <v>44061</v>
      </c>
      <c r="AD29" s="1">
        <v>2</v>
      </c>
      <c r="AE29" s="1" t="s">
        <v>36</v>
      </c>
      <c r="AF29" s="1">
        <v>1</v>
      </c>
      <c r="AG29" s="1">
        <v>20211230</v>
      </c>
      <c r="AH29" s="1">
        <v>20211207</v>
      </c>
      <c r="AI29" s="6">
        <v>900000</v>
      </c>
      <c r="AJ29" s="6">
        <v>0</v>
      </c>
      <c r="AK29" s="1"/>
      <c r="AL29" s="1">
        <v>20220125</v>
      </c>
    </row>
    <row r="30" spans="1:38" x14ac:dyDescent="0.25">
      <c r="A30" s="1">
        <v>900397634</v>
      </c>
      <c r="B30" s="1" t="s">
        <v>30</v>
      </c>
      <c r="C30" s="1" t="s">
        <v>31</v>
      </c>
      <c r="D30" s="1">
        <v>2424</v>
      </c>
      <c r="E30" s="1" t="s">
        <v>32</v>
      </c>
      <c r="F30" s="1">
        <v>2424</v>
      </c>
      <c r="G30" s="1" t="s">
        <v>155</v>
      </c>
      <c r="H30" s="1" t="s">
        <v>525</v>
      </c>
      <c r="I30" s="1"/>
      <c r="J30" s="2">
        <v>44372</v>
      </c>
      <c r="K30" s="6">
        <v>1800000</v>
      </c>
      <c r="L30" s="6">
        <v>1800000</v>
      </c>
      <c r="M30" s="1" t="s">
        <v>34</v>
      </c>
      <c r="N30" s="1" t="s">
        <v>35</v>
      </c>
      <c r="O30" s="1" t="s">
        <v>290</v>
      </c>
      <c r="P30" s="1"/>
      <c r="Q30" s="6">
        <v>1800000</v>
      </c>
      <c r="R30" s="6">
        <v>0</v>
      </c>
      <c r="S30" s="6">
        <v>0</v>
      </c>
      <c r="T30" s="1"/>
      <c r="U30" s="6">
        <v>1800000</v>
      </c>
      <c r="V30" s="6">
        <v>0</v>
      </c>
      <c r="W30" s="6">
        <v>1602000</v>
      </c>
      <c r="X30" s="1"/>
      <c r="Y30" s="1">
        <v>2201166600</v>
      </c>
      <c r="Z30" s="2">
        <v>44568</v>
      </c>
      <c r="AA30" s="10">
        <v>36466575</v>
      </c>
      <c r="AB30" s="9">
        <v>210896085471418</v>
      </c>
      <c r="AC30" s="2">
        <v>44372</v>
      </c>
      <c r="AD30" s="1">
        <v>2</v>
      </c>
      <c r="AE30" s="1" t="s">
        <v>36</v>
      </c>
      <c r="AF30" s="1">
        <v>1</v>
      </c>
      <c r="AG30" s="1">
        <v>20210730</v>
      </c>
      <c r="AH30" s="1">
        <v>20210706</v>
      </c>
      <c r="AI30" s="6">
        <v>1800000</v>
      </c>
      <c r="AJ30" s="6">
        <v>0</v>
      </c>
      <c r="AK30" s="1"/>
      <c r="AL30" s="1">
        <v>20220125</v>
      </c>
    </row>
    <row r="31" spans="1:38" x14ac:dyDescent="0.25">
      <c r="A31" s="1">
        <v>900397634</v>
      </c>
      <c r="B31" s="1" t="s">
        <v>30</v>
      </c>
      <c r="C31" s="1" t="s">
        <v>31</v>
      </c>
      <c r="D31" s="1">
        <v>2426</v>
      </c>
      <c r="E31" s="1" t="s">
        <v>32</v>
      </c>
      <c r="F31" s="1">
        <v>2426</v>
      </c>
      <c r="G31" s="1" t="s">
        <v>156</v>
      </c>
      <c r="H31" s="1" t="s">
        <v>526</v>
      </c>
      <c r="I31" s="1"/>
      <c r="J31" s="2">
        <v>44372</v>
      </c>
      <c r="K31" s="6">
        <v>1200000</v>
      </c>
      <c r="L31" s="6">
        <v>1200000</v>
      </c>
      <c r="M31" s="1" t="s">
        <v>34</v>
      </c>
      <c r="N31" s="1" t="s">
        <v>35</v>
      </c>
      <c r="O31" s="1" t="s">
        <v>290</v>
      </c>
      <c r="P31" s="1"/>
      <c r="Q31" s="6">
        <v>1200000</v>
      </c>
      <c r="R31" s="6">
        <v>0</v>
      </c>
      <c r="S31" s="6">
        <v>0</v>
      </c>
      <c r="T31" s="1"/>
      <c r="U31" s="6">
        <v>1200000</v>
      </c>
      <c r="V31" s="6">
        <v>0</v>
      </c>
      <c r="W31" s="6">
        <v>1068000</v>
      </c>
      <c r="X31" s="1"/>
      <c r="Y31" s="1">
        <v>2201166600</v>
      </c>
      <c r="Z31" s="2">
        <v>44568</v>
      </c>
      <c r="AA31" s="10">
        <v>36466575</v>
      </c>
      <c r="AB31" s="9">
        <v>210896138508981</v>
      </c>
      <c r="AC31" s="2">
        <v>44372</v>
      </c>
      <c r="AD31" s="1">
        <v>2</v>
      </c>
      <c r="AE31" s="1" t="s">
        <v>36</v>
      </c>
      <c r="AF31" s="1">
        <v>1</v>
      </c>
      <c r="AG31" s="1">
        <v>20210730</v>
      </c>
      <c r="AH31" s="1">
        <v>20210706</v>
      </c>
      <c r="AI31" s="6">
        <v>1200000</v>
      </c>
      <c r="AJ31" s="6">
        <v>0</v>
      </c>
      <c r="AK31" s="1"/>
      <c r="AL31" s="1">
        <v>20220125</v>
      </c>
    </row>
    <row r="32" spans="1:38" x14ac:dyDescent="0.25">
      <c r="A32" s="1">
        <v>900397634</v>
      </c>
      <c r="B32" s="1" t="s">
        <v>30</v>
      </c>
      <c r="C32" s="1" t="s">
        <v>31</v>
      </c>
      <c r="D32" s="1">
        <v>2427</v>
      </c>
      <c r="E32" s="1" t="s">
        <v>32</v>
      </c>
      <c r="F32" s="1">
        <v>2427</v>
      </c>
      <c r="G32" s="1" t="s">
        <v>157</v>
      </c>
      <c r="H32" s="1" t="s">
        <v>527</v>
      </c>
      <c r="I32" s="1"/>
      <c r="J32" s="2">
        <v>44372</v>
      </c>
      <c r="K32" s="6">
        <v>1200000</v>
      </c>
      <c r="L32" s="6">
        <v>1200000</v>
      </c>
      <c r="M32" s="1" t="s">
        <v>34</v>
      </c>
      <c r="N32" s="1" t="s">
        <v>35</v>
      </c>
      <c r="O32" s="1" t="s">
        <v>290</v>
      </c>
      <c r="P32" s="1"/>
      <c r="Q32" s="6">
        <v>1200000</v>
      </c>
      <c r="R32" s="6">
        <v>0</v>
      </c>
      <c r="S32" s="6">
        <v>0</v>
      </c>
      <c r="T32" s="1"/>
      <c r="U32" s="6">
        <v>1200000</v>
      </c>
      <c r="V32" s="6">
        <v>0</v>
      </c>
      <c r="W32" s="6">
        <v>1068000</v>
      </c>
      <c r="X32" s="1"/>
      <c r="Y32" s="1">
        <v>2201166600</v>
      </c>
      <c r="Z32" s="2">
        <v>44568</v>
      </c>
      <c r="AA32" s="10">
        <v>36466575</v>
      </c>
      <c r="AB32" s="9">
        <v>210896150500823</v>
      </c>
      <c r="AC32" s="2">
        <v>44372</v>
      </c>
      <c r="AD32" s="1">
        <v>2</v>
      </c>
      <c r="AE32" s="1" t="s">
        <v>36</v>
      </c>
      <c r="AF32" s="1">
        <v>1</v>
      </c>
      <c r="AG32" s="1">
        <v>20210730</v>
      </c>
      <c r="AH32" s="1">
        <v>20210706</v>
      </c>
      <c r="AI32" s="6">
        <v>1200000</v>
      </c>
      <c r="AJ32" s="6">
        <v>0</v>
      </c>
      <c r="AK32" s="1"/>
      <c r="AL32" s="1">
        <v>20220125</v>
      </c>
    </row>
    <row r="33" spans="1:38" x14ac:dyDescent="0.25">
      <c r="A33" s="1">
        <v>900397634</v>
      </c>
      <c r="B33" s="1" t="s">
        <v>30</v>
      </c>
      <c r="C33" s="1" t="s">
        <v>31</v>
      </c>
      <c r="D33" s="1">
        <v>2428</v>
      </c>
      <c r="E33" s="1" t="s">
        <v>32</v>
      </c>
      <c r="F33" s="1">
        <v>2428</v>
      </c>
      <c r="G33" s="1" t="s">
        <v>158</v>
      </c>
      <c r="H33" s="1" t="s">
        <v>528</v>
      </c>
      <c r="I33" s="1"/>
      <c r="J33" s="2">
        <v>44372</v>
      </c>
      <c r="K33" s="6">
        <v>1575000</v>
      </c>
      <c r="L33" s="6">
        <v>1575000</v>
      </c>
      <c r="M33" s="1" t="s">
        <v>34</v>
      </c>
      <c r="N33" s="1" t="s">
        <v>35</v>
      </c>
      <c r="O33" s="1" t="s">
        <v>290</v>
      </c>
      <c r="P33" s="1"/>
      <c r="Q33" s="6">
        <v>1575000</v>
      </c>
      <c r="R33" s="6">
        <v>0</v>
      </c>
      <c r="S33" s="6">
        <v>0</v>
      </c>
      <c r="T33" s="1"/>
      <c r="U33" s="6">
        <v>1575000</v>
      </c>
      <c r="V33" s="6">
        <v>0</v>
      </c>
      <c r="W33" s="6">
        <v>1401750</v>
      </c>
      <c r="X33" s="1"/>
      <c r="Y33" s="1">
        <v>2201166600</v>
      </c>
      <c r="Z33" s="2">
        <v>44568</v>
      </c>
      <c r="AA33" s="10">
        <v>36466575</v>
      </c>
      <c r="AB33" s="9">
        <v>210896152516992</v>
      </c>
      <c r="AC33" s="2">
        <v>44372</v>
      </c>
      <c r="AD33" s="1">
        <v>2</v>
      </c>
      <c r="AE33" s="1" t="s">
        <v>36</v>
      </c>
      <c r="AF33" s="1">
        <v>1</v>
      </c>
      <c r="AG33" s="1">
        <v>20210730</v>
      </c>
      <c r="AH33" s="1">
        <v>20210706</v>
      </c>
      <c r="AI33" s="6">
        <v>1575000</v>
      </c>
      <c r="AJ33" s="6">
        <v>0</v>
      </c>
      <c r="AK33" s="1"/>
      <c r="AL33" s="1">
        <v>20220125</v>
      </c>
    </row>
    <row r="34" spans="1:38" x14ac:dyDescent="0.25">
      <c r="A34" s="1">
        <v>900397634</v>
      </c>
      <c r="B34" s="1" t="s">
        <v>30</v>
      </c>
      <c r="C34" s="1" t="s">
        <v>31</v>
      </c>
      <c r="D34" s="1">
        <v>2430</v>
      </c>
      <c r="E34" s="1" t="s">
        <v>32</v>
      </c>
      <c r="F34" s="1">
        <v>2430</v>
      </c>
      <c r="G34" s="1" t="s">
        <v>159</v>
      </c>
      <c r="H34" s="1" t="s">
        <v>529</v>
      </c>
      <c r="I34" s="1"/>
      <c r="J34" s="2">
        <v>44372</v>
      </c>
      <c r="K34" s="6">
        <v>1800000</v>
      </c>
      <c r="L34" s="6">
        <v>1800000</v>
      </c>
      <c r="M34" s="1" t="s">
        <v>34</v>
      </c>
      <c r="N34" s="1" t="s">
        <v>35</v>
      </c>
      <c r="O34" s="1" t="s">
        <v>290</v>
      </c>
      <c r="P34" s="1"/>
      <c r="Q34" s="6">
        <v>1800000</v>
      </c>
      <c r="R34" s="6">
        <v>0</v>
      </c>
      <c r="S34" s="6">
        <v>0</v>
      </c>
      <c r="T34" s="1"/>
      <c r="U34" s="6">
        <v>1800000</v>
      </c>
      <c r="V34" s="6">
        <v>0</v>
      </c>
      <c r="W34" s="6">
        <v>1602000</v>
      </c>
      <c r="X34" s="1"/>
      <c r="Y34" s="1">
        <v>2201166600</v>
      </c>
      <c r="Z34" s="2">
        <v>44568</v>
      </c>
      <c r="AA34" s="10">
        <v>36466575</v>
      </c>
      <c r="AB34" s="9">
        <v>210896056455315</v>
      </c>
      <c r="AC34" s="2">
        <v>44372</v>
      </c>
      <c r="AD34" s="1">
        <v>2</v>
      </c>
      <c r="AE34" s="1" t="s">
        <v>36</v>
      </c>
      <c r="AF34" s="1">
        <v>1</v>
      </c>
      <c r="AG34" s="1">
        <v>20210730</v>
      </c>
      <c r="AH34" s="1">
        <v>20210706</v>
      </c>
      <c r="AI34" s="6">
        <v>1800000</v>
      </c>
      <c r="AJ34" s="6">
        <v>0</v>
      </c>
      <c r="AK34" s="1"/>
      <c r="AL34" s="1">
        <v>20220125</v>
      </c>
    </row>
    <row r="35" spans="1:38" x14ac:dyDescent="0.25">
      <c r="A35" s="1">
        <v>900397634</v>
      </c>
      <c r="B35" s="1" t="s">
        <v>30</v>
      </c>
      <c r="C35" s="1" t="s">
        <v>31</v>
      </c>
      <c r="D35" s="1">
        <v>2431</v>
      </c>
      <c r="E35" s="1" t="s">
        <v>32</v>
      </c>
      <c r="F35" s="1">
        <v>2431</v>
      </c>
      <c r="G35" s="1" t="s">
        <v>160</v>
      </c>
      <c r="H35" s="1" t="s">
        <v>530</v>
      </c>
      <c r="I35" s="1"/>
      <c r="J35" s="2">
        <v>44372</v>
      </c>
      <c r="K35" s="6">
        <v>1400000</v>
      </c>
      <c r="L35" s="6">
        <v>1400000</v>
      </c>
      <c r="M35" s="1" t="s">
        <v>34</v>
      </c>
      <c r="N35" s="1" t="s">
        <v>35</v>
      </c>
      <c r="O35" s="1" t="s">
        <v>290</v>
      </c>
      <c r="P35" s="1"/>
      <c r="Q35" s="6">
        <v>1400000</v>
      </c>
      <c r="R35" s="6">
        <v>0</v>
      </c>
      <c r="S35" s="6">
        <v>0</v>
      </c>
      <c r="T35" s="1"/>
      <c r="U35" s="6">
        <v>1400000</v>
      </c>
      <c r="V35" s="6">
        <v>0</v>
      </c>
      <c r="W35" s="6">
        <v>1246000</v>
      </c>
      <c r="X35" s="1"/>
      <c r="Y35" s="1">
        <v>2201166600</v>
      </c>
      <c r="Z35" s="2">
        <v>44568</v>
      </c>
      <c r="AA35" s="10">
        <v>36466575</v>
      </c>
      <c r="AB35" s="9">
        <v>210898496556210</v>
      </c>
      <c r="AC35" s="2">
        <v>44372</v>
      </c>
      <c r="AD35" s="1">
        <v>2</v>
      </c>
      <c r="AE35" s="1" t="s">
        <v>36</v>
      </c>
      <c r="AF35" s="1">
        <v>1</v>
      </c>
      <c r="AG35" s="1">
        <v>20210730</v>
      </c>
      <c r="AH35" s="1">
        <v>20210706</v>
      </c>
      <c r="AI35" s="6">
        <v>1400000</v>
      </c>
      <c r="AJ35" s="6">
        <v>0</v>
      </c>
      <c r="AK35" s="1"/>
      <c r="AL35" s="1">
        <v>20220125</v>
      </c>
    </row>
    <row r="36" spans="1:38" x14ac:dyDescent="0.25">
      <c r="A36" s="1">
        <v>900397634</v>
      </c>
      <c r="B36" s="1" t="s">
        <v>30</v>
      </c>
      <c r="C36" s="1" t="s">
        <v>31</v>
      </c>
      <c r="D36" s="1">
        <v>2432</v>
      </c>
      <c r="E36" s="1" t="s">
        <v>32</v>
      </c>
      <c r="F36" s="1">
        <v>2432</v>
      </c>
      <c r="G36" s="1" t="s">
        <v>161</v>
      </c>
      <c r="H36" s="1" t="s">
        <v>531</v>
      </c>
      <c r="I36" s="1"/>
      <c r="J36" s="2">
        <v>44372</v>
      </c>
      <c r="K36" s="6">
        <v>1800000</v>
      </c>
      <c r="L36" s="6">
        <v>1800000</v>
      </c>
      <c r="M36" s="1" t="s">
        <v>34</v>
      </c>
      <c r="N36" s="1" t="s">
        <v>35</v>
      </c>
      <c r="O36" s="1" t="s">
        <v>290</v>
      </c>
      <c r="P36" s="1"/>
      <c r="Q36" s="6">
        <v>1800000</v>
      </c>
      <c r="R36" s="6">
        <v>0</v>
      </c>
      <c r="S36" s="6">
        <v>0</v>
      </c>
      <c r="T36" s="1"/>
      <c r="U36" s="6">
        <v>1800000</v>
      </c>
      <c r="V36" s="6">
        <v>0</v>
      </c>
      <c r="W36" s="6">
        <v>1602000</v>
      </c>
      <c r="X36" s="1"/>
      <c r="Y36" s="1">
        <v>2201166600</v>
      </c>
      <c r="Z36" s="2">
        <v>44568</v>
      </c>
      <c r="AA36" s="10">
        <v>36466575</v>
      </c>
      <c r="AB36" s="9">
        <v>210898496577014</v>
      </c>
      <c r="AC36" s="2">
        <v>44372</v>
      </c>
      <c r="AD36" s="1">
        <v>2</v>
      </c>
      <c r="AE36" s="1" t="s">
        <v>36</v>
      </c>
      <c r="AF36" s="1">
        <v>1</v>
      </c>
      <c r="AG36" s="1">
        <v>20210730</v>
      </c>
      <c r="AH36" s="1">
        <v>20210706</v>
      </c>
      <c r="AI36" s="6">
        <v>1800000</v>
      </c>
      <c r="AJ36" s="6">
        <v>0</v>
      </c>
      <c r="AK36" s="1"/>
      <c r="AL36" s="1">
        <v>20220125</v>
      </c>
    </row>
    <row r="37" spans="1:38" x14ac:dyDescent="0.25">
      <c r="A37" s="1">
        <v>900397634</v>
      </c>
      <c r="B37" s="1" t="s">
        <v>30</v>
      </c>
      <c r="C37" s="1" t="s">
        <v>31</v>
      </c>
      <c r="D37" s="1">
        <v>2433</v>
      </c>
      <c r="E37" s="1" t="s">
        <v>32</v>
      </c>
      <c r="F37" s="1">
        <v>2433</v>
      </c>
      <c r="G37" s="1" t="s">
        <v>162</v>
      </c>
      <c r="H37" s="1" t="s">
        <v>532</v>
      </c>
      <c r="I37" s="1"/>
      <c r="J37" s="2">
        <v>44373</v>
      </c>
      <c r="K37" s="6">
        <v>1800000</v>
      </c>
      <c r="L37" s="6">
        <v>1800000</v>
      </c>
      <c r="M37" s="1" t="s">
        <v>34</v>
      </c>
      <c r="N37" s="1" t="s">
        <v>35</v>
      </c>
      <c r="O37" s="1" t="s">
        <v>290</v>
      </c>
      <c r="P37" s="1"/>
      <c r="Q37" s="6">
        <v>1800000</v>
      </c>
      <c r="R37" s="6">
        <v>0</v>
      </c>
      <c r="S37" s="6">
        <v>0</v>
      </c>
      <c r="T37" s="1"/>
      <c r="U37" s="6">
        <v>1800000</v>
      </c>
      <c r="V37" s="6">
        <v>0</v>
      </c>
      <c r="W37" s="6">
        <v>1602000</v>
      </c>
      <c r="X37" s="1"/>
      <c r="Y37" s="1">
        <v>2201166600</v>
      </c>
      <c r="Z37" s="2">
        <v>44568</v>
      </c>
      <c r="AA37" s="10">
        <v>36466575</v>
      </c>
      <c r="AB37" s="9">
        <v>210898496561453</v>
      </c>
      <c r="AC37" s="2">
        <v>44373</v>
      </c>
      <c r="AD37" s="1">
        <v>2</v>
      </c>
      <c r="AE37" s="1" t="s">
        <v>36</v>
      </c>
      <c r="AF37" s="1">
        <v>1</v>
      </c>
      <c r="AG37" s="1">
        <v>20210730</v>
      </c>
      <c r="AH37" s="1">
        <v>20210706</v>
      </c>
      <c r="AI37" s="6">
        <v>1800000</v>
      </c>
      <c r="AJ37" s="6">
        <v>0</v>
      </c>
      <c r="AK37" s="1"/>
      <c r="AL37" s="1">
        <v>20220125</v>
      </c>
    </row>
    <row r="38" spans="1:38" x14ac:dyDescent="0.25">
      <c r="A38" s="1">
        <v>900397634</v>
      </c>
      <c r="B38" s="1" t="s">
        <v>30</v>
      </c>
      <c r="C38" s="1" t="s">
        <v>31</v>
      </c>
      <c r="D38" s="1">
        <v>2434</v>
      </c>
      <c r="E38" s="1" t="s">
        <v>32</v>
      </c>
      <c r="F38" s="1">
        <v>2434</v>
      </c>
      <c r="G38" s="1" t="s">
        <v>163</v>
      </c>
      <c r="H38" s="1" t="s">
        <v>533</v>
      </c>
      <c r="I38" s="1"/>
      <c r="J38" s="2">
        <v>44373</v>
      </c>
      <c r="K38" s="6">
        <v>1440000</v>
      </c>
      <c r="L38" s="6">
        <v>1440000</v>
      </c>
      <c r="M38" s="1" t="s">
        <v>34</v>
      </c>
      <c r="N38" s="1" t="s">
        <v>35</v>
      </c>
      <c r="O38" s="1" t="s">
        <v>290</v>
      </c>
      <c r="P38" s="1"/>
      <c r="Q38" s="6">
        <v>1440000</v>
      </c>
      <c r="R38" s="6">
        <v>0</v>
      </c>
      <c r="S38" s="6">
        <v>0</v>
      </c>
      <c r="T38" s="1"/>
      <c r="U38" s="6">
        <v>1440000</v>
      </c>
      <c r="V38" s="6">
        <v>0</v>
      </c>
      <c r="W38" s="6">
        <v>1281600</v>
      </c>
      <c r="X38" s="1"/>
      <c r="Y38" s="1">
        <v>2201166600</v>
      </c>
      <c r="Z38" s="2">
        <v>44568</v>
      </c>
      <c r="AA38" s="10">
        <v>36466575</v>
      </c>
      <c r="AB38" s="9">
        <v>210898496557855</v>
      </c>
      <c r="AC38" s="2">
        <v>44373</v>
      </c>
      <c r="AD38" s="1">
        <v>2</v>
      </c>
      <c r="AE38" s="1" t="s">
        <v>36</v>
      </c>
      <c r="AF38" s="1">
        <v>1</v>
      </c>
      <c r="AG38" s="1">
        <v>20210730</v>
      </c>
      <c r="AH38" s="1">
        <v>20210706</v>
      </c>
      <c r="AI38" s="6">
        <v>1440000</v>
      </c>
      <c r="AJ38" s="6">
        <v>0</v>
      </c>
      <c r="AK38" s="1"/>
      <c r="AL38" s="1">
        <v>20220125</v>
      </c>
    </row>
    <row r="39" spans="1:38" x14ac:dyDescent="0.25">
      <c r="A39" s="1">
        <v>900397634</v>
      </c>
      <c r="B39" s="1" t="s">
        <v>30</v>
      </c>
      <c r="C39" s="1" t="s">
        <v>31</v>
      </c>
      <c r="D39" s="1">
        <v>2435</v>
      </c>
      <c r="E39" s="1" t="s">
        <v>32</v>
      </c>
      <c r="F39" s="1">
        <v>2435</v>
      </c>
      <c r="G39" s="1" t="s">
        <v>164</v>
      </c>
      <c r="H39" s="1" t="s">
        <v>534</v>
      </c>
      <c r="I39" s="1"/>
      <c r="J39" s="2">
        <v>44373</v>
      </c>
      <c r="K39" s="6">
        <v>900000</v>
      </c>
      <c r="L39" s="6">
        <v>900000</v>
      </c>
      <c r="M39" s="1" t="s">
        <v>34</v>
      </c>
      <c r="N39" s="1" t="s">
        <v>35</v>
      </c>
      <c r="O39" s="1" t="s">
        <v>290</v>
      </c>
      <c r="P39" s="1"/>
      <c r="Q39" s="6">
        <v>900000</v>
      </c>
      <c r="R39" s="6">
        <v>0</v>
      </c>
      <c r="S39" s="6">
        <v>0</v>
      </c>
      <c r="T39" s="1"/>
      <c r="U39" s="6">
        <v>900000</v>
      </c>
      <c r="V39" s="6">
        <v>0</v>
      </c>
      <c r="W39" s="6">
        <v>801000</v>
      </c>
      <c r="X39" s="1"/>
      <c r="Y39" s="1">
        <v>2201166600</v>
      </c>
      <c r="Z39" s="2">
        <v>44568</v>
      </c>
      <c r="AA39" s="10">
        <v>36466575</v>
      </c>
      <c r="AB39" s="9">
        <v>210896070428433</v>
      </c>
      <c r="AC39" s="2">
        <v>44373</v>
      </c>
      <c r="AD39" s="1">
        <v>2</v>
      </c>
      <c r="AE39" s="1" t="s">
        <v>36</v>
      </c>
      <c r="AF39" s="1">
        <v>1</v>
      </c>
      <c r="AG39" s="1">
        <v>20210730</v>
      </c>
      <c r="AH39" s="1">
        <v>20210706</v>
      </c>
      <c r="AI39" s="6">
        <v>900000</v>
      </c>
      <c r="AJ39" s="6">
        <v>0</v>
      </c>
      <c r="AK39" s="1"/>
      <c r="AL39" s="1">
        <v>20220125</v>
      </c>
    </row>
    <row r="40" spans="1:38" x14ac:dyDescent="0.25">
      <c r="A40" s="1">
        <v>900397634</v>
      </c>
      <c r="B40" s="1" t="s">
        <v>30</v>
      </c>
      <c r="C40" s="1" t="s">
        <v>31</v>
      </c>
      <c r="D40" s="1">
        <v>1704</v>
      </c>
      <c r="E40" s="1" t="s">
        <v>32</v>
      </c>
      <c r="F40" s="1">
        <v>1704</v>
      </c>
      <c r="G40" s="1" t="s">
        <v>165</v>
      </c>
      <c r="H40" s="1" t="s">
        <v>535</v>
      </c>
      <c r="I40" s="1">
        <v>1221660929</v>
      </c>
      <c r="J40" s="2">
        <v>44113</v>
      </c>
      <c r="K40" s="6">
        <v>1800000</v>
      </c>
      <c r="L40" s="6">
        <v>1800000</v>
      </c>
      <c r="M40" s="1" t="s">
        <v>34</v>
      </c>
      <c r="N40" s="1" t="s">
        <v>35</v>
      </c>
      <c r="O40" s="1" t="s">
        <v>290</v>
      </c>
      <c r="P40" s="1"/>
      <c r="Q40" s="6">
        <v>1800000</v>
      </c>
      <c r="R40" s="6">
        <v>0</v>
      </c>
      <c r="S40" s="6">
        <v>0</v>
      </c>
      <c r="T40" s="1"/>
      <c r="U40" s="6">
        <v>1800000</v>
      </c>
      <c r="V40" s="6">
        <v>0</v>
      </c>
      <c r="W40" s="6">
        <v>1602000</v>
      </c>
      <c r="X40" s="6">
        <v>198000</v>
      </c>
      <c r="Y40" s="1">
        <v>2201024616</v>
      </c>
      <c r="Z40" s="2">
        <v>44279</v>
      </c>
      <c r="AA40" s="6">
        <v>8818350</v>
      </c>
      <c r="AB40" s="9">
        <v>202198516370438</v>
      </c>
      <c r="AC40" s="2">
        <v>44113</v>
      </c>
      <c r="AD40" s="1">
        <v>2</v>
      </c>
      <c r="AE40" s="1" t="s">
        <v>36</v>
      </c>
      <c r="AF40" s="1">
        <v>1</v>
      </c>
      <c r="AG40" s="1">
        <v>20201130</v>
      </c>
      <c r="AH40" s="1">
        <v>20201117</v>
      </c>
      <c r="AI40" s="6">
        <v>1800000</v>
      </c>
      <c r="AJ40" s="6">
        <v>0</v>
      </c>
      <c r="AK40" s="1"/>
      <c r="AL40" s="1">
        <v>20220125</v>
      </c>
    </row>
    <row r="41" spans="1:38" x14ac:dyDescent="0.25">
      <c r="A41" s="1">
        <v>900397634</v>
      </c>
      <c r="B41" s="1" t="s">
        <v>30</v>
      </c>
      <c r="C41" s="1" t="s">
        <v>31</v>
      </c>
      <c r="D41" s="1">
        <v>1545</v>
      </c>
      <c r="E41" s="1" t="s">
        <v>32</v>
      </c>
      <c r="F41" s="1">
        <v>1545</v>
      </c>
      <c r="G41" s="1" t="s">
        <v>166</v>
      </c>
      <c r="H41" s="1" t="s">
        <v>536</v>
      </c>
      <c r="I41" s="1"/>
      <c r="J41" s="2">
        <v>44061</v>
      </c>
      <c r="K41" s="6">
        <v>1800000</v>
      </c>
      <c r="L41" s="6">
        <v>1800000</v>
      </c>
      <c r="M41" s="1" t="s">
        <v>37</v>
      </c>
      <c r="N41" s="1" t="s">
        <v>35</v>
      </c>
      <c r="O41" s="1" t="s">
        <v>288</v>
      </c>
      <c r="P41" s="1"/>
      <c r="Q41" s="6">
        <v>1800000</v>
      </c>
      <c r="R41" s="6">
        <v>1800000</v>
      </c>
      <c r="S41" s="6">
        <v>0</v>
      </c>
      <c r="T41" s="1"/>
      <c r="U41" s="6">
        <v>0</v>
      </c>
      <c r="V41" s="6">
        <v>0</v>
      </c>
      <c r="W41" s="6"/>
      <c r="X41" s="1"/>
      <c r="Y41" s="1"/>
      <c r="Z41" s="1"/>
      <c r="AA41" s="1"/>
      <c r="AB41" s="9"/>
      <c r="AC41" s="2">
        <v>44061</v>
      </c>
      <c r="AD41" s="1">
        <v>2</v>
      </c>
      <c r="AE41" s="1" t="s">
        <v>36</v>
      </c>
      <c r="AF41" s="1">
        <v>2</v>
      </c>
      <c r="AG41" s="1">
        <v>20210421</v>
      </c>
      <c r="AH41" s="1">
        <v>20210407</v>
      </c>
      <c r="AI41" s="6">
        <v>1800000</v>
      </c>
      <c r="AJ41" s="6">
        <v>1800000</v>
      </c>
      <c r="AK41" s="1"/>
      <c r="AL41" s="1">
        <v>20220125</v>
      </c>
    </row>
    <row r="42" spans="1:38" x14ac:dyDescent="0.25">
      <c r="A42" s="1">
        <v>900397634</v>
      </c>
      <c r="B42" s="1" t="s">
        <v>30</v>
      </c>
      <c r="C42" s="1" t="s">
        <v>31</v>
      </c>
      <c r="D42" s="1">
        <v>1699</v>
      </c>
      <c r="E42" s="1" t="s">
        <v>32</v>
      </c>
      <c r="F42" s="1">
        <v>1699</v>
      </c>
      <c r="G42" s="1" t="s">
        <v>167</v>
      </c>
      <c r="H42" s="1" t="s">
        <v>537</v>
      </c>
      <c r="I42" s="1"/>
      <c r="J42" s="2">
        <v>44113</v>
      </c>
      <c r="K42" s="6">
        <v>1800000</v>
      </c>
      <c r="L42" s="6">
        <v>1800000</v>
      </c>
      <c r="M42" s="1" t="s">
        <v>38</v>
      </c>
      <c r="N42" s="1" t="s">
        <v>35</v>
      </c>
      <c r="O42" s="1" t="s">
        <v>287</v>
      </c>
      <c r="P42" s="1"/>
      <c r="Q42" s="6">
        <v>1800000</v>
      </c>
      <c r="R42" s="6">
        <v>0</v>
      </c>
      <c r="S42" s="6">
        <v>1800000</v>
      </c>
      <c r="T42" s="1" t="s">
        <v>39</v>
      </c>
      <c r="U42" s="6">
        <v>0</v>
      </c>
      <c r="V42" s="6">
        <v>1800000</v>
      </c>
      <c r="W42" s="6"/>
      <c r="X42" s="1"/>
      <c r="Y42" s="1"/>
      <c r="Z42" s="1"/>
      <c r="AA42" s="1"/>
      <c r="AB42" s="9"/>
      <c r="AC42" s="2">
        <v>44113</v>
      </c>
      <c r="AD42" s="1">
        <v>9</v>
      </c>
      <c r="AE42" s="1" t="s">
        <v>36</v>
      </c>
      <c r="AF42" s="1">
        <v>2</v>
      </c>
      <c r="AG42" s="1">
        <v>21001231</v>
      </c>
      <c r="AH42" s="1">
        <v>20210407</v>
      </c>
      <c r="AI42" s="6">
        <v>1800000</v>
      </c>
      <c r="AJ42" s="6">
        <v>0</v>
      </c>
      <c r="AK42" s="1"/>
      <c r="AL42" s="1">
        <v>20220125</v>
      </c>
    </row>
    <row r="43" spans="1:38" x14ac:dyDescent="0.25">
      <c r="A43" s="1">
        <v>900397634</v>
      </c>
      <c r="B43" s="1" t="s">
        <v>30</v>
      </c>
      <c r="C43" s="1" t="s">
        <v>31</v>
      </c>
      <c r="D43" s="1">
        <v>1702</v>
      </c>
      <c r="E43" s="1" t="s">
        <v>32</v>
      </c>
      <c r="F43" s="1">
        <v>1702</v>
      </c>
      <c r="G43" s="1" t="s">
        <v>168</v>
      </c>
      <c r="H43" s="1" t="s">
        <v>538</v>
      </c>
      <c r="I43" s="1"/>
      <c r="J43" s="2">
        <v>44113</v>
      </c>
      <c r="K43" s="6">
        <v>1080000</v>
      </c>
      <c r="L43" s="6">
        <v>1080000</v>
      </c>
      <c r="M43" s="1" t="s">
        <v>38</v>
      </c>
      <c r="N43" s="1" t="s">
        <v>35</v>
      </c>
      <c r="O43" s="1" t="s">
        <v>287</v>
      </c>
      <c r="P43" s="1"/>
      <c r="Q43" s="6">
        <v>1080000</v>
      </c>
      <c r="R43" s="6">
        <v>0</v>
      </c>
      <c r="S43" s="6">
        <v>1080000</v>
      </c>
      <c r="T43" s="1" t="s">
        <v>40</v>
      </c>
      <c r="U43" s="6">
        <v>0</v>
      </c>
      <c r="V43" s="6">
        <v>1080000</v>
      </c>
      <c r="W43" s="6"/>
      <c r="X43" s="1"/>
      <c r="Y43" s="1"/>
      <c r="Z43" s="1"/>
      <c r="AA43" s="1"/>
      <c r="AB43" s="9"/>
      <c r="AC43" s="2">
        <v>44113</v>
      </c>
      <c r="AD43" s="1">
        <v>9</v>
      </c>
      <c r="AE43" s="1" t="s">
        <v>36</v>
      </c>
      <c r="AF43" s="1">
        <v>1</v>
      </c>
      <c r="AG43" s="1">
        <v>21001231</v>
      </c>
      <c r="AH43" s="1">
        <v>20201117</v>
      </c>
      <c r="AI43" s="6">
        <v>1080000</v>
      </c>
      <c r="AJ43" s="6">
        <v>0</v>
      </c>
      <c r="AK43" s="1"/>
      <c r="AL43" s="1">
        <v>20220125</v>
      </c>
    </row>
    <row r="44" spans="1:38" x14ac:dyDescent="0.25">
      <c r="A44" s="1">
        <v>900397634</v>
      </c>
      <c r="B44" s="1" t="s">
        <v>30</v>
      </c>
      <c r="C44" s="1" t="s">
        <v>31</v>
      </c>
      <c r="D44" s="1">
        <v>2442</v>
      </c>
      <c r="E44" s="1" t="s">
        <v>32</v>
      </c>
      <c r="F44" s="1">
        <v>2442</v>
      </c>
      <c r="G44" s="1" t="s">
        <v>169</v>
      </c>
      <c r="H44" s="1" t="s">
        <v>539</v>
      </c>
      <c r="I44" s="1"/>
      <c r="J44" s="2">
        <v>44376</v>
      </c>
      <c r="K44" s="6">
        <v>1080000</v>
      </c>
      <c r="L44" s="6">
        <v>1080000</v>
      </c>
      <c r="M44" s="1" t="s">
        <v>38</v>
      </c>
      <c r="N44" s="1" t="s">
        <v>35</v>
      </c>
      <c r="O44" s="1" t="s">
        <v>287</v>
      </c>
      <c r="P44" s="1"/>
      <c r="Q44" s="6">
        <v>1080000</v>
      </c>
      <c r="R44" s="6">
        <v>0</v>
      </c>
      <c r="S44" s="6">
        <v>1080000</v>
      </c>
      <c r="T44" s="1" t="s">
        <v>41</v>
      </c>
      <c r="U44" s="6">
        <v>0</v>
      </c>
      <c r="V44" s="6">
        <v>1080000</v>
      </c>
      <c r="W44" s="6"/>
      <c r="X44" s="1"/>
      <c r="Y44" s="1"/>
      <c r="Z44" s="1"/>
      <c r="AA44" s="1"/>
      <c r="AB44" s="9"/>
      <c r="AC44" s="2">
        <v>44376</v>
      </c>
      <c r="AD44" s="1">
        <v>9</v>
      </c>
      <c r="AE44" s="1" t="s">
        <v>36</v>
      </c>
      <c r="AF44" s="1">
        <v>1</v>
      </c>
      <c r="AG44" s="1">
        <v>21001231</v>
      </c>
      <c r="AH44" s="1">
        <v>20210706</v>
      </c>
      <c r="AI44" s="6">
        <v>1080000</v>
      </c>
      <c r="AJ44" s="6">
        <v>0</v>
      </c>
      <c r="AK44" s="1"/>
      <c r="AL44" s="1">
        <v>20220125</v>
      </c>
    </row>
    <row r="45" spans="1:38" x14ac:dyDescent="0.25">
      <c r="A45" s="1">
        <v>900397634</v>
      </c>
      <c r="B45" s="1" t="s">
        <v>30</v>
      </c>
      <c r="C45" s="1" t="s">
        <v>31</v>
      </c>
      <c r="D45" s="1">
        <v>2698</v>
      </c>
      <c r="E45" s="1" t="s">
        <v>32</v>
      </c>
      <c r="F45" s="1">
        <v>2698</v>
      </c>
      <c r="G45" s="1" t="s">
        <v>170</v>
      </c>
      <c r="H45" s="1" t="s">
        <v>540</v>
      </c>
      <c r="I45" s="1"/>
      <c r="J45" s="2">
        <v>44412</v>
      </c>
      <c r="K45" s="6">
        <v>1600000</v>
      </c>
      <c r="L45" s="6">
        <v>1600000</v>
      </c>
      <c r="M45" s="1" t="s">
        <v>38</v>
      </c>
      <c r="N45" s="1" t="s">
        <v>35</v>
      </c>
      <c r="O45" s="1" t="s">
        <v>287</v>
      </c>
      <c r="P45" s="1"/>
      <c r="Q45" s="6">
        <v>1600000</v>
      </c>
      <c r="R45" s="6">
        <v>0</v>
      </c>
      <c r="S45" s="6">
        <v>1600000</v>
      </c>
      <c r="T45" s="1" t="s">
        <v>42</v>
      </c>
      <c r="U45" s="6">
        <v>0</v>
      </c>
      <c r="V45" s="6">
        <v>1600000</v>
      </c>
      <c r="W45" s="6"/>
      <c r="X45" s="1"/>
      <c r="Y45" s="1"/>
      <c r="Z45" s="1"/>
      <c r="AA45" s="1"/>
      <c r="AB45" s="9"/>
      <c r="AC45" s="2">
        <v>44412</v>
      </c>
      <c r="AD45" s="1">
        <v>9</v>
      </c>
      <c r="AE45" s="1" t="s">
        <v>36</v>
      </c>
      <c r="AF45" s="1">
        <v>1</v>
      </c>
      <c r="AG45" s="1">
        <v>21001231</v>
      </c>
      <c r="AH45" s="1">
        <v>20210825</v>
      </c>
      <c r="AI45" s="6">
        <v>1600000</v>
      </c>
      <c r="AJ45" s="6">
        <v>0</v>
      </c>
      <c r="AK45" s="1"/>
      <c r="AL45" s="1">
        <v>20220125</v>
      </c>
    </row>
    <row r="46" spans="1:38" x14ac:dyDescent="0.25">
      <c r="A46" s="1">
        <v>900397634</v>
      </c>
      <c r="B46" s="1" t="s">
        <v>30</v>
      </c>
      <c r="C46" s="1" t="s">
        <v>31</v>
      </c>
      <c r="D46" s="1">
        <v>2699</v>
      </c>
      <c r="E46" s="1" t="s">
        <v>32</v>
      </c>
      <c r="F46" s="1">
        <v>2699</v>
      </c>
      <c r="G46" s="1" t="s">
        <v>171</v>
      </c>
      <c r="H46" s="1" t="s">
        <v>541</v>
      </c>
      <c r="I46" s="1"/>
      <c r="J46" s="2">
        <v>44412</v>
      </c>
      <c r="K46" s="6">
        <v>1800000</v>
      </c>
      <c r="L46" s="6">
        <v>1800000</v>
      </c>
      <c r="M46" s="1" t="s">
        <v>38</v>
      </c>
      <c r="N46" s="1" t="s">
        <v>35</v>
      </c>
      <c r="O46" s="1" t="s">
        <v>287</v>
      </c>
      <c r="P46" s="1"/>
      <c r="Q46" s="6">
        <v>1800000</v>
      </c>
      <c r="R46" s="6">
        <v>0</v>
      </c>
      <c r="S46" s="6">
        <v>1800000</v>
      </c>
      <c r="T46" s="1" t="s">
        <v>43</v>
      </c>
      <c r="U46" s="6">
        <v>0</v>
      </c>
      <c r="V46" s="6">
        <v>1800000</v>
      </c>
      <c r="W46" s="6"/>
      <c r="X46" s="1"/>
      <c r="Y46" s="1"/>
      <c r="Z46" s="1"/>
      <c r="AA46" s="1"/>
      <c r="AB46" s="9"/>
      <c r="AC46" s="2">
        <v>44412</v>
      </c>
      <c r="AD46" s="1">
        <v>9</v>
      </c>
      <c r="AE46" s="1" t="s">
        <v>36</v>
      </c>
      <c r="AF46" s="1">
        <v>1</v>
      </c>
      <c r="AG46" s="1">
        <v>21001231</v>
      </c>
      <c r="AH46" s="1">
        <v>20210825</v>
      </c>
      <c r="AI46" s="6">
        <v>1800000</v>
      </c>
      <c r="AJ46" s="6">
        <v>0</v>
      </c>
      <c r="AK46" s="1"/>
      <c r="AL46" s="1">
        <v>20220125</v>
      </c>
    </row>
    <row r="47" spans="1:38" x14ac:dyDescent="0.25">
      <c r="A47" s="1">
        <v>900397634</v>
      </c>
      <c r="B47" s="1" t="s">
        <v>30</v>
      </c>
      <c r="C47" s="1" t="s">
        <v>31</v>
      </c>
      <c r="D47" s="1">
        <v>2701</v>
      </c>
      <c r="E47" s="1" t="s">
        <v>32</v>
      </c>
      <c r="F47" s="1">
        <v>2701</v>
      </c>
      <c r="G47" s="1" t="s">
        <v>172</v>
      </c>
      <c r="H47" s="1" t="s">
        <v>542</v>
      </c>
      <c r="I47" s="1"/>
      <c r="J47" s="2">
        <v>44412</v>
      </c>
      <c r="K47" s="6">
        <v>1080000</v>
      </c>
      <c r="L47" s="6">
        <v>1080000</v>
      </c>
      <c r="M47" s="1" t="s">
        <v>38</v>
      </c>
      <c r="N47" s="1" t="s">
        <v>35</v>
      </c>
      <c r="O47" s="1" t="s">
        <v>287</v>
      </c>
      <c r="P47" s="1"/>
      <c r="Q47" s="6">
        <v>1080000</v>
      </c>
      <c r="R47" s="6">
        <v>0</v>
      </c>
      <c r="S47" s="6">
        <v>1080000</v>
      </c>
      <c r="T47" s="1" t="s">
        <v>44</v>
      </c>
      <c r="U47" s="6">
        <v>0</v>
      </c>
      <c r="V47" s="6">
        <v>1080000</v>
      </c>
      <c r="W47" s="6"/>
      <c r="X47" s="1"/>
      <c r="Y47" s="1"/>
      <c r="Z47" s="1"/>
      <c r="AA47" s="1"/>
      <c r="AB47" s="9"/>
      <c r="AC47" s="2">
        <v>44412</v>
      </c>
      <c r="AD47" s="1">
        <v>9</v>
      </c>
      <c r="AE47" s="1" t="s">
        <v>36</v>
      </c>
      <c r="AF47" s="1">
        <v>1</v>
      </c>
      <c r="AG47" s="1">
        <v>21001231</v>
      </c>
      <c r="AH47" s="1">
        <v>20210825</v>
      </c>
      <c r="AI47" s="6">
        <v>1080000</v>
      </c>
      <c r="AJ47" s="6">
        <v>0</v>
      </c>
      <c r="AK47" s="1"/>
      <c r="AL47" s="1">
        <v>20220125</v>
      </c>
    </row>
    <row r="48" spans="1:38" x14ac:dyDescent="0.25">
      <c r="A48" s="1">
        <v>900397634</v>
      </c>
      <c r="B48" s="1" t="s">
        <v>30</v>
      </c>
      <c r="C48" s="1" t="s">
        <v>31</v>
      </c>
      <c r="D48" s="1">
        <v>2702</v>
      </c>
      <c r="E48" s="1" t="s">
        <v>32</v>
      </c>
      <c r="F48" s="1">
        <v>2702</v>
      </c>
      <c r="G48" s="1" t="s">
        <v>173</v>
      </c>
      <c r="H48" s="1" t="s">
        <v>543</v>
      </c>
      <c r="I48" s="1"/>
      <c r="J48" s="2">
        <v>44413</v>
      </c>
      <c r="K48" s="6">
        <v>1600000</v>
      </c>
      <c r="L48" s="6">
        <v>1600000</v>
      </c>
      <c r="M48" s="1" t="s">
        <v>38</v>
      </c>
      <c r="N48" s="1" t="s">
        <v>35</v>
      </c>
      <c r="O48" s="1" t="s">
        <v>287</v>
      </c>
      <c r="P48" s="1"/>
      <c r="Q48" s="6">
        <v>1600000</v>
      </c>
      <c r="R48" s="6">
        <v>0</v>
      </c>
      <c r="S48" s="6">
        <v>1600000</v>
      </c>
      <c r="T48" s="1" t="s">
        <v>45</v>
      </c>
      <c r="U48" s="6">
        <v>0</v>
      </c>
      <c r="V48" s="6">
        <v>1600000</v>
      </c>
      <c r="W48" s="6"/>
      <c r="X48" s="1"/>
      <c r="Y48" s="1"/>
      <c r="Z48" s="1"/>
      <c r="AA48" s="1"/>
      <c r="AB48" s="9"/>
      <c r="AC48" s="2">
        <v>44413</v>
      </c>
      <c r="AD48" s="1">
        <v>9</v>
      </c>
      <c r="AE48" s="1" t="s">
        <v>36</v>
      </c>
      <c r="AF48" s="1">
        <v>1</v>
      </c>
      <c r="AG48" s="1">
        <v>21001231</v>
      </c>
      <c r="AH48" s="1">
        <v>20210825</v>
      </c>
      <c r="AI48" s="6">
        <v>1600000</v>
      </c>
      <c r="AJ48" s="6">
        <v>0</v>
      </c>
      <c r="AK48" s="1"/>
      <c r="AL48" s="1">
        <v>20220125</v>
      </c>
    </row>
    <row r="49" spans="1:38" x14ac:dyDescent="0.25">
      <c r="A49" s="1">
        <v>900397634</v>
      </c>
      <c r="B49" s="1" t="s">
        <v>30</v>
      </c>
      <c r="C49" s="1" t="s">
        <v>31</v>
      </c>
      <c r="D49" s="1">
        <v>2704</v>
      </c>
      <c r="E49" s="1" t="s">
        <v>32</v>
      </c>
      <c r="F49" s="1">
        <v>2704</v>
      </c>
      <c r="G49" s="1" t="s">
        <v>174</v>
      </c>
      <c r="H49" s="1" t="s">
        <v>544</v>
      </c>
      <c r="I49" s="1"/>
      <c r="J49" s="2">
        <v>44413</v>
      </c>
      <c r="K49" s="6">
        <v>1170000</v>
      </c>
      <c r="L49" s="6">
        <v>1170000</v>
      </c>
      <c r="M49" s="1" t="s">
        <v>38</v>
      </c>
      <c r="N49" s="1" t="s">
        <v>35</v>
      </c>
      <c r="O49" s="1" t="s">
        <v>287</v>
      </c>
      <c r="P49" s="1"/>
      <c r="Q49" s="6">
        <v>1170000</v>
      </c>
      <c r="R49" s="6">
        <v>0</v>
      </c>
      <c r="S49" s="6">
        <v>1170000</v>
      </c>
      <c r="T49" s="1" t="s">
        <v>46</v>
      </c>
      <c r="U49" s="6">
        <v>0</v>
      </c>
      <c r="V49" s="6">
        <v>1170000</v>
      </c>
      <c r="W49" s="6"/>
      <c r="X49" s="1"/>
      <c r="Y49" s="1"/>
      <c r="Z49" s="1"/>
      <c r="AA49" s="1"/>
      <c r="AB49" s="9"/>
      <c r="AC49" s="2">
        <v>44413</v>
      </c>
      <c r="AD49" s="1">
        <v>9</v>
      </c>
      <c r="AE49" s="1" t="s">
        <v>36</v>
      </c>
      <c r="AF49" s="1">
        <v>1</v>
      </c>
      <c r="AG49" s="1">
        <v>21001231</v>
      </c>
      <c r="AH49" s="1">
        <v>20210825</v>
      </c>
      <c r="AI49" s="6">
        <v>1170000</v>
      </c>
      <c r="AJ49" s="6">
        <v>0</v>
      </c>
      <c r="AK49" s="1"/>
      <c r="AL49" s="1">
        <v>20220125</v>
      </c>
    </row>
    <row r="50" spans="1:38" x14ac:dyDescent="0.25">
      <c r="A50" s="1">
        <v>900397634</v>
      </c>
      <c r="B50" s="1" t="s">
        <v>30</v>
      </c>
      <c r="C50" s="1" t="s">
        <v>31</v>
      </c>
      <c r="D50" s="1">
        <v>2705</v>
      </c>
      <c r="E50" s="1" t="s">
        <v>32</v>
      </c>
      <c r="F50" s="1">
        <v>2705</v>
      </c>
      <c r="G50" s="1" t="s">
        <v>175</v>
      </c>
      <c r="H50" s="1" t="s">
        <v>545</v>
      </c>
      <c r="I50" s="1"/>
      <c r="J50" s="2">
        <v>44413</v>
      </c>
      <c r="K50" s="6">
        <v>900000</v>
      </c>
      <c r="L50" s="6">
        <v>900000</v>
      </c>
      <c r="M50" s="1" t="s">
        <v>38</v>
      </c>
      <c r="N50" s="1" t="s">
        <v>35</v>
      </c>
      <c r="O50" s="1" t="s">
        <v>287</v>
      </c>
      <c r="P50" s="1"/>
      <c r="Q50" s="6">
        <v>900000</v>
      </c>
      <c r="R50" s="6">
        <v>0</v>
      </c>
      <c r="S50" s="6">
        <v>900000</v>
      </c>
      <c r="T50" s="1" t="s">
        <v>47</v>
      </c>
      <c r="U50" s="6">
        <v>0</v>
      </c>
      <c r="V50" s="6">
        <v>900000</v>
      </c>
      <c r="W50" s="6"/>
      <c r="X50" s="1"/>
      <c r="Y50" s="1"/>
      <c r="Z50" s="1"/>
      <c r="AA50" s="1"/>
      <c r="AB50" s="9"/>
      <c r="AC50" s="2">
        <v>44413</v>
      </c>
      <c r="AD50" s="1">
        <v>9</v>
      </c>
      <c r="AE50" s="1" t="s">
        <v>36</v>
      </c>
      <c r="AF50" s="1">
        <v>1</v>
      </c>
      <c r="AG50" s="1">
        <v>21001231</v>
      </c>
      <c r="AH50" s="1">
        <v>20210825</v>
      </c>
      <c r="AI50" s="6">
        <v>900000</v>
      </c>
      <c r="AJ50" s="6">
        <v>0</v>
      </c>
      <c r="AK50" s="1"/>
      <c r="AL50" s="1">
        <v>20220125</v>
      </c>
    </row>
    <row r="51" spans="1:38" x14ac:dyDescent="0.25">
      <c r="A51" s="1">
        <v>900397634</v>
      </c>
      <c r="B51" s="1" t="s">
        <v>30</v>
      </c>
      <c r="C51" s="1" t="s">
        <v>31</v>
      </c>
      <c r="D51" s="1">
        <v>2706</v>
      </c>
      <c r="E51" s="1" t="s">
        <v>32</v>
      </c>
      <c r="F51" s="1">
        <v>2706</v>
      </c>
      <c r="G51" s="1" t="s">
        <v>176</v>
      </c>
      <c r="H51" s="1" t="s">
        <v>546</v>
      </c>
      <c r="I51" s="1"/>
      <c r="J51" s="2">
        <v>44413</v>
      </c>
      <c r="K51" s="6">
        <v>1200000</v>
      </c>
      <c r="L51" s="6">
        <v>1200000</v>
      </c>
      <c r="M51" s="1" t="s">
        <v>38</v>
      </c>
      <c r="N51" s="1" t="s">
        <v>35</v>
      </c>
      <c r="O51" s="1" t="s">
        <v>287</v>
      </c>
      <c r="P51" s="1"/>
      <c r="Q51" s="6">
        <v>1200000</v>
      </c>
      <c r="R51" s="6">
        <v>0</v>
      </c>
      <c r="S51" s="6">
        <v>1200000</v>
      </c>
      <c r="T51" s="1" t="s">
        <v>48</v>
      </c>
      <c r="U51" s="6">
        <v>0</v>
      </c>
      <c r="V51" s="6">
        <v>1200000</v>
      </c>
      <c r="W51" s="6"/>
      <c r="X51" s="1"/>
      <c r="Y51" s="1"/>
      <c r="Z51" s="1"/>
      <c r="AA51" s="1"/>
      <c r="AB51" s="9"/>
      <c r="AC51" s="2">
        <v>44413</v>
      </c>
      <c r="AD51" s="1">
        <v>9</v>
      </c>
      <c r="AE51" s="1" t="s">
        <v>36</v>
      </c>
      <c r="AF51" s="1">
        <v>1</v>
      </c>
      <c r="AG51" s="1">
        <v>21001231</v>
      </c>
      <c r="AH51" s="1">
        <v>20210825</v>
      </c>
      <c r="AI51" s="6">
        <v>1200000</v>
      </c>
      <c r="AJ51" s="6">
        <v>0</v>
      </c>
      <c r="AK51" s="1"/>
      <c r="AL51" s="1">
        <v>20220125</v>
      </c>
    </row>
    <row r="52" spans="1:38" x14ac:dyDescent="0.25">
      <c r="A52" s="1">
        <v>900397634</v>
      </c>
      <c r="B52" s="1" t="s">
        <v>30</v>
      </c>
      <c r="C52" s="1" t="s">
        <v>31</v>
      </c>
      <c r="D52" s="1">
        <v>2707</v>
      </c>
      <c r="E52" s="1" t="s">
        <v>32</v>
      </c>
      <c r="F52" s="1">
        <v>2707</v>
      </c>
      <c r="G52" s="1" t="s">
        <v>177</v>
      </c>
      <c r="H52" s="1" t="s">
        <v>547</v>
      </c>
      <c r="I52" s="1"/>
      <c r="J52" s="2">
        <v>44413</v>
      </c>
      <c r="K52" s="6">
        <v>1200000</v>
      </c>
      <c r="L52" s="6">
        <v>1200000</v>
      </c>
      <c r="M52" s="1" t="s">
        <v>38</v>
      </c>
      <c r="N52" s="1" t="s">
        <v>35</v>
      </c>
      <c r="O52" s="1" t="s">
        <v>287</v>
      </c>
      <c r="P52" s="1"/>
      <c r="Q52" s="6">
        <v>1200000</v>
      </c>
      <c r="R52" s="6">
        <v>0</v>
      </c>
      <c r="S52" s="6">
        <v>1200000</v>
      </c>
      <c r="T52" s="1" t="s">
        <v>49</v>
      </c>
      <c r="U52" s="6">
        <v>0</v>
      </c>
      <c r="V52" s="6">
        <v>1200000</v>
      </c>
      <c r="W52" s="6"/>
      <c r="X52" s="1"/>
      <c r="Y52" s="1"/>
      <c r="Z52" s="1"/>
      <c r="AA52" s="1"/>
      <c r="AB52" s="9"/>
      <c r="AC52" s="2">
        <v>44413</v>
      </c>
      <c r="AD52" s="1">
        <v>9</v>
      </c>
      <c r="AE52" s="1" t="s">
        <v>36</v>
      </c>
      <c r="AF52" s="1">
        <v>1</v>
      </c>
      <c r="AG52" s="1">
        <v>21001231</v>
      </c>
      <c r="AH52" s="1">
        <v>20210921</v>
      </c>
      <c r="AI52" s="6">
        <v>1200000</v>
      </c>
      <c r="AJ52" s="6">
        <v>0</v>
      </c>
      <c r="AK52" s="1"/>
      <c r="AL52" s="1">
        <v>20220125</v>
      </c>
    </row>
    <row r="53" spans="1:38" x14ac:dyDescent="0.25">
      <c r="A53" s="1">
        <v>900397634</v>
      </c>
      <c r="B53" s="1" t="s">
        <v>30</v>
      </c>
      <c r="C53" s="1" t="s">
        <v>31</v>
      </c>
      <c r="D53" s="1">
        <v>2709</v>
      </c>
      <c r="E53" s="1" t="s">
        <v>32</v>
      </c>
      <c r="F53" s="1">
        <v>2709</v>
      </c>
      <c r="G53" s="1" t="s">
        <v>178</v>
      </c>
      <c r="H53" s="1" t="s">
        <v>548</v>
      </c>
      <c r="I53" s="1"/>
      <c r="J53" s="2">
        <v>44413</v>
      </c>
      <c r="K53" s="6">
        <v>1350000</v>
      </c>
      <c r="L53" s="6">
        <v>1350000</v>
      </c>
      <c r="M53" s="1" t="s">
        <v>38</v>
      </c>
      <c r="N53" s="1" t="s">
        <v>35</v>
      </c>
      <c r="O53" s="1" t="s">
        <v>287</v>
      </c>
      <c r="P53" s="1"/>
      <c r="Q53" s="6">
        <v>1350000</v>
      </c>
      <c r="R53" s="6">
        <v>0</v>
      </c>
      <c r="S53" s="6">
        <v>1350000</v>
      </c>
      <c r="T53" s="1" t="s">
        <v>50</v>
      </c>
      <c r="U53" s="6">
        <v>0</v>
      </c>
      <c r="V53" s="6">
        <v>1350000</v>
      </c>
      <c r="W53" s="6"/>
      <c r="X53" s="1"/>
      <c r="Y53" s="1"/>
      <c r="Z53" s="1"/>
      <c r="AA53" s="1"/>
      <c r="AB53" s="9"/>
      <c r="AC53" s="2">
        <v>44413</v>
      </c>
      <c r="AD53" s="1">
        <v>9</v>
      </c>
      <c r="AE53" s="1" t="s">
        <v>36</v>
      </c>
      <c r="AF53" s="1">
        <v>1</v>
      </c>
      <c r="AG53" s="1">
        <v>21001231</v>
      </c>
      <c r="AH53" s="1">
        <v>20210825</v>
      </c>
      <c r="AI53" s="6">
        <v>1350000</v>
      </c>
      <c r="AJ53" s="6">
        <v>0</v>
      </c>
      <c r="AK53" s="1"/>
      <c r="AL53" s="1">
        <v>20220125</v>
      </c>
    </row>
    <row r="54" spans="1:38" x14ac:dyDescent="0.25">
      <c r="A54" s="1">
        <v>900397634</v>
      </c>
      <c r="B54" s="1" t="s">
        <v>30</v>
      </c>
      <c r="C54" s="1" t="s">
        <v>31</v>
      </c>
      <c r="D54" s="1">
        <v>2710</v>
      </c>
      <c r="E54" s="1" t="s">
        <v>32</v>
      </c>
      <c r="F54" s="1">
        <v>2710</v>
      </c>
      <c r="G54" s="1" t="s">
        <v>179</v>
      </c>
      <c r="H54" s="1" t="s">
        <v>549</v>
      </c>
      <c r="I54" s="1"/>
      <c r="J54" s="2">
        <v>44413</v>
      </c>
      <c r="K54" s="6">
        <v>1080000</v>
      </c>
      <c r="L54" s="6">
        <v>1080000</v>
      </c>
      <c r="M54" s="1" t="s">
        <v>38</v>
      </c>
      <c r="N54" s="1" t="s">
        <v>35</v>
      </c>
      <c r="O54" s="1" t="s">
        <v>287</v>
      </c>
      <c r="P54" s="1"/>
      <c r="Q54" s="6">
        <v>1080000</v>
      </c>
      <c r="R54" s="6">
        <v>0</v>
      </c>
      <c r="S54" s="6">
        <v>1080000</v>
      </c>
      <c r="T54" s="1" t="s">
        <v>51</v>
      </c>
      <c r="U54" s="6">
        <v>0</v>
      </c>
      <c r="V54" s="6">
        <v>1080000</v>
      </c>
      <c r="W54" s="6"/>
      <c r="X54" s="1"/>
      <c r="Y54" s="1"/>
      <c r="Z54" s="1"/>
      <c r="AA54" s="1"/>
      <c r="AB54" s="9"/>
      <c r="AC54" s="2">
        <v>44413</v>
      </c>
      <c r="AD54" s="1">
        <v>9</v>
      </c>
      <c r="AE54" s="1" t="s">
        <v>36</v>
      </c>
      <c r="AF54" s="1">
        <v>1</v>
      </c>
      <c r="AG54" s="1">
        <v>21001231</v>
      </c>
      <c r="AH54" s="1">
        <v>20210825</v>
      </c>
      <c r="AI54" s="6">
        <v>1080000</v>
      </c>
      <c r="AJ54" s="6">
        <v>0</v>
      </c>
      <c r="AK54" s="1"/>
      <c r="AL54" s="1">
        <v>20220125</v>
      </c>
    </row>
    <row r="55" spans="1:38" x14ac:dyDescent="0.25">
      <c r="A55" s="1">
        <v>900397634</v>
      </c>
      <c r="B55" s="1" t="s">
        <v>30</v>
      </c>
      <c r="C55" s="1" t="s">
        <v>31</v>
      </c>
      <c r="D55" s="1">
        <v>3219</v>
      </c>
      <c r="E55" s="1" t="s">
        <v>32</v>
      </c>
      <c r="F55" s="1">
        <v>3219</v>
      </c>
      <c r="G55" s="1" t="s">
        <v>180</v>
      </c>
      <c r="H55" s="1" t="s">
        <v>550</v>
      </c>
      <c r="I55" s="1"/>
      <c r="J55" s="2">
        <v>44504</v>
      </c>
      <c r="K55" s="6">
        <v>1800000</v>
      </c>
      <c r="L55" s="6">
        <v>1800000</v>
      </c>
      <c r="M55" s="1" t="s">
        <v>38</v>
      </c>
      <c r="N55" s="1" t="s">
        <v>35</v>
      </c>
      <c r="O55" s="1" t="s">
        <v>287</v>
      </c>
      <c r="P55" s="1"/>
      <c r="Q55" s="6">
        <v>1800000</v>
      </c>
      <c r="R55" s="6">
        <v>0</v>
      </c>
      <c r="S55" s="6">
        <v>1800000</v>
      </c>
      <c r="T55" s="1" t="s">
        <v>52</v>
      </c>
      <c r="U55" s="6">
        <v>0</v>
      </c>
      <c r="V55" s="6">
        <v>1800000</v>
      </c>
      <c r="W55" s="6"/>
      <c r="X55" s="1"/>
      <c r="Y55" s="1"/>
      <c r="Z55" s="1"/>
      <c r="AA55" s="1"/>
      <c r="AB55" s="9"/>
      <c r="AC55" s="2">
        <v>44504</v>
      </c>
      <c r="AD55" s="1">
        <v>9</v>
      </c>
      <c r="AE55" s="1" t="s">
        <v>36</v>
      </c>
      <c r="AF55" s="1">
        <v>1</v>
      </c>
      <c r="AG55" s="1">
        <v>21001231</v>
      </c>
      <c r="AH55" s="1">
        <v>20211108</v>
      </c>
      <c r="AI55" s="6">
        <v>1800000</v>
      </c>
      <c r="AJ55" s="6">
        <v>0</v>
      </c>
      <c r="AK55" s="1"/>
      <c r="AL55" s="1">
        <v>20220125</v>
      </c>
    </row>
    <row r="56" spans="1:38" x14ac:dyDescent="0.25">
      <c r="A56" s="1">
        <v>900397634</v>
      </c>
      <c r="B56" s="1" t="s">
        <v>30</v>
      </c>
      <c r="C56" s="1" t="s">
        <v>31</v>
      </c>
      <c r="D56" s="1">
        <v>3220</v>
      </c>
      <c r="E56" s="1" t="s">
        <v>32</v>
      </c>
      <c r="F56" s="1">
        <v>3220</v>
      </c>
      <c r="G56" s="1" t="s">
        <v>181</v>
      </c>
      <c r="H56" s="1" t="s">
        <v>551</v>
      </c>
      <c r="I56" s="1"/>
      <c r="J56" s="2">
        <v>44504</v>
      </c>
      <c r="K56" s="6">
        <v>1200000</v>
      </c>
      <c r="L56" s="6">
        <v>1200000</v>
      </c>
      <c r="M56" s="1" t="s">
        <v>38</v>
      </c>
      <c r="N56" s="1" t="s">
        <v>35</v>
      </c>
      <c r="O56" s="1" t="s">
        <v>287</v>
      </c>
      <c r="P56" s="1"/>
      <c r="Q56" s="6">
        <v>1200000</v>
      </c>
      <c r="R56" s="6">
        <v>0</v>
      </c>
      <c r="S56" s="6">
        <v>1200000</v>
      </c>
      <c r="T56" s="1" t="s">
        <v>53</v>
      </c>
      <c r="U56" s="6">
        <v>0</v>
      </c>
      <c r="V56" s="6">
        <v>1200000</v>
      </c>
      <c r="W56" s="6"/>
      <c r="X56" s="1"/>
      <c r="Y56" s="1"/>
      <c r="Z56" s="1"/>
      <c r="AA56" s="1"/>
      <c r="AB56" s="9"/>
      <c r="AC56" s="2">
        <v>44504</v>
      </c>
      <c r="AD56" s="1">
        <v>9</v>
      </c>
      <c r="AE56" s="1" t="s">
        <v>36</v>
      </c>
      <c r="AF56" s="1">
        <v>1</v>
      </c>
      <c r="AG56" s="1">
        <v>21001231</v>
      </c>
      <c r="AH56" s="1">
        <v>20211108</v>
      </c>
      <c r="AI56" s="6">
        <v>1200000</v>
      </c>
      <c r="AJ56" s="6">
        <v>0</v>
      </c>
      <c r="AK56" s="1"/>
      <c r="AL56" s="1">
        <v>20220125</v>
      </c>
    </row>
    <row r="57" spans="1:38" x14ac:dyDescent="0.25">
      <c r="A57" s="1">
        <v>900397634</v>
      </c>
      <c r="B57" s="1" t="s">
        <v>30</v>
      </c>
      <c r="C57" s="1" t="s">
        <v>31</v>
      </c>
      <c r="D57" s="1">
        <v>3022</v>
      </c>
      <c r="E57" s="1" t="s">
        <v>32</v>
      </c>
      <c r="F57" s="1">
        <v>3022</v>
      </c>
      <c r="G57" s="1" t="s">
        <v>182</v>
      </c>
      <c r="H57" s="1" t="s">
        <v>552</v>
      </c>
      <c r="I57" s="1"/>
      <c r="J57" s="2">
        <v>44475</v>
      </c>
      <c r="K57" s="6">
        <v>1170000</v>
      </c>
      <c r="L57" s="6">
        <v>1170000</v>
      </c>
      <c r="M57" s="1" t="s">
        <v>38</v>
      </c>
      <c r="N57" s="1" t="s">
        <v>35</v>
      </c>
      <c r="O57" s="1" t="s">
        <v>287</v>
      </c>
      <c r="P57" s="1"/>
      <c r="Q57" s="6">
        <v>1170000</v>
      </c>
      <c r="R57" s="6">
        <v>0</v>
      </c>
      <c r="S57" s="6">
        <v>1170000</v>
      </c>
      <c r="T57" s="1" t="s">
        <v>54</v>
      </c>
      <c r="U57" s="6">
        <v>0</v>
      </c>
      <c r="V57" s="6">
        <v>1170000</v>
      </c>
      <c r="W57" s="6"/>
      <c r="X57" s="1"/>
      <c r="Y57" s="1"/>
      <c r="Z57" s="1"/>
      <c r="AA57" s="1"/>
      <c r="AB57" s="9"/>
      <c r="AC57" s="2">
        <v>44475</v>
      </c>
      <c r="AD57" s="1">
        <v>9</v>
      </c>
      <c r="AE57" s="1" t="s">
        <v>36</v>
      </c>
      <c r="AF57" s="1">
        <v>1</v>
      </c>
      <c r="AG57" s="1">
        <v>21001231</v>
      </c>
      <c r="AH57" s="1">
        <v>20211015</v>
      </c>
      <c r="AI57" s="6">
        <v>1170000</v>
      </c>
      <c r="AJ57" s="6">
        <v>0</v>
      </c>
      <c r="AK57" s="1"/>
      <c r="AL57" s="1">
        <v>20220125</v>
      </c>
    </row>
    <row r="58" spans="1:38" x14ac:dyDescent="0.25">
      <c r="A58" s="1">
        <v>900397634</v>
      </c>
      <c r="B58" s="1" t="s">
        <v>30</v>
      </c>
      <c r="C58" s="1" t="s">
        <v>31</v>
      </c>
      <c r="D58" s="1">
        <v>3024</v>
      </c>
      <c r="E58" s="1" t="s">
        <v>32</v>
      </c>
      <c r="F58" s="1">
        <v>3024</v>
      </c>
      <c r="G58" s="1" t="s">
        <v>183</v>
      </c>
      <c r="H58" s="1" t="s">
        <v>553</v>
      </c>
      <c r="I58" s="1"/>
      <c r="J58" s="2">
        <v>44475</v>
      </c>
      <c r="K58" s="6">
        <v>1200000</v>
      </c>
      <c r="L58" s="6">
        <v>1200000</v>
      </c>
      <c r="M58" s="1" t="s">
        <v>38</v>
      </c>
      <c r="N58" s="1" t="s">
        <v>35</v>
      </c>
      <c r="O58" s="1" t="s">
        <v>287</v>
      </c>
      <c r="P58" s="1"/>
      <c r="Q58" s="6">
        <v>1200000</v>
      </c>
      <c r="R58" s="6">
        <v>0</v>
      </c>
      <c r="S58" s="6">
        <v>1200000</v>
      </c>
      <c r="T58" s="1" t="s">
        <v>55</v>
      </c>
      <c r="U58" s="6">
        <v>0</v>
      </c>
      <c r="V58" s="6">
        <v>1200000</v>
      </c>
      <c r="W58" s="6"/>
      <c r="X58" s="1"/>
      <c r="Y58" s="1"/>
      <c r="Z58" s="1"/>
      <c r="AA58" s="1"/>
      <c r="AB58" s="9"/>
      <c r="AC58" s="2">
        <v>44475</v>
      </c>
      <c r="AD58" s="1">
        <v>9</v>
      </c>
      <c r="AE58" s="1" t="s">
        <v>36</v>
      </c>
      <c r="AF58" s="1">
        <v>1</v>
      </c>
      <c r="AG58" s="1">
        <v>21001231</v>
      </c>
      <c r="AH58" s="1">
        <v>20211015</v>
      </c>
      <c r="AI58" s="6">
        <v>1200000</v>
      </c>
      <c r="AJ58" s="6">
        <v>0</v>
      </c>
      <c r="AK58" s="1"/>
      <c r="AL58" s="1">
        <v>20220125</v>
      </c>
    </row>
    <row r="59" spans="1:38" x14ac:dyDescent="0.25">
      <c r="A59" s="1">
        <v>900397634</v>
      </c>
      <c r="B59" s="1" t="s">
        <v>30</v>
      </c>
      <c r="C59" s="1" t="s">
        <v>31</v>
      </c>
      <c r="D59" s="1">
        <v>3025</v>
      </c>
      <c r="E59" s="1" t="s">
        <v>32</v>
      </c>
      <c r="F59" s="1">
        <v>3025</v>
      </c>
      <c r="G59" s="1" t="s">
        <v>184</v>
      </c>
      <c r="H59" s="1" t="s">
        <v>554</v>
      </c>
      <c r="I59" s="1"/>
      <c r="J59" s="2">
        <v>44475</v>
      </c>
      <c r="K59" s="6">
        <v>1600000</v>
      </c>
      <c r="L59" s="6">
        <v>1600000</v>
      </c>
      <c r="M59" s="1" t="s">
        <v>38</v>
      </c>
      <c r="N59" s="1" t="s">
        <v>35</v>
      </c>
      <c r="O59" s="1" t="s">
        <v>287</v>
      </c>
      <c r="P59" s="1"/>
      <c r="Q59" s="6">
        <v>1600000</v>
      </c>
      <c r="R59" s="6">
        <v>0</v>
      </c>
      <c r="S59" s="6">
        <v>1600000</v>
      </c>
      <c r="T59" s="1" t="s">
        <v>54</v>
      </c>
      <c r="U59" s="6">
        <v>0</v>
      </c>
      <c r="V59" s="6">
        <v>1600000</v>
      </c>
      <c r="W59" s="6"/>
      <c r="X59" s="1"/>
      <c r="Y59" s="1"/>
      <c r="Z59" s="1"/>
      <c r="AA59" s="1"/>
      <c r="AB59" s="9"/>
      <c r="AC59" s="2">
        <v>44475</v>
      </c>
      <c r="AD59" s="1">
        <v>9</v>
      </c>
      <c r="AE59" s="1" t="s">
        <v>36</v>
      </c>
      <c r="AF59" s="1">
        <v>1</v>
      </c>
      <c r="AG59" s="1">
        <v>21001231</v>
      </c>
      <c r="AH59" s="1">
        <v>20211015</v>
      </c>
      <c r="AI59" s="6">
        <v>1600000</v>
      </c>
      <c r="AJ59" s="6">
        <v>0</v>
      </c>
      <c r="AK59" s="1"/>
      <c r="AL59" s="1">
        <v>20220125</v>
      </c>
    </row>
    <row r="60" spans="1:38" x14ac:dyDescent="0.25">
      <c r="A60" s="1">
        <v>900397634</v>
      </c>
      <c r="B60" s="1" t="s">
        <v>30</v>
      </c>
      <c r="C60" s="1" t="s">
        <v>31</v>
      </c>
      <c r="D60" s="1">
        <v>3026</v>
      </c>
      <c r="E60" s="1" t="s">
        <v>32</v>
      </c>
      <c r="F60" s="1">
        <v>3026</v>
      </c>
      <c r="G60" s="1" t="s">
        <v>185</v>
      </c>
      <c r="H60" s="1" t="s">
        <v>555</v>
      </c>
      <c r="I60" s="1"/>
      <c r="J60" s="2">
        <v>44475</v>
      </c>
      <c r="K60" s="6">
        <v>900000</v>
      </c>
      <c r="L60" s="6">
        <v>900000</v>
      </c>
      <c r="M60" s="1" t="s">
        <v>38</v>
      </c>
      <c r="N60" s="1" t="s">
        <v>35</v>
      </c>
      <c r="O60" s="1" t="s">
        <v>287</v>
      </c>
      <c r="P60" s="1"/>
      <c r="Q60" s="6">
        <v>900000</v>
      </c>
      <c r="R60" s="6">
        <v>0</v>
      </c>
      <c r="S60" s="6">
        <v>900000</v>
      </c>
      <c r="T60" s="1" t="s">
        <v>54</v>
      </c>
      <c r="U60" s="6">
        <v>0</v>
      </c>
      <c r="V60" s="6">
        <v>900000</v>
      </c>
      <c r="W60" s="6"/>
      <c r="X60" s="1"/>
      <c r="Y60" s="1"/>
      <c r="Z60" s="1"/>
      <c r="AA60" s="1"/>
      <c r="AB60" s="9"/>
      <c r="AC60" s="2">
        <v>44475</v>
      </c>
      <c r="AD60" s="1">
        <v>9</v>
      </c>
      <c r="AE60" s="1" t="s">
        <v>36</v>
      </c>
      <c r="AF60" s="1">
        <v>1</v>
      </c>
      <c r="AG60" s="1">
        <v>21001231</v>
      </c>
      <c r="AH60" s="1">
        <v>20211015</v>
      </c>
      <c r="AI60" s="6">
        <v>900000</v>
      </c>
      <c r="AJ60" s="6">
        <v>0</v>
      </c>
      <c r="AK60" s="1"/>
      <c r="AL60" s="1">
        <v>20220125</v>
      </c>
    </row>
    <row r="61" spans="1:38" x14ac:dyDescent="0.25">
      <c r="A61" s="1">
        <v>900397634</v>
      </c>
      <c r="B61" s="1" t="s">
        <v>30</v>
      </c>
      <c r="C61" s="1" t="s">
        <v>31</v>
      </c>
      <c r="D61" s="1">
        <v>3409</v>
      </c>
      <c r="E61" s="1" t="s">
        <v>32</v>
      </c>
      <c r="F61" s="1">
        <v>3409</v>
      </c>
      <c r="G61" s="1" t="s">
        <v>186</v>
      </c>
      <c r="H61" s="1" t="s">
        <v>556</v>
      </c>
      <c r="I61" s="1"/>
      <c r="J61" s="2">
        <v>44527</v>
      </c>
      <c r="K61" s="6">
        <v>1080000</v>
      </c>
      <c r="L61" s="6">
        <v>1080000</v>
      </c>
      <c r="M61" s="1" t="s">
        <v>38</v>
      </c>
      <c r="N61" s="1" t="s">
        <v>35</v>
      </c>
      <c r="O61" s="1" t="s">
        <v>287</v>
      </c>
      <c r="P61" s="1"/>
      <c r="Q61" s="6">
        <v>1080000</v>
      </c>
      <c r="R61" s="6">
        <v>0</v>
      </c>
      <c r="S61" s="6">
        <v>1080000</v>
      </c>
      <c r="T61" s="1" t="s">
        <v>56</v>
      </c>
      <c r="U61" s="6">
        <v>0</v>
      </c>
      <c r="V61" s="6">
        <v>1080000</v>
      </c>
      <c r="W61" s="6"/>
      <c r="X61" s="1"/>
      <c r="Y61" s="1"/>
      <c r="Z61" s="1"/>
      <c r="AA61" s="1"/>
      <c r="AB61" s="9"/>
      <c r="AC61" s="2">
        <v>44527</v>
      </c>
      <c r="AD61" s="1">
        <v>9</v>
      </c>
      <c r="AE61" s="1" t="s">
        <v>36</v>
      </c>
      <c r="AF61" s="1">
        <v>1</v>
      </c>
      <c r="AG61" s="1">
        <v>21001231</v>
      </c>
      <c r="AH61" s="1">
        <v>20211210</v>
      </c>
      <c r="AI61" s="6">
        <v>1080000</v>
      </c>
      <c r="AJ61" s="6">
        <v>0</v>
      </c>
      <c r="AK61" s="1"/>
      <c r="AL61" s="1">
        <v>20220125</v>
      </c>
    </row>
    <row r="62" spans="1:38" x14ac:dyDescent="0.25">
      <c r="A62" s="1">
        <v>900397634</v>
      </c>
      <c r="B62" s="1" t="s">
        <v>30</v>
      </c>
      <c r="C62" s="1" t="s">
        <v>31</v>
      </c>
      <c r="D62" s="1">
        <v>2712</v>
      </c>
      <c r="E62" s="1" t="s">
        <v>32</v>
      </c>
      <c r="F62" s="1">
        <v>2712</v>
      </c>
      <c r="G62" s="1" t="s">
        <v>187</v>
      </c>
      <c r="H62" s="1" t="s">
        <v>557</v>
      </c>
      <c r="I62" s="1"/>
      <c r="J62" s="2">
        <v>44413</v>
      </c>
      <c r="K62" s="6">
        <v>1575000</v>
      </c>
      <c r="L62" s="6">
        <v>1575000</v>
      </c>
      <c r="M62" s="1" t="s">
        <v>38</v>
      </c>
      <c r="N62" s="1" t="s">
        <v>35</v>
      </c>
      <c r="O62" s="1" t="s">
        <v>287</v>
      </c>
      <c r="P62" s="1"/>
      <c r="Q62" s="6">
        <v>1575000</v>
      </c>
      <c r="R62" s="6">
        <v>0</v>
      </c>
      <c r="S62" s="6">
        <v>1575000</v>
      </c>
      <c r="T62" s="1" t="s">
        <v>57</v>
      </c>
      <c r="U62" s="6">
        <v>0</v>
      </c>
      <c r="V62" s="6">
        <v>1575000</v>
      </c>
      <c r="W62" s="6"/>
      <c r="X62" s="1"/>
      <c r="Y62" s="1"/>
      <c r="Z62" s="1"/>
      <c r="AA62" s="1"/>
      <c r="AB62" s="9"/>
      <c r="AC62" s="2">
        <v>44413</v>
      </c>
      <c r="AD62" s="1">
        <v>9</v>
      </c>
      <c r="AE62" s="1" t="s">
        <v>36</v>
      </c>
      <c r="AF62" s="1">
        <v>1</v>
      </c>
      <c r="AG62" s="1">
        <v>21001231</v>
      </c>
      <c r="AH62" s="1">
        <v>20210825</v>
      </c>
      <c r="AI62" s="6">
        <v>1575000</v>
      </c>
      <c r="AJ62" s="6">
        <v>0</v>
      </c>
      <c r="AK62" s="1"/>
      <c r="AL62" s="1">
        <v>20220125</v>
      </c>
    </row>
    <row r="63" spans="1:38" x14ac:dyDescent="0.25">
      <c r="A63" s="1">
        <v>900397634</v>
      </c>
      <c r="B63" s="1" t="s">
        <v>30</v>
      </c>
      <c r="C63" s="1" t="s">
        <v>31</v>
      </c>
      <c r="D63" s="1">
        <v>2713</v>
      </c>
      <c r="E63" s="1" t="s">
        <v>32</v>
      </c>
      <c r="F63" s="1">
        <v>2713</v>
      </c>
      <c r="G63" s="1" t="s">
        <v>188</v>
      </c>
      <c r="H63" s="1" t="s">
        <v>558</v>
      </c>
      <c r="I63" s="1"/>
      <c r="J63" s="2">
        <v>44413</v>
      </c>
      <c r="K63" s="6">
        <v>1800000</v>
      </c>
      <c r="L63" s="6">
        <v>1800000</v>
      </c>
      <c r="M63" s="1" t="s">
        <v>38</v>
      </c>
      <c r="N63" s="1" t="s">
        <v>35</v>
      </c>
      <c r="O63" s="1" t="s">
        <v>287</v>
      </c>
      <c r="P63" s="1"/>
      <c r="Q63" s="6">
        <v>1800000</v>
      </c>
      <c r="R63" s="6">
        <v>0</v>
      </c>
      <c r="S63" s="6">
        <v>1800000</v>
      </c>
      <c r="T63" s="1" t="s">
        <v>58</v>
      </c>
      <c r="U63" s="6">
        <v>0</v>
      </c>
      <c r="V63" s="6">
        <v>1800000</v>
      </c>
      <c r="W63" s="6"/>
      <c r="X63" s="1"/>
      <c r="Y63" s="1"/>
      <c r="Z63" s="1"/>
      <c r="AA63" s="1"/>
      <c r="AB63" s="9"/>
      <c r="AC63" s="2">
        <v>44413</v>
      </c>
      <c r="AD63" s="1">
        <v>9</v>
      </c>
      <c r="AE63" s="1" t="s">
        <v>36</v>
      </c>
      <c r="AF63" s="1">
        <v>1</v>
      </c>
      <c r="AG63" s="1">
        <v>21001231</v>
      </c>
      <c r="AH63" s="1">
        <v>20210825</v>
      </c>
      <c r="AI63" s="6">
        <v>1800000</v>
      </c>
      <c r="AJ63" s="6">
        <v>0</v>
      </c>
      <c r="AK63" s="1"/>
      <c r="AL63" s="1">
        <v>20220125</v>
      </c>
    </row>
    <row r="64" spans="1:38" x14ac:dyDescent="0.25">
      <c r="A64" s="1">
        <v>900397634</v>
      </c>
      <c r="B64" s="1" t="s">
        <v>30</v>
      </c>
      <c r="C64" s="1" t="s">
        <v>31</v>
      </c>
      <c r="D64" s="1">
        <v>3009</v>
      </c>
      <c r="E64" s="1" t="s">
        <v>32</v>
      </c>
      <c r="F64" s="1">
        <v>3009</v>
      </c>
      <c r="G64" s="1" t="s">
        <v>189</v>
      </c>
      <c r="H64" s="1" t="s">
        <v>559</v>
      </c>
      <c r="I64" s="1"/>
      <c r="J64" s="2">
        <v>44474</v>
      </c>
      <c r="K64" s="6">
        <v>1800000</v>
      </c>
      <c r="L64" s="6">
        <v>1800000</v>
      </c>
      <c r="M64" s="1" t="s">
        <v>38</v>
      </c>
      <c r="N64" s="1" t="s">
        <v>35</v>
      </c>
      <c r="O64" s="1" t="s">
        <v>287</v>
      </c>
      <c r="P64" s="1"/>
      <c r="Q64" s="6">
        <v>1800000</v>
      </c>
      <c r="R64" s="6">
        <v>0</v>
      </c>
      <c r="S64" s="6">
        <v>1800000</v>
      </c>
      <c r="T64" s="1" t="s">
        <v>59</v>
      </c>
      <c r="U64" s="6">
        <v>0</v>
      </c>
      <c r="V64" s="6">
        <v>1800000</v>
      </c>
      <c r="W64" s="6"/>
      <c r="X64" s="1"/>
      <c r="Y64" s="1"/>
      <c r="Z64" s="1"/>
      <c r="AA64" s="1"/>
      <c r="AB64" s="9"/>
      <c r="AC64" s="2">
        <v>44474</v>
      </c>
      <c r="AD64" s="1">
        <v>9</v>
      </c>
      <c r="AE64" s="1" t="s">
        <v>36</v>
      </c>
      <c r="AF64" s="1">
        <v>1</v>
      </c>
      <c r="AG64" s="1">
        <v>21001231</v>
      </c>
      <c r="AH64" s="1">
        <v>20211015</v>
      </c>
      <c r="AI64" s="6">
        <v>1800000</v>
      </c>
      <c r="AJ64" s="6">
        <v>0</v>
      </c>
      <c r="AK64" s="1"/>
      <c r="AL64" s="1">
        <v>20220125</v>
      </c>
    </row>
    <row r="65" spans="1:38" x14ac:dyDescent="0.25">
      <c r="A65" s="1">
        <v>900397634</v>
      </c>
      <c r="B65" s="1" t="s">
        <v>30</v>
      </c>
      <c r="C65" s="1" t="s">
        <v>31</v>
      </c>
      <c r="D65" s="1">
        <v>3010</v>
      </c>
      <c r="E65" s="1" t="s">
        <v>32</v>
      </c>
      <c r="F65" s="1">
        <v>3010</v>
      </c>
      <c r="G65" s="1" t="s">
        <v>190</v>
      </c>
      <c r="H65" s="1" t="s">
        <v>560</v>
      </c>
      <c r="I65" s="1"/>
      <c r="J65" s="2">
        <v>44474</v>
      </c>
      <c r="K65" s="6">
        <v>1600000</v>
      </c>
      <c r="L65" s="6">
        <v>1600000</v>
      </c>
      <c r="M65" s="1" t="s">
        <v>38</v>
      </c>
      <c r="N65" s="1" t="s">
        <v>35</v>
      </c>
      <c r="O65" s="1" t="s">
        <v>287</v>
      </c>
      <c r="P65" s="1"/>
      <c r="Q65" s="6">
        <v>1600000</v>
      </c>
      <c r="R65" s="6">
        <v>0</v>
      </c>
      <c r="S65" s="6">
        <v>1600000</v>
      </c>
      <c r="T65" s="1" t="s">
        <v>60</v>
      </c>
      <c r="U65" s="6">
        <v>0</v>
      </c>
      <c r="V65" s="6">
        <v>1600000</v>
      </c>
      <c r="W65" s="6"/>
      <c r="X65" s="1"/>
      <c r="Y65" s="1"/>
      <c r="Z65" s="1"/>
      <c r="AA65" s="1"/>
      <c r="AB65" s="9"/>
      <c r="AC65" s="2">
        <v>44474</v>
      </c>
      <c r="AD65" s="1">
        <v>9</v>
      </c>
      <c r="AE65" s="1" t="s">
        <v>36</v>
      </c>
      <c r="AF65" s="1">
        <v>1</v>
      </c>
      <c r="AG65" s="1">
        <v>21001231</v>
      </c>
      <c r="AH65" s="1">
        <v>20211015</v>
      </c>
      <c r="AI65" s="6">
        <v>1600000</v>
      </c>
      <c r="AJ65" s="6">
        <v>0</v>
      </c>
      <c r="AK65" s="1"/>
      <c r="AL65" s="1">
        <v>20220125</v>
      </c>
    </row>
    <row r="66" spans="1:38" x14ac:dyDescent="0.25">
      <c r="A66" s="1">
        <v>900397634</v>
      </c>
      <c r="B66" s="1" t="s">
        <v>30</v>
      </c>
      <c r="C66" s="1" t="s">
        <v>31</v>
      </c>
      <c r="D66" s="1">
        <v>1746</v>
      </c>
      <c r="E66" s="1" t="s">
        <v>32</v>
      </c>
      <c r="F66" s="1">
        <v>1746</v>
      </c>
      <c r="G66" s="1" t="s">
        <v>191</v>
      </c>
      <c r="H66" s="1" t="s">
        <v>561</v>
      </c>
      <c r="I66" s="1"/>
      <c r="J66" s="2">
        <v>44169</v>
      </c>
      <c r="K66" s="6">
        <v>1200000</v>
      </c>
      <c r="L66" s="6">
        <v>1200000</v>
      </c>
      <c r="M66" s="1" t="s">
        <v>38</v>
      </c>
      <c r="N66" s="1" t="s">
        <v>35</v>
      </c>
      <c r="O66" s="1" t="s">
        <v>287</v>
      </c>
      <c r="P66" s="1"/>
      <c r="Q66" s="6">
        <v>1200000</v>
      </c>
      <c r="R66" s="6">
        <v>0</v>
      </c>
      <c r="S66" s="6">
        <v>1200000</v>
      </c>
      <c r="T66" s="1" t="s">
        <v>61</v>
      </c>
      <c r="U66" s="6">
        <v>0</v>
      </c>
      <c r="V66" s="6">
        <v>1200000</v>
      </c>
      <c r="W66" s="6"/>
      <c r="X66" s="1"/>
      <c r="Y66" s="1"/>
      <c r="Z66" s="1"/>
      <c r="AA66" s="1"/>
      <c r="AB66" s="9"/>
      <c r="AC66" s="2">
        <v>44169</v>
      </c>
      <c r="AD66" s="1">
        <v>9</v>
      </c>
      <c r="AE66" s="1" t="s">
        <v>36</v>
      </c>
      <c r="AF66" s="1">
        <v>1</v>
      </c>
      <c r="AG66" s="1">
        <v>21001231</v>
      </c>
      <c r="AH66" s="1">
        <v>20210208</v>
      </c>
      <c r="AI66" s="6">
        <v>1200000</v>
      </c>
      <c r="AJ66" s="6">
        <v>0</v>
      </c>
      <c r="AK66" s="1"/>
      <c r="AL66" s="1">
        <v>20220125</v>
      </c>
    </row>
    <row r="67" spans="1:38" x14ac:dyDescent="0.25">
      <c r="A67" s="1">
        <v>900397634</v>
      </c>
      <c r="B67" s="1" t="s">
        <v>30</v>
      </c>
      <c r="C67" s="1" t="s">
        <v>31</v>
      </c>
      <c r="D67" s="1">
        <v>1747</v>
      </c>
      <c r="E67" s="1" t="s">
        <v>32</v>
      </c>
      <c r="F67" s="1">
        <v>1747</v>
      </c>
      <c r="G67" s="1" t="s">
        <v>192</v>
      </c>
      <c r="H67" s="1" t="s">
        <v>562</v>
      </c>
      <c r="I67" s="1"/>
      <c r="J67" s="2">
        <v>44169</v>
      </c>
      <c r="K67" s="6">
        <v>1575000</v>
      </c>
      <c r="L67" s="6">
        <v>1575000</v>
      </c>
      <c r="M67" s="1" t="s">
        <v>38</v>
      </c>
      <c r="N67" s="1" t="s">
        <v>35</v>
      </c>
      <c r="O67" s="1" t="s">
        <v>287</v>
      </c>
      <c r="P67" s="1"/>
      <c r="Q67" s="6">
        <v>1575000</v>
      </c>
      <c r="R67" s="6">
        <v>0</v>
      </c>
      <c r="S67" s="6">
        <v>1575000</v>
      </c>
      <c r="T67" s="1" t="s">
        <v>62</v>
      </c>
      <c r="U67" s="6">
        <v>0</v>
      </c>
      <c r="V67" s="6">
        <v>1575000</v>
      </c>
      <c r="W67" s="6"/>
      <c r="X67" s="1"/>
      <c r="Y67" s="1"/>
      <c r="Z67" s="1"/>
      <c r="AA67" s="1"/>
      <c r="AB67" s="9"/>
      <c r="AC67" s="2">
        <v>44169</v>
      </c>
      <c r="AD67" s="1">
        <v>9</v>
      </c>
      <c r="AE67" s="1" t="s">
        <v>36</v>
      </c>
      <c r="AF67" s="1">
        <v>1</v>
      </c>
      <c r="AG67" s="1">
        <v>21001231</v>
      </c>
      <c r="AH67" s="1">
        <v>20210208</v>
      </c>
      <c r="AI67" s="6">
        <v>1575000</v>
      </c>
      <c r="AJ67" s="6">
        <v>0</v>
      </c>
      <c r="AK67" s="1"/>
      <c r="AL67" s="1">
        <v>20220125</v>
      </c>
    </row>
    <row r="68" spans="1:38" x14ac:dyDescent="0.25">
      <c r="A68" s="1">
        <v>900397634</v>
      </c>
      <c r="B68" s="1" t="s">
        <v>30</v>
      </c>
      <c r="C68" s="1" t="s">
        <v>31</v>
      </c>
      <c r="D68" s="1">
        <v>1748</v>
      </c>
      <c r="E68" s="1" t="s">
        <v>32</v>
      </c>
      <c r="F68" s="1">
        <v>1748</v>
      </c>
      <c r="G68" s="1" t="s">
        <v>193</v>
      </c>
      <c r="H68" s="1" t="s">
        <v>563</v>
      </c>
      <c r="I68" s="1"/>
      <c r="J68" s="2">
        <v>44169</v>
      </c>
      <c r="K68" s="6">
        <v>1080000</v>
      </c>
      <c r="L68" s="6">
        <v>1080000</v>
      </c>
      <c r="M68" s="1" t="s">
        <v>38</v>
      </c>
      <c r="N68" s="1" t="s">
        <v>35</v>
      </c>
      <c r="O68" s="1" t="s">
        <v>287</v>
      </c>
      <c r="P68" s="1"/>
      <c r="Q68" s="6">
        <v>1080000</v>
      </c>
      <c r="R68" s="6">
        <v>0</v>
      </c>
      <c r="S68" s="6">
        <v>1080000</v>
      </c>
      <c r="T68" s="1" t="s">
        <v>63</v>
      </c>
      <c r="U68" s="6">
        <v>0</v>
      </c>
      <c r="V68" s="6">
        <v>1080000</v>
      </c>
      <c r="W68" s="6"/>
      <c r="X68" s="1"/>
      <c r="Y68" s="1"/>
      <c r="Z68" s="1"/>
      <c r="AA68" s="1"/>
      <c r="AB68" s="9"/>
      <c r="AC68" s="2">
        <v>44169</v>
      </c>
      <c r="AD68" s="1">
        <v>9</v>
      </c>
      <c r="AE68" s="1" t="s">
        <v>36</v>
      </c>
      <c r="AF68" s="1">
        <v>1</v>
      </c>
      <c r="AG68" s="1">
        <v>21001231</v>
      </c>
      <c r="AH68" s="1">
        <v>20210206</v>
      </c>
      <c r="AI68" s="6">
        <v>1080000</v>
      </c>
      <c r="AJ68" s="6">
        <v>0</v>
      </c>
      <c r="AK68" s="1"/>
      <c r="AL68" s="1">
        <v>20220125</v>
      </c>
    </row>
    <row r="69" spans="1:38" x14ac:dyDescent="0.25">
      <c r="A69" s="1">
        <v>900397634</v>
      </c>
      <c r="B69" s="1" t="s">
        <v>30</v>
      </c>
      <c r="C69" s="1" t="s">
        <v>31</v>
      </c>
      <c r="D69" s="1">
        <v>1749</v>
      </c>
      <c r="E69" s="1" t="s">
        <v>32</v>
      </c>
      <c r="F69" s="1">
        <v>1749</v>
      </c>
      <c r="G69" s="1" t="s">
        <v>194</v>
      </c>
      <c r="H69" s="1" t="s">
        <v>564</v>
      </c>
      <c r="I69" s="1"/>
      <c r="J69" s="2">
        <v>44169</v>
      </c>
      <c r="K69" s="6">
        <v>1800000</v>
      </c>
      <c r="L69" s="6">
        <v>1800000</v>
      </c>
      <c r="M69" s="1" t="s">
        <v>38</v>
      </c>
      <c r="N69" s="1" t="s">
        <v>35</v>
      </c>
      <c r="O69" s="1" t="s">
        <v>287</v>
      </c>
      <c r="P69" s="1"/>
      <c r="Q69" s="6">
        <v>1800000</v>
      </c>
      <c r="R69" s="6">
        <v>0</v>
      </c>
      <c r="S69" s="6">
        <v>1800000</v>
      </c>
      <c r="T69" s="1" t="s">
        <v>64</v>
      </c>
      <c r="U69" s="6">
        <v>0</v>
      </c>
      <c r="V69" s="6">
        <v>1800000</v>
      </c>
      <c r="W69" s="6"/>
      <c r="X69" s="1"/>
      <c r="Y69" s="1"/>
      <c r="Z69" s="1"/>
      <c r="AA69" s="1"/>
      <c r="AB69" s="9"/>
      <c r="AC69" s="2">
        <v>44169</v>
      </c>
      <c r="AD69" s="1">
        <v>9</v>
      </c>
      <c r="AE69" s="1" t="s">
        <v>36</v>
      </c>
      <c r="AF69" s="1">
        <v>1</v>
      </c>
      <c r="AG69" s="1">
        <v>21001231</v>
      </c>
      <c r="AH69" s="1">
        <v>20210208</v>
      </c>
      <c r="AI69" s="6">
        <v>1800000</v>
      </c>
      <c r="AJ69" s="6">
        <v>0</v>
      </c>
      <c r="AK69" s="1"/>
      <c r="AL69" s="1">
        <v>20220125</v>
      </c>
    </row>
    <row r="70" spans="1:38" x14ac:dyDescent="0.25">
      <c r="A70" s="1">
        <v>900397634</v>
      </c>
      <c r="B70" s="1" t="s">
        <v>30</v>
      </c>
      <c r="C70" s="1" t="s">
        <v>31</v>
      </c>
      <c r="D70" s="1">
        <v>1763</v>
      </c>
      <c r="E70" s="1" t="s">
        <v>32</v>
      </c>
      <c r="F70" s="1">
        <v>1763</v>
      </c>
      <c r="G70" s="1" t="s">
        <v>195</v>
      </c>
      <c r="H70" s="1" t="s">
        <v>565</v>
      </c>
      <c r="I70" s="1"/>
      <c r="J70" s="2">
        <v>44174</v>
      </c>
      <c r="K70" s="6">
        <v>1200000</v>
      </c>
      <c r="L70" s="6">
        <v>1200000</v>
      </c>
      <c r="M70" s="1" t="s">
        <v>38</v>
      </c>
      <c r="N70" s="1" t="s">
        <v>35</v>
      </c>
      <c r="O70" s="1" t="s">
        <v>287</v>
      </c>
      <c r="P70" s="1"/>
      <c r="Q70" s="6">
        <v>1200000</v>
      </c>
      <c r="R70" s="6">
        <v>0</v>
      </c>
      <c r="S70" s="6">
        <v>1200000</v>
      </c>
      <c r="T70" s="1" t="s">
        <v>65</v>
      </c>
      <c r="U70" s="6">
        <v>0</v>
      </c>
      <c r="V70" s="6">
        <v>1200000</v>
      </c>
      <c r="W70" s="6"/>
      <c r="X70" s="1"/>
      <c r="Y70" s="1"/>
      <c r="Z70" s="1"/>
      <c r="AA70" s="1"/>
      <c r="AB70" s="9"/>
      <c r="AC70" s="2">
        <v>44174</v>
      </c>
      <c r="AD70" s="1">
        <v>9</v>
      </c>
      <c r="AE70" s="1" t="s">
        <v>36</v>
      </c>
      <c r="AF70" s="1">
        <v>1</v>
      </c>
      <c r="AG70" s="1">
        <v>21001231</v>
      </c>
      <c r="AH70" s="1">
        <v>20210206</v>
      </c>
      <c r="AI70" s="6">
        <v>1200000</v>
      </c>
      <c r="AJ70" s="6">
        <v>0</v>
      </c>
      <c r="AK70" s="1"/>
      <c r="AL70" s="1">
        <v>20220125</v>
      </c>
    </row>
    <row r="71" spans="1:38" x14ac:dyDescent="0.25">
      <c r="A71" s="1">
        <v>900397634</v>
      </c>
      <c r="B71" s="1" t="s">
        <v>30</v>
      </c>
      <c r="C71" s="1" t="s">
        <v>31</v>
      </c>
      <c r="D71" s="1">
        <v>1990</v>
      </c>
      <c r="E71" s="1" t="s">
        <v>32</v>
      </c>
      <c r="F71" s="1">
        <v>1990</v>
      </c>
      <c r="G71" s="1" t="s">
        <v>196</v>
      </c>
      <c r="H71" s="1" t="s">
        <v>566</v>
      </c>
      <c r="I71" s="1"/>
      <c r="J71" s="2">
        <v>44245</v>
      </c>
      <c r="K71" s="6">
        <v>1200000</v>
      </c>
      <c r="L71" s="6">
        <v>1200000</v>
      </c>
      <c r="M71" s="1" t="s">
        <v>38</v>
      </c>
      <c r="N71" s="1" t="s">
        <v>35</v>
      </c>
      <c r="O71" s="1" t="s">
        <v>287</v>
      </c>
      <c r="P71" s="1"/>
      <c r="Q71" s="6">
        <v>1200000</v>
      </c>
      <c r="R71" s="6">
        <v>0</v>
      </c>
      <c r="S71" s="6">
        <v>1200000</v>
      </c>
      <c r="T71" s="1" t="s">
        <v>66</v>
      </c>
      <c r="U71" s="6">
        <v>0</v>
      </c>
      <c r="V71" s="6">
        <v>1200000</v>
      </c>
      <c r="W71" s="6"/>
      <c r="X71" s="1"/>
      <c r="Y71" s="1"/>
      <c r="Z71" s="1"/>
      <c r="AA71" s="1"/>
      <c r="AB71" s="9"/>
      <c r="AC71" s="2">
        <v>44245</v>
      </c>
      <c r="AD71" s="1">
        <v>9</v>
      </c>
      <c r="AE71" s="1" t="s">
        <v>36</v>
      </c>
      <c r="AF71" s="1">
        <v>1</v>
      </c>
      <c r="AG71" s="1">
        <v>21001231</v>
      </c>
      <c r="AH71" s="1">
        <v>20210405</v>
      </c>
      <c r="AI71" s="6">
        <v>1200000</v>
      </c>
      <c r="AJ71" s="6">
        <v>0</v>
      </c>
      <c r="AK71" s="1"/>
      <c r="AL71" s="1">
        <v>20220125</v>
      </c>
    </row>
    <row r="72" spans="1:38" x14ac:dyDescent="0.25">
      <c r="A72" s="1">
        <v>900397634</v>
      </c>
      <c r="B72" s="1" t="s">
        <v>30</v>
      </c>
      <c r="C72" s="1" t="s">
        <v>31</v>
      </c>
      <c r="D72" s="1">
        <v>1993</v>
      </c>
      <c r="E72" s="1" t="s">
        <v>32</v>
      </c>
      <c r="F72" s="1">
        <v>1993</v>
      </c>
      <c r="G72" s="1" t="s">
        <v>197</v>
      </c>
      <c r="H72" s="1" t="s">
        <v>567</v>
      </c>
      <c r="I72" s="1"/>
      <c r="J72" s="2">
        <v>44246</v>
      </c>
      <c r="K72" s="6">
        <v>1080000</v>
      </c>
      <c r="L72" s="6">
        <v>1080000</v>
      </c>
      <c r="M72" s="1" t="s">
        <v>38</v>
      </c>
      <c r="N72" s="1" t="s">
        <v>35</v>
      </c>
      <c r="O72" s="1" t="s">
        <v>287</v>
      </c>
      <c r="P72" s="1"/>
      <c r="Q72" s="6">
        <v>1080000</v>
      </c>
      <c r="R72" s="6">
        <v>0</v>
      </c>
      <c r="S72" s="6">
        <v>1080000</v>
      </c>
      <c r="T72" s="1" t="s">
        <v>67</v>
      </c>
      <c r="U72" s="6">
        <v>0</v>
      </c>
      <c r="V72" s="6">
        <v>1080000</v>
      </c>
      <c r="W72" s="6"/>
      <c r="X72" s="1"/>
      <c r="Y72" s="1"/>
      <c r="Z72" s="1"/>
      <c r="AA72" s="1"/>
      <c r="AB72" s="9"/>
      <c r="AC72" s="2">
        <v>44246</v>
      </c>
      <c r="AD72" s="1">
        <v>9</v>
      </c>
      <c r="AE72" s="1" t="s">
        <v>36</v>
      </c>
      <c r="AF72" s="1">
        <v>1</v>
      </c>
      <c r="AG72" s="1">
        <v>21001231</v>
      </c>
      <c r="AH72" s="1">
        <v>20210405</v>
      </c>
      <c r="AI72" s="6">
        <v>1080000</v>
      </c>
      <c r="AJ72" s="6">
        <v>0</v>
      </c>
      <c r="AK72" s="1"/>
      <c r="AL72" s="1">
        <v>20220125</v>
      </c>
    </row>
    <row r="73" spans="1:38" x14ac:dyDescent="0.25">
      <c r="A73" s="1">
        <v>900397634</v>
      </c>
      <c r="B73" s="1" t="s">
        <v>30</v>
      </c>
      <c r="C73" s="1" t="s">
        <v>31</v>
      </c>
      <c r="D73" s="1">
        <v>1994</v>
      </c>
      <c r="E73" s="1" t="s">
        <v>32</v>
      </c>
      <c r="F73" s="1">
        <v>1994</v>
      </c>
      <c r="G73" s="1" t="s">
        <v>198</v>
      </c>
      <c r="H73" s="1" t="s">
        <v>568</v>
      </c>
      <c r="I73" s="1"/>
      <c r="J73" s="2">
        <v>44246</v>
      </c>
      <c r="K73" s="6">
        <v>675000</v>
      </c>
      <c r="L73" s="6">
        <v>675000</v>
      </c>
      <c r="M73" s="1" t="s">
        <v>38</v>
      </c>
      <c r="N73" s="1" t="s">
        <v>35</v>
      </c>
      <c r="O73" s="1" t="s">
        <v>287</v>
      </c>
      <c r="P73" s="1"/>
      <c r="Q73" s="6">
        <v>675000</v>
      </c>
      <c r="R73" s="6">
        <v>0</v>
      </c>
      <c r="S73" s="6">
        <v>675000</v>
      </c>
      <c r="T73" s="1" t="s">
        <v>68</v>
      </c>
      <c r="U73" s="6">
        <v>0</v>
      </c>
      <c r="V73" s="6">
        <v>675000</v>
      </c>
      <c r="W73" s="6"/>
      <c r="X73" s="1"/>
      <c r="Y73" s="1"/>
      <c r="Z73" s="1"/>
      <c r="AA73" s="1"/>
      <c r="AB73" s="9"/>
      <c r="AC73" s="2">
        <v>44246</v>
      </c>
      <c r="AD73" s="1">
        <v>9</v>
      </c>
      <c r="AE73" s="1" t="s">
        <v>36</v>
      </c>
      <c r="AF73" s="1">
        <v>1</v>
      </c>
      <c r="AG73" s="1">
        <v>21001231</v>
      </c>
      <c r="AH73" s="1">
        <v>20210405</v>
      </c>
      <c r="AI73" s="6">
        <v>675000</v>
      </c>
      <c r="AJ73" s="6">
        <v>0</v>
      </c>
      <c r="AK73" s="1"/>
      <c r="AL73" s="1">
        <v>20220125</v>
      </c>
    </row>
    <row r="74" spans="1:38" x14ac:dyDescent="0.25">
      <c r="A74" s="1">
        <v>900397634</v>
      </c>
      <c r="B74" s="1" t="s">
        <v>30</v>
      </c>
      <c r="C74" s="1" t="s">
        <v>31</v>
      </c>
      <c r="D74" s="1">
        <v>1995</v>
      </c>
      <c r="E74" s="1" t="s">
        <v>32</v>
      </c>
      <c r="F74" s="1">
        <v>1995</v>
      </c>
      <c r="G74" s="1" t="s">
        <v>199</v>
      </c>
      <c r="H74" s="1" t="s">
        <v>569</v>
      </c>
      <c r="I74" s="1"/>
      <c r="J74" s="2">
        <v>44246</v>
      </c>
      <c r="K74" s="6">
        <v>720000</v>
      </c>
      <c r="L74" s="6">
        <v>720000</v>
      </c>
      <c r="M74" s="1" t="s">
        <v>38</v>
      </c>
      <c r="N74" s="1" t="s">
        <v>35</v>
      </c>
      <c r="O74" s="1" t="s">
        <v>287</v>
      </c>
      <c r="P74" s="1"/>
      <c r="Q74" s="6">
        <v>720000</v>
      </c>
      <c r="R74" s="6">
        <v>0</v>
      </c>
      <c r="S74" s="6">
        <v>720000</v>
      </c>
      <c r="T74" s="1" t="s">
        <v>69</v>
      </c>
      <c r="U74" s="6">
        <v>0</v>
      </c>
      <c r="V74" s="6">
        <v>720000</v>
      </c>
      <c r="W74" s="6"/>
      <c r="X74" s="1"/>
      <c r="Y74" s="1"/>
      <c r="Z74" s="1"/>
      <c r="AA74" s="1"/>
      <c r="AB74" s="9"/>
      <c r="AC74" s="2">
        <v>44246</v>
      </c>
      <c r="AD74" s="1">
        <v>9</v>
      </c>
      <c r="AE74" s="1" t="s">
        <v>36</v>
      </c>
      <c r="AF74" s="1">
        <v>1</v>
      </c>
      <c r="AG74" s="1">
        <v>21001231</v>
      </c>
      <c r="AH74" s="1">
        <v>20210405</v>
      </c>
      <c r="AI74" s="6">
        <v>720000</v>
      </c>
      <c r="AJ74" s="6">
        <v>0</v>
      </c>
      <c r="AK74" s="1"/>
      <c r="AL74" s="1">
        <v>20220125</v>
      </c>
    </row>
    <row r="75" spans="1:38" x14ac:dyDescent="0.25">
      <c r="A75" s="1">
        <v>900397634</v>
      </c>
      <c r="B75" s="1" t="s">
        <v>30</v>
      </c>
      <c r="C75" s="1" t="s">
        <v>31</v>
      </c>
      <c r="D75" s="1">
        <v>1996</v>
      </c>
      <c r="E75" s="1" t="s">
        <v>32</v>
      </c>
      <c r="F75" s="1">
        <v>1996</v>
      </c>
      <c r="G75" s="1" t="s">
        <v>200</v>
      </c>
      <c r="H75" s="1" t="s">
        <v>570</v>
      </c>
      <c r="I75" s="1"/>
      <c r="J75" s="2">
        <v>44246</v>
      </c>
      <c r="K75" s="6">
        <v>1125000</v>
      </c>
      <c r="L75" s="6">
        <v>1125000</v>
      </c>
      <c r="M75" s="1" t="s">
        <v>38</v>
      </c>
      <c r="N75" s="1" t="s">
        <v>35</v>
      </c>
      <c r="O75" s="1" t="s">
        <v>287</v>
      </c>
      <c r="P75" s="1"/>
      <c r="Q75" s="6">
        <v>1125000</v>
      </c>
      <c r="R75" s="6">
        <v>0</v>
      </c>
      <c r="S75" s="6">
        <v>1125000</v>
      </c>
      <c r="T75" s="1" t="s">
        <v>70</v>
      </c>
      <c r="U75" s="6">
        <v>0</v>
      </c>
      <c r="V75" s="6">
        <v>1125000</v>
      </c>
      <c r="W75" s="6"/>
      <c r="X75" s="1"/>
      <c r="Y75" s="1"/>
      <c r="Z75" s="1"/>
      <c r="AA75" s="1"/>
      <c r="AB75" s="9"/>
      <c r="AC75" s="2">
        <v>44246</v>
      </c>
      <c r="AD75" s="1">
        <v>9</v>
      </c>
      <c r="AE75" s="1" t="s">
        <v>36</v>
      </c>
      <c r="AF75" s="1">
        <v>1</v>
      </c>
      <c r="AG75" s="1">
        <v>21001231</v>
      </c>
      <c r="AH75" s="1">
        <v>20211223</v>
      </c>
      <c r="AI75" s="6">
        <v>1125000</v>
      </c>
      <c r="AJ75" s="6">
        <v>0</v>
      </c>
      <c r="AK75" s="1"/>
      <c r="AL75" s="1">
        <v>20220125</v>
      </c>
    </row>
    <row r="76" spans="1:38" x14ac:dyDescent="0.25">
      <c r="A76" s="1">
        <v>900397634</v>
      </c>
      <c r="B76" s="1" t="s">
        <v>30</v>
      </c>
      <c r="C76" s="1" t="s">
        <v>31</v>
      </c>
      <c r="D76" s="1">
        <v>1997</v>
      </c>
      <c r="E76" s="1" t="s">
        <v>32</v>
      </c>
      <c r="F76" s="1">
        <v>1997</v>
      </c>
      <c r="G76" s="1" t="s">
        <v>201</v>
      </c>
      <c r="H76" s="1" t="s">
        <v>571</v>
      </c>
      <c r="I76" s="1"/>
      <c r="J76" s="2">
        <v>44246</v>
      </c>
      <c r="K76" s="6">
        <v>1600000</v>
      </c>
      <c r="L76" s="6">
        <v>1600000</v>
      </c>
      <c r="M76" s="1" t="s">
        <v>38</v>
      </c>
      <c r="N76" s="1" t="s">
        <v>35</v>
      </c>
      <c r="O76" s="1" t="s">
        <v>287</v>
      </c>
      <c r="P76" s="1"/>
      <c r="Q76" s="6">
        <v>1600000</v>
      </c>
      <c r="R76" s="6">
        <v>0</v>
      </c>
      <c r="S76" s="6">
        <v>1600000</v>
      </c>
      <c r="T76" s="1" t="s">
        <v>71</v>
      </c>
      <c r="U76" s="6">
        <v>0</v>
      </c>
      <c r="V76" s="6">
        <v>1600000</v>
      </c>
      <c r="W76" s="6"/>
      <c r="X76" s="1"/>
      <c r="Y76" s="1"/>
      <c r="Z76" s="1"/>
      <c r="AA76" s="1"/>
      <c r="AB76" s="9"/>
      <c r="AC76" s="2">
        <v>44246</v>
      </c>
      <c r="AD76" s="1">
        <v>9</v>
      </c>
      <c r="AE76" s="1" t="s">
        <v>36</v>
      </c>
      <c r="AF76" s="1">
        <v>1</v>
      </c>
      <c r="AG76" s="1">
        <v>21001231</v>
      </c>
      <c r="AH76" s="1">
        <v>20211223</v>
      </c>
      <c r="AI76" s="6">
        <v>1600000</v>
      </c>
      <c r="AJ76" s="6">
        <v>0</v>
      </c>
      <c r="AK76" s="1"/>
      <c r="AL76" s="1">
        <v>20220125</v>
      </c>
    </row>
    <row r="77" spans="1:38" x14ac:dyDescent="0.25">
      <c r="A77" s="1">
        <v>900397634</v>
      </c>
      <c r="B77" s="1" t="s">
        <v>30</v>
      </c>
      <c r="C77" s="1" t="s">
        <v>31</v>
      </c>
      <c r="D77" s="1">
        <v>2000</v>
      </c>
      <c r="E77" s="1" t="s">
        <v>32</v>
      </c>
      <c r="F77" s="1">
        <v>2000</v>
      </c>
      <c r="G77" s="1" t="s">
        <v>202</v>
      </c>
      <c r="H77" s="1" t="s">
        <v>572</v>
      </c>
      <c r="I77" s="1"/>
      <c r="J77" s="2">
        <v>44246</v>
      </c>
      <c r="K77" s="6">
        <v>720000</v>
      </c>
      <c r="L77" s="6">
        <v>720000</v>
      </c>
      <c r="M77" s="1" t="s">
        <v>38</v>
      </c>
      <c r="N77" s="1" t="s">
        <v>35</v>
      </c>
      <c r="O77" s="1" t="s">
        <v>287</v>
      </c>
      <c r="P77" s="1"/>
      <c r="Q77" s="6">
        <v>720000</v>
      </c>
      <c r="R77" s="6">
        <v>0</v>
      </c>
      <c r="S77" s="6">
        <v>720000</v>
      </c>
      <c r="T77" s="1" t="s">
        <v>72</v>
      </c>
      <c r="U77" s="6">
        <v>0</v>
      </c>
      <c r="V77" s="6">
        <v>720000</v>
      </c>
      <c r="W77" s="6"/>
      <c r="X77" s="1"/>
      <c r="Y77" s="1"/>
      <c r="Z77" s="1"/>
      <c r="AA77" s="1"/>
      <c r="AB77" s="9"/>
      <c r="AC77" s="2">
        <v>44246</v>
      </c>
      <c r="AD77" s="1">
        <v>9</v>
      </c>
      <c r="AE77" s="1" t="s">
        <v>36</v>
      </c>
      <c r="AF77" s="1">
        <v>2</v>
      </c>
      <c r="AG77" s="1">
        <v>21001231</v>
      </c>
      <c r="AH77" s="1">
        <v>20211207</v>
      </c>
      <c r="AI77" s="6">
        <v>720000</v>
      </c>
      <c r="AJ77" s="6">
        <v>0</v>
      </c>
      <c r="AK77" s="1"/>
      <c r="AL77" s="1">
        <v>20220125</v>
      </c>
    </row>
    <row r="78" spans="1:38" x14ac:dyDescent="0.25">
      <c r="A78" s="1">
        <v>900397634</v>
      </c>
      <c r="B78" s="1" t="s">
        <v>30</v>
      </c>
      <c r="C78" s="1" t="s">
        <v>31</v>
      </c>
      <c r="D78" s="1">
        <v>2001</v>
      </c>
      <c r="E78" s="1" t="s">
        <v>32</v>
      </c>
      <c r="F78" s="1">
        <v>2001</v>
      </c>
      <c r="G78" s="1" t="s">
        <v>203</v>
      </c>
      <c r="H78" s="1" t="s">
        <v>573</v>
      </c>
      <c r="I78" s="1"/>
      <c r="J78" s="2">
        <v>44246</v>
      </c>
      <c r="K78" s="6">
        <v>1575000</v>
      </c>
      <c r="L78" s="6">
        <v>1575000</v>
      </c>
      <c r="M78" s="1" t="s">
        <v>38</v>
      </c>
      <c r="N78" s="1" t="s">
        <v>35</v>
      </c>
      <c r="O78" s="1" t="s">
        <v>287</v>
      </c>
      <c r="P78" s="1"/>
      <c r="Q78" s="6">
        <v>1575000</v>
      </c>
      <c r="R78" s="6">
        <v>0</v>
      </c>
      <c r="S78" s="6">
        <v>1575000</v>
      </c>
      <c r="T78" s="1" t="s">
        <v>73</v>
      </c>
      <c r="U78" s="6">
        <v>0</v>
      </c>
      <c r="V78" s="6">
        <v>1575000</v>
      </c>
      <c r="W78" s="6"/>
      <c r="X78" s="1"/>
      <c r="Y78" s="1"/>
      <c r="Z78" s="1"/>
      <c r="AA78" s="1"/>
      <c r="AB78" s="9"/>
      <c r="AC78" s="2">
        <v>44246</v>
      </c>
      <c r="AD78" s="1">
        <v>9</v>
      </c>
      <c r="AE78" s="1" t="s">
        <v>36</v>
      </c>
      <c r="AF78" s="1">
        <v>1</v>
      </c>
      <c r="AG78" s="1">
        <v>21001231</v>
      </c>
      <c r="AH78" s="1">
        <v>20211223</v>
      </c>
      <c r="AI78" s="6">
        <v>1575000</v>
      </c>
      <c r="AJ78" s="6">
        <v>0</v>
      </c>
      <c r="AK78" s="1"/>
      <c r="AL78" s="1">
        <v>20220125</v>
      </c>
    </row>
    <row r="79" spans="1:38" x14ac:dyDescent="0.25">
      <c r="A79" s="1">
        <v>900397634</v>
      </c>
      <c r="B79" s="1" t="s">
        <v>30</v>
      </c>
      <c r="C79" s="1" t="s">
        <v>31</v>
      </c>
      <c r="D79" s="1">
        <v>2003</v>
      </c>
      <c r="E79" s="1" t="s">
        <v>32</v>
      </c>
      <c r="F79" s="1">
        <v>2003</v>
      </c>
      <c r="G79" s="1" t="s">
        <v>204</v>
      </c>
      <c r="H79" s="1" t="s">
        <v>574</v>
      </c>
      <c r="I79" s="1"/>
      <c r="J79" s="2">
        <v>44246</v>
      </c>
      <c r="K79" s="6">
        <v>1200000</v>
      </c>
      <c r="L79" s="6">
        <v>1200000</v>
      </c>
      <c r="M79" s="1" t="s">
        <v>38</v>
      </c>
      <c r="N79" s="1" t="s">
        <v>35</v>
      </c>
      <c r="O79" s="1" t="s">
        <v>287</v>
      </c>
      <c r="P79" s="1"/>
      <c r="Q79" s="6">
        <v>1200000</v>
      </c>
      <c r="R79" s="6">
        <v>0</v>
      </c>
      <c r="S79" s="6">
        <v>1200000</v>
      </c>
      <c r="T79" s="1" t="s">
        <v>74</v>
      </c>
      <c r="U79" s="6">
        <v>0</v>
      </c>
      <c r="V79" s="6">
        <v>1200000</v>
      </c>
      <c r="W79" s="6"/>
      <c r="X79" s="1"/>
      <c r="Y79" s="1"/>
      <c r="Z79" s="1"/>
      <c r="AA79" s="1"/>
      <c r="AB79" s="9"/>
      <c r="AC79" s="2">
        <v>44246</v>
      </c>
      <c r="AD79" s="1">
        <v>9</v>
      </c>
      <c r="AE79" s="1" t="s">
        <v>36</v>
      </c>
      <c r="AF79" s="1">
        <v>1</v>
      </c>
      <c r="AG79" s="1">
        <v>21001231</v>
      </c>
      <c r="AH79" s="1">
        <v>20210405</v>
      </c>
      <c r="AI79" s="6">
        <v>1200000</v>
      </c>
      <c r="AJ79" s="6">
        <v>0</v>
      </c>
      <c r="AK79" s="1"/>
      <c r="AL79" s="1">
        <v>20220125</v>
      </c>
    </row>
    <row r="80" spans="1:38" x14ac:dyDescent="0.25">
      <c r="A80" s="1">
        <v>900397634</v>
      </c>
      <c r="B80" s="1" t="s">
        <v>30</v>
      </c>
      <c r="C80" s="1" t="s">
        <v>31</v>
      </c>
      <c r="D80" s="1">
        <v>2004</v>
      </c>
      <c r="E80" s="1" t="s">
        <v>32</v>
      </c>
      <c r="F80" s="1">
        <v>2004</v>
      </c>
      <c r="G80" s="1" t="s">
        <v>205</v>
      </c>
      <c r="H80" s="1" t="s">
        <v>575</v>
      </c>
      <c r="I80" s="1"/>
      <c r="J80" s="2">
        <v>44246</v>
      </c>
      <c r="K80" s="6">
        <v>1800000</v>
      </c>
      <c r="L80" s="6">
        <v>1800000</v>
      </c>
      <c r="M80" s="1" t="s">
        <v>38</v>
      </c>
      <c r="N80" s="1" t="s">
        <v>35</v>
      </c>
      <c r="O80" s="1" t="s">
        <v>287</v>
      </c>
      <c r="P80" s="1"/>
      <c r="Q80" s="6">
        <v>1800000</v>
      </c>
      <c r="R80" s="6">
        <v>0</v>
      </c>
      <c r="S80" s="6">
        <v>1800000</v>
      </c>
      <c r="T80" s="1" t="s">
        <v>75</v>
      </c>
      <c r="U80" s="6">
        <v>0</v>
      </c>
      <c r="V80" s="6">
        <v>1800000</v>
      </c>
      <c r="W80" s="6"/>
      <c r="X80" s="1"/>
      <c r="Y80" s="1"/>
      <c r="Z80" s="1"/>
      <c r="AA80" s="1"/>
      <c r="AB80" s="9"/>
      <c r="AC80" s="2">
        <v>44246</v>
      </c>
      <c r="AD80" s="1">
        <v>9</v>
      </c>
      <c r="AE80" s="1" t="s">
        <v>36</v>
      </c>
      <c r="AF80" s="1">
        <v>1</v>
      </c>
      <c r="AG80" s="1">
        <v>21001231</v>
      </c>
      <c r="AH80" s="1">
        <v>20210405</v>
      </c>
      <c r="AI80" s="6">
        <v>1800000</v>
      </c>
      <c r="AJ80" s="6">
        <v>0</v>
      </c>
      <c r="AK80" s="1"/>
      <c r="AL80" s="1">
        <v>20220125</v>
      </c>
    </row>
    <row r="81" spans="1:38" x14ac:dyDescent="0.25">
      <c r="A81" s="1">
        <v>900397634</v>
      </c>
      <c r="B81" s="1" t="s">
        <v>30</v>
      </c>
      <c r="C81" s="1" t="s">
        <v>31</v>
      </c>
      <c r="D81" s="1">
        <v>2005</v>
      </c>
      <c r="E81" s="1" t="s">
        <v>32</v>
      </c>
      <c r="F81" s="1">
        <v>2005</v>
      </c>
      <c r="G81" s="1" t="s">
        <v>206</v>
      </c>
      <c r="H81" s="1" t="s">
        <v>576</v>
      </c>
      <c r="I81" s="1"/>
      <c r="J81" s="2">
        <v>44246</v>
      </c>
      <c r="K81" s="6">
        <v>1800000</v>
      </c>
      <c r="L81" s="6">
        <v>1800000</v>
      </c>
      <c r="M81" s="1" t="s">
        <v>38</v>
      </c>
      <c r="N81" s="1" t="s">
        <v>35</v>
      </c>
      <c r="O81" s="1" t="s">
        <v>287</v>
      </c>
      <c r="P81" s="1"/>
      <c r="Q81" s="6">
        <v>1800000</v>
      </c>
      <c r="R81" s="6">
        <v>0</v>
      </c>
      <c r="S81" s="6">
        <v>1800000</v>
      </c>
      <c r="T81" s="1" t="s">
        <v>76</v>
      </c>
      <c r="U81" s="6">
        <v>0</v>
      </c>
      <c r="V81" s="6">
        <v>1800000</v>
      </c>
      <c r="W81" s="6"/>
      <c r="X81" s="1"/>
      <c r="Y81" s="1"/>
      <c r="Z81" s="1"/>
      <c r="AA81" s="1"/>
      <c r="AB81" s="9"/>
      <c r="AC81" s="2">
        <v>44246</v>
      </c>
      <c r="AD81" s="1">
        <v>9</v>
      </c>
      <c r="AE81" s="1" t="s">
        <v>36</v>
      </c>
      <c r="AF81" s="1">
        <v>1</v>
      </c>
      <c r="AG81" s="1">
        <v>21001231</v>
      </c>
      <c r="AH81" s="1">
        <v>20210405</v>
      </c>
      <c r="AI81" s="6">
        <v>1800000</v>
      </c>
      <c r="AJ81" s="6">
        <v>0</v>
      </c>
      <c r="AK81" s="1"/>
      <c r="AL81" s="1">
        <v>20220125</v>
      </c>
    </row>
    <row r="82" spans="1:38" x14ac:dyDescent="0.25">
      <c r="A82" s="1">
        <v>900397634</v>
      </c>
      <c r="B82" s="1" t="s">
        <v>30</v>
      </c>
      <c r="C82" s="1" t="s">
        <v>31</v>
      </c>
      <c r="D82" s="1">
        <v>2006</v>
      </c>
      <c r="E82" s="1" t="s">
        <v>32</v>
      </c>
      <c r="F82" s="1">
        <v>2006</v>
      </c>
      <c r="G82" s="1" t="s">
        <v>207</v>
      </c>
      <c r="H82" s="1" t="s">
        <v>577</v>
      </c>
      <c r="I82" s="1"/>
      <c r="J82" s="2">
        <v>44246</v>
      </c>
      <c r="K82" s="6">
        <v>1080000</v>
      </c>
      <c r="L82" s="6">
        <v>1080000</v>
      </c>
      <c r="M82" s="1" t="s">
        <v>38</v>
      </c>
      <c r="N82" s="1" t="s">
        <v>35</v>
      </c>
      <c r="O82" s="1" t="s">
        <v>287</v>
      </c>
      <c r="P82" s="1"/>
      <c r="Q82" s="6">
        <v>1080000</v>
      </c>
      <c r="R82" s="6">
        <v>0</v>
      </c>
      <c r="S82" s="6">
        <v>1080000</v>
      </c>
      <c r="T82" s="1" t="s">
        <v>77</v>
      </c>
      <c r="U82" s="6">
        <v>0</v>
      </c>
      <c r="V82" s="6">
        <v>1080000</v>
      </c>
      <c r="W82" s="6"/>
      <c r="X82" s="1"/>
      <c r="Y82" s="1"/>
      <c r="Z82" s="1"/>
      <c r="AA82" s="1"/>
      <c r="AB82" s="9"/>
      <c r="AC82" s="2">
        <v>44246</v>
      </c>
      <c r="AD82" s="1">
        <v>9</v>
      </c>
      <c r="AE82" s="1" t="s">
        <v>36</v>
      </c>
      <c r="AF82" s="1">
        <v>1</v>
      </c>
      <c r="AG82" s="1">
        <v>21001231</v>
      </c>
      <c r="AH82" s="1">
        <v>20210405</v>
      </c>
      <c r="AI82" s="6">
        <v>1080000</v>
      </c>
      <c r="AJ82" s="6">
        <v>0</v>
      </c>
      <c r="AK82" s="1"/>
      <c r="AL82" s="1">
        <v>20220125</v>
      </c>
    </row>
    <row r="83" spans="1:38" x14ac:dyDescent="0.25">
      <c r="A83" s="1">
        <v>900397634</v>
      </c>
      <c r="B83" s="1" t="s">
        <v>30</v>
      </c>
      <c r="C83" s="1" t="s">
        <v>31</v>
      </c>
      <c r="D83" s="1">
        <v>2007</v>
      </c>
      <c r="E83" s="1" t="s">
        <v>32</v>
      </c>
      <c r="F83" s="1">
        <v>2007</v>
      </c>
      <c r="G83" s="1" t="s">
        <v>208</v>
      </c>
      <c r="H83" s="1" t="s">
        <v>578</v>
      </c>
      <c r="I83" s="1"/>
      <c r="J83" s="2">
        <v>44246</v>
      </c>
      <c r="K83" s="6">
        <v>1200000</v>
      </c>
      <c r="L83" s="6">
        <v>1200000</v>
      </c>
      <c r="M83" s="1" t="s">
        <v>38</v>
      </c>
      <c r="N83" s="1" t="s">
        <v>35</v>
      </c>
      <c r="O83" s="1" t="s">
        <v>287</v>
      </c>
      <c r="P83" s="1"/>
      <c r="Q83" s="6">
        <v>1200000</v>
      </c>
      <c r="R83" s="6">
        <v>0</v>
      </c>
      <c r="S83" s="6">
        <v>1200000</v>
      </c>
      <c r="T83" s="1" t="s">
        <v>78</v>
      </c>
      <c r="U83" s="6">
        <v>0</v>
      </c>
      <c r="V83" s="6">
        <v>1200000</v>
      </c>
      <c r="W83" s="6"/>
      <c r="X83" s="1"/>
      <c r="Y83" s="1"/>
      <c r="Z83" s="1"/>
      <c r="AA83" s="1"/>
      <c r="AB83" s="9"/>
      <c r="AC83" s="2">
        <v>44246</v>
      </c>
      <c r="AD83" s="1">
        <v>9</v>
      </c>
      <c r="AE83" s="1" t="s">
        <v>36</v>
      </c>
      <c r="AF83" s="1">
        <v>1</v>
      </c>
      <c r="AG83" s="1">
        <v>21001231</v>
      </c>
      <c r="AH83" s="1">
        <v>20210405</v>
      </c>
      <c r="AI83" s="6">
        <v>1200000</v>
      </c>
      <c r="AJ83" s="6">
        <v>0</v>
      </c>
      <c r="AK83" s="1"/>
      <c r="AL83" s="1">
        <v>20220125</v>
      </c>
    </row>
    <row r="84" spans="1:38" x14ac:dyDescent="0.25">
      <c r="A84" s="1">
        <v>900397634</v>
      </c>
      <c r="B84" s="1" t="s">
        <v>30</v>
      </c>
      <c r="C84" s="1" t="s">
        <v>31</v>
      </c>
      <c r="D84" s="1">
        <v>2010</v>
      </c>
      <c r="E84" s="1" t="s">
        <v>32</v>
      </c>
      <c r="F84" s="1">
        <v>2010</v>
      </c>
      <c r="G84" s="1" t="s">
        <v>209</v>
      </c>
      <c r="H84" s="1" t="s">
        <v>579</v>
      </c>
      <c r="I84" s="1"/>
      <c r="J84" s="2">
        <v>44246</v>
      </c>
      <c r="K84" s="6">
        <v>450000</v>
      </c>
      <c r="L84" s="6">
        <v>450000</v>
      </c>
      <c r="M84" s="1" t="s">
        <v>38</v>
      </c>
      <c r="N84" s="1" t="s">
        <v>35</v>
      </c>
      <c r="O84" s="1" t="s">
        <v>287</v>
      </c>
      <c r="P84" s="1"/>
      <c r="Q84" s="6">
        <v>450000</v>
      </c>
      <c r="R84" s="6">
        <v>0</v>
      </c>
      <c r="S84" s="6">
        <v>450000</v>
      </c>
      <c r="T84" s="1" t="s">
        <v>79</v>
      </c>
      <c r="U84" s="6">
        <v>0</v>
      </c>
      <c r="V84" s="6">
        <v>450000</v>
      </c>
      <c r="W84" s="6"/>
      <c r="X84" s="1"/>
      <c r="Y84" s="1"/>
      <c r="Z84" s="1"/>
      <c r="AA84" s="1"/>
      <c r="AB84" s="9"/>
      <c r="AC84" s="2">
        <v>44246</v>
      </c>
      <c r="AD84" s="1">
        <v>9</v>
      </c>
      <c r="AE84" s="1" t="s">
        <v>36</v>
      </c>
      <c r="AF84" s="1">
        <v>1</v>
      </c>
      <c r="AG84" s="1">
        <v>21001231</v>
      </c>
      <c r="AH84" s="1">
        <v>20210405</v>
      </c>
      <c r="AI84" s="6">
        <v>450000</v>
      </c>
      <c r="AJ84" s="6">
        <v>0</v>
      </c>
      <c r="AK84" s="1"/>
      <c r="AL84" s="1">
        <v>20220125</v>
      </c>
    </row>
    <row r="85" spans="1:38" x14ac:dyDescent="0.25">
      <c r="A85" s="1">
        <v>900397634</v>
      </c>
      <c r="B85" s="1" t="s">
        <v>30</v>
      </c>
      <c r="C85" s="1" t="s">
        <v>31</v>
      </c>
      <c r="D85" s="1">
        <v>2011</v>
      </c>
      <c r="E85" s="1" t="s">
        <v>32</v>
      </c>
      <c r="F85" s="1">
        <v>2011</v>
      </c>
      <c r="G85" s="1" t="s">
        <v>210</v>
      </c>
      <c r="H85" s="1" t="s">
        <v>580</v>
      </c>
      <c r="I85" s="1"/>
      <c r="J85" s="2">
        <v>44246</v>
      </c>
      <c r="K85" s="6">
        <v>1800000</v>
      </c>
      <c r="L85" s="6">
        <v>1800000</v>
      </c>
      <c r="M85" s="1" t="s">
        <v>38</v>
      </c>
      <c r="N85" s="1" t="s">
        <v>35</v>
      </c>
      <c r="O85" s="1" t="s">
        <v>287</v>
      </c>
      <c r="P85" s="1"/>
      <c r="Q85" s="6">
        <v>1800000</v>
      </c>
      <c r="R85" s="6">
        <v>0</v>
      </c>
      <c r="S85" s="6">
        <v>1800000</v>
      </c>
      <c r="T85" s="1" t="s">
        <v>80</v>
      </c>
      <c r="U85" s="6">
        <v>0</v>
      </c>
      <c r="V85" s="6">
        <v>1800000</v>
      </c>
      <c r="W85" s="6"/>
      <c r="X85" s="1"/>
      <c r="Y85" s="1"/>
      <c r="Z85" s="1"/>
      <c r="AA85" s="1"/>
      <c r="AB85" s="9"/>
      <c r="AC85" s="2">
        <v>44246</v>
      </c>
      <c r="AD85" s="1">
        <v>9</v>
      </c>
      <c r="AE85" s="1" t="s">
        <v>36</v>
      </c>
      <c r="AF85" s="1">
        <v>1</v>
      </c>
      <c r="AG85" s="1">
        <v>21001231</v>
      </c>
      <c r="AH85" s="1">
        <v>20210405</v>
      </c>
      <c r="AI85" s="6">
        <v>1800000</v>
      </c>
      <c r="AJ85" s="6">
        <v>0</v>
      </c>
      <c r="AK85" s="1"/>
      <c r="AL85" s="1">
        <v>20220125</v>
      </c>
    </row>
    <row r="86" spans="1:38" x14ac:dyDescent="0.25">
      <c r="A86" s="1">
        <v>900397634</v>
      </c>
      <c r="B86" s="1" t="s">
        <v>30</v>
      </c>
      <c r="C86" s="1" t="s">
        <v>31</v>
      </c>
      <c r="D86" s="1">
        <v>2012</v>
      </c>
      <c r="E86" s="1" t="s">
        <v>32</v>
      </c>
      <c r="F86" s="1">
        <v>2012</v>
      </c>
      <c r="G86" s="1" t="s">
        <v>211</v>
      </c>
      <c r="H86" s="1" t="s">
        <v>581</v>
      </c>
      <c r="I86" s="1"/>
      <c r="J86" s="2">
        <v>44246</v>
      </c>
      <c r="K86" s="6">
        <v>1080000</v>
      </c>
      <c r="L86" s="6">
        <v>1080000</v>
      </c>
      <c r="M86" s="1" t="s">
        <v>38</v>
      </c>
      <c r="N86" s="1" t="s">
        <v>35</v>
      </c>
      <c r="O86" s="1" t="s">
        <v>287</v>
      </c>
      <c r="P86" s="1"/>
      <c r="Q86" s="6">
        <v>1080000</v>
      </c>
      <c r="R86" s="6">
        <v>0</v>
      </c>
      <c r="S86" s="6">
        <v>1080000</v>
      </c>
      <c r="T86" s="1" t="s">
        <v>81</v>
      </c>
      <c r="U86" s="6">
        <v>0</v>
      </c>
      <c r="V86" s="6">
        <v>1080000</v>
      </c>
      <c r="W86" s="6"/>
      <c r="X86" s="1"/>
      <c r="Y86" s="1"/>
      <c r="Z86" s="1"/>
      <c r="AA86" s="1"/>
      <c r="AB86" s="9"/>
      <c r="AC86" s="2">
        <v>44246</v>
      </c>
      <c r="AD86" s="1">
        <v>9</v>
      </c>
      <c r="AE86" s="1" t="s">
        <v>36</v>
      </c>
      <c r="AF86" s="1">
        <v>1</v>
      </c>
      <c r="AG86" s="1">
        <v>21001231</v>
      </c>
      <c r="AH86" s="1">
        <v>20210405</v>
      </c>
      <c r="AI86" s="6">
        <v>1080000</v>
      </c>
      <c r="AJ86" s="6">
        <v>0</v>
      </c>
      <c r="AK86" s="1"/>
      <c r="AL86" s="1">
        <v>20220125</v>
      </c>
    </row>
    <row r="87" spans="1:38" x14ac:dyDescent="0.25">
      <c r="A87" s="1">
        <v>900397634</v>
      </c>
      <c r="B87" s="1" t="s">
        <v>30</v>
      </c>
      <c r="C87" s="1" t="s">
        <v>31</v>
      </c>
      <c r="D87" s="1">
        <v>2013</v>
      </c>
      <c r="E87" s="1" t="s">
        <v>32</v>
      </c>
      <c r="F87" s="1">
        <v>2013</v>
      </c>
      <c r="G87" s="1" t="s">
        <v>212</v>
      </c>
      <c r="H87" s="1" t="s">
        <v>582</v>
      </c>
      <c r="I87" s="1"/>
      <c r="J87" s="2">
        <v>44246</v>
      </c>
      <c r="K87" s="6">
        <v>1350000</v>
      </c>
      <c r="L87" s="6">
        <v>1350000</v>
      </c>
      <c r="M87" s="1" t="s">
        <v>38</v>
      </c>
      <c r="N87" s="1" t="s">
        <v>35</v>
      </c>
      <c r="O87" s="1" t="s">
        <v>287</v>
      </c>
      <c r="P87" s="1"/>
      <c r="Q87" s="6">
        <v>1350000</v>
      </c>
      <c r="R87" s="6">
        <v>0</v>
      </c>
      <c r="S87" s="6">
        <v>1350000</v>
      </c>
      <c r="T87" s="1" t="s">
        <v>82</v>
      </c>
      <c r="U87" s="6">
        <v>0</v>
      </c>
      <c r="V87" s="6">
        <v>1350000</v>
      </c>
      <c r="W87" s="6"/>
      <c r="X87" s="1"/>
      <c r="Y87" s="1"/>
      <c r="Z87" s="1"/>
      <c r="AA87" s="1"/>
      <c r="AB87" s="9"/>
      <c r="AC87" s="2">
        <v>44246</v>
      </c>
      <c r="AD87" s="1">
        <v>9</v>
      </c>
      <c r="AE87" s="1" t="s">
        <v>36</v>
      </c>
      <c r="AF87" s="1">
        <v>1</v>
      </c>
      <c r="AG87" s="1">
        <v>21001231</v>
      </c>
      <c r="AH87" s="1">
        <v>20210405</v>
      </c>
      <c r="AI87" s="6">
        <v>1350000</v>
      </c>
      <c r="AJ87" s="6">
        <v>0</v>
      </c>
      <c r="AK87" s="1"/>
      <c r="AL87" s="1">
        <v>20220125</v>
      </c>
    </row>
    <row r="88" spans="1:38" x14ac:dyDescent="0.25">
      <c r="A88" s="1">
        <v>900397634</v>
      </c>
      <c r="B88" s="1" t="s">
        <v>30</v>
      </c>
      <c r="C88" s="1" t="s">
        <v>31</v>
      </c>
      <c r="D88" s="1">
        <v>2015</v>
      </c>
      <c r="E88" s="1" t="s">
        <v>32</v>
      </c>
      <c r="F88" s="1">
        <v>2015</v>
      </c>
      <c r="G88" s="1" t="s">
        <v>213</v>
      </c>
      <c r="H88" s="1" t="s">
        <v>583</v>
      </c>
      <c r="I88" s="1"/>
      <c r="J88" s="2">
        <v>44246</v>
      </c>
      <c r="K88" s="6">
        <v>1600000</v>
      </c>
      <c r="L88" s="6">
        <v>1600000</v>
      </c>
      <c r="M88" s="1" t="s">
        <v>38</v>
      </c>
      <c r="N88" s="1" t="s">
        <v>35</v>
      </c>
      <c r="O88" s="1" t="s">
        <v>287</v>
      </c>
      <c r="P88" s="1"/>
      <c r="Q88" s="6">
        <v>1600000</v>
      </c>
      <c r="R88" s="6">
        <v>0</v>
      </c>
      <c r="S88" s="6">
        <v>1600000</v>
      </c>
      <c r="T88" s="1" t="s">
        <v>83</v>
      </c>
      <c r="U88" s="6">
        <v>0</v>
      </c>
      <c r="V88" s="6">
        <v>1600000</v>
      </c>
      <c r="W88" s="6"/>
      <c r="X88" s="1"/>
      <c r="Y88" s="1"/>
      <c r="Z88" s="1"/>
      <c r="AA88" s="1"/>
      <c r="AB88" s="9"/>
      <c r="AC88" s="2">
        <v>44246</v>
      </c>
      <c r="AD88" s="1">
        <v>9</v>
      </c>
      <c r="AE88" s="1" t="s">
        <v>36</v>
      </c>
      <c r="AF88" s="1">
        <v>1</v>
      </c>
      <c r="AG88" s="1">
        <v>21001231</v>
      </c>
      <c r="AH88" s="1">
        <v>20210405</v>
      </c>
      <c r="AI88" s="6">
        <v>1600000</v>
      </c>
      <c r="AJ88" s="6">
        <v>0</v>
      </c>
      <c r="AK88" s="1"/>
      <c r="AL88" s="1">
        <v>20220125</v>
      </c>
    </row>
    <row r="89" spans="1:38" x14ac:dyDescent="0.25">
      <c r="A89" s="1">
        <v>900397634</v>
      </c>
      <c r="B89" s="1" t="s">
        <v>30</v>
      </c>
      <c r="C89" s="1" t="s">
        <v>31</v>
      </c>
      <c r="D89" s="1">
        <v>2016</v>
      </c>
      <c r="E89" s="1" t="s">
        <v>32</v>
      </c>
      <c r="F89" s="1">
        <v>2016</v>
      </c>
      <c r="G89" s="1" t="s">
        <v>214</v>
      </c>
      <c r="H89" s="1" t="s">
        <v>584</v>
      </c>
      <c r="I89" s="1"/>
      <c r="J89" s="2">
        <v>44246</v>
      </c>
      <c r="K89" s="6">
        <v>1800000</v>
      </c>
      <c r="L89" s="6">
        <v>1800000</v>
      </c>
      <c r="M89" s="1" t="s">
        <v>38</v>
      </c>
      <c r="N89" s="1" t="s">
        <v>35</v>
      </c>
      <c r="O89" s="1" t="s">
        <v>287</v>
      </c>
      <c r="P89" s="1"/>
      <c r="Q89" s="6">
        <v>1800000</v>
      </c>
      <c r="R89" s="6">
        <v>0</v>
      </c>
      <c r="S89" s="6">
        <v>1800000</v>
      </c>
      <c r="T89" s="1" t="s">
        <v>84</v>
      </c>
      <c r="U89" s="6">
        <v>0</v>
      </c>
      <c r="V89" s="6">
        <v>1800000</v>
      </c>
      <c r="W89" s="6"/>
      <c r="X89" s="1"/>
      <c r="Y89" s="1"/>
      <c r="Z89" s="1"/>
      <c r="AA89" s="1"/>
      <c r="AB89" s="9"/>
      <c r="AC89" s="2">
        <v>44246</v>
      </c>
      <c r="AD89" s="1">
        <v>9</v>
      </c>
      <c r="AE89" s="1" t="s">
        <v>36</v>
      </c>
      <c r="AF89" s="1">
        <v>1</v>
      </c>
      <c r="AG89" s="1">
        <v>21001231</v>
      </c>
      <c r="AH89" s="1">
        <v>20210405</v>
      </c>
      <c r="AI89" s="6">
        <v>1800000</v>
      </c>
      <c r="AJ89" s="6">
        <v>0</v>
      </c>
      <c r="AK89" s="1"/>
      <c r="AL89" s="1">
        <v>20220125</v>
      </c>
    </row>
    <row r="90" spans="1:38" x14ac:dyDescent="0.25">
      <c r="A90" s="1">
        <v>900397634</v>
      </c>
      <c r="B90" s="1" t="s">
        <v>30</v>
      </c>
      <c r="C90" s="1" t="s">
        <v>31</v>
      </c>
      <c r="D90" s="1">
        <v>2017</v>
      </c>
      <c r="E90" s="1" t="s">
        <v>32</v>
      </c>
      <c r="F90" s="1">
        <v>2017</v>
      </c>
      <c r="G90" s="1" t="s">
        <v>215</v>
      </c>
      <c r="H90" s="1" t="s">
        <v>585</v>
      </c>
      <c r="I90" s="1"/>
      <c r="J90" s="2">
        <v>44246</v>
      </c>
      <c r="K90" s="6">
        <v>1350000</v>
      </c>
      <c r="L90" s="6">
        <v>1350000</v>
      </c>
      <c r="M90" s="1" t="s">
        <v>38</v>
      </c>
      <c r="N90" s="1" t="s">
        <v>35</v>
      </c>
      <c r="O90" s="1" t="s">
        <v>287</v>
      </c>
      <c r="P90" s="1"/>
      <c r="Q90" s="6">
        <v>1350000</v>
      </c>
      <c r="R90" s="6">
        <v>0</v>
      </c>
      <c r="S90" s="6">
        <v>1350000</v>
      </c>
      <c r="T90" s="1" t="s">
        <v>85</v>
      </c>
      <c r="U90" s="6">
        <v>0</v>
      </c>
      <c r="V90" s="6">
        <v>1350000</v>
      </c>
      <c r="W90" s="6"/>
      <c r="X90" s="1"/>
      <c r="Y90" s="1"/>
      <c r="Z90" s="1"/>
      <c r="AA90" s="1"/>
      <c r="AB90" s="9"/>
      <c r="AC90" s="2">
        <v>44246</v>
      </c>
      <c r="AD90" s="1">
        <v>9</v>
      </c>
      <c r="AE90" s="1" t="s">
        <v>36</v>
      </c>
      <c r="AF90" s="1">
        <v>1</v>
      </c>
      <c r="AG90" s="1">
        <v>21001231</v>
      </c>
      <c r="AH90" s="1">
        <v>20210405</v>
      </c>
      <c r="AI90" s="6">
        <v>1350000</v>
      </c>
      <c r="AJ90" s="6">
        <v>0</v>
      </c>
      <c r="AK90" s="1"/>
      <c r="AL90" s="1">
        <v>20220125</v>
      </c>
    </row>
    <row r="91" spans="1:38" x14ac:dyDescent="0.25">
      <c r="A91" s="1">
        <v>900397634</v>
      </c>
      <c r="B91" s="1" t="s">
        <v>30</v>
      </c>
      <c r="C91" s="1" t="s">
        <v>31</v>
      </c>
      <c r="D91" s="1">
        <v>2156</v>
      </c>
      <c r="E91" s="1" t="s">
        <v>32</v>
      </c>
      <c r="F91" s="1">
        <v>2156</v>
      </c>
      <c r="G91" s="1" t="s">
        <v>216</v>
      </c>
      <c r="H91" s="1" t="s">
        <v>586</v>
      </c>
      <c r="I91" s="1"/>
      <c r="J91" s="2">
        <v>44294</v>
      </c>
      <c r="K91" s="6">
        <v>1480000</v>
      </c>
      <c r="L91" s="6">
        <v>1480000</v>
      </c>
      <c r="M91" s="1" t="s">
        <v>38</v>
      </c>
      <c r="N91" s="1" t="s">
        <v>35</v>
      </c>
      <c r="O91" s="1" t="s">
        <v>287</v>
      </c>
      <c r="P91" s="1"/>
      <c r="Q91" s="6">
        <v>1480000</v>
      </c>
      <c r="R91" s="6">
        <v>0</v>
      </c>
      <c r="S91" s="6">
        <v>1480000</v>
      </c>
      <c r="T91" s="1" t="s">
        <v>86</v>
      </c>
      <c r="U91" s="6">
        <v>0</v>
      </c>
      <c r="V91" s="6">
        <v>1480000</v>
      </c>
      <c r="W91" s="6"/>
      <c r="X91" s="1"/>
      <c r="Y91" s="1"/>
      <c r="Z91" s="1"/>
      <c r="AA91" s="1"/>
      <c r="AB91" s="9"/>
      <c r="AC91" s="2">
        <v>44294</v>
      </c>
      <c r="AD91" s="1">
        <v>9</v>
      </c>
      <c r="AE91" s="1" t="s">
        <v>36</v>
      </c>
      <c r="AF91" s="1">
        <v>1</v>
      </c>
      <c r="AG91" s="1">
        <v>21001231</v>
      </c>
      <c r="AH91" s="1">
        <v>20210415</v>
      </c>
      <c r="AI91" s="6">
        <v>1480000</v>
      </c>
      <c r="AJ91" s="6">
        <v>0</v>
      </c>
      <c r="AK91" s="1"/>
      <c r="AL91" s="1">
        <v>20220125</v>
      </c>
    </row>
    <row r="92" spans="1:38" x14ac:dyDescent="0.25">
      <c r="A92" s="1">
        <v>900397634</v>
      </c>
      <c r="B92" s="1" t="s">
        <v>30</v>
      </c>
      <c r="C92" s="1" t="s">
        <v>31</v>
      </c>
      <c r="D92" s="1">
        <v>2157</v>
      </c>
      <c r="E92" s="1" t="s">
        <v>32</v>
      </c>
      <c r="F92" s="1">
        <v>2157</v>
      </c>
      <c r="G92" s="1" t="s">
        <v>217</v>
      </c>
      <c r="H92" s="1" t="s">
        <v>587</v>
      </c>
      <c r="I92" s="1"/>
      <c r="J92" s="2">
        <v>44294</v>
      </c>
      <c r="K92" s="6">
        <v>1080000</v>
      </c>
      <c r="L92" s="6">
        <v>1080000</v>
      </c>
      <c r="M92" s="1" t="s">
        <v>38</v>
      </c>
      <c r="N92" s="1" t="s">
        <v>35</v>
      </c>
      <c r="O92" s="1" t="s">
        <v>287</v>
      </c>
      <c r="P92" s="1"/>
      <c r="Q92" s="6">
        <v>1080000</v>
      </c>
      <c r="R92" s="6">
        <v>0</v>
      </c>
      <c r="S92" s="6">
        <v>1080000</v>
      </c>
      <c r="T92" s="1" t="s">
        <v>87</v>
      </c>
      <c r="U92" s="6">
        <v>0</v>
      </c>
      <c r="V92" s="6">
        <v>1080000</v>
      </c>
      <c r="W92" s="6"/>
      <c r="X92" s="1"/>
      <c r="Y92" s="1"/>
      <c r="Z92" s="1"/>
      <c r="AA92" s="1"/>
      <c r="AB92" s="9"/>
      <c r="AC92" s="2">
        <v>44294</v>
      </c>
      <c r="AD92" s="1">
        <v>9</v>
      </c>
      <c r="AE92" s="1" t="s">
        <v>36</v>
      </c>
      <c r="AF92" s="1">
        <v>1</v>
      </c>
      <c r="AG92" s="1">
        <v>21001231</v>
      </c>
      <c r="AH92" s="1">
        <v>20210415</v>
      </c>
      <c r="AI92" s="6">
        <v>1080000</v>
      </c>
      <c r="AJ92" s="6">
        <v>0</v>
      </c>
      <c r="AK92" s="1"/>
      <c r="AL92" s="1">
        <v>20220125</v>
      </c>
    </row>
    <row r="93" spans="1:38" x14ac:dyDescent="0.25">
      <c r="A93" s="1">
        <v>900397634</v>
      </c>
      <c r="B93" s="1" t="s">
        <v>30</v>
      </c>
      <c r="C93" s="1" t="s">
        <v>31</v>
      </c>
      <c r="D93" s="1">
        <v>2159</v>
      </c>
      <c r="E93" s="1" t="s">
        <v>32</v>
      </c>
      <c r="F93" s="1">
        <v>2159</v>
      </c>
      <c r="G93" s="1" t="s">
        <v>218</v>
      </c>
      <c r="H93" s="1" t="s">
        <v>588</v>
      </c>
      <c r="I93" s="1"/>
      <c r="J93" s="2">
        <v>44294</v>
      </c>
      <c r="K93" s="6">
        <v>1200000</v>
      </c>
      <c r="L93" s="6">
        <v>1200000</v>
      </c>
      <c r="M93" s="1" t="s">
        <v>38</v>
      </c>
      <c r="N93" s="1" t="s">
        <v>35</v>
      </c>
      <c r="O93" s="1" t="s">
        <v>287</v>
      </c>
      <c r="P93" s="1"/>
      <c r="Q93" s="6">
        <v>1200000</v>
      </c>
      <c r="R93" s="6">
        <v>0</v>
      </c>
      <c r="S93" s="6">
        <v>1200000</v>
      </c>
      <c r="T93" s="1" t="s">
        <v>88</v>
      </c>
      <c r="U93" s="6">
        <v>0</v>
      </c>
      <c r="V93" s="6">
        <v>1200000</v>
      </c>
      <c r="W93" s="6"/>
      <c r="X93" s="1"/>
      <c r="Y93" s="1"/>
      <c r="Z93" s="1"/>
      <c r="AA93" s="1"/>
      <c r="AB93" s="9"/>
      <c r="AC93" s="2">
        <v>44294</v>
      </c>
      <c r="AD93" s="1">
        <v>9</v>
      </c>
      <c r="AE93" s="1" t="s">
        <v>36</v>
      </c>
      <c r="AF93" s="1">
        <v>1</v>
      </c>
      <c r="AG93" s="1">
        <v>21001231</v>
      </c>
      <c r="AH93" s="1">
        <v>20210413</v>
      </c>
      <c r="AI93" s="6">
        <v>1200000</v>
      </c>
      <c r="AJ93" s="6">
        <v>0</v>
      </c>
      <c r="AK93" s="1"/>
      <c r="AL93" s="1">
        <v>20220125</v>
      </c>
    </row>
    <row r="94" spans="1:38" x14ac:dyDescent="0.25">
      <c r="A94" s="1">
        <v>900397634</v>
      </c>
      <c r="B94" s="1" t="s">
        <v>30</v>
      </c>
      <c r="C94" s="1" t="s">
        <v>31</v>
      </c>
      <c r="D94" s="1">
        <v>2164</v>
      </c>
      <c r="E94" s="1" t="s">
        <v>32</v>
      </c>
      <c r="F94" s="1">
        <v>2164</v>
      </c>
      <c r="G94" s="1" t="s">
        <v>219</v>
      </c>
      <c r="H94" s="1" t="s">
        <v>589</v>
      </c>
      <c r="I94" s="1"/>
      <c r="J94" s="2">
        <v>44294</v>
      </c>
      <c r="K94" s="6">
        <v>1575000</v>
      </c>
      <c r="L94" s="6">
        <v>1575000</v>
      </c>
      <c r="M94" s="1" t="s">
        <v>38</v>
      </c>
      <c r="N94" s="1" t="s">
        <v>35</v>
      </c>
      <c r="O94" s="1" t="s">
        <v>287</v>
      </c>
      <c r="P94" s="1"/>
      <c r="Q94" s="6">
        <v>1575000</v>
      </c>
      <c r="R94" s="6">
        <v>0</v>
      </c>
      <c r="S94" s="6">
        <v>1575000</v>
      </c>
      <c r="T94" s="1" t="s">
        <v>89</v>
      </c>
      <c r="U94" s="6">
        <v>0</v>
      </c>
      <c r="V94" s="6">
        <v>1575000</v>
      </c>
      <c r="W94" s="6"/>
      <c r="X94" s="1"/>
      <c r="Y94" s="1"/>
      <c r="Z94" s="1"/>
      <c r="AA94" s="1"/>
      <c r="AB94" s="9"/>
      <c r="AC94" s="2">
        <v>44294</v>
      </c>
      <c r="AD94" s="1">
        <v>9</v>
      </c>
      <c r="AE94" s="1" t="s">
        <v>36</v>
      </c>
      <c r="AF94" s="1">
        <v>1</v>
      </c>
      <c r="AG94" s="1">
        <v>21001231</v>
      </c>
      <c r="AH94" s="1">
        <v>20210413</v>
      </c>
      <c r="AI94" s="6">
        <v>1575000</v>
      </c>
      <c r="AJ94" s="6">
        <v>0</v>
      </c>
      <c r="AK94" s="1"/>
      <c r="AL94" s="1">
        <v>20220125</v>
      </c>
    </row>
    <row r="95" spans="1:38" x14ac:dyDescent="0.25">
      <c r="A95" s="1">
        <v>900397634</v>
      </c>
      <c r="B95" s="1" t="s">
        <v>30</v>
      </c>
      <c r="C95" s="1" t="s">
        <v>31</v>
      </c>
      <c r="D95" s="1">
        <v>2165</v>
      </c>
      <c r="E95" s="1" t="s">
        <v>32</v>
      </c>
      <c r="F95" s="1">
        <v>2165</v>
      </c>
      <c r="G95" s="1" t="s">
        <v>220</v>
      </c>
      <c r="H95" s="1" t="s">
        <v>590</v>
      </c>
      <c r="I95" s="1"/>
      <c r="J95" s="2">
        <v>44294</v>
      </c>
      <c r="K95" s="6">
        <v>1080000</v>
      </c>
      <c r="L95" s="6">
        <v>1080000</v>
      </c>
      <c r="M95" s="1" t="s">
        <v>38</v>
      </c>
      <c r="N95" s="1" t="s">
        <v>35</v>
      </c>
      <c r="O95" s="1" t="s">
        <v>287</v>
      </c>
      <c r="P95" s="1"/>
      <c r="Q95" s="6">
        <v>1080000</v>
      </c>
      <c r="R95" s="6">
        <v>0</v>
      </c>
      <c r="S95" s="6">
        <v>1080000</v>
      </c>
      <c r="T95" s="1" t="s">
        <v>90</v>
      </c>
      <c r="U95" s="6">
        <v>0</v>
      </c>
      <c r="V95" s="6">
        <v>1080000</v>
      </c>
      <c r="W95" s="6"/>
      <c r="X95" s="1"/>
      <c r="Y95" s="1"/>
      <c r="Z95" s="1"/>
      <c r="AA95" s="1"/>
      <c r="AB95" s="9"/>
      <c r="AC95" s="2">
        <v>44294</v>
      </c>
      <c r="AD95" s="1">
        <v>9</v>
      </c>
      <c r="AE95" s="1" t="s">
        <v>36</v>
      </c>
      <c r="AF95" s="1">
        <v>1</v>
      </c>
      <c r="AG95" s="1">
        <v>21001231</v>
      </c>
      <c r="AH95" s="1">
        <v>20210413</v>
      </c>
      <c r="AI95" s="6">
        <v>1080000</v>
      </c>
      <c r="AJ95" s="6">
        <v>0</v>
      </c>
      <c r="AK95" s="1"/>
      <c r="AL95" s="1">
        <v>20220125</v>
      </c>
    </row>
    <row r="96" spans="1:38" x14ac:dyDescent="0.25">
      <c r="A96" s="1">
        <v>900397634</v>
      </c>
      <c r="B96" s="1" t="s">
        <v>30</v>
      </c>
      <c r="C96" s="1" t="s">
        <v>31</v>
      </c>
      <c r="D96" s="1">
        <v>2168</v>
      </c>
      <c r="E96" s="1" t="s">
        <v>32</v>
      </c>
      <c r="F96" s="1">
        <v>2168</v>
      </c>
      <c r="G96" s="1" t="s">
        <v>221</v>
      </c>
      <c r="H96" s="1" t="s">
        <v>591</v>
      </c>
      <c r="I96" s="1"/>
      <c r="J96" s="2">
        <v>44294</v>
      </c>
      <c r="K96" s="6">
        <v>1350000</v>
      </c>
      <c r="L96" s="6">
        <v>1350000</v>
      </c>
      <c r="M96" s="1" t="s">
        <v>38</v>
      </c>
      <c r="N96" s="1" t="s">
        <v>35</v>
      </c>
      <c r="O96" s="1" t="s">
        <v>287</v>
      </c>
      <c r="P96" s="1"/>
      <c r="Q96" s="6">
        <v>1350000</v>
      </c>
      <c r="R96" s="6">
        <v>0</v>
      </c>
      <c r="S96" s="6">
        <v>1350000</v>
      </c>
      <c r="T96" s="1" t="s">
        <v>91</v>
      </c>
      <c r="U96" s="6">
        <v>0</v>
      </c>
      <c r="V96" s="6">
        <v>1350000</v>
      </c>
      <c r="W96" s="6"/>
      <c r="X96" s="1"/>
      <c r="Y96" s="1"/>
      <c r="Z96" s="1"/>
      <c r="AA96" s="1"/>
      <c r="AB96" s="9"/>
      <c r="AC96" s="2">
        <v>44294</v>
      </c>
      <c r="AD96" s="1">
        <v>9</v>
      </c>
      <c r="AE96" s="1" t="s">
        <v>36</v>
      </c>
      <c r="AF96" s="1">
        <v>1</v>
      </c>
      <c r="AG96" s="1">
        <v>21001231</v>
      </c>
      <c r="AH96" s="1">
        <v>20210413</v>
      </c>
      <c r="AI96" s="6">
        <v>1350000</v>
      </c>
      <c r="AJ96" s="6">
        <v>0</v>
      </c>
      <c r="AK96" s="1"/>
      <c r="AL96" s="1">
        <v>20220125</v>
      </c>
    </row>
    <row r="97" spans="1:38" x14ac:dyDescent="0.25">
      <c r="A97" s="1">
        <v>900397634</v>
      </c>
      <c r="B97" s="1" t="s">
        <v>30</v>
      </c>
      <c r="C97" s="1" t="s">
        <v>31</v>
      </c>
      <c r="D97" s="1">
        <v>2169</v>
      </c>
      <c r="E97" s="1" t="s">
        <v>32</v>
      </c>
      <c r="F97" s="1">
        <v>2169</v>
      </c>
      <c r="G97" s="1" t="s">
        <v>222</v>
      </c>
      <c r="H97" s="1" t="s">
        <v>592</v>
      </c>
      <c r="I97" s="1"/>
      <c r="J97" s="2">
        <v>44294</v>
      </c>
      <c r="K97" s="6">
        <v>1800000</v>
      </c>
      <c r="L97" s="6">
        <v>1800000</v>
      </c>
      <c r="M97" s="1" t="s">
        <v>38</v>
      </c>
      <c r="N97" s="1" t="s">
        <v>35</v>
      </c>
      <c r="O97" s="1" t="s">
        <v>287</v>
      </c>
      <c r="P97" s="1"/>
      <c r="Q97" s="6">
        <v>1800000</v>
      </c>
      <c r="R97" s="6">
        <v>0</v>
      </c>
      <c r="S97" s="6">
        <v>1800000</v>
      </c>
      <c r="T97" s="1" t="s">
        <v>92</v>
      </c>
      <c r="U97" s="6">
        <v>0</v>
      </c>
      <c r="V97" s="6">
        <v>1800000</v>
      </c>
      <c r="W97" s="6"/>
      <c r="X97" s="1"/>
      <c r="Y97" s="1"/>
      <c r="Z97" s="1"/>
      <c r="AA97" s="1"/>
      <c r="AB97" s="9"/>
      <c r="AC97" s="2">
        <v>44294</v>
      </c>
      <c r="AD97" s="1">
        <v>9</v>
      </c>
      <c r="AE97" s="1" t="s">
        <v>36</v>
      </c>
      <c r="AF97" s="1">
        <v>1</v>
      </c>
      <c r="AG97" s="1">
        <v>21001231</v>
      </c>
      <c r="AH97" s="1">
        <v>20210413</v>
      </c>
      <c r="AI97" s="6">
        <v>1800000</v>
      </c>
      <c r="AJ97" s="6">
        <v>0</v>
      </c>
      <c r="AK97" s="1"/>
      <c r="AL97" s="1">
        <v>20220125</v>
      </c>
    </row>
    <row r="98" spans="1:38" x14ac:dyDescent="0.25">
      <c r="A98" s="1">
        <v>900397634</v>
      </c>
      <c r="B98" s="1" t="s">
        <v>30</v>
      </c>
      <c r="C98" s="1" t="s">
        <v>31</v>
      </c>
      <c r="D98" s="1">
        <v>2171</v>
      </c>
      <c r="E98" s="1" t="s">
        <v>32</v>
      </c>
      <c r="F98" s="1">
        <v>2171</v>
      </c>
      <c r="G98" s="1" t="s">
        <v>223</v>
      </c>
      <c r="H98" s="1" t="s">
        <v>593</v>
      </c>
      <c r="I98" s="1"/>
      <c r="J98" s="2">
        <v>44295</v>
      </c>
      <c r="K98" s="6">
        <v>1200000</v>
      </c>
      <c r="L98" s="6">
        <v>1200000</v>
      </c>
      <c r="M98" s="1" t="s">
        <v>38</v>
      </c>
      <c r="N98" s="1" t="s">
        <v>35</v>
      </c>
      <c r="O98" s="1" t="s">
        <v>287</v>
      </c>
      <c r="P98" s="1"/>
      <c r="Q98" s="6">
        <v>1200000</v>
      </c>
      <c r="R98" s="6">
        <v>0</v>
      </c>
      <c r="S98" s="6">
        <v>1200000</v>
      </c>
      <c r="T98" s="1" t="s">
        <v>93</v>
      </c>
      <c r="U98" s="6">
        <v>0</v>
      </c>
      <c r="V98" s="6">
        <v>1200000</v>
      </c>
      <c r="W98" s="6"/>
      <c r="X98" s="1"/>
      <c r="Y98" s="1"/>
      <c r="Z98" s="1"/>
      <c r="AA98" s="1"/>
      <c r="AB98" s="9"/>
      <c r="AC98" s="2">
        <v>44295</v>
      </c>
      <c r="AD98" s="1">
        <v>9</v>
      </c>
      <c r="AE98" s="1" t="s">
        <v>36</v>
      </c>
      <c r="AF98" s="1">
        <v>1</v>
      </c>
      <c r="AG98" s="1">
        <v>21001231</v>
      </c>
      <c r="AH98" s="1">
        <v>20210415</v>
      </c>
      <c r="AI98" s="6">
        <v>1200000</v>
      </c>
      <c r="AJ98" s="6">
        <v>0</v>
      </c>
      <c r="AK98" s="1"/>
      <c r="AL98" s="1">
        <v>20220125</v>
      </c>
    </row>
    <row r="99" spans="1:38" x14ac:dyDescent="0.25">
      <c r="A99" s="1">
        <v>900397634</v>
      </c>
      <c r="B99" s="1" t="s">
        <v>30</v>
      </c>
      <c r="C99" s="1" t="s">
        <v>31</v>
      </c>
      <c r="D99" s="1">
        <v>2174</v>
      </c>
      <c r="E99" s="1" t="s">
        <v>32</v>
      </c>
      <c r="F99" s="1">
        <v>2174</v>
      </c>
      <c r="G99" s="1" t="s">
        <v>224</v>
      </c>
      <c r="H99" s="1" t="s">
        <v>594</v>
      </c>
      <c r="I99" s="1"/>
      <c r="J99" s="2">
        <v>44295</v>
      </c>
      <c r="K99" s="6">
        <v>900000</v>
      </c>
      <c r="L99" s="6">
        <v>900000</v>
      </c>
      <c r="M99" s="1" t="s">
        <v>38</v>
      </c>
      <c r="N99" s="1" t="s">
        <v>35</v>
      </c>
      <c r="O99" s="1" t="s">
        <v>287</v>
      </c>
      <c r="P99" s="1"/>
      <c r="Q99" s="6">
        <v>900000</v>
      </c>
      <c r="R99" s="6">
        <v>0</v>
      </c>
      <c r="S99" s="6">
        <v>900000</v>
      </c>
      <c r="T99" s="1" t="s">
        <v>94</v>
      </c>
      <c r="U99" s="6">
        <v>0</v>
      </c>
      <c r="V99" s="6">
        <v>900000</v>
      </c>
      <c r="W99" s="6"/>
      <c r="X99" s="1"/>
      <c r="Y99" s="1"/>
      <c r="Z99" s="1"/>
      <c r="AA99" s="1"/>
      <c r="AB99" s="9"/>
      <c r="AC99" s="2">
        <v>44295</v>
      </c>
      <c r="AD99" s="1">
        <v>9</v>
      </c>
      <c r="AE99" s="1" t="s">
        <v>36</v>
      </c>
      <c r="AF99" s="1">
        <v>1</v>
      </c>
      <c r="AG99" s="1">
        <v>21001231</v>
      </c>
      <c r="AH99" s="1">
        <v>20210415</v>
      </c>
      <c r="AI99" s="6">
        <v>900000</v>
      </c>
      <c r="AJ99" s="6">
        <v>0</v>
      </c>
      <c r="AK99" s="1"/>
      <c r="AL99" s="1">
        <v>20220125</v>
      </c>
    </row>
    <row r="100" spans="1:38" x14ac:dyDescent="0.25">
      <c r="A100" s="1">
        <v>900397634</v>
      </c>
      <c r="B100" s="1" t="s">
        <v>30</v>
      </c>
      <c r="C100" s="1" t="s">
        <v>31</v>
      </c>
      <c r="D100" s="1">
        <v>2176</v>
      </c>
      <c r="E100" s="1" t="s">
        <v>32</v>
      </c>
      <c r="F100" s="1">
        <v>2176</v>
      </c>
      <c r="G100" s="1" t="s">
        <v>225</v>
      </c>
      <c r="H100" s="1" t="s">
        <v>595</v>
      </c>
      <c r="I100" s="1"/>
      <c r="J100" s="2">
        <v>44295</v>
      </c>
      <c r="K100" s="6">
        <v>1600000</v>
      </c>
      <c r="L100" s="6">
        <v>1600000</v>
      </c>
      <c r="M100" s="1" t="s">
        <v>38</v>
      </c>
      <c r="N100" s="1" t="s">
        <v>35</v>
      </c>
      <c r="O100" s="1" t="s">
        <v>287</v>
      </c>
      <c r="P100" s="1"/>
      <c r="Q100" s="6">
        <v>1600000</v>
      </c>
      <c r="R100" s="6">
        <v>0</v>
      </c>
      <c r="S100" s="6">
        <v>1600000</v>
      </c>
      <c r="T100" s="1" t="s">
        <v>95</v>
      </c>
      <c r="U100" s="6">
        <v>0</v>
      </c>
      <c r="V100" s="6">
        <v>1600000</v>
      </c>
      <c r="W100" s="6"/>
      <c r="X100" s="1"/>
      <c r="Y100" s="1"/>
      <c r="Z100" s="1"/>
      <c r="AA100" s="1"/>
      <c r="AB100" s="9"/>
      <c r="AC100" s="2">
        <v>44295</v>
      </c>
      <c r="AD100" s="1">
        <v>9</v>
      </c>
      <c r="AE100" s="1" t="s">
        <v>36</v>
      </c>
      <c r="AF100" s="1">
        <v>1</v>
      </c>
      <c r="AG100" s="1">
        <v>21001231</v>
      </c>
      <c r="AH100" s="1">
        <v>20210415</v>
      </c>
      <c r="AI100" s="6">
        <v>1600000</v>
      </c>
      <c r="AJ100" s="6">
        <v>0</v>
      </c>
      <c r="AK100" s="1"/>
      <c r="AL100" s="1">
        <v>20220125</v>
      </c>
    </row>
    <row r="101" spans="1:38" x14ac:dyDescent="0.25">
      <c r="A101" s="1">
        <v>900397634</v>
      </c>
      <c r="B101" s="1" t="s">
        <v>30</v>
      </c>
      <c r="C101" s="1" t="s">
        <v>31</v>
      </c>
      <c r="D101" s="1">
        <v>2177</v>
      </c>
      <c r="E101" s="1" t="s">
        <v>32</v>
      </c>
      <c r="F101" s="1">
        <v>2177</v>
      </c>
      <c r="G101" s="1" t="s">
        <v>226</v>
      </c>
      <c r="H101" s="1" t="s">
        <v>596</v>
      </c>
      <c r="I101" s="1"/>
      <c r="J101" s="2">
        <v>44295</v>
      </c>
      <c r="K101" s="6">
        <v>1800000</v>
      </c>
      <c r="L101" s="6">
        <v>1800000</v>
      </c>
      <c r="M101" s="1" t="s">
        <v>38</v>
      </c>
      <c r="N101" s="1" t="s">
        <v>35</v>
      </c>
      <c r="O101" s="1" t="s">
        <v>287</v>
      </c>
      <c r="P101" s="1"/>
      <c r="Q101" s="6">
        <v>1800000</v>
      </c>
      <c r="R101" s="6">
        <v>0</v>
      </c>
      <c r="S101" s="6">
        <v>1800000</v>
      </c>
      <c r="T101" s="1" t="s">
        <v>56</v>
      </c>
      <c r="U101" s="6">
        <v>0</v>
      </c>
      <c r="V101" s="6">
        <v>1800000</v>
      </c>
      <c r="W101" s="6"/>
      <c r="X101" s="1"/>
      <c r="Y101" s="1"/>
      <c r="Z101" s="1"/>
      <c r="AA101" s="1"/>
      <c r="AB101" s="9"/>
      <c r="AC101" s="2">
        <v>44295</v>
      </c>
      <c r="AD101" s="1">
        <v>9</v>
      </c>
      <c r="AE101" s="1" t="s">
        <v>36</v>
      </c>
      <c r="AF101" s="1">
        <v>1</v>
      </c>
      <c r="AG101" s="1">
        <v>21001231</v>
      </c>
      <c r="AH101" s="1">
        <v>20211210</v>
      </c>
      <c r="AI101" s="6">
        <v>1800000</v>
      </c>
      <c r="AJ101" s="6">
        <v>0</v>
      </c>
      <c r="AK101" s="1"/>
      <c r="AL101" s="1">
        <v>20220125</v>
      </c>
    </row>
    <row r="102" spans="1:38" x14ac:dyDescent="0.25">
      <c r="A102" s="1">
        <v>900397634</v>
      </c>
      <c r="B102" s="1" t="s">
        <v>30</v>
      </c>
      <c r="C102" s="1" t="s">
        <v>31</v>
      </c>
      <c r="D102" s="1">
        <v>2181</v>
      </c>
      <c r="E102" s="1" t="s">
        <v>32</v>
      </c>
      <c r="F102" s="1">
        <v>2181</v>
      </c>
      <c r="G102" s="1" t="s">
        <v>227</v>
      </c>
      <c r="H102" s="1" t="s">
        <v>597</v>
      </c>
      <c r="I102" s="1"/>
      <c r="J102" s="2">
        <v>44295</v>
      </c>
      <c r="K102" s="6">
        <v>1200000</v>
      </c>
      <c r="L102" s="6">
        <v>1200000</v>
      </c>
      <c r="M102" s="1" t="s">
        <v>38</v>
      </c>
      <c r="N102" s="1" t="s">
        <v>35</v>
      </c>
      <c r="O102" s="1" t="s">
        <v>287</v>
      </c>
      <c r="P102" s="1"/>
      <c r="Q102" s="6">
        <v>1200000</v>
      </c>
      <c r="R102" s="6">
        <v>0</v>
      </c>
      <c r="S102" s="6">
        <v>1200000</v>
      </c>
      <c r="T102" s="1" t="s">
        <v>56</v>
      </c>
      <c r="U102" s="6">
        <v>0</v>
      </c>
      <c r="V102" s="6">
        <v>1200000</v>
      </c>
      <c r="W102" s="6"/>
      <c r="X102" s="1"/>
      <c r="Y102" s="1"/>
      <c r="Z102" s="1"/>
      <c r="AA102" s="1"/>
      <c r="AB102" s="9"/>
      <c r="AC102" s="2">
        <v>44295</v>
      </c>
      <c r="AD102" s="1">
        <v>9</v>
      </c>
      <c r="AE102" s="1" t="s">
        <v>36</v>
      </c>
      <c r="AF102" s="1">
        <v>1</v>
      </c>
      <c r="AG102" s="1">
        <v>21001231</v>
      </c>
      <c r="AH102" s="1">
        <v>20211210</v>
      </c>
      <c r="AI102" s="6">
        <v>1200000</v>
      </c>
      <c r="AJ102" s="6">
        <v>0</v>
      </c>
      <c r="AK102" s="1"/>
      <c r="AL102" s="1">
        <v>20220125</v>
      </c>
    </row>
    <row r="103" spans="1:38" x14ac:dyDescent="0.25">
      <c r="A103" s="1">
        <v>900397634</v>
      </c>
      <c r="B103" s="1" t="s">
        <v>30</v>
      </c>
      <c r="C103" s="1" t="s">
        <v>31</v>
      </c>
      <c r="D103" s="1">
        <v>2183</v>
      </c>
      <c r="E103" s="1" t="s">
        <v>32</v>
      </c>
      <c r="F103" s="1">
        <v>2183</v>
      </c>
      <c r="G103" s="1" t="s">
        <v>228</v>
      </c>
      <c r="H103" s="1" t="s">
        <v>598</v>
      </c>
      <c r="I103" s="1"/>
      <c r="J103" s="2">
        <v>44295</v>
      </c>
      <c r="K103" s="6">
        <v>900000</v>
      </c>
      <c r="L103" s="6">
        <v>900000</v>
      </c>
      <c r="M103" s="1" t="s">
        <v>38</v>
      </c>
      <c r="N103" s="1" t="s">
        <v>35</v>
      </c>
      <c r="O103" s="1" t="s">
        <v>287</v>
      </c>
      <c r="P103" s="1"/>
      <c r="Q103" s="6">
        <v>900000</v>
      </c>
      <c r="R103" s="6">
        <v>0</v>
      </c>
      <c r="S103" s="6">
        <v>900000</v>
      </c>
      <c r="T103" s="1" t="s">
        <v>96</v>
      </c>
      <c r="U103" s="6">
        <v>0</v>
      </c>
      <c r="V103" s="6">
        <v>900000</v>
      </c>
      <c r="W103" s="6"/>
      <c r="X103" s="1"/>
      <c r="Y103" s="1"/>
      <c r="Z103" s="1"/>
      <c r="AA103" s="1"/>
      <c r="AB103" s="9"/>
      <c r="AC103" s="2">
        <v>44295</v>
      </c>
      <c r="AD103" s="1">
        <v>9</v>
      </c>
      <c r="AE103" s="1" t="s">
        <v>36</v>
      </c>
      <c r="AF103" s="1">
        <v>1</v>
      </c>
      <c r="AG103" s="1">
        <v>21001231</v>
      </c>
      <c r="AH103" s="1">
        <v>20210415</v>
      </c>
      <c r="AI103" s="6">
        <v>900000</v>
      </c>
      <c r="AJ103" s="6">
        <v>0</v>
      </c>
      <c r="AK103" s="1"/>
      <c r="AL103" s="1">
        <v>20220125</v>
      </c>
    </row>
    <row r="104" spans="1:38" x14ac:dyDescent="0.25">
      <c r="A104" s="1">
        <v>900397634</v>
      </c>
      <c r="B104" s="1" t="s">
        <v>30</v>
      </c>
      <c r="C104" s="1" t="s">
        <v>31</v>
      </c>
      <c r="D104" s="1">
        <v>2215</v>
      </c>
      <c r="E104" s="1" t="s">
        <v>32</v>
      </c>
      <c r="F104" s="1">
        <v>2215</v>
      </c>
      <c r="G104" s="1" t="s">
        <v>229</v>
      </c>
      <c r="H104" s="1" t="s">
        <v>599</v>
      </c>
      <c r="I104" s="1"/>
      <c r="J104" s="2">
        <v>44322</v>
      </c>
      <c r="K104" s="6">
        <v>1080000</v>
      </c>
      <c r="L104" s="6">
        <v>1080000</v>
      </c>
      <c r="M104" s="1" t="s">
        <v>38</v>
      </c>
      <c r="N104" s="1" t="s">
        <v>35</v>
      </c>
      <c r="O104" s="1" t="s">
        <v>287</v>
      </c>
      <c r="P104" s="1"/>
      <c r="Q104" s="6">
        <v>1080000</v>
      </c>
      <c r="R104" s="6">
        <v>0</v>
      </c>
      <c r="S104" s="6">
        <v>1080000</v>
      </c>
      <c r="T104" s="1" t="s">
        <v>97</v>
      </c>
      <c r="U104" s="6">
        <v>0</v>
      </c>
      <c r="V104" s="6">
        <v>1080000</v>
      </c>
      <c r="W104" s="6"/>
      <c r="X104" s="1"/>
      <c r="Y104" s="1"/>
      <c r="Z104" s="1"/>
      <c r="AA104" s="1"/>
      <c r="AB104" s="9"/>
      <c r="AC104" s="2">
        <v>44322</v>
      </c>
      <c r="AD104" s="1">
        <v>9</v>
      </c>
      <c r="AE104" s="1" t="s">
        <v>36</v>
      </c>
      <c r="AF104" s="1">
        <v>1</v>
      </c>
      <c r="AG104" s="1">
        <v>21001231</v>
      </c>
      <c r="AH104" s="1">
        <v>20210708</v>
      </c>
      <c r="AI104" s="6">
        <v>1080000</v>
      </c>
      <c r="AJ104" s="6">
        <v>0</v>
      </c>
      <c r="AK104" s="1"/>
      <c r="AL104" s="1">
        <v>20220125</v>
      </c>
    </row>
    <row r="105" spans="1:38" x14ac:dyDescent="0.25">
      <c r="A105" s="1">
        <v>900397634</v>
      </c>
      <c r="B105" s="1" t="s">
        <v>30</v>
      </c>
      <c r="C105" s="1" t="s">
        <v>31</v>
      </c>
      <c r="D105" s="1">
        <v>2216</v>
      </c>
      <c r="E105" s="1" t="s">
        <v>32</v>
      </c>
      <c r="F105" s="1">
        <v>2216</v>
      </c>
      <c r="G105" s="1" t="s">
        <v>230</v>
      </c>
      <c r="H105" s="1" t="s">
        <v>600</v>
      </c>
      <c r="I105" s="1"/>
      <c r="J105" s="2">
        <v>44322</v>
      </c>
      <c r="K105" s="6">
        <v>1600000</v>
      </c>
      <c r="L105" s="6">
        <v>1600000</v>
      </c>
      <c r="M105" s="1" t="s">
        <v>38</v>
      </c>
      <c r="N105" s="1" t="s">
        <v>35</v>
      </c>
      <c r="O105" s="1" t="s">
        <v>287</v>
      </c>
      <c r="P105" s="1"/>
      <c r="Q105" s="6">
        <v>1600000</v>
      </c>
      <c r="R105" s="6">
        <v>0</v>
      </c>
      <c r="S105" s="6">
        <v>1600000</v>
      </c>
      <c r="T105" s="1" t="s">
        <v>98</v>
      </c>
      <c r="U105" s="6">
        <v>0</v>
      </c>
      <c r="V105" s="6">
        <v>1600000</v>
      </c>
      <c r="W105" s="6"/>
      <c r="X105" s="1"/>
      <c r="Y105" s="1"/>
      <c r="Z105" s="1"/>
      <c r="AA105" s="1"/>
      <c r="AB105" s="9"/>
      <c r="AC105" s="2">
        <v>44322</v>
      </c>
      <c r="AD105" s="1">
        <v>9</v>
      </c>
      <c r="AE105" s="1" t="s">
        <v>36</v>
      </c>
      <c r="AF105" s="1">
        <v>1</v>
      </c>
      <c r="AG105" s="1">
        <v>21001231</v>
      </c>
      <c r="AH105" s="1">
        <v>20210604</v>
      </c>
      <c r="AI105" s="6">
        <v>1600000</v>
      </c>
      <c r="AJ105" s="6">
        <v>0</v>
      </c>
      <c r="AK105" s="1"/>
      <c r="AL105" s="1">
        <v>20220125</v>
      </c>
    </row>
    <row r="106" spans="1:38" x14ac:dyDescent="0.25">
      <c r="A106" s="1">
        <v>900397634</v>
      </c>
      <c r="B106" s="1" t="s">
        <v>30</v>
      </c>
      <c r="C106" s="1" t="s">
        <v>31</v>
      </c>
      <c r="D106" s="1">
        <v>2217</v>
      </c>
      <c r="E106" s="1" t="s">
        <v>32</v>
      </c>
      <c r="F106" s="1">
        <v>2217</v>
      </c>
      <c r="G106" s="1" t="s">
        <v>231</v>
      </c>
      <c r="H106" s="1" t="s">
        <v>601</v>
      </c>
      <c r="I106" s="1"/>
      <c r="J106" s="2">
        <v>44322</v>
      </c>
      <c r="K106" s="6">
        <v>1600000</v>
      </c>
      <c r="L106" s="6">
        <v>1600000</v>
      </c>
      <c r="M106" s="1" t="s">
        <v>38</v>
      </c>
      <c r="N106" s="1" t="s">
        <v>35</v>
      </c>
      <c r="O106" s="1" t="s">
        <v>287</v>
      </c>
      <c r="P106" s="1"/>
      <c r="Q106" s="6">
        <v>1600000</v>
      </c>
      <c r="R106" s="6">
        <v>0</v>
      </c>
      <c r="S106" s="6">
        <v>1600000</v>
      </c>
      <c r="T106" s="1" t="s">
        <v>99</v>
      </c>
      <c r="U106" s="6">
        <v>0</v>
      </c>
      <c r="V106" s="6">
        <v>1600000</v>
      </c>
      <c r="W106" s="6"/>
      <c r="X106" s="1"/>
      <c r="Y106" s="1"/>
      <c r="Z106" s="1"/>
      <c r="AA106" s="1"/>
      <c r="AB106" s="9"/>
      <c r="AC106" s="2">
        <v>44322</v>
      </c>
      <c r="AD106" s="1">
        <v>9</v>
      </c>
      <c r="AE106" s="1" t="s">
        <v>36</v>
      </c>
      <c r="AF106" s="1">
        <v>1</v>
      </c>
      <c r="AG106" s="1">
        <v>21001231</v>
      </c>
      <c r="AH106" s="1">
        <v>20210604</v>
      </c>
      <c r="AI106" s="6">
        <v>1600000</v>
      </c>
      <c r="AJ106" s="6">
        <v>0</v>
      </c>
      <c r="AK106" s="1"/>
      <c r="AL106" s="1">
        <v>20220125</v>
      </c>
    </row>
    <row r="107" spans="1:38" x14ac:dyDescent="0.25">
      <c r="A107" s="1">
        <v>900397634</v>
      </c>
      <c r="B107" s="1" t="s">
        <v>30</v>
      </c>
      <c r="C107" s="1" t="s">
        <v>31</v>
      </c>
      <c r="D107" s="1">
        <v>2219</v>
      </c>
      <c r="E107" s="1" t="s">
        <v>32</v>
      </c>
      <c r="F107" s="1">
        <v>2219</v>
      </c>
      <c r="G107" s="1" t="s">
        <v>232</v>
      </c>
      <c r="H107" s="1" t="s">
        <v>602</v>
      </c>
      <c r="I107" s="1"/>
      <c r="J107" s="2">
        <v>44322</v>
      </c>
      <c r="K107" s="6">
        <v>1800000</v>
      </c>
      <c r="L107" s="6">
        <v>1800000</v>
      </c>
      <c r="M107" s="1" t="s">
        <v>38</v>
      </c>
      <c r="N107" s="1" t="s">
        <v>35</v>
      </c>
      <c r="O107" s="1" t="s">
        <v>287</v>
      </c>
      <c r="P107" s="1"/>
      <c r="Q107" s="6">
        <v>1800000</v>
      </c>
      <c r="R107" s="6">
        <v>0</v>
      </c>
      <c r="S107" s="6">
        <v>1800000</v>
      </c>
      <c r="T107" s="1" t="s">
        <v>100</v>
      </c>
      <c r="U107" s="6">
        <v>0</v>
      </c>
      <c r="V107" s="6">
        <v>1800000</v>
      </c>
      <c r="W107" s="6"/>
      <c r="X107" s="1"/>
      <c r="Y107" s="1"/>
      <c r="Z107" s="1"/>
      <c r="AA107" s="1"/>
      <c r="AB107" s="9"/>
      <c r="AC107" s="2">
        <v>44322</v>
      </c>
      <c r="AD107" s="1">
        <v>9</v>
      </c>
      <c r="AE107" s="1" t="s">
        <v>36</v>
      </c>
      <c r="AF107" s="1">
        <v>1</v>
      </c>
      <c r="AG107" s="1">
        <v>21001231</v>
      </c>
      <c r="AH107" s="1">
        <v>20210604</v>
      </c>
      <c r="AI107" s="6">
        <v>1800000</v>
      </c>
      <c r="AJ107" s="6">
        <v>0</v>
      </c>
      <c r="AK107" s="1"/>
      <c r="AL107" s="1">
        <v>20220125</v>
      </c>
    </row>
    <row r="108" spans="1:38" x14ac:dyDescent="0.25">
      <c r="A108" s="1">
        <v>900397634</v>
      </c>
      <c r="B108" s="1" t="s">
        <v>30</v>
      </c>
      <c r="C108" s="1" t="s">
        <v>31</v>
      </c>
      <c r="D108" s="1">
        <v>2220</v>
      </c>
      <c r="E108" s="1" t="s">
        <v>32</v>
      </c>
      <c r="F108" s="1">
        <v>2220</v>
      </c>
      <c r="G108" s="1" t="s">
        <v>233</v>
      </c>
      <c r="H108" s="1" t="s">
        <v>603</v>
      </c>
      <c r="I108" s="1"/>
      <c r="J108" s="2">
        <v>44322</v>
      </c>
      <c r="K108" s="6">
        <v>1200000</v>
      </c>
      <c r="L108" s="6">
        <v>1200000</v>
      </c>
      <c r="M108" s="1" t="s">
        <v>38</v>
      </c>
      <c r="N108" s="1" t="s">
        <v>35</v>
      </c>
      <c r="O108" s="1" t="s">
        <v>287</v>
      </c>
      <c r="P108" s="1"/>
      <c r="Q108" s="6">
        <v>1200000</v>
      </c>
      <c r="R108" s="6">
        <v>0</v>
      </c>
      <c r="S108" s="6">
        <v>1200000</v>
      </c>
      <c r="T108" s="1" t="s">
        <v>101</v>
      </c>
      <c r="U108" s="6">
        <v>0</v>
      </c>
      <c r="V108" s="6">
        <v>1200000</v>
      </c>
      <c r="W108" s="6"/>
      <c r="X108" s="1"/>
      <c r="Y108" s="1"/>
      <c r="Z108" s="1"/>
      <c r="AA108" s="1"/>
      <c r="AB108" s="9"/>
      <c r="AC108" s="2">
        <v>44322</v>
      </c>
      <c r="AD108" s="1">
        <v>9</v>
      </c>
      <c r="AE108" s="1" t="s">
        <v>36</v>
      </c>
      <c r="AF108" s="1">
        <v>1</v>
      </c>
      <c r="AG108" s="1">
        <v>21001231</v>
      </c>
      <c r="AH108" s="1">
        <v>20210604</v>
      </c>
      <c r="AI108" s="6">
        <v>1200000</v>
      </c>
      <c r="AJ108" s="6">
        <v>0</v>
      </c>
      <c r="AK108" s="1"/>
      <c r="AL108" s="1">
        <v>20220125</v>
      </c>
    </row>
    <row r="109" spans="1:38" x14ac:dyDescent="0.25">
      <c r="A109" s="1">
        <v>900397634</v>
      </c>
      <c r="B109" s="1" t="s">
        <v>30</v>
      </c>
      <c r="C109" s="1" t="s">
        <v>31</v>
      </c>
      <c r="D109" s="1">
        <v>2221</v>
      </c>
      <c r="E109" s="1" t="s">
        <v>32</v>
      </c>
      <c r="F109" s="1">
        <v>2221</v>
      </c>
      <c r="G109" s="1" t="s">
        <v>234</v>
      </c>
      <c r="H109" s="1" t="s">
        <v>604</v>
      </c>
      <c r="I109" s="1"/>
      <c r="J109" s="2">
        <v>44322</v>
      </c>
      <c r="K109" s="6">
        <v>1800000</v>
      </c>
      <c r="L109" s="6">
        <v>1800000</v>
      </c>
      <c r="M109" s="1" t="s">
        <v>38</v>
      </c>
      <c r="N109" s="1" t="s">
        <v>35</v>
      </c>
      <c r="O109" s="1" t="s">
        <v>287</v>
      </c>
      <c r="P109" s="1"/>
      <c r="Q109" s="6">
        <v>1800000</v>
      </c>
      <c r="R109" s="6">
        <v>0</v>
      </c>
      <c r="S109" s="6">
        <v>1800000</v>
      </c>
      <c r="T109" s="1" t="s">
        <v>102</v>
      </c>
      <c r="U109" s="6">
        <v>0</v>
      </c>
      <c r="V109" s="6">
        <v>1800000</v>
      </c>
      <c r="W109" s="6"/>
      <c r="X109" s="1"/>
      <c r="Y109" s="1"/>
      <c r="Z109" s="1"/>
      <c r="AA109" s="1"/>
      <c r="AB109" s="9"/>
      <c r="AC109" s="2">
        <v>44322</v>
      </c>
      <c r="AD109" s="1">
        <v>9</v>
      </c>
      <c r="AE109" s="1" t="s">
        <v>36</v>
      </c>
      <c r="AF109" s="1">
        <v>1</v>
      </c>
      <c r="AG109" s="1">
        <v>21001231</v>
      </c>
      <c r="AH109" s="1">
        <v>20210604</v>
      </c>
      <c r="AI109" s="6">
        <v>1800000</v>
      </c>
      <c r="AJ109" s="6">
        <v>0</v>
      </c>
      <c r="AK109" s="1"/>
      <c r="AL109" s="1">
        <v>20220125</v>
      </c>
    </row>
    <row r="110" spans="1:38" x14ac:dyDescent="0.25">
      <c r="A110" s="1">
        <v>900397634</v>
      </c>
      <c r="B110" s="1" t="s">
        <v>30</v>
      </c>
      <c r="C110" s="1" t="s">
        <v>31</v>
      </c>
      <c r="D110" s="1">
        <v>2222</v>
      </c>
      <c r="E110" s="1" t="s">
        <v>32</v>
      </c>
      <c r="F110" s="1">
        <v>2222</v>
      </c>
      <c r="G110" s="1" t="s">
        <v>235</v>
      </c>
      <c r="H110" s="1" t="s">
        <v>605</v>
      </c>
      <c r="I110" s="1"/>
      <c r="J110" s="2">
        <v>44322</v>
      </c>
      <c r="K110" s="6">
        <v>1080000</v>
      </c>
      <c r="L110" s="6">
        <v>1080000</v>
      </c>
      <c r="M110" s="1" t="s">
        <v>38</v>
      </c>
      <c r="N110" s="1" t="s">
        <v>35</v>
      </c>
      <c r="O110" s="1" t="s">
        <v>287</v>
      </c>
      <c r="P110" s="1"/>
      <c r="Q110" s="6">
        <v>1080000</v>
      </c>
      <c r="R110" s="6">
        <v>0</v>
      </c>
      <c r="S110" s="6">
        <v>1080000</v>
      </c>
      <c r="T110" s="1" t="s">
        <v>103</v>
      </c>
      <c r="U110" s="6">
        <v>0</v>
      </c>
      <c r="V110" s="6">
        <v>1080000</v>
      </c>
      <c r="W110" s="6"/>
      <c r="X110" s="1"/>
      <c r="Y110" s="1"/>
      <c r="Z110" s="1"/>
      <c r="AA110" s="1"/>
      <c r="AB110" s="9"/>
      <c r="AC110" s="2">
        <v>44322</v>
      </c>
      <c r="AD110" s="1">
        <v>9</v>
      </c>
      <c r="AE110" s="1" t="s">
        <v>36</v>
      </c>
      <c r="AF110" s="1">
        <v>1</v>
      </c>
      <c r="AG110" s="1">
        <v>21001231</v>
      </c>
      <c r="AH110" s="1">
        <v>20210604</v>
      </c>
      <c r="AI110" s="6">
        <v>1080000</v>
      </c>
      <c r="AJ110" s="6">
        <v>0</v>
      </c>
      <c r="AK110" s="1"/>
      <c r="AL110" s="1">
        <v>20220125</v>
      </c>
    </row>
    <row r="111" spans="1:38" x14ac:dyDescent="0.25">
      <c r="A111" s="1">
        <v>900397634</v>
      </c>
      <c r="B111" s="1" t="s">
        <v>30</v>
      </c>
      <c r="C111" s="1" t="s">
        <v>31</v>
      </c>
      <c r="D111" s="1">
        <v>2223</v>
      </c>
      <c r="E111" s="1" t="s">
        <v>32</v>
      </c>
      <c r="F111" s="1">
        <v>2223</v>
      </c>
      <c r="G111" s="1" t="s">
        <v>236</v>
      </c>
      <c r="H111" s="1" t="s">
        <v>606</v>
      </c>
      <c r="I111" s="1"/>
      <c r="J111" s="2">
        <v>44322</v>
      </c>
      <c r="K111" s="6">
        <v>1800000</v>
      </c>
      <c r="L111" s="6">
        <v>1800000</v>
      </c>
      <c r="M111" s="1" t="s">
        <v>38</v>
      </c>
      <c r="N111" s="1" t="s">
        <v>35</v>
      </c>
      <c r="O111" s="1" t="s">
        <v>287</v>
      </c>
      <c r="P111" s="1"/>
      <c r="Q111" s="6">
        <v>1800000</v>
      </c>
      <c r="R111" s="6">
        <v>0</v>
      </c>
      <c r="S111" s="6">
        <v>1800000</v>
      </c>
      <c r="T111" s="1" t="s">
        <v>104</v>
      </c>
      <c r="U111" s="6">
        <v>0</v>
      </c>
      <c r="V111" s="6">
        <v>1800000</v>
      </c>
      <c r="W111" s="6"/>
      <c r="X111" s="1"/>
      <c r="Y111" s="1"/>
      <c r="Z111" s="1"/>
      <c r="AA111" s="1"/>
      <c r="AB111" s="9"/>
      <c r="AC111" s="2">
        <v>44322</v>
      </c>
      <c r="AD111" s="1">
        <v>9</v>
      </c>
      <c r="AE111" s="1" t="s">
        <v>36</v>
      </c>
      <c r="AF111" s="1">
        <v>1</v>
      </c>
      <c r="AG111" s="1">
        <v>21001231</v>
      </c>
      <c r="AH111" s="1">
        <v>20210604</v>
      </c>
      <c r="AI111" s="6">
        <v>1800000</v>
      </c>
      <c r="AJ111" s="6">
        <v>0</v>
      </c>
      <c r="AK111" s="1"/>
      <c r="AL111" s="1">
        <v>20220125</v>
      </c>
    </row>
    <row r="112" spans="1:38" x14ac:dyDescent="0.25">
      <c r="A112" s="1">
        <v>900397634</v>
      </c>
      <c r="B112" s="1" t="s">
        <v>30</v>
      </c>
      <c r="C112" s="1" t="s">
        <v>31</v>
      </c>
      <c r="D112" s="1">
        <v>2224</v>
      </c>
      <c r="E112" s="1" t="s">
        <v>32</v>
      </c>
      <c r="F112" s="1">
        <v>2224</v>
      </c>
      <c r="G112" s="1" t="s">
        <v>237</v>
      </c>
      <c r="H112" s="1" t="s">
        <v>607</v>
      </c>
      <c r="I112" s="1"/>
      <c r="J112" s="2">
        <v>44322</v>
      </c>
      <c r="K112" s="6">
        <v>1600000</v>
      </c>
      <c r="L112" s="6">
        <v>1600000</v>
      </c>
      <c r="M112" s="1" t="s">
        <v>38</v>
      </c>
      <c r="N112" s="1" t="s">
        <v>35</v>
      </c>
      <c r="O112" s="1" t="s">
        <v>287</v>
      </c>
      <c r="P112" s="1"/>
      <c r="Q112" s="6">
        <v>1600000</v>
      </c>
      <c r="R112" s="6">
        <v>0</v>
      </c>
      <c r="S112" s="6">
        <v>1600000</v>
      </c>
      <c r="T112" s="1" t="s">
        <v>105</v>
      </c>
      <c r="U112" s="6">
        <v>0</v>
      </c>
      <c r="V112" s="6">
        <v>1600000</v>
      </c>
      <c r="W112" s="6"/>
      <c r="X112" s="1"/>
      <c r="Y112" s="1"/>
      <c r="Z112" s="1"/>
      <c r="AA112" s="1"/>
      <c r="AB112" s="9"/>
      <c r="AC112" s="2">
        <v>44322</v>
      </c>
      <c r="AD112" s="1">
        <v>9</v>
      </c>
      <c r="AE112" s="1" t="s">
        <v>36</v>
      </c>
      <c r="AF112" s="1">
        <v>1</v>
      </c>
      <c r="AG112" s="1">
        <v>21001231</v>
      </c>
      <c r="AH112" s="1">
        <v>20210604</v>
      </c>
      <c r="AI112" s="6">
        <v>1600000</v>
      </c>
      <c r="AJ112" s="6">
        <v>0</v>
      </c>
      <c r="AK112" s="1"/>
      <c r="AL112" s="1">
        <v>20220125</v>
      </c>
    </row>
    <row r="113" spans="1:38" x14ac:dyDescent="0.25">
      <c r="A113" s="1">
        <v>900397634</v>
      </c>
      <c r="B113" s="1" t="s">
        <v>30</v>
      </c>
      <c r="C113" s="1" t="s">
        <v>31</v>
      </c>
      <c r="D113" s="1">
        <v>2225</v>
      </c>
      <c r="E113" s="1" t="s">
        <v>32</v>
      </c>
      <c r="F113" s="1">
        <v>2225</v>
      </c>
      <c r="G113" s="1" t="s">
        <v>238</v>
      </c>
      <c r="H113" s="1" t="s">
        <v>608</v>
      </c>
      <c r="I113" s="1"/>
      <c r="J113" s="2">
        <v>44322</v>
      </c>
      <c r="K113" s="6">
        <v>1800000</v>
      </c>
      <c r="L113" s="6">
        <v>1800000</v>
      </c>
      <c r="M113" s="1" t="s">
        <v>38</v>
      </c>
      <c r="N113" s="1" t="s">
        <v>35</v>
      </c>
      <c r="O113" s="1" t="s">
        <v>287</v>
      </c>
      <c r="P113" s="1"/>
      <c r="Q113" s="6">
        <v>1800000</v>
      </c>
      <c r="R113" s="6">
        <v>0</v>
      </c>
      <c r="S113" s="6">
        <v>1800000</v>
      </c>
      <c r="T113" s="1" t="s">
        <v>106</v>
      </c>
      <c r="U113" s="6">
        <v>0</v>
      </c>
      <c r="V113" s="6">
        <v>1800000</v>
      </c>
      <c r="W113" s="6"/>
      <c r="X113" s="1"/>
      <c r="Y113" s="1"/>
      <c r="Z113" s="1"/>
      <c r="AA113" s="1"/>
      <c r="AB113" s="9"/>
      <c r="AC113" s="2">
        <v>44322</v>
      </c>
      <c r="AD113" s="1">
        <v>9</v>
      </c>
      <c r="AE113" s="1" t="s">
        <v>36</v>
      </c>
      <c r="AF113" s="1">
        <v>1</v>
      </c>
      <c r="AG113" s="1">
        <v>21001231</v>
      </c>
      <c r="AH113" s="1">
        <v>20210604</v>
      </c>
      <c r="AI113" s="6">
        <v>1800000</v>
      </c>
      <c r="AJ113" s="6">
        <v>0</v>
      </c>
      <c r="AK113" s="1"/>
      <c r="AL113" s="1">
        <v>20220125</v>
      </c>
    </row>
    <row r="114" spans="1:38" x14ac:dyDescent="0.25">
      <c r="A114" s="1">
        <v>900397634</v>
      </c>
      <c r="B114" s="1" t="s">
        <v>30</v>
      </c>
      <c r="C114" s="1" t="s">
        <v>31</v>
      </c>
      <c r="D114" s="1">
        <v>2226</v>
      </c>
      <c r="E114" s="1" t="s">
        <v>32</v>
      </c>
      <c r="F114" s="1">
        <v>2226</v>
      </c>
      <c r="G114" s="1" t="s">
        <v>239</v>
      </c>
      <c r="H114" s="1" t="s">
        <v>609</v>
      </c>
      <c r="I114" s="1"/>
      <c r="J114" s="2">
        <v>44326</v>
      </c>
      <c r="K114" s="6">
        <v>1170000</v>
      </c>
      <c r="L114" s="6">
        <v>1170000</v>
      </c>
      <c r="M114" s="1" t="s">
        <v>38</v>
      </c>
      <c r="N114" s="1" t="s">
        <v>35</v>
      </c>
      <c r="O114" s="1" t="s">
        <v>287</v>
      </c>
      <c r="P114" s="1"/>
      <c r="Q114" s="6">
        <v>1170000</v>
      </c>
      <c r="R114" s="6">
        <v>0</v>
      </c>
      <c r="S114" s="6">
        <v>1170000</v>
      </c>
      <c r="T114" s="1" t="s">
        <v>107</v>
      </c>
      <c r="U114" s="6">
        <v>0</v>
      </c>
      <c r="V114" s="6">
        <v>1170000</v>
      </c>
      <c r="W114" s="6"/>
      <c r="X114" s="1"/>
      <c r="Y114" s="1"/>
      <c r="Z114" s="1"/>
      <c r="AA114" s="1"/>
      <c r="AB114" s="9"/>
      <c r="AC114" s="2">
        <v>44326</v>
      </c>
      <c r="AD114" s="1">
        <v>9</v>
      </c>
      <c r="AE114" s="1" t="s">
        <v>36</v>
      </c>
      <c r="AF114" s="1">
        <v>1</v>
      </c>
      <c r="AG114" s="1">
        <v>21001231</v>
      </c>
      <c r="AH114" s="1">
        <v>20210604</v>
      </c>
      <c r="AI114" s="6">
        <v>1170000</v>
      </c>
      <c r="AJ114" s="6">
        <v>0</v>
      </c>
      <c r="AK114" s="1"/>
      <c r="AL114" s="1">
        <v>20220125</v>
      </c>
    </row>
    <row r="115" spans="1:38" x14ac:dyDescent="0.25">
      <c r="A115" s="1">
        <v>900397634</v>
      </c>
      <c r="B115" s="1" t="s">
        <v>30</v>
      </c>
      <c r="C115" s="1" t="s">
        <v>31</v>
      </c>
      <c r="D115" s="1">
        <v>2227</v>
      </c>
      <c r="E115" s="1" t="s">
        <v>32</v>
      </c>
      <c r="F115" s="1">
        <v>2227</v>
      </c>
      <c r="G115" s="1" t="s">
        <v>240</v>
      </c>
      <c r="H115" s="1" t="s">
        <v>610</v>
      </c>
      <c r="I115" s="1"/>
      <c r="J115" s="2">
        <v>44326</v>
      </c>
      <c r="K115" s="6">
        <v>1200000</v>
      </c>
      <c r="L115" s="6">
        <v>1200000</v>
      </c>
      <c r="M115" s="1" t="s">
        <v>38</v>
      </c>
      <c r="N115" s="1" t="s">
        <v>35</v>
      </c>
      <c r="O115" s="1" t="s">
        <v>287</v>
      </c>
      <c r="P115" s="1"/>
      <c r="Q115" s="6">
        <v>1200000</v>
      </c>
      <c r="R115" s="6">
        <v>0</v>
      </c>
      <c r="S115" s="6">
        <v>1200000</v>
      </c>
      <c r="T115" s="1" t="s">
        <v>108</v>
      </c>
      <c r="U115" s="6">
        <v>0</v>
      </c>
      <c r="V115" s="6">
        <v>1200000</v>
      </c>
      <c r="W115" s="6"/>
      <c r="X115" s="1"/>
      <c r="Y115" s="1"/>
      <c r="Z115" s="1"/>
      <c r="AA115" s="1"/>
      <c r="AB115" s="9"/>
      <c r="AC115" s="2">
        <v>44326</v>
      </c>
      <c r="AD115" s="1">
        <v>9</v>
      </c>
      <c r="AE115" s="1" t="s">
        <v>36</v>
      </c>
      <c r="AF115" s="1">
        <v>1</v>
      </c>
      <c r="AG115" s="1">
        <v>21001231</v>
      </c>
      <c r="AH115" s="1">
        <v>20210604</v>
      </c>
      <c r="AI115" s="6">
        <v>1200000</v>
      </c>
      <c r="AJ115" s="6">
        <v>0</v>
      </c>
      <c r="AK115" s="1"/>
      <c r="AL115" s="1">
        <v>20220125</v>
      </c>
    </row>
    <row r="116" spans="1:38" x14ac:dyDescent="0.25">
      <c r="A116" s="1">
        <v>900397634</v>
      </c>
      <c r="B116" s="1" t="s">
        <v>30</v>
      </c>
      <c r="C116" s="1" t="s">
        <v>31</v>
      </c>
      <c r="D116" s="1">
        <v>2228</v>
      </c>
      <c r="E116" s="1" t="s">
        <v>32</v>
      </c>
      <c r="F116" s="1">
        <v>2228</v>
      </c>
      <c r="G116" s="1" t="s">
        <v>241</v>
      </c>
      <c r="H116" s="1" t="s">
        <v>611</v>
      </c>
      <c r="I116" s="1"/>
      <c r="J116" s="2">
        <v>44326</v>
      </c>
      <c r="K116" s="6">
        <v>900000</v>
      </c>
      <c r="L116" s="6">
        <v>900000</v>
      </c>
      <c r="M116" s="1" t="s">
        <v>38</v>
      </c>
      <c r="N116" s="1" t="s">
        <v>35</v>
      </c>
      <c r="O116" s="1" t="s">
        <v>287</v>
      </c>
      <c r="P116" s="1"/>
      <c r="Q116" s="6">
        <v>900000</v>
      </c>
      <c r="R116" s="6">
        <v>0</v>
      </c>
      <c r="S116" s="6">
        <v>900000</v>
      </c>
      <c r="T116" s="1" t="s">
        <v>109</v>
      </c>
      <c r="U116" s="6">
        <v>0</v>
      </c>
      <c r="V116" s="6">
        <v>900000</v>
      </c>
      <c r="W116" s="6"/>
      <c r="X116" s="1"/>
      <c r="Y116" s="1"/>
      <c r="Z116" s="1"/>
      <c r="AA116" s="1"/>
      <c r="AB116" s="9"/>
      <c r="AC116" s="2">
        <v>44326</v>
      </c>
      <c r="AD116" s="1">
        <v>9</v>
      </c>
      <c r="AE116" s="1" t="s">
        <v>36</v>
      </c>
      <c r="AF116" s="1">
        <v>1</v>
      </c>
      <c r="AG116" s="1">
        <v>21001231</v>
      </c>
      <c r="AH116" s="1">
        <v>20210604</v>
      </c>
      <c r="AI116" s="6">
        <v>900000</v>
      </c>
      <c r="AJ116" s="6">
        <v>0</v>
      </c>
      <c r="AK116" s="1"/>
      <c r="AL116" s="1">
        <v>20220125</v>
      </c>
    </row>
    <row r="117" spans="1:38" x14ac:dyDescent="0.25">
      <c r="A117" s="1">
        <v>900397634</v>
      </c>
      <c r="B117" s="1" t="s">
        <v>30</v>
      </c>
      <c r="C117" s="1" t="s">
        <v>31</v>
      </c>
      <c r="D117" s="1">
        <v>2231</v>
      </c>
      <c r="E117" s="1" t="s">
        <v>32</v>
      </c>
      <c r="F117" s="1">
        <v>2231</v>
      </c>
      <c r="G117" s="1" t="s">
        <v>242</v>
      </c>
      <c r="H117" s="1" t="s">
        <v>612</v>
      </c>
      <c r="I117" s="1"/>
      <c r="J117" s="2">
        <v>44326</v>
      </c>
      <c r="K117" s="6">
        <v>1600000</v>
      </c>
      <c r="L117" s="6">
        <v>1600000</v>
      </c>
      <c r="M117" s="1" t="s">
        <v>38</v>
      </c>
      <c r="N117" s="1" t="s">
        <v>35</v>
      </c>
      <c r="O117" s="1" t="s">
        <v>287</v>
      </c>
      <c r="P117" s="1"/>
      <c r="Q117" s="6">
        <v>1600000</v>
      </c>
      <c r="R117" s="6">
        <v>0</v>
      </c>
      <c r="S117" s="6">
        <v>1600000</v>
      </c>
      <c r="T117" s="1" t="s">
        <v>110</v>
      </c>
      <c r="U117" s="6">
        <v>0</v>
      </c>
      <c r="V117" s="6">
        <v>1600000</v>
      </c>
      <c r="W117" s="6"/>
      <c r="X117" s="1"/>
      <c r="Y117" s="1"/>
      <c r="Z117" s="1"/>
      <c r="AA117" s="1"/>
      <c r="AB117" s="9"/>
      <c r="AC117" s="2">
        <v>44326</v>
      </c>
      <c r="AD117" s="1">
        <v>9</v>
      </c>
      <c r="AE117" s="1" t="s">
        <v>36</v>
      </c>
      <c r="AF117" s="1">
        <v>1</v>
      </c>
      <c r="AG117" s="1">
        <v>21001231</v>
      </c>
      <c r="AH117" s="1">
        <v>20210604</v>
      </c>
      <c r="AI117" s="6">
        <v>1600000</v>
      </c>
      <c r="AJ117" s="6">
        <v>0</v>
      </c>
      <c r="AK117" s="1"/>
      <c r="AL117" s="1">
        <v>20220125</v>
      </c>
    </row>
    <row r="118" spans="1:38" x14ac:dyDescent="0.25">
      <c r="A118" s="1">
        <v>900397634</v>
      </c>
      <c r="B118" s="1" t="s">
        <v>30</v>
      </c>
      <c r="C118" s="1" t="s">
        <v>31</v>
      </c>
      <c r="D118" s="1">
        <v>2232</v>
      </c>
      <c r="E118" s="1" t="s">
        <v>32</v>
      </c>
      <c r="F118" s="1">
        <v>2232</v>
      </c>
      <c r="G118" s="1" t="s">
        <v>243</v>
      </c>
      <c r="H118" s="1" t="s">
        <v>613</v>
      </c>
      <c r="I118" s="1"/>
      <c r="J118" s="2">
        <v>44326</v>
      </c>
      <c r="K118" s="6">
        <v>1800000</v>
      </c>
      <c r="L118" s="6">
        <v>1800000</v>
      </c>
      <c r="M118" s="1" t="s">
        <v>38</v>
      </c>
      <c r="N118" s="1" t="s">
        <v>35</v>
      </c>
      <c r="O118" s="1" t="s">
        <v>287</v>
      </c>
      <c r="P118" s="1"/>
      <c r="Q118" s="6">
        <v>1800000</v>
      </c>
      <c r="R118" s="6">
        <v>0</v>
      </c>
      <c r="S118" s="6">
        <v>1800000</v>
      </c>
      <c r="T118" s="1" t="s">
        <v>111</v>
      </c>
      <c r="U118" s="6">
        <v>0</v>
      </c>
      <c r="V118" s="6">
        <v>1800000</v>
      </c>
      <c r="W118" s="6"/>
      <c r="X118" s="1"/>
      <c r="Y118" s="1"/>
      <c r="Z118" s="1"/>
      <c r="AA118" s="1"/>
      <c r="AB118" s="9"/>
      <c r="AC118" s="2">
        <v>44326</v>
      </c>
      <c r="AD118" s="1">
        <v>9</v>
      </c>
      <c r="AE118" s="1" t="s">
        <v>36</v>
      </c>
      <c r="AF118" s="1">
        <v>1</v>
      </c>
      <c r="AG118" s="1">
        <v>21001231</v>
      </c>
      <c r="AH118" s="1">
        <v>20210604</v>
      </c>
      <c r="AI118" s="6">
        <v>1800000</v>
      </c>
      <c r="AJ118" s="6">
        <v>0</v>
      </c>
      <c r="AK118" s="1"/>
      <c r="AL118" s="1">
        <v>20220125</v>
      </c>
    </row>
    <row r="119" spans="1:38" x14ac:dyDescent="0.25">
      <c r="A119" s="1">
        <v>900397634</v>
      </c>
      <c r="B119" s="1" t="s">
        <v>30</v>
      </c>
      <c r="C119" s="1" t="s">
        <v>31</v>
      </c>
      <c r="D119" s="1">
        <v>2233</v>
      </c>
      <c r="E119" s="1" t="s">
        <v>32</v>
      </c>
      <c r="F119" s="1">
        <v>2233</v>
      </c>
      <c r="G119" s="1" t="s">
        <v>244</v>
      </c>
      <c r="H119" s="1" t="s">
        <v>614</v>
      </c>
      <c r="I119" s="1"/>
      <c r="J119" s="2">
        <v>44326</v>
      </c>
      <c r="K119" s="6">
        <v>1080000</v>
      </c>
      <c r="L119" s="6">
        <v>1080000</v>
      </c>
      <c r="M119" s="1" t="s">
        <v>38</v>
      </c>
      <c r="N119" s="1" t="s">
        <v>35</v>
      </c>
      <c r="O119" s="1" t="s">
        <v>287</v>
      </c>
      <c r="P119" s="1"/>
      <c r="Q119" s="6">
        <v>1080000</v>
      </c>
      <c r="R119" s="6">
        <v>0</v>
      </c>
      <c r="S119" s="6">
        <v>1080000</v>
      </c>
      <c r="T119" s="1" t="s">
        <v>112</v>
      </c>
      <c r="U119" s="6">
        <v>0</v>
      </c>
      <c r="V119" s="6">
        <v>1080000</v>
      </c>
      <c r="W119" s="6"/>
      <c r="X119" s="1"/>
      <c r="Y119" s="1"/>
      <c r="Z119" s="1"/>
      <c r="AA119" s="1"/>
      <c r="AB119" s="9"/>
      <c r="AC119" s="2">
        <v>44326</v>
      </c>
      <c r="AD119" s="1">
        <v>9</v>
      </c>
      <c r="AE119" s="1" t="s">
        <v>36</v>
      </c>
      <c r="AF119" s="1">
        <v>1</v>
      </c>
      <c r="AG119" s="1">
        <v>21001231</v>
      </c>
      <c r="AH119" s="1">
        <v>20210604</v>
      </c>
      <c r="AI119" s="6">
        <v>1080000</v>
      </c>
      <c r="AJ119" s="6">
        <v>0</v>
      </c>
      <c r="AK119" s="1"/>
      <c r="AL119" s="1">
        <v>20220125</v>
      </c>
    </row>
    <row r="120" spans="1:38" x14ac:dyDescent="0.25">
      <c r="A120" s="1">
        <v>900397634</v>
      </c>
      <c r="B120" s="1" t="s">
        <v>30</v>
      </c>
      <c r="C120" s="1" t="s">
        <v>31</v>
      </c>
      <c r="D120" s="1">
        <v>2234</v>
      </c>
      <c r="E120" s="1" t="s">
        <v>32</v>
      </c>
      <c r="F120" s="1">
        <v>2234</v>
      </c>
      <c r="G120" s="1" t="s">
        <v>245</v>
      </c>
      <c r="H120" s="1" t="s">
        <v>615</v>
      </c>
      <c r="I120" s="1"/>
      <c r="J120" s="2">
        <v>44326</v>
      </c>
      <c r="K120" s="6">
        <v>1600000</v>
      </c>
      <c r="L120" s="6">
        <v>1600000</v>
      </c>
      <c r="M120" s="1" t="s">
        <v>38</v>
      </c>
      <c r="N120" s="1" t="s">
        <v>35</v>
      </c>
      <c r="O120" s="1" t="s">
        <v>287</v>
      </c>
      <c r="P120" s="1"/>
      <c r="Q120" s="6">
        <v>1600000</v>
      </c>
      <c r="R120" s="6">
        <v>0</v>
      </c>
      <c r="S120" s="6">
        <v>1600000</v>
      </c>
      <c r="T120" s="1" t="s">
        <v>113</v>
      </c>
      <c r="U120" s="6">
        <v>0</v>
      </c>
      <c r="V120" s="6">
        <v>1600000</v>
      </c>
      <c r="W120" s="6"/>
      <c r="X120" s="1"/>
      <c r="Y120" s="1"/>
      <c r="Z120" s="1"/>
      <c r="AA120" s="1"/>
      <c r="AB120" s="9"/>
      <c r="AC120" s="2">
        <v>44326</v>
      </c>
      <c r="AD120" s="1">
        <v>9</v>
      </c>
      <c r="AE120" s="1" t="s">
        <v>36</v>
      </c>
      <c r="AF120" s="1">
        <v>1</v>
      </c>
      <c r="AG120" s="1">
        <v>21001231</v>
      </c>
      <c r="AH120" s="1">
        <v>20210604</v>
      </c>
      <c r="AI120" s="6">
        <v>1600000</v>
      </c>
      <c r="AJ120" s="6">
        <v>0</v>
      </c>
      <c r="AK120" s="1"/>
      <c r="AL120" s="1">
        <v>20220125</v>
      </c>
    </row>
    <row r="121" spans="1:38" x14ac:dyDescent="0.25">
      <c r="A121" s="1">
        <v>900397634</v>
      </c>
      <c r="B121" s="1" t="s">
        <v>30</v>
      </c>
      <c r="C121" s="1" t="s">
        <v>31</v>
      </c>
      <c r="D121" s="1">
        <v>2235</v>
      </c>
      <c r="E121" s="1" t="s">
        <v>32</v>
      </c>
      <c r="F121" s="1">
        <v>2235</v>
      </c>
      <c r="G121" s="1" t="s">
        <v>246</v>
      </c>
      <c r="H121" s="1" t="s">
        <v>616</v>
      </c>
      <c r="I121" s="1"/>
      <c r="J121" s="2">
        <v>44326</v>
      </c>
      <c r="K121" s="6">
        <v>1600000</v>
      </c>
      <c r="L121" s="6">
        <v>1600000</v>
      </c>
      <c r="M121" s="1" t="s">
        <v>38</v>
      </c>
      <c r="N121" s="1" t="s">
        <v>35</v>
      </c>
      <c r="O121" s="1" t="s">
        <v>287</v>
      </c>
      <c r="P121" s="1"/>
      <c r="Q121" s="6">
        <v>1600000</v>
      </c>
      <c r="R121" s="6">
        <v>0</v>
      </c>
      <c r="S121" s="6">
        <v>1600000</v>
      </c>
      <c r="T121" s="1" t="s">
        <v>114</v>
      </c>
      <c r="U121" s="6">
        <v>0</v>
      </c>
      <c r="V121" s="6">
        <v>1600000</v>
      </c>
      <c r="W121" s="6"/>
      <c r="X121" s="1"/>
      <c r="Y121" s="1"/>
      <c r="Z121" s="1"/>
      <c r="AA121" s="1"/>
      <c r="AB121" s="9"/>
      <c r="AC121" s="2">
        <v>44326</v>
      </c>
      <c r="AD121" s="1">
        <v>9</v>
      </c>
      <c r="AE121" s="1" t="s">
        <v>36</v>
      </c>
      <c r="AF121" s="1">
        <v>1</v>
      </c>
      <c r="AG121" s="1">
        <v>21001231</v>
      </c>
      <c r="AH121" s="1">
        <v>20210604</v>
      </c>
      <c r="AI121" s="6">
        <v>1600000</v>
      </c>
      <c r="AJ121" s="6">
        <v>0</v>
      </c>
      <c r="AK121" s="1"/>
      <c r="AL121" s="1">
        <v>20220125</v>
      </c>
    </row>
    <row r="122" spans="1:38" x14ac:dyDescent="0.25">
      <c r="A122" s="1">
        <v>900397634</v>
      </c>
      <c r="B122" s="1" t="s">
        <v>30</v>
      </c>
      <c r="C122" s="1" t="s">
        <v>31</v>
      </c>
      <c r="D122" s="1">
        <v>2236</v>
      </c>
      <c r="E122" s="1" t="s">
        <v>32</v>
      </c>
      <c r="F122" s="1">
        <v>2236</v>
      </c>
      <c r="G122" s="1" t="s">
        <v>247</v>
      </c>
      <c r="H122" s="1" t="s">
        <v>617</v>
      </c>
      <c r="I122" s="1"/>
      <c r="J122" s="2">
        <v>44326</v>
      </c>
      <c r="K122" s="6">
        <v>1080000</v>
      </c>
      <c r="L122" s="6">
        <v>1080000</v>
      </c>
      <c r="M122" s="1" t="s">
        <v>38</v>
      </c>
      <c r="N122" s="1" t="s">
        <v>35</v>
      </c>
      <c r="O122" s="1" t="s">
        <v>287</v>
      </c>
      <c r="P122" s="1"/>
      <c r="Q122" s="6">
        <v>1080000</v>
      </c>
      <c r="R122" s="6">
        <v>0</v>
      </c>
      <c r="S122" s="6">
        <v>1080000</v>
      </c>
      <c r="T122" s="1" t="s">
        <v>115</v>
      </c>
      <c r="U122" s="6">
        <v>0</v>
      </c>
      <c r="V122" s="6">
        <v>1080000</v>
      </c>
      <c r="W122" s="6"/>
      <c r="X122" s="1"/>
      <c r="Y122" s="1"/>
      <c r="Z122" s="1"/>
      <c r="AA122" s="1"/>
      <c r="AB122" s="9"/>
      <c r="AC122" s="2">
        <v>44326</v>
      </c>
      <c r="AD122" s="1">
        <v>9</v>
      </c>
      <c r="AE122" s="1" t="s">
        <v>36</v>
      </c>
      <c r="AF122" s="1">
        <v>1</v>
      </c>
      <c r="AG122" s="1">
        <v>21001231</v>
      </c>
      <c r="AH122" s="1">
        <v>20210604</v>
      </c>
      <c r="AI122" s="6">
        <v>1080000</v>
      </c>
      <c r="AJ122" s="6">
        <v>0</v>
      </c>
      <c r="AK122" s="1"/>
      <c r="AL122" s="1">
        <v>20220125</v>
      </c>
    </row>
    <row r="123" spans="1:38" x14ac:dyDescent="0.25">
      <c r="A123" s="1">
        <v>900397634</v>
      </c>
      <c r="B123" s="1" t="s">
        <v>30</v>
      </c>
      <c r="C123" s="1" t="s">
        <v>31</v>
      </c>
      <c r="D123" s="1">
        <v>2239</v>
      </c>
      <c r="E123" s="1" t="s">
        <v>32</v>
      </c>
      <c r="F123" s="1">
        <v>2239</v>
      </c>
      <c r="G123" s="1" t="s">
        <v>248</v>
      </c>
      <c r="H123" s="1" t="s">
        <v>618</v>
      </c>
      <c r="I123" s="1"/>
      <c r="J123" s="2">
        <v>44326</v>
      </c>
      <c r="K123" s="6">
        <v>900000</v>
      </c>
      <c r="L123" s="6">
        <v>900000</v>
      </c>
      <c r="M123" s="1" t="s">
        <v>38</v>
      </c>
      <c r="N123" s="1" t="s">
        <v>35</v>
      </c>
      <c r="O123" s="1" t="s">
        <v>287</v>
      </c>
      <c r="P123" s="1"/>
      <c r="Q123" s="6">
        <v>900000</v>
      </c>
      <c r="R123" s="6">
        <v>0</v>
      </c>
      <c r="S123" s="6">
        <v>900000</v>
      </c>
      <c r="T123" s="1" t="s">
        <v>116</v>
      </c>
      <c r="U123" s="6">
        <v>0</v>
      </c>
      <c r="V123" s="6">
        <v>900000</v>
      </c>
      <c r="W123" s="6"/>
      <c r="X123" s="1"/>
      <c r="Y123" s="1"/>
      <c r="Z123" s="1"/>
      <c r="AA123" s="1"/>
      <c r="AB123" s="9"/>
      <c r="AC123" s="2">
        <v>44326</v>
      </c>
      <c r="AD123" s="1">
        <v>9</v>
      </c>
      <c r="AE123" s="1" t="s">
        <v>36</v>
      </c>
      <c r="AF123" s="1">
        <v>1</v>
      </c>
      <c r="AG123" s="1">
        <v>21001231</v>
      </c>
      <c r="AH123" s="1">
        <v>20210604</v>
      </c>
      <c r="AI123" s="6">
        <v>900000</v>
      </c>
      <c r="AJ123" s="6">
        <v>0</v>
      </c>
      <c r="AK123" s="1"/>
      <c r="AL123" s="1">
        <v>20220125</v>
      </c>
    </row>
    <row r="124" spans="1:38" x14ac:dyDescent="0.25">
      <c r="A124" s="1">
        <v>900397634</v>
      </c>
      <c r="B124" s="1" t="s">
        <v>30</v>
      </c>
      <c r="C124" s="1" t="s">
        <v>31</v>
      </c>
      <c r="D124" s="1">
        <v>2240</v>
      </c>
      <c r="E124" s="1" t="s">
        <v>32</v>
      </c>
      <c r="F124" s="1">
        <v>2240</v>
      </c>
      <c r="G124" s="1" t="s">
        <v>249</v>
      </c>
      <c r="H124" s="1" t="s">
        <v>619</v>
      </c>
      <c r="I124" s="1"/>
      <c r="J124" s="2">
        <v>44326</v>
      </c>
      <c r="K124" s="6">
        <v>1200000</v>
      </c>
      <c r="L124" s="6">
        <v>1200000</v>
      </c>
      <c r="M124" s="1" t="s">
        <v>38</v>
      </c>
      <c r="N124" s="1" t="s">
        <v>35</v>
      </c>
      <c r="O124" s="1" t="s">
        <v>287</v>
      </c>
      <c r="P124" s="1"/>
      <c r="Q124" s="6">
        <v>1200000</v>
      </c>
      <c r="R124" s="6">
        <v>0</v>
      </c>
      <c r="S124" s="6">
        <v>1200000</v>
      </c>
      <c r="T124" s="1" t="s">
        <v>117</v>
      </c>
      <c r="U124" s="6">
        <v>0</v>
      </c>
      <c r="V124" s="6">
        <v>1200000</v>
      </c>
      <c r="W124" s="6"/>
      <c r="X124" s="1"/>
      <c r="Y124" s="1"/>
      <c r="Z124" s="1"/>
      <c r="AA124" s="1"/>
      <c r="AB124" s="9"/>
      <c r="AC124" s="2">
        <v>44326</v>
      </c>
      <c r="AD124" s="1">
        <v>9</v>
      </c>
      <c r="AE124" s="1" t="s">
        <v>36</v>
      </c>
      <c r="AF124" s="1">
        <v>1</v>
      </c>
      <c r="AG124" s="1">
        <v>21001231</v>
      </c>
      <c r="AH124" s="1">
        <v>20210604</v>
      </c>
      <c r="AI124" s="6">
        <v>1200000</v>
      </c>
      <c r="AJ124" s="6">
        <v>0</v>
      </c>
      <c r="AK124" s="1"/>
      <c r="AL124" s="1">
        <v>20220125</v>
      </c>
    </row>
    <row r="125" spans="1:38" x14ac:dyDescent="0.25">
      <c r="A125" s="1">
        <v>900397634</v>
      </c>
      <c r="B125" s="1" t="s">
        <v>30</v>
      </c>
      <c r="C125" s="1" t="s">
        <v>31</v>
      </c>
      <c r="D125" s="1">
        <v>2241</v>
      </c>
      <c r="E125" s="1" t="s">
        <v>32</v>
      </c>
      <c r="F125" s="1">
        <v>2241</v>
      </c>
      <c r="G125" s="1" t="s">
        <v>250</v>
      </c>
      <c r="H125" s="1" t="s">
        <v>620</v>
      </c>
      <c r="I125" s="1"/>
      <c r="J125" s="2">
        <v>44326</v>
      </c>
      <c r="K125" s="6">
        <v>1600000</v>
      </c>
      <c r="L125" s="6">
        <v>1600000</v>
      </c>
      <c r="M125" s="1" t="s">
        <v>38</v>
      </c>
      <c r="N125" s="1" t="s">
        <v>35</v>
      </c>
      <c r="O125" s="1" t="s">
        <v>287</v>
      </c>
      <c r="P125" s="1"/>
      <c r="Q125" s="6">
        <v>1600000</v>
      </c>
      <c r="R125" s="6">
        <v>0</v>
      </c>
      <c r="S125" s="6">
        <v>1600000</v>
      </c>
      <c r="T125" s="1" t="s">
        <v>118</v>
      </c>
      <c r="U125" s="6">
        <v>0</v>
      </c>
      <c r="V125" s="6">
        <v>1600000</v>
      </c>
      <c r="W125" s="6"/>
      <c r="X125" s="1"/>
      <c r="Y125" s="1"/>
      <c r="Z125" s="1"/>
      <c r="AA125" s="1"/>
      <c r="AB125" s="9"/>
      <c r="AC125" s="2">
        <v>44326</v>
      </c>
      <c r="AD125" s="1">
        <v>9</v>
      </c>
      <c r="AE125" s="1" t="s">
        <v>36</v>
      </c>
      <c r="AF125" s="1">
        <v>1</v>
      </c>
      <c r="AG125" s="1">
        <v>21001231</v>
      </c>
      <c r="AH125" s="1">
        <v>20210604</v>
      </c>
      <c r="AI125" s="6">
        <v>1600000</v>
      </c>
      <c r="AJ125" s="6">
        <v>0</v>
      </c>
      <c r="AK125" s="1"/>
      <c r="AL125" s="1">
        <v>20220125</v>
      </c>
    </row>
    <row r="126" spans="1:38" x14ac:dyDescent="0.25">
      <c r="A126" s="1">
        <v>900397634</v>
      </c>
      <c r="B126" s="1" t="s">
        <v>30</v>
      </c>
      <c r="C126" s="1" t="s">
        <v>31</v>
      </c>
      <c r="D126" s="1">
        <v>2242</v>
      </c>
      <c r="E126" s="1" t="s">
        <v>32</v>
      </c>
      <c r="F126" s="1">
        <v>2242</v>
      </c>
      <c r="G126" s="1" t="s">
        <v>251</v>
      </c>
      <c r="H126" s="1" t="s">
        <v>621</v>
      </c>
      <c r="I126" s="1"/>
      <c r="J126" s="2">
        <v>44326</v>
      </c>
      <c r="K126" s="6">
        <v>1170000</v>
      </c>
      <c r="L126" s="6">
        <v>1170000</v>
      </c>
      <c r="M126" s="1" t="s">
        <v>38</v>
      </c>
      <c r="N126" s="1" t="s">
        <v>35</v>
      </c>
      <c r="O126" s="1" t="s">
        <v>287</v>
      </c>
      <c r="P126" s="1"/>
      <c r="Q126" s="6">
        <v>1170000</v>
      </c>
      <c r="R126" s="6">
        <v>0</v>
      </c>
      <c r="S126" s="6">
        <v>1170000</v>
      </c>
      <c r="T126" s="1" t="s">
        <v>119</v>
      </c>
      <c r="U126" s="6">
        <v>0</v>
      </c>
      <c r="V126" s="6">
        <v>1170000</v>
      </c>
      <c r="W126" s="6"/>
      <c r="X126" s="1"/>
      <c r="Y126" s="1"/>
      <c r="Z126" s="1"/>
      <c r="AA126" s="1"/>
      <c r="AB126" s="9"/>
      <c r="AC126" s="2">
        <v>44326</v>
      </c>
      <c r="AD126" s="1">
        <v>9</v>
      </c>
      <c r="AE126" s="1" t="s">
        <v>36</v>
      </c>
      <c r="AF126" s="1">
        <v>1</v>
      </c>
      <c r="AG126" s="1">
        <v>21001231</v>
      </c>
      <c r="AH126" s="1">
        <v>20210604</v>
      </c>
      <c r="AI126" s="6">
        <v>1170000</v>
      </c>
      <c r="AJ126" s="6">
        <v>0</v>
      </c>
      <c r="AK126" s="1"/>
      <c r="AL126" s="1">
        <v>20220125</v>
      </c>
    </row>
    <row r="127" spans="1:38" x14ac:dyDescent="0.25">
      <c r="A127" s="1">
        <v>900397634</v>
      </c>
      <c r="B127" s="1" t="s">
        <v>30</v>
      </c>
      <c r="C127" s="1" t="s">
        <v>31</v>
      </c>
      <c r="D127" s="1">
        <v>2436</v>
      </c>
      <c r="E127" s="1" t="s">
        <v>32</v>
      </c>
      <c r="F127" s="1">
        <v>2436</v>
      </c>
      <c r="G127" s="1" t="s">
        <v>252</v>
      </c>
      <c r="H127" s="1" t="s">
        <v>622</v>
      </c>
      <c r="I127" s="1"/>
      <c r="J127" s="2">
        <v>44373</v>
      </c>
      <c r="K127" s="6">
        <v>1480000</v>
      </c>
      <c r="L127" s="6">
        <v>1480000</v>
      </c>
      <c r="M127" s="1" t="s">
        <v>38</v>
      </c>
      <c r="N127" s="1" t="s">
        <v>35</v>
      </c>
      <c r="O127" s="1" t="s">
        <v>287</v>
      </c>
      <c r="P127" s="1"/>
      <c r="Q127" s="6">
        <v>1480000</v>
      </c>
      <c r="R127" s="6">
        <v>0</v>
      </c>
      <c r="S127" s="6">
        <v>1480000</v>
      </c>
      <c r="T127" s="1" t="s">
        <v>120</v>
      </c>
      <c r="U127" s="6">
        <v>0</v>
      </c>
      <c r="V127" s="6">
        <v>1480000</v>
      </c>
      <c r="W127" s="6"/>
      <c r="X127" s="1"/>
      <c r="Y127" s="1"/>
      <c r="Z127" s="1"/>
      <c r="AA127" s="1"/>
      <c r="AB127" s="9"/>
      <c r="AC127" s="2">
        <v>44373</v>
      </c>
      <c r="AD127" s="1">
        <v>9</v>
      </c>
      <c r="AE127" s="1" t="s">
        <v>36</v>
      </c>
      <c r="AF127" s="1">
        <v>1</v>
      </c>
      <c r="AG127" s="1">
        <v>21001231</v>
      </c>
      <c r="AH127" s="1">
        <v>20210706</v>
      </c>
      <c r="AI127" s="6">
        <v>1480000</v>
      </c>
      <c r="AJ127" s="6">
        <v>0</v>
      </c>
      <c r="AK127" s="1"/>
      <c r="AL127" s="1">
        <v>20220125</v>
      </c>
    </row>
    <row r="128" spans="1:38" x14ac:dyDescent="0.25">
      <c r="A128" s="1">
        <v>900397634</v>
      </c>
      <c r="B128" s="1" t="s">
        <v>30</v>
      </c>
      <c r="C128" s="1" t="s">
        <v>31</v>
      </c>
      <c r="D128" s="1">
        <v>1538</v>
      </c>
      <c r="E128" s="1" t="s">
        <v>32</v>
      </c>
      <c r="F128" s="1">
        <v>1538</v>
      </c>
      <c r="G128" s="1" t="s">
        <v>253</v>
      </c>
      <c r="H128" s="1" t="s">
        <v>623</v>
      </c>
      <c r="I128" s="1">
        <v>1221657811</v>
      </c>
      <c r="J128" s="2">
        <v>44061</v>
      </c>
      <c r="K128" s="6">
        <v>1800000</v>
      </c>
      <c r="L128" s="6">
        <v>1800000</v>
      </c>
      <c r="M128" s="1" t="s">
        <v>121</v>
      </c>
      <c r="N128" s="1" t="s">
        <v>35</v>
      </c>
      <c r="O128" s="1" t="s">
        <v>286</v>
      </c>
      <c r="P128" s="1"/>
      <c r="Q128" s="6">
        <v>1800000</v>
      </c>
      <c r="R128" s="6">
        <v>0</v>
      </c>
      <c r="S128" s="6">
        <v>360000</v>
      </c>
      <c r="T128" s="1" t="s">
        <v>122</v>
      </c>
      <c r="U128" s="6">
        <v>1440000</v>
      </c>
      <c r="V128" s="6">
        <v>360000</v>
      </c>
      <c r="W128" s="6">
        <v>1281600</v>
      </c>
      <c r="X128" s="6">
        <v>158400</v>
      </c>
      <c r="Y128" s="1">
        <v>2201024616</v>
      </c>
      <c r="Z128" s="2">
        <v>44279</v>
      </c>
      <c r="AA128" s="6">
        <v>8818350</v>
      </c>
      <c r="AB128" s="9">
        <v>200708543418493</v>
      </c>
      <c r="AC128" s="2">
        <v>44061</v>
      </c>
      <c r="AD128" s="1">
        <v>9</v>
      </c>
      <c r="AE128" s="1" t="s">
        <v>36</v>
      </c>
      <c r="AF128" s="1">
        <v>1</v>
      </c>
      <c r="AG128" s="1">
        <v>21001231</v>
      </c>
      <c r="AH128" s="1">
        <v>20201117</v>
      </c>
      <c r="AI128" s="6">
        <v>1800000</v>
      </c>
      <c r="AJ128" s="6">
        <v>0</v>
      </c>
      <c r="AK128" s="1"/>
      <c r="AL128" s="1">
        <v>20220125</v>
      </c>
    </row>
    <row r="129" spans="1:38" x14ac:dyDescent="0.25">
      <c r="A129" s="1">
        <v>900397634</v>
      </c>
      <c r="B129" s="1" t="s">
        <v>30</v>
      </c>
      <c r="C129" s="1" t="s">
        <v>31</v>
      </c>
      <c r="D129" s="1">
        <v>73</v>
      </c>
      <c r="E129" s="1" t="s">
        <v>33</v>
      </c>
      <c r="F129" s="1" t="s">
        <v>33</v>
      </c>
      <c r="G129" s="1" t="s">
        <v>254</v>
      </c>
      <c r="H129" s="1" t="s">
        <v>624</v>
      </c>
      <c r="I129" s="1"/>
      <c r="J129" s="2">
        <v>43845</v>
      </c>
      <c r="K129" s="6">
        <v>1800000</v>
      </c>
      <c r="L129" s="6">
        <v>1592000</v>
      </c>
      <c r="M129" s="1" t="s">
        <v>123</v>
      </c>
      <c r="N129" s="1" t="s">
        <v>124</v>
      </c>
      <c r="O129" s="1" t="s">
        <v>291</v>
      </c>
      <c r="P129" s="1"/>
      <c r="Q129" s="6"/>
      <c r="R129" s="1"/>
      <c r="S129" s="1"/>
      <c r="T129" s="1"/>
      <c r="U129" s="1"/>
      <c r="V129" s="1"/>
      <c r="W129" s="6"/>
      <c r="X129" s="1"/>
      <c r="Y129" s="1"/>
      <c r="Z129" s="1"/>
      <c r="AA129" s="1"/>
      <c r="AB129" s="1"/>
      <c r="AC129" s="2">
        <v>43845</v>
      </c>
      <c r="AD129" s="1"/>
      <c r="AE129" s="1"/>
      <c r="AF129" s="1"/>
      <c r="AG129" s="1"/>
      <c r="AH129" s="1"/>
      <c r="AI129" s="1"/>
      <c r="AJ129" s="1"/>
      <c r="AK129" s="1"/>
      <c r="AL129" s="1">
        <v>20220125</v>
      </c>
    </row>
    <row r="130" spans="1:38" x14ac:dyDescent="0.25">
      <c r="A130" s="1">
        <v>900397634</v>
      </c>
      <c r="B130" s="1" t="s">
        <v>30</v>
      </c>
      <c r="C130" s="1" t="s">
        <v>31</v>
      </c>
      <c r="D130" s="1">
        <v>75</v>
      </c>
      <c r="E130" s="1" t="s">
        <v>33</v>
      </c>
      <c r="F130" s="1" t="s">
        <v>33</v>
      </c>
      <c r="G130" s="1" t="s">
        <v>255</v>
      </c>
      <c r="H130" s="1" t="s">
        <v>624</v>
      </c>
      <c r="I130" s="1"/>
      <c r="J130" s="2">
        <v>43845</v>
      </c>
      <c r="K130" s="6">
        <v>1800000</v>
      </c>
      <c r="L130" s="6">
        <v>1592000</v>
      </c>
      <c r="M130" s="1" t="s">
        <v>123</v>
      </c>
      <c r="N130" s="1" t="s">
        <v>124</v>
      </c>
      <c r="O130" s="1" t="s">
        <v>291</v>
      </c>
      <c r="P130" s="1"/>
      <c r="Q130" s="6"/>
      <c r="R130" s="1"/>
      <c r="S130" s="1"/>
      <c r="T130" s="1"/>
      <c r="U130" s="1"/>
      <c r="V130" s="1"/>
      <c r="W130" s="6"/>
      <c r="X130" s="1"/>
      <c r="Y130" s="1"/>
      <c r="Z130" s="1"/>
      <c r="AA130" s="1"/>
      <c r="AB130" s="1"/>
      <c r="AC130" s="2">
        <v>43845</v>
      </c>
      <c r="AD130" s="1"/>
      <c r="AE130" s="1"/>
      <c r="AF130" s="1"/>
      <c r="AG130" s="1"/>
      <c r="AH130" s="1"/>
      <c r="AI130" s="1"/>
      <c r="AJ130" s="1"/>
      <c r="AK130" s="1"/>
      <c r="AL130" s="1">
        <v>20220125</v>
      </c>
    </row>
    <row r="131" spans="1:38" x14ac:dyDescent="0.25">
      <c r="A131" s="1">
        <v>900397634</v>
      </c>
      <c r="B131" s="1" t="s">
        <v>30</v>
      </c>
      <c r="C131" s="1" t="s">
        <v>31</v>
      </c>
      <c r="D131" s="1">
        <v>284</v>
      </c>
      <c r="E131" s="1" t="s">
        <v>33</v>
      </c>
      <c r="F131" s="1" t="s">
        <v>33</v>
      </c>
      <c r="G131" s="1" t="s">
        <v>256</v>
      </c>
      <c r="H131" s="1" t="s">
        <v>624</v>
      </c>
      <c r="I131" s="1"/>
      <c r="J131" s="2">
        <v>43901</v>
      </c>
      <c r="K131" s="6">
        <v>1800000</v>
      </c>
      <c r="L131" s="6">
        <v>1800000</v>
      </c>
      <c r="M131" s="1" t="s">
        <v>123</v>
      </c>
      <c r="N131" s="1" t="s">
        <v>124</v>
      </c>
      <c r="O131" s="1" t="s">
        <v>291</v>
      </c>
      <c r="P131" s="1"/>
      <c r="Q131" s="6"/>
      <c r="R131" s="1"/>
      <c r="S131" s="1"/>
      <c r="T131" s="1"/>
      <c r="U131" s="1"/>
      <c r="V131" s="1"/>
      <c r="W131" s="6"/>
      <c r="X131" s="1"/>
      <c r="Y131" s="1"/>
      <c r="Z131" s="1"/>
      <c r="AA131" s="1"/>
      <c r="AB131" s="1"/>
      <c r="AC131" s="2">
        <v>43901</v>
      </c>
      <c r="AD131" s="1"/>
      <c r="AE131" s="1"/>
      <c r="AF131" s="1"/>
      <c r="AG131" s="1"/>
      <c r="AH131" s="1"/>
      <c r="AI131" s="1"/>
      <c r="AJ131" s="1"/>
      <c r="AK131" s="1"/>
      <c r="AL131" s="1">
        <v>20220125</v>
      </c>
    </row>
    <row r="132" spans="1:38" x14ac:dyDescent="0.25">
      <c r="A132" s="1">
        <v>900397634</v>
      </c>
      <c r="B132" s="1" t="s">
        <v>30</v>
      </c>
      <c r="C132" s="1" t="s">
        <v>31</v>
      </c>
      <c r="D132" s="1">
        <v>1527</v>
      </c>
      <c r="E132" s="1" t="s">
        <v>33</v>
      </c>
      <c r="F132" s="1" t="s">
        <v>33</v>
      </c>
      <c r="G132" s="1" t="s">
        <v>257</v>
      </c>
      <c r="H132" s="1" t="s">
        <v>624</v>
      </c>
      <c r="I132" s="1"/>
      <c r="J132" s="2">
        <v>44057</v>
      </c>
      <c r="K132" s="6">
        <v>1200000</v>
      </c>
      <c r="L132" s="6">
        <v>1200000</v>
      </c>
      <c r="M132" s="1" t="s">
        <v>123</v>
      </c>
      <c r="N132" s="1" t="s">
        <v>124</v>
      </c>
      <c r="O132" s="1" t="s">
        <v>291</v>
      </c>
      <c r="P132" s="1"/>
      <c r="Q132" s="6"/>
      <c r="R132" s="1"/>
      <c r="S132" s="1"/>
      <c r="T132" s="1"/>
      <c r="U132" s="1"/>
      <c r="V132" s="1"/>
      <c r="W132" s="6"/>
      <c r="X132" s="1"/>
      <c r="Y132" s="1"/>
      <c r="Z132" s="1"/>
      <c r="AA132" s="1"/>
      <c r="AB132" s="1"/>
      <c r="AC132" s="2">
        <v>44057</v>
      </c>
      <c r="AD132" s="1"/>
      <c r="AE132" s="1"/>
      <c r="AF132" s="1"/>
      <c r="AG132" s="1"/>
      <c r="AH132" s="1"/>
      <c r="AI132" s="1"/>
      <c r="AJ132" s="1"/>
      <c r="AK132" s="1"/>
      <c r="AL132" s="1">
        <v>20220125</v>
      </c>
    </row>
    <row r="133" spans="1:38" x14ac:dyDescent="0.25">
      <c r="A133" s="1">
        <v>900397634</v>
      </c>
      <c r="B133" s="1" t="s">
        <v>30</v>
      </c>
      <c r="C133" s="1" t="s">
        <v>31</v>
      </c>
      <c r="D133" s="1">
        <v>1536</v>
      </c>
      <c r="E133" s="1" t="s">
        <v>33</v>
      </c>
      <c r="F133" s="1" t="s">
        <v>33</v>
      </c>
      <c r="G133" s="1" t="s">
        <v>258</v>
      </c>
      <c r="H133" s="1" t="s">
        <v>624</v>
      </c>
      <c r="I133" s="1"/>
      <c r="J133" s="2">
        <v>44061</v>
      </c>
      <c r="K133" s="6">
        <v>1170000</v>
      </c>
      <c r="L133" s="6">
        <v>1170000</v>
      </c>
      <c r="M133" s="1" t="s">
        <v>123</v>
      </c>
      <c r="N133" s="1" t="s">
        <v>124</v>
      </c>
      <c r="O133" s="1" t="s">
        <v>291</v>
      </c>
      <c r="P133" s="1"/>
      <c r="Q133" s="6"/>
      <c r="R133" s="1"/>
      <c r="S133" s="1"/>
      <c r="T133" s="1"/>
      <c r="U133" s="1"/>
      <c r="V133" s="1"/>
      <c r="W133" s="6"/>
      <c r="X133" s="1"/>
      <c r="Y133" s="1"/>
      <c r="Z133" s="1"/>
      <c r="AA133" s="1"/>
      <c r="AB133" s="1"/>
      <c r="AC133" s="2">
        <v>44061</v>
      </c>
      <c r="AD133" s="1"/>
      <c r="AE133" s="1"/>
      <c r="AF133" s="1"/>
      <c r="AG133" s="1"/>
      <c r="AH133" s="1"/>
      <c r="AI133" s="1"/>
      <c r="AJ133" s="1"/>
      <c r="AK133" s="1"/>
      <c r="AL133" s="1">
        <v>20220125</v>
      </c>
    </row>
    <row r="134" spans="1:38" x14ac:dyDescent="0.25">
      <c r="A134" s="1">
        <v>900397634</v>
      </c>
      <c r="B134" s="1" t="s">
        <v>30</v>
      </c>
      <c r="C134" s="1" t="s">
        <v>31</v>
      </c>
      <c r="D134" s="1">
        <v>1537</v>
      </c>
      <c r="E134" s="1" t="s">
        <v>33</v>
      </c>
      <c r="F134" s="1" t="s">
        <v>33</v>
      </c>
      <c r="G134" s="1" t="s">
        <v>259</v>
      </c>
      <c r="H134" s="1" t="s">
        <v>624</v>
      </c>
      <c r="I134" s="1"/>
      <c r="J134" s="2">
        <v>44061</v>
      </c>
      <c r="K134" s="6">
        <v>1575000</v>
      </c>
      <c r="L134" s="6">
        <v>1575000</v>
      </c>
      <c r="M134" s="1" t="s">
        <v>123</v>
      </c>
      <c r="N134" s="1" t="s">
        <v>124</v>
      </c>
      <c r="O134" s="1" t="s">
        <v>291</v>
      </c>
      <c r="P134" s="1"/>
      <c r="Q134" s="6"/>
      <c r="R134" s="1"/>
      <c r="S134" s="1"/>
      <c r="T134" s="1"/>
      <c r="U134" s="1"/>
      <c r="V134" s="1"/>
      <c r="W134" s="6"/>
      <c r="X134" s="1"/>
      <c r="Y134" s="1"/>
      <c r="Z134" s="1"/>
      <c r="AA134" s="1"/>
      <c r="AB134" s="1"/>
      <c r="AC134" s="2">
        <v>44061</v>
      </c>
      <c r="AD134" s="1"/>
      <c r="AE134" s="1"/>
      <c r="AF134" s="1"/>
      <c r="AG134" s="1"/>
      <c r="AH134" s="1"/>
      <c r="AI134" s="1"/>
      <c r="AJ134" s="1"/>
      <c r="AK134" s="1"/>
      <c r="AL134" s="1">
        <v>20220125</v>
      </c>
    </row>
    <row r="135" spans="1:38" x14ac:dyDescent="0.25">
      <c r="A135" s="1">
        <v>900397634</v>
      </c>
      <c r="B135" s="1" t="s">
        <v>30</v>
      </c>
      <c r="C135" s="1" t="s">
        <v>31</v>
      </c>
      <c r="D135" s="1">
        <v>1542</v>
      </c>
      <c r="E135" s="1" t="s">
        <v>33</v>
      </c>
      <c r="F135" s="1" t="s">
        <v>33</v>
      </c>
      <c r="G135" s="1" t="s">
        <v>260</v>
      </c>
      <c r="H135" s="1" t="s">
        <v>624</v>
      </c>
      <c r="I135" s="1"/>
      <c r="J135" s="2">
        <v>44061</v>
      </c>
      <c r="K135" s="6">
        <v>1575000</v>
      </c>
      <c r="L135" s="6">
        <v>1302000</v>
      </c>
      <c r="M135" s="1" t="s">
        <v>123</v>
      </c>
      <c r="N135" s="1" t="s">
        <v>124</v>
      </c>
      <c r="O135" s="1" t="s">
        <v>291</v>
      </c>
      <c r="P135" s="1"/>
      <c r="Q135" s="6"/>
      <c r="R135" s="1"/>
      <c r="S135" s="1"/>
      <c r="T135" s="1"/>
      <c r="U135" s="1"/>
      <c r="V135" s="1"/>
      <c r="W135" s="6"/>
      <c r="X135" s="1"/>
      <c r="Y135" s="1"/>
      <c r="Z135" s="1"/>
      <c r="AA135" s="1"/>
      <c r="AB135" s="1"/>
      <c r="AC135" s="2">
        <v>44061</v>
      </c>
      <c r="AD135" s="1"/>
      <c r="AE135" s="1"/>
      <c r="AF135" s="1"/>
      <c r="AG135" s="1"/>
      <c r="AH135" s="1"/>
      <c r="AI135" s="1"/>
      <c r="AJ135" s="1"/>
      <c r="AK135" s="1"/>
      <c r="AL135" s="1">
        <v>20220125</v>
      </c>
    </row>
    <row r="136" spans="1:38" x14ac:dyDescent="0.25">
      <c r="A136" s="1">
        <v>900397634</v>
      </c>
      <c r="B136" s="1" t="s">
        <v>30</v>
      </c>
      <c r="C136" s="1" t="s">
        <v>31</v>
      </c>
      <c r="D136" s="1">
        <v>1815</v>
      </c>
      <c r="E136" s="1" t="s">
        <v>33</v>
      </c>
      <c r="F136" s="1" t="s">
        <v>33</v>
      </c>
      <c r="G136" s="1" t="s">
        <v>261</v>
      </c>
      <c r="H136" s="1" t="s">
        <v>624</v>
      </c>
      <c r="I136" s="1"/>
      <c r="J136" s="2">
        <v>44222</v>
      </c>
      <c r="K136" s="6">
        <v>1080000</v>
      </c>
      <c r="L136" s="6">
        <v>1080000</v>
      </c>
      <c r="M136" s="1" t="s">
        <v>123</v>
      </c>
      <c r="N136" s="1" t="s">
        <v>124</v>
      </c>
      <c r="O136" s="1" t="s">
        <v>291</v>
      </c>
      <c r="P136" s="1"/>
      <c r="Q136" s="6"/>
      <c r="R136" s="1"/>
      <c r="S136" s="1"/>
      <c r="T136" s="1"/>
      <c r="U136" s="1"/>
      <c r="V136" s="1"/>
      <c r="W136" s="6"/>
      <c r="X136" s="1"/>
      <c r="Y136" s="1"/>
      <c r="Z136" s="1"/>
      <c r="AA136" s="1"/>
      <c r="AB136" s="1"/>
      <c r="AC136" s="2">
        <v>44222</v>
      </c>
      <c r="AD136" s="1"/>
      <c r="AE136" s="1"/>
      <c r="AF136" s="1"/>
      <c r="AG136" s="1"/>
      <c r="AH136" s="1"/>
      <c r="AI136" s="1"/>
      <c r="AJ136" s="1"/>
      <c r="AK136" s="1"/>
      <c r="AL136" s="1">
        <v>20220125</v>
      </c>
    </row>
    <row r="137" spans="1:38" x14ac:dyDescent="0.25">
      <c r="A137" s="1">
        <v>900397634</v>
      </c>
      <c r="B137" s="1" t="s">
        <v>30</v>
      </c>
      <c r="C137" s="1" t="s">
        <v>31</v>
      </c>
      <c r="D137" s="1">
        <v>1816</v>
      </c>
      <c r="E137" s="1" t="s">
        <v>33</v>
      </c>
      <c r="F137" s="1" t="s">
        <v>33</v>
      </c>
      <c r="G137" s="1" t="s">
        <v>262</v>
      </c>
      <c r="H137" s="1" t="s">
        <v>624</v>
      </c>
      <c r="I137" s="1"/>
      <c r="J137" s="2">
        <v>44222</v>
      </c>
      <c r="K137" s="6">
        <v>1800000</v>
      </c>
      <c r="L137" s="6">
        <v>1800000</v>
      </c>
      <c r="M137" s="1" t="s">
        <v>123</v>
      </c>
      <c r="N137" s="1" t="s">
        <v>124</v>
      </c>
      <c r="O137" s="1" t="s">
        <v>291</v>
      </c>
      <c r="P137" s="1"/>
      <c r="Q137" s="6"/>
      <c r="R137" s="1"/>
      <c r="S137" s="1"/>
      <c r="T137" s="1"/>
      <c r="U137" s="1"/>
      <c r="V137" s="1"/>
      <c r="W137" s="6"/>
      <c r="X137" s="1"/>
      <c r="Y137" s="1"/>
      <c r="Z137" s="1"/>
      <c r="AA137" s="1"/>
      <c r="AB137" s="1"/>
      <c r="AC137" s="2">
        <v>44222</v>
      </c>
      <c r="AD137" s="1"/>
      <c r="AE137" s="1"/>
      <c r="AF137" s="1"/>
      <c r="AG137" s="1"/>
      <c r="AH137" s="1"/>
      <c r="AI137" s="1"/>
      <c r="AJ137" s="1"/>
      <c r="AK137" s="1"/>
      <c r="AL137" s="1">
        <v>20220125</v>
      </c>
    </row>
    <row r="138" spans="1:38" x14ac:dyDescent="0.25">
      <c r="A138" s="1">
        <v>900397634</v>
      </c>
      <c r="B138" s="1" t="s">
        <v>30</v>
      </c>
      <c r="C138" s="1" t="s">
        <v>31</v>
      </c>
      <c r="D138" s="1">
        <v>1817</v>
      </c>
      <c r="E138" s="1" t="s">
        <v>33</v>
      </c>
      <c r="F138" s="1" t="s">
        <v>33</v>
      </c>
      <c r="G138" s="1" t="s">
        <v>263</v>
      </c>
      <c r="H138" s="1" t="s">
        <v>624</v>
      </c>
      <c r="I138" s="1"/>
      <c r="J138" s="2">
        <v>44222</v>
      </c>
      <c r="K138" s="6">
        <v>1575000</v>
      </c>
      <c r="L138" s="6">
        <v>1575000</v>
      </c>
      <c r="M138" s="1" t="s">
        <v>123</v>
      </c>
      <c r="N138" s="1" t="s">
        <v>124</v>
      </c>
      <c r="O138" s="1" t="s">
        <v>291</v>
      </c>
      <c r="P138" s="1"/>
      <c r="Q138" s="6"/>
      <c r="R138" s="1"/>
      <c r="S138" s="1"/>
      <c r="T138" s="1"/>
      <c r="U138" s="1"/>
      <c r="V138" s="1"/>
      <c r="W138" s="6"/>
      <c r="X138" s="1"/>
      <c r="Y138" s="1"/>
      <c r="Z138" s="1"/>
      <c r="AA138" s="1"/>
      <c r="AB138" s="1"/>
      <c r="AC138" s="2">
        <v>44222</v>
      </c>
      <c r="AD138" s="1"/>
      <c r="AE138" s="1"/>
      <c r="AF138" s="1"/>
      <c r="AG138" s="1"/>
      <c r="AH138" s="1"/>
      <c r="AI138" s="1"/>
      <c r="AJ138" s="1"/>
      <c r="AK138" s="1"/>
      <c r="AL138" s="1">
        <v>20220125</v>
      </c>
    </row>
    <row r="139" spans="1:38" x14ac:dyDescent="0.25">
      <c r="A139" s="1">
        <v>900397634</v>
      </c>
      <c r="B139" s="1" t="s">
        <v>30</v>
      </c>
      <c r="C139" s="1" t="s">
        <v>31</v>
      </c>
      <c r="D139" s="1">
        <v>2009</v>
      </c>
      <c r="E139" s="1" t="s">
        <v>33</v>
      </c>
      <c r="F139" s="1" t="s">
        <v>33</v>
      </c>
      <c r="G139" s="1" t="s">
        <v>264</v>
      </c>
      <c r="H139" s="1" t="s">
        <v>624</v>
      </c>
      <c r="I139" s="1"/>
      <c r="J139" s="2">
        <v>44246</v>
      </c>
      <c r="K139" s="6">
        <v>600000</v>
      </c>
      <c r="L139" s="6">
        <v>600000</v>
      </c>
      <c r="M139" s="1" t="s">
        <v>123</v>
      </c>
      <c r="N139" s="1" t="s">
        <v>124</v>
      </c>
      <c r="O139" s="1" t="s">
        <v>291</v>
      </c>
      <c r="P139" s="1"/>
      <c r="Q139" s="6"/>
      <c r="R139" s="1"/>
      <c r="S139" s="1"/>
      <c r="T139" s="1"/>
      <c r="U139" s="1"/>
      <c r="V139" s="1"/>
      <c r="W139" s="6"/>
      <c r="X139" s="1"/>
      <c r="Y139" s="1"/>
      <c r="Z139" s="1"/>
      <c r="AA139" s="1"/>
      <c r="AB139" s="1"/>
      <c r="AC139" s="2">
        <v>44246</v>
      </c>
      <c r="AD139" s="1"/>
      <c r="AE139" s="1"/>
      <c r="AF139" s="1"/>
      <c r="AG139" s="1"/>
      <c r="AH139" s="1"/>
      <c r="AI139" s="1"/>
      <c r="AJ139" s="1"/>
      <c r="AK139" s="1"/>
      <c r="AL139" s="1">
        <v>20220125</v>
      </c>
    </row>
    <row r="140" spans="1:38" x14ac:dyDescent="0.25">
      <c r="A140" s="1">
        <v>900397634</v>
      </c>
      <c r="B140" s="1" t="s">
        <v>30</v>
      </c>
      <c r="C140" s="1" t="s">
        <v>31</v>
      </c>
      <c r="D140" s="1">
        <v>2014</v>
      </c>
      <c r="E140" s="1" t="s">
        <v>33</v>
      </c>
      <c r="F140" s="1" t="s">
        <v>33</v>
      </c>
      <c r="G140" s="1" t="s">
        <v>265</v>
      </c>
      <c r="H140" s="1" t="s">
        <v>624</v>
      </c>
      <c r="I140" s="1"/>
      <c r="J140" s="2">
        <v>44246</v>
      </c>
      <c r="K140" s="6">
        <v>600000</v>
      </c>
      <c r="L140" s="6">
        <v>600000</v>
      </c>
      <c r="M140" s="1" t="s">
        <v>123</v>
      </c>
      <c r="N140" s="1" t="s">
        <v>124</v>
      </c>
      <c r="O140" s="1" t="s">
        <v>291</v>
      </c>
      <c r="P140" s="1"/>
      <c r="Q140" s="6"/>
      <c r="R140" s="1"/>
      <c r="S140" s="1"/>
      <c r="T140" s="1"/>
      <c r="U140" s="1"/>
      <c r="V140" s="1"/>
      <c r="W140" s="6"/>
      <c r="X140" s="1"/>
      <c r="Y140" s="1"/>
      <c r="Z140" s="1"/>
      <c r="AA140" s="1"/>
      <c r="AB140" s="1"/>
      <c r="AC140" s="2">
        <v>44246</v>
      </c>
      <c r="AD140" s="1"/>
      <c r="AE140" s="1"/>
      <c r="AF140" s="1"/>
      <c r="AG140" s="1"/>
      <c r="AH140" s="1"/>
      <c r="AI140" s="1"/>
      <c r="AJ140" s="1"/>
      <c r="AK140" s="1"/>
      <c r="AL140" s="1">
        <v>20220125</v>
      </c>
    </row>
    <row r="141" spans="1:38" x14ac:dyDescent="0.25">
      <c r="A141" s="1">
        <v>900397634</v>
      </c>
      <c r="B141" s="1" t="s">
        <v>30</v>
      </c>
      <c r="C141" s="1" t="s">
        <v>31</v>
      </c>
      <c r="D141" s="1">
        <v>2160</v>
      </c>
      <c r="E141" s="1" t="s">
        <v>33</v>
      </c>
      <c r="F141" s="1" t="s">
        <v>33</v>
      </c>
      <c r="G141" s="1" t="s">
        <v>266</v>
      </c>
      <c r="H141" s="1" t="s">
        <v>624</v>
      </c>
      <c r="I141" s="1"/>
      <c r="J141" s="2">
        <v>44294</v>
      </c>
      <c r="K141" s="6">
        <v>1800000</v>
      </c>
      <c r="L141" s="6">
        <v>1800000</v>
      </c>
      <c r="M141" s="1" t="s">
        <v>123</v>
      </c>
      <c r="N141" s="1" t="s">
        <v>124</v>
      </c>
      <c r="O141" s="1" t="s">
        <v>291</v>
      </c>
      <c r="P141" s="1"/>
      <c r="Q141" s="6"/>
      <c r="R141" s="1"/>
      <c r="S141" s="1"/>
      <c r="T141" s="1"/>
      <c r="U141" s="1"/>
      <c r="V141" s="1"/>
      <c r="W141" s="6"/>
      <c r="X141" s="1"/>
      <c r="Y141" s="1"/>
      <c r="Z141" s="1"/>
      <c r="AA141" s="1"/>
      <c r="AB141" s="1"/>
      <c r="AC141" s="2">
        <v>44294</v>
      </c>
      <c r="AD141" s="1"/>
      <c r="AE141" s="1"/>
      <c r="AF141" s="1"/>
      <c r="AG141" s="1"/>
      <c r="AH141" s="1"/>
      <c r="AI141" s="1"/>
      <c r="AJ141" s="1"/>
      <c r="AK141" s="1"/>
      <c r="AL141" s="1">
        <v>20220125</v>
      </c>
    </row>
    <row r="142" spans="1:38" x14ac:dyDescent="0.25">
      <c r="A142" s="1">
        <v>900397634</v>
      </c>
      <c r="B142" s="1" t="s">
        <v>30</v>
      </c>
      <c r="C142" s="1" t="s">
        <v>31</v>
      </c>
      <c r="D142" s="1">
        <v>2167</v>
      </c>
      <c r="E142" s="1" t="s">
        <v>33</v>
      </c>
      <c r="F142" s="1" t="s">
        <v>33</v>
      </c>
      <c r="G142" s="1" t="s">
        <v>267</v>
      </c>
      <c r="H142" s="1" t="s">
        <v>624</v>
      </c>
      <c r="I142" s="1"/>
      <c r="J142" s="2">
        <v>44294</v>
      </c>
      <c r="K142" s="6">
        <v>1800000</v>
      </c>
      <c r="L142" s="6">
        <v>1800000</v>
      </c>
      <c r="M142" s="1" t="s">
        <v>123</v>
      </c>
      <c r="N142" s="1" t="s">
        <v>124</v>
      </c>
      <c r="O142" s="1" t="s">
        <v>291</v>
      </c>
      <c r="P142" s="1"/>
      <c r="Q142" s="6"/>
      <c r="R142" s="1"/>
      <c r="S142" s="1"/>
      <c r="T142" s="1"/>
      <c r="U142" s="1"/>
      <c r="V142" s="1"/>
      <c r="W142" s="6"/>
      <c r="X142" s="1"/>
      <c r="Y142" s="1"/>
      <c r="Z142" s="1"/>
      <c r="AA142" s="1"/>
      <c r="AB142" s="1"/>
      <c r="AC142" s="2">
        <v>44294</v>
      </c>
      <c r="AD142" s="1"/>
      <c r="AE142" s="1"/>
      <c r="AF142" s="1"/>
      <c r="AG142" s="1"/>
      <c r="AH142" s="1"/>
      <c r="AI142" s="1"/>
      <c r="AJ142" s="1"/>
      <c r="AK142" s="1"/>
      <c r="AL142" s="1">
        <v>20220125</v>
      </c>
    </row>
    <row r="143" spans="1:38" x14ac:dyDescent="0.25">
      <c r="A143" s="1">
        <v>900397634</v>
      </c>
      <c r="B143" s="1" t="s">
        <v>30</v>
      </c>
      <c r="C143" s="1" t="s">
        <v>31</v>
      </c>
      <c r="D143" s="1">
        <v>2187</v>
      </c>
      <c r="E143" s="1" t="s">
        <v>33</v>
      </c>
      <c r="F143" s="1" t="s">
        <v>33</v>
      </c>
      <c r="G143" s="1" t="s">
        <v>268</v>
      </c>
      <c r="H143" s="1" t="s">
        <v>624</v>
      </c>
      <c r="I143" s="1"/>
      <c r="J143" s="2">
        <v>44295</v>
      </c>
      <c r="K143" s="6">
        <v>1575000</v>
      </c>
      <c r="L143" s="6">
        <v>1575000</v>
      </c>
      <c r="M143" s="1" t="s">
        <v>123</v>
      </c>
      <c r="N143" s="1" t="s">
        <v>124</v>
      </c>
      <c r="O143" s="1" t="s">
        <v>291</v>
      </c>
      <c r="P143" s="1"/>
      <c r="Q143" s="6"/>
      <c r="R143" s="1"/>
      <c r="S143" s="1"/>
      <c r="T143" s="1"/>
      <c r="U143" s="1"/>
      <c r="V143" s="1"/>
      <c r="W143" s="6"/>
      <c r="X143" s="1"/>
      <c r="Y143" s="1"/>
      <c r="Z143" s="1"/>
      <c r="AA143" s="1"/>
      <c r="AB143" s="1"/>
      <c r="AC143" s="2">
        <v>44295</v>
      </c>
      <c r="AD143" s="1"/>
      <c r="AE143" s="1"/>
      <c r="AF143" s="1"/>
      <c r="AG143" s="1"/>
      <c r="AH143" s="1"/>
      <c r="AI143" s="1"/>
      <c r="AJ143" s="1"/>
      <c r="AK143" s="1"/>
      <c r="AL143" s="1">
        <v>20220125</v>
      </c>
    </row>
    <row r="144" spans="1:38" x14ac:dyDescent="0.25">
      <c r="A144" s="1">
        <v>900397634</v>
      </c>
      <c r="B144" s="1" t="s">
        <v>30</v>
      </c>
      <c r="C144" s="1" t="s">
        <v>31</v>
      </c>
      <c r="D144" s="1">
        <v>2747</v>
      </c>
      <c r="E144" s="1" t="s">
        <v>33</v>
      </c>
      <c r="F144" s="1" t="s">
        <v>33</v>
      </c>
      <c r="G144" s="1" t="s">
        <v>269</v>
      </c>
      <c r="H144" s="1" t="s">
        <v>624</v>
      </c>
      <c r="I144" s="1"/>
      <c r="J144" s="2">
        <v>44420</v>
      </c>
      <c r="K144" s="6">
        <v>1575000</v>
      </c>
      <c r="L144" s="6">
        <v>1211018</v>
      </c>
      <c r="M144" s="1" t="s">
        <v>123</v>
      </c>
      <c r="N144" s="1" t="s">
        <v>124</v>
      </c>
      <c r="O144" s="1" t="s">
        <v>291</v>
      </c>
      <c r="P144" s="1"/>
      <c r="Q144" s="6"/>
      <c r="R144" s="1"/>
      <c r="S144" s="1"/>
      <c r="T144" s="1"/>
      <c r="U144" s="1"/>
      <c r="V144" s="1"/>
      <c r="W144" s="6"/>
      <c r="X144" s="1"/>
      <c r="Y144" s="1"/>
      <c r="Z144" s="1"/>
      <c r="AA144" s="1"/>
      <c r="AB144" s="1"/>
      <c r="AC144" s="2">
        <v>44420</v>
      </c>
      <c r="AD144" s="1"/>
      <c r="AE144" s="1"/>
      <c r="AF144" s="1"/>
      <c r="AG144" s="1"/>
      <c r="AH144" s="1"/>
      <c r="AI144" s="1"/>
      <c r="AJ144" s="1"/>
      <c r="AK144" s="1"/>
      <c r="AL144" s="1">
        <v>20220125</v>
      </c>
    </row>
    <row r="145" spans="1:38" x14ac:dyDescent="0.25">
      <c r="A145" s="1">
        <v>900397634</v>
      </c>
      <c r="B145" s="1" t="s">
        <v>30</v>
      </c>
      <c r="C145" s="1" t="s">
        <v>31</v>
      </c>
      <c r="D145" s="1">
        <v>2777</v>
      </c>
      <c r="E145" s="1" t="s">
        <v>33</v>
      </c>
      <c r="F145" s="1" t="s">
        <v>33</v>
      </c>
      <c r="G145" s="1" t="s">
        <v>270</v>
      </c>
      <c r="H145" s="1" t="s">
        <v>624</v>
      </c>
      <c r="I145" s="1"/>
      <c r="J145" s="2">
        <v>44425</v>
      </c>
      <c r="K145" s="6">
        <v>1800000</v>
      </c>
      <c r="L145" s="6">
        <v>1384000</v>
      </c>
      <c r="M145" s="1" t="s">
        <v>123</v>
      </c>
      <c r="N145" s="1" t="s">
        <v>124</v>
      </c>
      <c r="O145" s="1" t="s">
        <v>291</v>
      </c>
      <c r="P145" s="1"/>
      <c r="Q145" s="6"/>
      <c r="R145" s="1"/>
      <c r="S145" s="1"/>
      <c r="T145" s="1"/>
      <c r="U145" s="1"/>
      <c r="V145" s="1"/>
      <c r="W145" s="6"/>
      <c r="X145" s="1"/>
      <c r="Y145" s="1"/>
      <c r="Z145" s="1"/>
      <c r="AA145" s="1"/>
      <c r="AB145" s="1"/>
      <c r="AC145" s="2">
        <v>44425</v>
      </c>
      <c r="AD145" s="1"/>
      <c r="AE145" s="1"/>
      <c r="AF145" s="1"/>
      <c r="AG145" s="1"/>
      <c r="AH145" s="1"/>
      <c r="AI145" s="1"/>
      <c r="AJ145" s="1"/>
      <c r="AK145" s="1"/>
      <c r="AL145" s="1">
        <v>20220125</v>
      </c>
    </row>
    <row r="146" spans="1:38" x14ac:dyDescent="0.25">
      <c r="A146" s="1">
        <v>900397634</v>
      </c>
      <c r="B146" s="1" t="s">
        <v>30</v>
      </c>
      <c r="C146" s="1" t="s">
        <v>31</v>
      </c>
      <c r="D146" s="1">
        <v>2779</v>
      </c>
      <c r="E146" s="1" t="s">
        <v>33</v>
      </c>
      <c r="F146" s="1" t="s">
        <v>33</v>
      </c>
      <c r="G146" s="1" t="s">
        <v>271</v>
      </c>
      <c r="H146" s="1" t="s">
        <v>624</v>
      </c>
      <c r="I146" s="1"/>
      <c r="J146" s="2">
        <v>44425</v>
      </c>
      <c r="K146" s="6">
        <v>1800000</v>
      </c>
      <c r="L146" s="6">
        <v>1592010</v>
      </c>
      <c r="M146" s="1" t="s">
        <v>123</v>
      </c>
      <c r="N146" s="1" t="s">
        <v>124</v>
      </c>
      <c r="O146" s="1" t="s">
        <v>291</v>
      </c>
      <c r="P146" s="1"/>
      <c r="Q146" s="6"/>
      <c r="R146" s="1"/>
      <c r="S146" s="1"/>
      <c r="T146" s="1"/>
      <c r="U146" s="1"/>
      <c r="V146" s="1"/>
      <c r="W146" s="6"/>
      <c r="X146" s="1"/>
      <c r="Y146" s="1"/>
      <c r="Z146" s="1"/>
      <c r="AA146" s="1"/>
      <c r="AB146" s="1"/>
      <c r="AC146" s="2">
        <v>44425</v>
      </c>
      <c r="AD146" s="1"/>
      <c r="AE146" s="1"/>
      <c r="AF146" s="1"/>
      <c r="AG146" s="1"/>
      <c r="AH146" s="1"/>
      <c r="AI146" s="1"/>
      <c r="AJ146" s="1"/>
      <c r="AK146" s="1"/>
      <c r="AL146" s="1">
        <v>20220125</v>
      </c>
    </row>
    <row r="147" spans="1:38" x14ac:dyDescent="0.25">
      <c r="A147" s="1">
        <v>900397634</v>
      </c>
      <c r="B147" s="1" t="s">
        <v>30</v>
      </c>
      <c r="C147" s="1" t="s">
        <v>31</v>
      </c>
      <c r="D147" s="1">
        <v>3028</v>
      </c>
      <c r="E147" s="1" t="s">
        <v>33</v>
      </c>
      <c r="F147" s="1" t="s">
        <v>33</v>
      </c>
      <c r="G147" s="1" t="s">
        <v>272</v>
      </c>
      <c r="H147" s="1" t="s">
        <v>624</v>
      </c>
      <c r="I147" s="1"/>
      <c r="J147" s="2">
        <v>44475</v>
      </c>
      <c r="K147" s="6">
        <v>800000</v>
      </c>
      <c r="L147" s="6">
        <v>800000</v>
      </c>
      <c r="M147" s="1" t="s">
        <v>123</v>
      </c>
      <c r="N147" s="1" t="s">
        <v>124</v>
      </c>
      <c r="O147" s="1" t="s">
        <v>291</v>
      </c>
      <c r="P147" s="1"/>
      <c r="Q147" s="6"/>
      <c r="R147" s="1"/>
      <c r="S147" s="1"/>
      <c r="T147" s="1"/>
      <c r="U147" s="1"/>
      <c r="V147" s="1"/>
      <c r="W147" s="6"/>
      <c r="X147" s="1"/>
      <c r="Y147" s="1"/>
      <c r="Z147" s="1"/>
      <c r="AA147" s="1"/>
      <c r="AB147" s="1"/>
      <c r="AC147" s="2">
        <v>44475</v>
      </c>
      <c r="AD147" s="1"/>
      <c r="AE147" s="1"/>
      <c r="AF147" s="1"/>
      <c r="AG147" s="1"/>
      <c r="AH147" s="1"/>
      <c r="AI147" s="1"/>
      <c r="AJ147" s="1"/>
      <c r="AK147" s="1"/>
      <c r="AL147" s="1">
        <v>20220125</v>
      </c>
    </row>
    <row r="148" spans="1:38" x14ac:dyDescent="0.25">
      <c r="A148" s="1">
        <v>900397634</v>
      </c>
      <c r="B148" s="1" t="s">
        <v>30</v>
      </c>
      <c r="C148" s="1" t="s">
        <v>31</v>
      </c>
      <c r="D148" s="1">
        <v>3064</v>
      </c>
      <c r="E148" s="1" t="s">
        <v>33</v>
      </c>
      <c r="F148" s="1" t="s">
        <v>33</v>
      </c>
      <c r="G148" s="1" t="s">
        <v>273</v>
      </c>
      <c r="H148" s="1" t="s">
        <v>624</v>
      </c>
      <c r="I148" s="1"/>
      <c r="J148" s="2">
        <v>44476</v>
      </c>
      <c r="K148" s="6">
        <v>1400000</v>
      </c>
      <c r="L148" s="6">
        <v>1127000</v>
      </c>
      <c r="M148" s="1" t="s">
        <v>123</v>
      </c>
      <c r="N148" s="1" t="s">
        <v>124</v>
      </c>
      <c r="O148" s="1" t="s">
        <v>291</v>
      </c>
      <c r="P148" s="1"/>
      <c r="Q148" s="6"/>
      <c r="R148" s="1"/>
      <c r="S148" s="1"/>
      <c r="T148" s="1"/>
      <c r="U148" s="1"/>
      <c r="V148" s="1"/>
      <c r="W148" s="6"/>
      <c r="X148" s="1"/>
      <c r="Y148" s="1"/>
      <c r="Z148" s="1"/>
      <c r="AA148" s="1"/>
      <c r="AB148" s="1"/>
      <c r="AC148" s="2">
        <v>44476</v>
      </c>
      <c r="AD148" s="1"/>
      <c r="AE148" s="1"/>
      <c r="AF148" s="1"/>
      <c r="AG148" s="1"/>
      <c r="AH148" s="1"/>
      <c r="AI148" s="1"/>
      <c r="AJ148" s="1"/>
      <c r="AK148" s="1"/>
      <c r="AL148" s="1">
        <v>20220125</v>
      </c>
    </row>
    <row r="149" spans="1:38" x14ac:dyDescent="0.25">
      <c r="A149" s="1">
        <v>900397634</v>
      </c>
      <c r="B149" s="1" t="s">
        <v>30</v>
      </c>
      <c r="C149" s="1" t="s">
        <v>31</v>
      </c>
      <c r="D149" s="1">
        <v>3065</v>
      </c>
      <c r="E149" s="1" t="s">
        <v>33</v>
      </c>
      <c r="F149" s="1" t="s">
        <v>33</v>
      </c>
      <c r="G149" s="1" t="s">
        <v>274</v>
      </c>
      <c r="H149" s="1" t="s">
        <v>624</v>
      </c>
      <c r="I149" s="1"/>
      <c r="J149" s="2">
        <v>44476</v>
      </c>
      <c r="K149" s="6">
        <v>1800000</v>
      </c>
      <c r="L149" s="6">
        <v>1488000</v>
      </c>
      <c r="M149" s="1" t="s">
        <v>123</v>
      </c>
      <c r="N149" s="1" t="s">
        <v>124</v>
      </c>
      <c r="O149" s="1" t="s">
        <v>291</v>
      </c>
      <c r="P149" s="1"/>
      <c r="Q149" s="6"/>
      <c r="R149" s="1"/>
      <c r="S149" s="1"/>
      <c r="T149" s="1"/>
      <c r="U149" s="1"/>
      <c r="V149" s="1"/>
      <c r="W149" s="6"/>
      <c r="X149" s="1"/>
      <c r="Y149" s="1"/>
      <c r="Z149" s="1"/>
      <c r="AA149" s="1"/>
      <c r="AB149" s="1"/>
      <c r="AC149" s="2">
        <v>44476</v>
      </c>
      <c r="AD149" s="1"/>
      <c r="AE149" s="1"/>
      <c r="AF149" s="1"/>
      <c r="AG149" s="1"/>
      <c r="AH149" s="1"/>
      <c r="AI149" s="1"/>
      <c r="AJ149" s="1"/>
      <c r="AK149" s="1"/>
      <c r="AL149" s="1">
        <v>20220125</v>
      </c>
    </row>
    <row r="150" spans="1:38" x14ac:dyDescent="0.25">
      <c r="A150" s="1">
        <v>900397634</v>
      </c>
      <c r="B150" s="1" t="s">
        <v>30</v>
      </c>
      <c r="C150" s="1" t="s">
        <v>31</v>
      </c>
      <c r="D150" s="1">
        <v>3066</v>
      </c>
      <c r="E150" s="1" t="s">
        <v>33</v>
      </c>
      <c r="F150" s="1" t="s">
        <v>33</v>
      </c>
      <c r="G150" s="1" t="s">
        <v>275</v>
      </c>
      <c r="H150" s="1" t="s">
        <v>624</v>
      </c>
      <c r="I150" s="1"/>
      <c r="J150" s="2">
        <v>44476</v>
      </c>
      <c r="K150" s="6">
        <v>1800000</v>
      </c>
      <c r="L150" s="6">
        <v>1592000</v>
      </c>
      <c r="M150" s="1" t="s">
        <v>123</v>
      </c>
      <c r="N150" s="1" t="s">
        <v>124</v>
      </c>
      <c r="O150" s="1" t="s">
        <v>291</v>
      </c>
      <c r="P150" s="1"/>
      <c r="Q150" s="6"/>
      <c r="R150" s="1"/>
      <c r="S150" s="1"/>
      <c r="T150" s="1"/>
      <c r="U150" s="1"/>
      <c r="V150" s="1"/>
      <c r="W150" s="6"/>
      <c r="X150" s="1"/>
      <c r="Y150" s="1"/>
      <c r="Z150" s="1"/>
      <c r="AA150" s="1"/>
      <c r="AB150" s="1"/>
      <c r="AC150" s="2">
        <v>44476</v>
      </c>
      <c r="AD150" s="1"/>
      <c r="AE150" s="1"/>
      <c r="AF150" s="1"/>
      <c r="AG150" s="1"/>
      <c r="AH150" s="1"/>
      <c r="AI150" s="1"/>
      <c r="AJ150" s="1"/>
      <c r="AK150" s="1"/>
      <c r="AL150" s="1">
        <v>20220125</v>
      </c>
    </row>
    <row r="151" spans="1:38" x14ac:dyDescent="0.25">
      <c r="A151" s="1">
        <v>900397634</v>
      </c>
      <c r="B151" s="1" t="s">
        <v>30</v>
      </c>
      <c r="C151" s="1" t="s">
        <v>31</v>
      </c>
      <c r="D151" s="1">
        <v>3212</v>
      </c>
      <c r="E151" s="1" t="s">
        <v>33</v>
      </c>
      <c r="F151" s="1" t="s">
        <v>33</v>
      </c>
      <c r="G151" s="1" t="s">
        <v>276</v>
      </c>
      <c r="H151" s="1" t="s">
        <v>624</v>
      </c>
      <c r="I151" s="1"/>
      <c r="J151" s="2">
        <v>44504</v>
      </c>
      <c r="K151" s="6">
        <v>1800000</v>
      </c>
      <c r="L151" s="6">
        <v>1592000</v>
      </c>
      <c r="M151" s="1" t="s">
        <v>123</v>
      </c>
      <c r="N151" s="1" t="s">
        <v>124</v>
      </c>
      <c r="O151" s="1" t="s">
        <v>291</v>
      </c>
      <c r="P151" s="1"/>
      <c r="Q151" s="6"/>
      <c r="R151" s="1"/>
      <c r="S151" s="1"/>
      <c r="T151" s="1"/>
      <c r="U151" s="1"/>
      <c r="V151" s="1"/>
      <c r="W151" s="6"/>
      <c r="X151" s="1"/>
      <c r="Y151" s="1"/>
      <c r="Z151" s="1"/>
      <c r="AA151" s="1"/>
      <c r="AB151" s="1"/>
      <c r="AC151" s="2">
        <v>44504</v>
      </c>
      <c r="AD151" s="1"/>
      <c r="AE151" s="1"/>
      <c r="AF151" s="1"/>
      <c r="AG151" s="1"/>
      <c r="AH151" s="1"/>
      <c r="AI151" s="1"/>
      <c r="AJ151" s="1"/>
      <c r="AK151" s="1"/>
      <c r="AL151" s="1">
        <v>20220125</v>
      </c>
    </row>
    <row r="152" spans="1:38" x14ac:dyDescent="0.25">
      <c r="A152" s="1">
        <v>900397634</v>
      </c>
      <c r="B152" s="1" t="s">
        <v>30</v>
      </c>
      <c r="C152" s="1" t="s">
        <v>31</v>
      </c>
      <c r="D152" s="1">
        <v>3222</v>
      </c>
      <c r="E152" s="1" t="s">
        <v>33</v>
      </c>
      <c r="F152" s="1" t="s">
        <v>33</v>
      </c>
      <c r="G152" s="1" t="s">
        <v>277</v>
      </c>
      <c r="H152" s="1" t="s">
        <v>624</v>
      </c>
      <c r="I152" s="1"/>
      <c r="J152" s="2">
        <v>44504</v>
      </c>
      <c r="K152" s="6">
        <v>1800000</v>
      </c>
      <c r="L152" s="6">
        <v>1488000</v>
      </c>
      <c r="M152" s="1" t="s">
        <v>123</v>
      </c>
      <c r="N152" s="1" t="s">
        <v>124</v>
      </c>
      <c r="O152" s="1" t="s">
        <v>291</v>
      </c>
      <c r="P152" s="1"/>
      <c r="Q152" s="6"/>
      <c r="R152" s="1"/>
      <c r="S152" s="1"/>
      <c r="T152" s="1"/>
      <c r="U152" s="1"/>
      <c r="V152" s="1"/>
      <c r="W152" s="6"/>
      <c r="X152" s="1"/>
      <c r="Y152" s="1"/>
      <c r="Z152" s="1"/>
      <c r="AA152" s="1"/>
      <c r="AB152" s="1"/>
      <c r="AC152" s="2">
        <v>44504</v>
      </c>
      <c r="AD152" s="1"/>
      <c r="AE152" s="1"/>
      <c r="AF152" s="1"/>
      <c r="AG152" s="1"/>
      <c r="AH152" s="1"/>
      <c r="AI152" s="1"/>
      <c r="AJ152" s="1"/>
      <c r="AK152" s="1"/>
      <c r="AL152" s="1">
        <v>20220125</v>
      </c>
    </row>
    <row r="153" spans="1:38" x14ac:dyDescent="0.25">
      <c r="A153" s="1">
        <v>900397634</v>
      </c>
      <c r="B153" s="1" t="s">
        <v>30</v>
      </c>
      <c r="C153" s="1" t="s">
        <v>31</v>
      </c>
      <c r="D153" s="1">
        <v>3226</v>
      </c>
      <c r="E153" s="1" t="s">
        <v>33</v>
      </c>
      <c r="F153" s="1" t="s">
        <v>33</v>
      </c>
      <c r="G153" s="1" t="s">
        <v>278</v>
      </c>
      <c r="H153" s="1" t="s">
        <v>624</v>
      </c>
      <c r="I153" s="1"/>
      <c r="J153" s="2">
        <v>44504</v>
      </c>
      <c r="K153" s="6">
        <v>1400000</v>
      </c>
      <c r="L153" s="6">
        <v>1127000</v>
      </c>
      <c r="M153" s="1" t="s">
        <v>123</v>
      </c>
      <c r="N153" s="1" t="s">
        <v>124</v>
      </c>
      <c r="O153" s="1" t="s">
        <v>291</v>
      </c>
      <c r="P153" s="1"/>
      <c r="Q153" s="6"/>
      <c r="R153" s="1"/>
      <c r="S153" s="1"/>
      <c r="T153" s="1"/>
      <c r="U153" s="1"/>
      <c r="V153" s="1"/>
      <c r="W153" s="6"/>
      <c r="X153" s="1"/>
      <c r="Y153" s="1"/>
      <c r="Z153" s="1"/>
      <c r="AA153" s="1"/>
      <c r="AB153" s="1"/>
      <c r="AC153" s="2">
        <v>44504</v>
      </c>
      <c r="AD153" s="1"/>
      <c r="AE153" s="1"/>
      <c r="AF153" s="1"/>
      <c r="AG153" s="1"/>
      <c r="AH153" s="1"/>
      <c r="AI153" s="1"/>
      <c r="AJ153" s="1"/>
      <c r="AK153" s="1"/>
      <c r="AL153" s="1">
        <v>20220125</v>
      </c>
    </row>
    <row r="154" spans="1:38" x14ac:dyDescent="0.25">
      <c r="A154" s="1">
        <v>900397634</v>
      </c>
      <c r="B154" s="1" t="s">
        <v>30</v>
      </c>
      <c r="C154" s="1" t="s">
        <v>31</v>
      </c>
      <c r="D154" s="1">
        <v>3411</v>
      </c>
      <c r="E154" s="1" t="s">
        <v>33</v>
      </c>
      <c r="F154" s="1" t="s">
        <v>33</v>
      </c>
      <c r="G154" s="1" t="s">
        <v>279</v>
      </c>
      <c r="H154" s="1" t="s">
        <v>624</v>
      </c>
      <c r="I154" s="1"/>
      <c r="J154" s="2">
        <v>44527</v>
      </c>
      <c r="K154" s="6">
        <v>1200000</v>
      </c>
      <c r="L154" s="6">
        <v>1200000</v>
      </c>
      <c r="M154" s="1" t="s">
        <v>123</v>
      </c>
      <c r="N154" s="1" t="s">
        <v>124</v>
      </c>
      <c r="O154" s="1" t="s">
        <v>291</v>
      </c>
      <c r="P154" s="1"/>
      <c r="Q154" s="6"/>
      <c r="R154" s="1"/>
      <c r="S154" s="1"/>
      <c r="T154" s="1"/>
      <c r="U154" s="1"/>
      <c r="V154" s="1"/>
      <c r="W154" s="6"/>
      <c r="X154" s="1"/>
      <c r="Y154" s="1"/>
      <c r="Z154" s="1"/>
      <c r="AA154" s="1"/>
      <c r="AB154" s="1"/>
      <c r="AC154" s="2">
        <v>44527</v>
      </c>
      <c r="AD154" s="1"/>
      <c r="AE154" s="1"/>
      <c r="AF154" s="1"/>
      <c r="AG154" s="1"/>
      <c r="AH154" s="1"/>
      <c r="AI154" s="1"/>
      <c r="AJ154" s="1"/>
      <c r="AK154" s="1"/>
      <c r="AL154" s="1">
        <v>20220125</v>
      </c>
    </row>
    <row r="155" spans="1:38" x14ac:dyDescent="0.25">
      <c r="A155" s="1">
        <v>900397634</v>
      </c>
      <c r="B155" s="1" t="s">
        <v>30</v>
      </c>
      <c r="C155" s="1" t="s">
        <v>31</v>
      </c>
      <c r="D155" s="1">
        <v>3412</v>
      </c>
      <c r="E155" s="1" t="s">
        <v>33</v>
      </c>
      <c r="F155" s="1" t="s">
        <v>33</v>
      </c>
      <c r="G155" s="1" t="s">
        <v>280</v>
      </c>
      <c r="H155" s="1" t="s">
        <v>624</v>
      </c>
      <c r="I155" s="1"/>
      <c r="J155" s="2">
        <v>44527</v>
      </c>
      <c r="K155" s="6">
        <v>1800000</v>
      </c>
      <c r="L155" s="6">
        <v>1800000</v>
      </c>
      <c r="M155" s="1" t="s">
        <v>123</v>
      </c>
      <c r="N155" s="1" t="s">
        <v>124</v>
      </c>
      <c r="O155" s="1" t="s">
        <v>291</v>
      </c>
      <c r="P155" s="1"/>
      <c r="Q155" s="6"/>
      <c r="R155" s="1"/>
      <c r="S155" s="1"/>
      <c r="T155" s="1"/>
      <c r="U155" s="1"/>
      <c r="V155" s="1"/>
      <c r="W155" s="6"/>
      <c r="X155" s="1"/>
      <c r="Y155" s="1"/>
      <c r="Z155" s="1"/>
      <c r="AA155" s="1"/>
      <c r="AB155" s="1"/>
      <c r="AC155" s="2">
        <v>44527</v>
      </c>
      <c r="AD155" s="1"/>
      <c r="AE155" s="1"/>
      <c r="AF155" s="1"/>
      <c r="AG155" s="1"/>
      <c r="AH155" s="1"/>
      <c r="AI155" s="1"/>
      <c r="AJ155" s="1"/>
      <c r="AK155" s="1"/>
      <c r="AL155" s="1">
        <v>20220125</v>
      </c>
    </row>
    <row r="156" spans="1:38" x14ac:dyDescent="0.25">
      <c r="K156" s="7" t="s">
        <v>281</v>
      </c>
      <c r="L156" s="8">
        <f>SUM(L2:L155)</f>
        <v>212687028</v>
      </c>
    </row>
  </sheetData>
  <autoFilter ref="A1:AS156"/>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7"/>
  <sheetViews>
    <sheetView workbookViewId="0">
      <selection activeCell="E43" sqref="E43:E174"/>
    </sheetView>
  </sheetViews>
  <sheetFormatPr baseColWidth="10" defaultRowHeight="15" x14ac:dyDescent="0.25"/>
  <cols>
    <col min="2" max="2" width="37" customWidth="1"/>
    <col min="5" max="5" width="18" customWidth="1"/>
    <col min="6" max="6" width="18.7109375" customWidth="1"/>
    <col min="7" max="7" width="24.85546875" customWidth="1"/>
  </cols>
  <sheetData>
    <row r="1" spans="1:7" x14ac:dyDescent="0.25">
      <c r="A1" s="95" t="s">
        <v>296</v>
      </c>
      <c r="B1" s="96"/>
      <c r="C1" s="96"/>
      <c r="D1" s="96"/>
      <c r="E1" s="96"/>
      <c r="F1" s="96"/>
      <c r="G1" s="96"/>
    </row>
    <row r="2" spans="1:7" x14ac:dyDescent="0.25">
      <c r="A2" s="95" t="s">
        <v>297</v>
      </c>
      <c r="B2" s="96"/>
      <c r="C2" s="96"/>
      <c r="D2" s="96"/>
      <c r="E2" s="96"/>
      <c r="F2" s="96"/>
      <c r="G2" s="96"/>
    </row>
    <row r="3" spans="1:7" x14ac:dyDescent="0.25">
      <c r="A3" s="95"/>
      <c r="B3" s="96"/>
      <c r="C3" s="96"/>
      <c r="D3" s="96"/>
      <c r="E3" s="96"/>
      <c r="F3" s="96"/>
      <c r="G3" s="96"/>
    </row>
    <row r="4" spans="1:7" ht="15.75" thickBot="1" x14ac:dyDescent="0.3">
      <c r="A4" s="14" t="s">
        <v>298</v>
      </c>
      <c r="B4" s="14" t="s">
        <v>299</v>
      </c>
      <c r="C4" s="14" t="s">
        <v>300</v>
      </c>
      <c r="D4" s="14" t="s">
        <v>301</v>
      </c>
      <c r="E4" s="14" t="s">
        <v>302</v>
      </c>
      <c r="F4" s="14" t="s">
        <v>303</v>
      </c>
      <c r="G4" s="14" t="s">
        <v>304</v>
      </c>
    </row>
    <row r="5" spans="1:7" x14ac:dyDescent="0.25">
      <c r="A5" s="15" t="s">
        <v>305</v>
      </c>
      <c r="B5" s="16" t="s">
        <v>306</v>
      </c>
      <c r="C5" s="17">
        <v>43845</v>
      </c>
      <c r="D5" s="16" t="s">
        <v>307</v>
      </c>
      <c r="E5" s="16">
        <v>1800000</v>
      </c>
      <c r="F5" s="16">
        <v>208000</v>
      </c>
      <c r="G5" s="18">
        <v>1592000</v>
      </c>
    </row>
    <row r="6" spans="1:7" x14ac:dyDescent="0.25">
      <c r="A6" s="19" t="s">
        <v>305</v>
      </c>
      <c r="B6" s="20" t="s">
        <v>306</v>
      </c>
      <c r="C6" s="21">
        <v>43845</v>
      </c>
      <c r="D6" s="20" t="s">
        <v>308</v>
      </c>
      <c r="E6" s="20">
        <v>1800000</v>
      </c>
      <c r="F6" s="20">
        <v>208000</v>
      </c>
      <c r="G6" s="22">
        <v>1592000</v>
      </c>
    </row>
    <row r="7" spans="1:7" x14ac:dyDescent="0.25">
      <c r="A7" s="19" t="s">
        <v>305</v>
      </c>
      <c r="B7" s="20" t="s">
        <v>306</v>
      </c>
      <c r="C7" s="21">
        <v>43901</v>
      </c>
      <c r="D7" s="20" t="s">
        <v>309</v>
      </c>
      <c r="E7" s="20">
        <v>1800000</v>
      </c>
      <c r="F7" s="20">
        <v>0</v>
      </c>
      <c r="G7" s="22">
        <v>1800000</v>
      </c>
    </row>
    <row r="8" spans="1:7" x14ac:dyDescent="0.25">
      <c r="A8" s="19" t="s">
        <v>305</v>
      </c>
      <c r="B8" s="20" t="s">
        <v>306</v>
      </c>
      <c r="C8" s="21">
        <v>44057</v>
      </c>
      <c r="D8" s="20" t="s">
        <v>310</v>
      </c>
      <c r="E8" s="20">
        <v>1200000</v>
      </c>
      <c r="F8" s="20">
        <v>0</v>
      </c>
      <c r="G8" s="22">
        <v>1200000</v>
      </c>
    </row>
    <row r="9" spans="1:7" x14ac:dyDescent="0.25">
      <c r="A9" s="19" t="s">
        <v>305</v>
      </c>
      <c r="B9" s="20" t="s">
        <v>306</v>
      </c>
      <c r="C9" s="21">
        <v>44057</v>
      </c>
      <c r="D9" s="20" t="s">
        <v>311</v>
      </c>
      <c r="E9" s="20">
        <v>1800000</v>
      </c>
      <c r="F9" s="20">
        <v>0</v>
      </c>
      <c r="G9" s="22">
        <v>1800000</v>
      </c>
    </row>
    <row r="10" spans="1:7" x14ac:dyDescent="0.25">
      <c r="A10" s="19" t="s">
        <v>305</v>
      </c>
      <c r="B10" s="20" t="s">
        <v>306</v>
      </c>
      <c r="C10" s="21">
        <v>44061</v>
      </c>
      <c r="D10" s="20" t="s">
        <v>312</v>
      </c>
      <c r="E10" s="20">
        <v>1600000</v>
      </c>
      <c r="F10" s="20">
        <v>0</v>
      </c>
      <c r="G10" s="22">
        <v>1600000</v>
      </c>
    </row>
    <row r="11" spans="1:7" x14ac:dyDescent="0.25">
      <c r="A11" s="19" t="s">
        <v>305</v>
      </c>
      <c r="B11" s="20" t="s">
        <v>306</v>
      </c>
      <c r="C11" s="21">
        <v>44061</v>
      </c>
      <c r="D11" s="20" t="s">
        <v>313</v>
      </c>
      <c r="E11" s="20">
        <v>900000</v>
      </c>
      <c r="F11" s="20">
        <v>0</v>
      </c>
      <c r="G11" s="22">
        <v>900000</v>
      </c>
    </row>
    <row r="12" spans="1:7" x14ac:dyDescent="0.25">
      <c r="A12" s="19" t="s">
        <v>305</v>
      </c>
      <c r="B12" s="20" t="s">
        <v>306</v>
      </c>
      <c r="C12" s="21">
        <v>44061</v>
      </c>
      <c r="D12" s="20" t="s">
        <v>314</v>
      </c>
      <c r="E12" s="20">
        <v>1170000</v>
      </c>
      <c r="F12" s="20">
        <v>0</v>
      </c>
      <c r="G12" s="22">
        <v>1170000</v>
      </c>
    </row>
    <row r="13" spans="1:7" x14ac:dyDescent="0.25">
      <c r="A13" s="19" t="s">
        <v>305</v>
      </c>
      <c r="B13" s="20" t="s">
        <v>306</v>
      </c>
      <c r="C13" s="21">
        <v>44061</v>
      </c>
      <c r="D13" s="20" t="s">
        <v>315</v>
      </c>
      <c r="E13" s="20">
        <v>1575000</v>
      </c>
      <c r="F13" s="20">
        <v>0</v>
      </c>
      <c r="G13" s="22">
        <v>1575000</v>
      </c>
    </row>
    <row r="14" spans="1:7" x14ac:dyDescent="0.25">
      <c r="A14" s="19" t="s">
        <v>305</v>
      </c>
      <c r="B14" s="20" t="s">
        <v>306</v>
      </c>
      <c r="C14" s="21">
        <v>44061</v>
      </c>
      <c r="D14" s="20" t="s">
        <v>316</v>
      </c>
      <c r="E14" s="20">
        <v>1800000</v>
      </c>
      <c r="F14" s="20">
        <v>0</v>
      </c>
      <c r="G14" s="22">
        <v>1800000</v>
      </c>
    </row>
    <row r="15" spans="1:7" x14ac:dyDescent="0.25">
      <c r="A15" s="19" t="s">
        <v>305</v>
      </c>
      <c r="B15" s="20" t="s">
        <v>306</v>
      </c>
      <c r="C15" s="21">
        <v>44061</v>
      </c>
      <c r="D15" s="20" t="s">
        <v>317</v>
      </c>
      <c r="E15" s="20">
        <v>1575000</v>
      </c>
      <c r="F15" s="20">
        <v>273000</v>
      </c>
      <c r="G15" s="22">
        <v>1302000</v>
      </c>
    </row>
    <row r="16" spans="1:7" x14ac:dyDescent="0.25">
      <c r="A16" s="19" t="s">
        <v>305</v>
      </c>
      <c r="B16" s="20" t="s">
        <v>306</v>
      </c>
      <c r="C16" s="21">
        <v>44061</v>
      </c>
      <c r="D16" s="20" t="s">
        <v>318</v>
      </c>
      <c r="E16" s="20">
        <v>1800000</v>
      </c>
      <c r="F16" s="20">
        <v>0</v>
      </c>
      <c r="G16" s="22">
        <v>1800000</v>
      </c>
    </row>
    <row r="17" spans="1:7" x14ac:dyDescent="0.25">
      <c r="A17" s="19" t="s">
        <v>305</v>
      </c>
      <c r="B17" s="20" t="s">
        <v>306</v>
      </c>
      <c r="C17" s="21">
        <v>44061</v>
      </c>
      <c r="D17" s="20" t="s">
        <v>319</v>
      </c>
      <c r="E17" s="20">
        <v>1800000</v>
      </c>
      <c r="F17" s="20">
        <v>0</v>
      </c>
      <c r="G17" s="22">
        <v>1800000</v>
      </c>
    </row>
    <row r="18" spans="1:7" x14ac:dyDescent="0.25">
      <c r="A18" s="19" t="s">
        <v>305</v>
      </c>
      <c r="B18" s="20" t="s">
        <v>306</v>
      </c>
      <c r="C18" s="21">
        <v>44113</v>
      </c>
      <c r="D18" s="20" t="s">
        <v>320</v>
      </c>
      <c r="E18" s="20">
        <v>1800000</v>
      </c>
      <c r="F18" s="20">
        <v>0</v>
      </c>
      <c r="G18" s="22">
        <v>1800000</v>
      </c>
    </row>
    <row r="19" spans="1:7" x14ac:dyDescent="0.25">
      <c r="A19" s="19" t="s">
        <v>305</v>
      </c>
      <c r="B19" s="20" t="s">
        <v>306</v>
      </c>
      <c r="C19" s="21">
        <v>44113</v>
      </c>
      <c r="D19" s="20" t="s">
        <v>321</v>
      </c>
      <c r="E19" s="20">
        <v>1800000</v>
      </c>
      <c r="F19" s="20">
        <v>0</v>
      </c>
      <c r="G19" s="22">
        <v>1800000</v>
      </c>
    </row>
    <row r="20" spans="1:7" x14ac:dyDescent="0.25">
      <c r="A20" s="19" t="s">
        <v>305</v>
      </c>
      <c r="B20" s="20" t="s">
        <v>306</v>
      </c>
      <c r="C20" s="21">
        <v>44113</v>
      </c>
      <c r="D20" s="20" t="s">
        <v>322</v>
      </c>
      <c r="E20" s="20">
        <v>1080000</v>
      </c>
      <c r="F20" s="20">
        <v>0</v>
      </c>
      <c r="G20" s="22">
        <v>1080000</v>
      </c>
    </row>
    <row r="21" spans="1:7" x14ac:dyDescent="0.25">
      <c r="A21" s="19" t="s">
        <v>305</v>
      </c>
      <c r="B21" s="20" t="s">
        <v>306</v>
      </c>
      <c r="C21" s="21">
        <v>44113</v>
      </c>
      <c r="D21" s="20" t="s">
        <v>323</v>
      </c>
      <c r="E21" s="20">
        <v>1800000</v>
      </c>
      <c r="F21" s="20">
        <v>0</v>
      </c>
      <c r="G21" s="22">
        <v>1800000</v>
      </c>
    </row>
    <row r="22" spans="1:7" x14ac:dyDescent="0.25">
      <c r="A22" s="19" t="s">
        <v>305</v>
      </c>
      <c r="B22" s="20" t="s">
        <v>306</v>
      </c>
      <c r="C22" s="21">
        <v>44169</v>
      </c>
      <c r="D22" s="20" t="s">
        <v>324</v>
      </c>
      <c r="E22" s="20">
        <v>1200000</v>
      </c>
      <c r="F22" s="20">
        <v>0</v>
      </c>
      <c r="G22" s="22">
        <v>1200000</v>
      </c>
    </row>
    <row r="23" spans="1:7" x14ac:dyDescent="0.25">
      <c r="A23" s="19" t="s">
        <v>305</v>
      </c>
      <c r="B23" s="20" t="s">
        <v>306</v>
      </c>
      <c r="C23" s="21">
        <v>44169</v>
      </c>
      <c r="D23" s="20" t="s">
        <v>325</v>
      </c>
      <c r="E23" s="20">
        <v>1575000</v>
      </c>
      <c r="F23" s="20">
        <v>0</v>
      </c>
      <c r="G23" s="22">
        <v>1575000</v>
      </c>
    </row>
    <row r="24" spans="1:7" x14ac:dyDescent="0.25">
      <c r="A24" s="19" t="s">
        <v>305</v>
      </c>
      <c r="B24" s="20" t="s">
        <v>306</v>
      </c>
      <c r="C24" s="21">
        <v>44169</v>
      </c>
      <c r="D24" s="20" t="s">
        <v>326</v>
      </c>
      <c r="E24" s="20">
        <v>1080000</v>
      </c>
      <c r="F24" s="20">
        <v>0</v>
      </c>
      <c r="G24" s="22">
        <v>1080000</v>
      </c>
    </row>
    <row r="25" spans="1:7" x14ac:dyDescent="0.25">
      <c r="A25" s="19" t="s">
        <v>305</v>
      </c>
      <c r="B25" s="20" t="s">
        <v>306</v>
      </c>
      <c r="C25" s="21">
        <v>44169</v>
      </c>
      <c r="D25" s="20" t="s">
        <v>327</v>
      </c>
      <c r="E25" s="20">
        <v>1800000</v>
      </c>
      <c r="F25" s="20">
        <v>0</v>
      </c>
      <c r="G25" s="22">
        <v>1800000</v>
      </c>
    </row>
    <row r="26" spans="1:7" ht="15.75" thickBot="1" x14ac:dyDescent="0.3">
      <c r="A26" s="23" t="s">
        <v>305</v>
      </c>
      <c r="B26" s="24" t="s">
        <v>306</v>
      </c>
      <c r="C26" s="25">
        <v>44174</v>
      </c>
      <c r="D26" s="24" t="s">
        <v>328</v>
      </c>
      <c r="E26" s="24">
        <v>1200000</v>
      </c>
      <c r="F26" s="24">
        <v>0</v>
      </c>
      <c r="G26" s="26">
        <v>1200000</v>
      </c>
    </row>
    <row r="27" spans="1:7" ht="15.75" thickBot="1" x14ac:dyDescent="0.3">
      <c r="A27" s="27"/>
      <c r="B27" s="28"/>
      <c r="C27" s="28"/>
      <c r="D27" s="28"/>
      <c r="E27" s="28"/>
      <c r="F27" s="28"/>
      <c r="G27" s="29">
        <f>SUM(G5:G26)</f>
        <v>33266000</v>
      </c>
    </row>
    <row r="29" spans="1:7" x14ac:dyDescent="0.25">
      <c r="E29" s="30" t="s">
        <v>329</v>
      </c>
      <c r="F29" s="31"/>
    </row>
    <row r="30" spans="1:7" x14ac:dyDescent="0.25">
      <c r="E30" s="32">
        <v>43903</v>
      </c>
      <c r="F30" s="33"/>
      <c r="G30" s="34">
        <v>1404000</v>
      </c>
    </row>
    <row r="31" spans="1:7" x14ac:dyDescent="0.25">
      <c r="E31" s="35">
        <v>43921</v>
      </c>
      <c r="G31" s="36">
        <v>2788000</v>
      </c>
    </row>
    <row r="32" spans="1:7" x14ac:dyDescent="0.25">
      <c r="E32" s="37">
        <v>44140</v>
      </c>
      <c r="F32" s="38"/>
      <c r="G32" s="39">
        <v>3026000</v>
      </c>
    </row>
    <row r="33" spans="1:7" x14ac:dyDescent="0.25">
      <c r="E33" s="40" t="s">
        <v>330</v>
      </c>
    </row>
    <row r="34" spans="1:7" x14ac:dyDescent="0.25">
      <c r="E34" s="40"/>
    </row>
    <row r="35" spans="1:7" ht="16.5" thickBot="1" x14ac:dyDescent="0.3">
      <c r="E35" s="41" t="s">
        <v>331</v>
      </c>
      <c r="F35" s="41"/>
      <c r="G35" s="42">
        <f>(G27-G32)</f>
        <v>30240000</v>
      </c>
    </row>
    <row r="36" spans="1:7" ht="15.75" thickTop="1" x14ac:dyDescent="0.25"/>
    <row r="39" spans="1:7" x14ac:dyDescent="0.25">
      <c r="A39" s="95" t="s">
        <v>296</v>
      </c>
      <c r="B39" s="96"/>
      <c r="C39" s="96"/>
      <c r="D39" s="96"/>
      <c r="E39" s="96"/>
      <c r="F39" s="96"/>
      <c r="G39" s="96"/>
    </row>
    <row r="40" spans="1:7" x14ac:dyDescent="0.25">
      <c r="A40" s="95" t="s">
        <v>332</v>
      </c>
      <c r="B40" s="96"/>
      <c r="C40" s="96"/>
      <c r="D40" s="96"/>
      <c r="E40" s="96"/>
      <c r="F40" s="96"/>
      <c r="G40" s="96"/>
    </row>
    <row r="41" spans="1:7" ht="15.75" thickBot="1" x14ac:dyDescent="0.3">
      <c r="A41" s="95"/>
      <c r="B41" s="96"/>
      <c r="C41" s="96"/>
      <c r="D41" s="96"/>
      <c r="E41" s="96"/>
      <c r="F41" s="96"/>
      <c r="G41" s="96"/>
    </row>
    <row r="42" spans="1:7" ht="15.75" thickBot="1" x14ac:dyDescent="0.3">
      <c r="A42" s="43" t="s">
        <v>298</v>
      </c>
      <c r="B42" s="44" t="s">
        <v>299</v>
      </c>
      <c r="C42" s="44" t="s">
        <v>300</v>
      </c>
      <c r="D42" s="44" t="s">
        <v>301</v>
      </c>
      <c r="E42" s="44" t="s">
        <v>302</v>
      </c>
      <c r="F42" s="44" t="s">
        <v>303</v>
      </c>
      <c r="G42" s="45" t="s">
        <v>304</v>
      </c>
    </row>
    <row r="43" spans="1:7" x14ac:dyDescent="0.25">
      <c r="A43" s="46" t="s">
        <v>305</v>
      </c>
      <c r="B43" s="46" t="s">
        <v>306</v>
      </c>
      <c r="C43" s="47">
        <v>44222</v>
      </c>
      <c r="D43" s="46" t="s">
        <v>333</v>
      </c>
      <c r="E43" s="46">
        <v>1080000</v>
      </c>
      <c r="F43" s="46">
        <v>0</v>
      </c>
      <c r="G43" s="46">
        <v>1080000</v>
      </c>
    </row>
    <row r="44" spans="1:7" x14ac:dyDescent="0.25">
      <c r="A44" s="20" t="s">
        <v>305</v>
      </c>
      <c r="B44" s="20" t="s">
        <v>306</v>
      </c>
      <c r="C44" s="21">
        <v>44222</v>
      </c>
      <c r="D44" s="20" t="s">
        <v>334</v>
      </c>
      <c r="E44" s="20">
        <v>1800000</v>
      </c>
      <c r="F44" s="20">
        <v>0</v>
      </c>
      <c r="G44" s="20">
        <v>1800000</v>
      </c>
    </row>
    <row r="45" spans="1:7" x14ac:dyDescent="0.25">
      <c r="A45" s="20" t="s">
        <v>305</v>
      </c>
      <c r="B45" s="20" t="s">
        <v>306</v>
      </c>
      <c r="C45" s="21">
        <v>44222</v>
      </c>
      <c r="D45" s="20" t="s">
        <v>335</v>
      </c>
      <c r="E45" s="20">
        <v>1575000</v>
      </c>
      <c r="F45" s="20">
        <v>0</v>
      </c>
      <c r="G45" s="20">
        <v>1575000</v>
      </c>
    </row>
    <row r="46" spans="1:7" x14ac:dyDescent="0.25">
      <c r="A46" s="20" t="s">
        <v>305</v>
      </c>
      <c r="B46" s="20" t="s">
        <v>306</v>
      </c>
      <c r="C46" s="21">
        <v>44245</v>
      </c>
      <c r="D46" s="20" t="s">
        <v>336</v>
      </c>
      <c r="E46" s="20">
        <v>1200000</v>
      </c>
      <c r="F46" s="20">
        <v>0</v>
      </c>
      <c r="G46" s="20">
        <v>1200000</v>
      </c>
    </row>
    <row r="47" spans="1:7" x14ac:dyDescent="0.25">
      <c r="A47" s="20" t="s">
        <v>305</v>
      </c>
      <c r="B47" s="20" t="s">
        <v>306</v>
      </c>
      <c r="C47" s="21">
        <v>44246</v>
      </c>
      <c r="D47" s="20" t="s">
        <v>337</v>
      </c>
      <c r="E47" s="20">
        <v>1080000</v>
      </c>
      <c r="F47" s="20">
        <v>0</v>
      </c>
      <c r="G47" s="20">
        <v>1080000</v>
      </c>
    </row>
    <row r="48" spans="1:7" x14ac:dyDescent="0.25">
      <c r="A48" s="20" t="s">
        <v>305</v>
      </c>
      <c r="B48" s="20" t="s">
        <v>306</v>
      </c>
      <c r="C48" s="21">
        <v>44246</v>
      </c>
      <c r="D48" s="20" t="s">
        <v>338</v>
      </c>
      <c r="E48" s="20">
        <v>675000</v>
      </c>
      <c r="F48" s="20">
        <v>0</v>
      </c>
      <c r="G48" s="20">
        <v>675000</v>
      </c>
    </row>
    <row r="49" spans="1:7" x14ac:dyDescent="0.25">
      <c r="A49" s="20" t="s">
        <v>305</v>
      </c>
      <c r="B49" s="20" t="s">
        <v>306</v>
      </c>
      <c r="C49" s="21">
        <v>44246</v>
      </c>
      <c r="D49" s="20" t="s">
        <v>339</v>
      </c>
      <c r="E49" s="20">
        <v>720000</v>
      </c>
      <c r="F49" s="20">
        <v>0</v>
      </c>
      <c r="G49" s="20">
        <v>720000</v>
      </c>
    </row>
    <row r="50" spans="1:7" x14ac:dyDescent="0.25">
      <c r="A50" s="20" t="s">
        <v>305</v>
      </c>
      <c r="B50" s="20" t="s">
        <v>306</v>
      </c>
      <c r="C50" s="21">
        <v>44246</v>
      </c>
      <c r="D50" s="20" t="s">
        <v>340</v>
      </c>
      <c r="E50" s="20">
        <v>1125000</v>
      </c>
      <c r="F50" s="20">
        <v>0</v>
      </c>
      <c r="G50" s="20">
        <v>1125000</v>
      </c>
    </row>
    <row r="51" spans="1:7" x14ac:dyDescent="0.25">
      <c r="A51" s="20" t="s">
        <v>305</v>
      </c>
      <c r="B51" s="20" t="s">
        <v>306</v>
      </c>
      <c r="C51" s="21">
        <v>44246</v>
      </c>
      <c r="D51" s="20" t="s">
        <v>341</v>
      </c>
      <c r="E51" s="20">
        <v>1600000</v>
      </c>
      <c r="F51" s="20">
        <v>0</v>
      </c>
      <c r="G51" s="20">
        <v>1600000</v>
      </c>
    </row>
    <row r="52" spans="1:7" x14ac:dyDescent="0.25">
      <c r="A52" s="20" t="s">
        <v>305</v>
      </c>
      <c r="B52" s="20" t="s">
        <v>306</v>
      </c>
      <c r="C52" s="21">
        <v>44246</v>
      </c>
      <c r="D52" s="20" t="s">
        <v>342</v>
      </c>
      <c r="E52" s="20">
        <v>720000</v>
      </c>
      <c r="F52" s="20">
        <v>0</v>
      </c>
      <c r="G52" s="20">
        <v>720000</v>
      </c>
    </row>
    <row r="53" spans="1:7" x14ac:dyDescent="0.25">
      <c r="A53" s="20" t="s">
        <v>305</v>
      </c>
      <c r="B53" s="20" t="s">
        <v>306</v>
      </c>
      <c r="C53" s="21">
        <v>44246</v>
      </c>
      <c r="D53" s="20" t="s">
        <v>343</v>
      </c>
      <c r="E53" s="20">
        <v>1575000</v>
      </c>
      <c r="F53" s="20">
        <v>0</v>
      </c>
      <c r="G53" s="20">
        <v>1575000</v>
      </c>
    </row>
    <row r="54" spans="1:7" x14ac:dyDescent="0.25">
      <c r="A54" s="20" t="s">
        <v>305</v>
      </c>
      <c r="B54" s="20" t="s">
        <v>306</v>
      </c>
      <c r="C54" s="21">
        <v>44246</v>
      </c>
      <c r="D54" s="20" t="s">
        <v>344</v>
      </c>
      <c r="E54" s="20">
        <v>1200000</v>
      </c>
      <c r="F54" s="20">
        <v>0</v>
      </c>
      <c r="G54" s="20">
        <v>1200000</v>
      </c>
    </row>
    <row r="55" spans="1:7" x14ac:dyDescent="0.25">
      <c r="A55" s="20" t="s">
        <v>305</v>
      </c>
      <c r="B55" s="20" t="s">
        <v>306</v>
      </c>
      <c r="C55" s="21">
        <v>44246</v>
      </c>
      <c r="D55" s="20" t="s">
        <v>345</v>
      </c>
      <c r="E55" s="20">
        <v>1800000</v>
      </c>
      <c r="F55" s="20">
        <v>0</v>
      </c>
      <c r="G55" s="20">
        <v>1800000</v>
      </c>
    </row>
    <row r="56" spans="1:7" x14ac:dyDescent="0.25">
      <c r="A56" s="20" t="s">
        <v>305</v>
      </c>
      <c r="B56" s="20" t="s">
        <v>306</v>
      </c>
      <c r="C56" s="21">
        <v>44246</v>
      </c>
      <c r="D56" s="20" t="s">
        <v>346</v>
      </c>
      <c r="E56" s="20">
        <v>1800000</v>
      </c>
      <c r="F56" s="20">
        <v>0</v>
      </c>
      <c r="G56" s="20">
        <v>1800000</v>
      </c>
    </row>
    <row r="57" spans="1:7" x14ac:dyDescent="0.25">
      <c r="A57" s="20" t="s">
        <v>305</v>
      </c>
      <c r="B57" s="20" t="s">
        <v>306</v>
      </c>
      <c r="C57" s="21">
        <v>44246</v>
      </c>
      <c r="D57" s="20" t="s">
        <v>347</v>
      </c>
      <c r="E57" s="20">
        <v>1080000</v>
      </c>
      <c r="F57" s="20">
        <v>0</v>
      </c>
      <c r="G57" s="20">
        <v>1080000</v>
      </c>
    </row>
    <row r="58" spans="1:7" x14ac:dyDescent="0.25">
      <c r="A58" s="20" t="s">
        <v>305</v>
      </c>
      <c r="B58" s="20" t="s">
        <v>306</v>
      </c>
      <c r="C58" s="21">
        <v>44246</v>
      </c>
      <c r="D58" s="20" t="s">
        <v>348</v>
      </c>
      <c r="E58" s="20">
        <v>1200000</v>
      </c>
      <c r="F58" s="20">
        <v>0</v>
      </c>
      <c r="G58" s="20">
        <v>1200000</v>
      </c>
    </row>
    <row r="59" spans="1:7" x14ac:dyDescent="0.25">
      <c r="A59" s="20" t="s">
        <v>305</v>
      </c>
      <c r="B59" s="20" t="s">
        <v>306</v>
      </c>
      <c r="C59" s="21">
        <v>44246</v>
      </c>
      <c r="D59" s="20" t="s">
        <v>349</v>
      </c>
      <c r="E59" s="20">
        <v>600000</v>
      </c>
      <c r="F59" s="20">
        <v>0</v>
      </c>
      <c r="G59" s="20">
        <v>600000</v>
      </c>
    </row>
    <row r="60" spans="1:7" x14ac:dyDescent="0.25">
      <c r="A60" s="20" t="s">
        <v>305</v>
      </c>
      <c r="B60" s="20" t="s">
        <v>306</v>
      </c>
      <c r="C60" s="21">
        <v>44246</v>
      </c>
      <c r="D60" s="20" t="s">
        <v>350</v>
      </c>
      <c r="E60" s="20">
        <v>450000</v>
      </c>
      <c r="F60" s="20">
        <v>0</v>
      </c>
      <c r="G60" s="20">
        <v>450000</v>
      </c>
    </row>
    <row r="61" spans="1:7" x14ac:dyDescent="0.25">
      <c r="A61" s="20" t="s">
        <v>305</v>
      </c>
      <c r="B61" s="20" t="s">
        <v>306</v>
      </c>
      <c r="C61" s="21">
        <v>44246</v>
      </c>
      <c r="D61" s="20" t="s">
        <v>351</v>
      </c>
      <c r="E61" s="20">
        <v>1800000</v>
      </c>
      <c r="F61" s="20">
        <v>0</v>
      </c>
      <c r="G61" s="20">
        <v>1800000</v>
      </c>
    </row>
    <row r="62" spans="1:7" x14ac:dyDescent="0.25">
      <c r="A62" s="20" t="s">
        <v>305</v>
      </c>
      <c r="B62" s="20" t="s">
        <v>306</v>
      </c>
      <c r="C62" s="21">
        <v>44246</v>
      </c>
      <c r="D62" s="20" t="s">
        <v>352</v>
      </c>
      <c r="E62" s="20">
        <v>1080000</v>
      </c>
      <c r="F62" s="20">
        <v>0</v>
      </c>
      <c r="G62" s="20">
        <v>1080000</v>
      </c>
    </row>
    <row r="63" spans="1:7" x14ac:dyDescent="0.25">
      <c r="A63" s="20" t="s">
        <v>305</v>
      </c>
      <c r="B63" s="20" t="s">
        <v>306</v>
      </c>
      <c r="C63" s="21">
        <v>44246</v>
      </c>
      <c r="D63" s="20" t="s">
        <v>353</v>
      </c>
      <c r="E63" s="20">
        <v>1350000</v>
      </c>
      <c r="F63" s="20">
        <v>0</v>
      </c>
      <c r="G63" s="20">
        <v>1350000</v>
      </c>
    </row>
    <row r="64" spans="1:7" x14ac:dyDescent="0.25">
      <c r="A64" s="20" t="s">
        <v>305</v>
      </c>
      <c r="B64" s="20" t="s">
        <v>306</v>
      </c>
      <c r="C64" s="21">
        <v>44246</v>
      </c>
      <c r="D64" s="20" t="s">
        <v>354</v>
      </c>
      <c r="E64" s="20">
        <v>600000</v>
      </c>
      <c r="F64" s="20">
        <v>0</v>
      </c>
      <c r="G64" s="20">
        <v>600000</v>
      </c>
    </row>
    <row r="65" spans="1:7" x14ac:dyDescent="0.25">
      <c r="A65" s="20" t="s">
        <v>305</v>
      </c>
      <c r="B65" s="20" t="s">
        <v>306</v>
      </c>
      <c r="C65" s="21">
        <v>44246</v>
      </c>
      <c r="D65" s="20" t="s">
        <v>355</v>
      </c>
      <c r="E65" s="20">
        <v>1600000</v>
      </c>
      <c r="F65" s="20">
        <v>0</v>
      </c>
      <c r="G65" s="20">
        <v>1600000</v>
      </c>
    </row>
    <row r="66" spans="1:7" x14ac:dyDescent="0.25">
      <c r="A66" s="20" t="s">
        <v>305</v>
      </c>
      <c r="B66" s="20" t="s">
        <v>306</v>
      </c>
      <c r="C66" s="21">
        <v>44246</v>
      </c>
      <c r="D66" s="20" t="s">
        <v>356</v>
      </c>
      <c r="E66" s="20">
        <v>1800000</v>
      </c>
      <c r="F66" s="20">
        <v>0</v>
      </c>
      <c r="G66" s="20">
        <v>1800000</v>
      </c>
    </row>
    <row r="67" spans="1:7" x14ac:dyDescent="0.25">
      <c r="A67" s="20" t="s">
        <v>305</v>
      </c>
      <c r="B67" s="20" t="s">
        <v>306</v>
      </c>
      <c r="C67" s="21">
        <v>44246</v>
      </c>
      <c r="D67" s="20" t="s">
        <v>357</v>
      </c>
      <c r="E67" s="20">
        <v>1350000</v>
      </c>
      <c r="F67" s="20">
        <v>0</v>
      </c>
      <c r="G67" s="20">
        <v>1350000</v>
      </c>
    </row>
    <row r="68" spans="1:7" x14ac:dyDescent="0.25">
      <c r="A68" s="20" t="s">
        <v>305</v>
      </c>
      <c r="B68" s="20" t="s">
        <v>306</v>
      </c>
      <c r="C68" s="21">
        <v>44294</v>
      </c>
      <c r="D68" s="20" t="s">
        <v>358</v>
      </c>
      <c r="E68" s="20">
        <v>1480000</v>
      </c>
      <c r="F68" s="20">
        <v>0</v>
      </c>
      <c r="G68" s="20">
        <v>1480000</v>
      </c>
    </row>
    <row r="69" spans="1:7" x14ac:dyDescent="0.25">
      <c r="A69" s="20" t="s">
        <v>305</v>
      </c>
      <c r="B69" s="20" t="s">
        <v>306</v>
      </c>
      <c r="C69" s="21">
        <v>44294</v>
      </c>
      <c r="D69" s="20" t="s">
        <v>359</v>
      </c>
      <c r="E69" s="20">
        <v>1080000</v>
      </c>
      <c r="F69" s="20">
        <v>0</v>
      </c>
      <c r="G69" s="20">
        <v>1080000</v>
      </c>
    </row>
    <row r="70" spans="1:7" x14ac:dyDescent="0.25">
      <c r="A70" s="20" t="s">
        <v>305</v>
      </c>
      <c r="B70" s="20" t="s">
        <v>306</v>
      </c>
      <c r="C70" s="21">
        <v>44294</v>
      </c>
      <c r="D70" s="20" t="s">
        <v>360</v>
      </c>
      <c r="E70" s="20">
        <v>1200000</v>
      </c>
      <c r="F70" s="20">
        <v>0</v>
      </c>
      <c r="G70" s="20">
        <v>1200000</v>
      </c>
    </row>
    <row r="71" spans="1:7" x14ac:dyDescent="0.25">
      <c r="A71" s="20" t="s">
        <v>305</v>
      </c>
      <c r="B71" s="20" t="s">
        <v>306</v>
      </c>
      <c r="C71" s="21">
        <v>44294</v>
      </c>
      <c r="D71" s="20" t="s">
        <v>361</v>
      </c>
      <c r="E71" s="20">
        <v>1800000</v>
      </c>
      <c r="F71" s="20">
        <v>0</v>
      </c>
      <c r="G71" s="20">
        <v>1800000</v>
      </c>
    </row>
    <row r="72" spans="1:7" x14ac:dyDescent="0.25">
      <c r="A72" s="20" t="s">
        <v>305</v>
      </c>
      <c r="B72" s="20" t="s">
        <v>306</v>
      </c>
      <c r="C72" s="21">
        <v>44294</v>
      </c>
      <c r="D72" s="20" t="s">
        <v>362</v>
      </c>
      <c r="E72" s="20">
        <v>1575000</v>
      </c>
      <c r="F72" s="20">
        <v>0</v>
      </c>
      <c r="G72" s="20">
        <v>1575000</v>
      </c>
    </row>
    <row r="73" spans="1:7" x14ac:dyDescent="0.25">
      <c r="A73" s="20" t="s">
        <v>305</v>
      </c>
      <c r="B73" s="20" t="s">
        <v>306</v>
      </c>
      <c r="C73" s="21">
        <v>44294</v>
      </c>
      <c r="D73" s="20" t="s">
        <v>363</v>
      </c>
      <c r="E73" s="20">
        <v>1080000</v>
      </c>
      <c r="F73" s="20">
        <v>0</v>
      </c>
      <c r="G73" s="20">
        <v>1080000</v>
      </c>
    </row>
    <row r="74" spans="1:7" x14ac:dyDescent="0.25">
      <c r="A74" s="20" t="s">
        <v>305</v>
      </c>
      <c r="B74" s="20" t="s">
        <v>306</v>
      </c>
      <c r="C74" s="21">
        <v>44294</v>
      </c>
      <c r="D74" s="20" t="s">
        <v>364</v>
      </c>
      <c r="E74" s="20">
        <v>1800000</v>
      </c>
      <c r="F74" s="20">
        <v>0</v>
      </c>
      <c r="G74" s="20">
        <v>1800000</v>
      </c>
    </row>
    <row r="75" spans="1:7" x14ac:dyDescent="0.25">
      <c r="A75" s="20" t="s">
        <v>305</v>
      </c>
      <c r="B75" s="20" t="s">
        <v>306</v>
      </c>
      <c r="C75" s="21">
        <v>44294</v>
      </c>
      <c r="D75" s="20" t="s">
        <v>365</v>
      </c>
      <c r="E75" s="20">
        <v>1350000</v>
      </c>
      <c r="F75" s="20">
        <v>0</v>
      </c>
      <c r="G75" s="20">
        <v>1350000</v>
      </c>
    </row>
    <row r="76" spans="1:7" x14ac:dyDescent="0.25">
      <c r="A76" s="20" t="s">
        <v>305</v>
      </c>
      <c r="B76" s="20" t="s">
        <v>306</v>
      </c>
      <c r="C76" s="21">
        <v>44294</v>
      </c>
      <c r="D76" s="20" t="s">
        <v>366</v>
      </c>
      <c r="E76" s="20">
        <v>1800000</v>
      </c>
      <c r="F76" s="20">
        <v>0</v>
      </c>
      <c r="G76" s="20">
        <v>1800000</v>
      </c>
    </row>
    <row r="77" spans="1:7" x14ac:dyDescent="0.25">
      <c r="A77" s="20" t="s">
        <v>305</v>
      </c>
      <c r="B77" s="20" t="s">
        <v>306</v>
      </c>
      <c r="C77" s="21">
        <v>44295</v>
      </c>
      <c r="D77" s="20" t="s">
        <v>367</v>
      </c>
      <c r="E77" s="20">
        <v>1200000</v>
      </c>
      <c r="F77" s="20">
        <v>0</v>
      </c>
      <c r="G77" s="20">
        <v>1200000</v>
      </c>
    </row>
    <row r="78" spans="1:7" x14ac:dyDescent="0.25">
      <c r="A78" s="20" t="s">
        <v>305</v>
      </c>
      <c r="B78" s="20" t="s">
        <v>306</v>
      </c>
      <c r="C78" s="21">
        <v>44295</v>
      </c>
      <c r="D78" s="20" t="s">
        <v>368</v>
      </c>
      <c r="E78" s="20">
        <v>900000</v>
      </c>
      <c r="F78" s="20">
        <v>0</v>
      </c>
      <c r="G78" s="20">
        <v>900000</v>
      </c>
    </row>
    <row r="79" spans="1:7" x14ac:dyDescent="0.25">
      <c r="A79" s="20" t="s">
        <v>305</v>
      </c>
      <c r="B79" s="20" t="s">
        <v>306</v>
      </c>
      <c r="C79" s="21">
        <v>44295</v>
      </c>
      <c r="D79" s="20" t="s">
        <v>369</v>
      </c>
      <c r="E79" s="20">
        <v>1600000</v>
      </c>
      <c r="F79" s="20">
        <v>0</v>
      </c>
      <c r="G79" s="20">
        <v>1600000</v>
      </c>
    </row>
    <row r="80" spans="1:7" x14ac:dyDescent="0.25">
      <c r="A80" s="20" t="s">
        <v>305</v>
      </c>
      <c r="B80" s="20" t="s">
        <v>306</v>
      </c>
      <c r="C80" s="21">
        <v>44295</v>
      </c>
      <c r="D80" s="20" t="s">
        <v>370</v>
      </c>
      <c r="E80" s="20">
        <v>1800000</v>
      </c>
      <c r="F80" s="20">
        <v>0</v>
      </c>
      <c r="G80" s="20">
        <v>1800000</v>
      </c>
    </row>
    <row r="81" spans="1:7" x14ac:dyDescent="0.25">
      <c r="A81" s="20" t="s">
        <v>305</v>
      </c>
      <c r="B81" s="20" t="s">
        <v>306</v>
      </c>
      <c r="C81" s="21">
        <v>44295</v>
      </c>
      <c r="D81" s="20" t="s">
        <v>371</v>
      </c>
      <c r="E81" s="20">
        <v>1200000</v>
      </c>
      <c r="F81" s="20">
        <v>0</v>
      </c>
      <c r="G81" s="20">
        <v>1200000</v>
      </c>
    </row>
    <row r="82" spans="1:7" x14ac:dyDescent="0.25">
      <c r="A82" s="20" t="s">
        <v>305</v>
      </c>
      <c r="B82" s="20" t="s">
        <v>306</v>
      </c>
      <c r="C82" s="21">
        <v>44295</v>
      </c>
      <c r="D82" s="20" t="s">
        <v>372</v>
      </c>
      <c r="E82" s="20">
        <v>900000</v>
      </c>
      <c r="F82" s="20">
        <v>0</v>
      </c>
      <c r="G82" s="20">
        <v>900000</v>
      </c>
    </row>
    <row r="83" spans="1:7" x14ac:dyDescent="0.25">
      <c r="A83" s="20" t="s">
        <v>305</v>
      </c>
      <c r="B83" s="20" t="s">
        <v>306</v>
      </c>
      <c r="C83" s="21">
        <v>44295</v>
      </c>
      <c r="D83" s="20" t="s">
        <v>373</v>
      </c>
      <c r="E83" s="20">
        <v>1575000</v>
      </c>
      <c r="F83" s="20">
        <v>0</v>
      </c>
      <c r="G83" s="20">
        <v>1575000</v>
      </c>
    </row>
    <row r="84" spans="1:7" x14ac:dyDescent="0.25">
      <c r="A84" s="20" t="s">
        <v>305</v>
      </c>
      <c r="B84" s="20" t="s">
        <v>306</v>
      </c>
      <c r="C84" s="21">
        <v>44322</v>
      </c>
      <c r="D84" s="20" t="s">
        <v>374</v>
      </c>
      <c r="E84" s="20">
        <v>1080000</v>
      </c>
      <c r="F84" s="20">
        <v>0</v>
      </c>
      <c r="G84" s="20">
        <v>1080000</v>
      </c>
    </row>
    <row r="85" spans="1:7" x14ac:dyDescent="0.25">
      <c r="A85" s="20" t="s">
        <v>305</v>
      </c>
      <c r="B85" s="20" t="s">
        <v>306</v>
      </c>
      <c r="C85" s="21">
        <v>44322</v>
      </c>
      <c r="D85" s="20" t="s">
        <v>375</v>
      </c>
      <c r="E85" s="20">
        <v>1600000</v>
      </c>
      <c r="F85" s="20">
        <v>0</v>
      </c>
      <c r="G85" s="20">
        <v>1600000</v>
      </c>
    </row>
    <row r="86" spans="1:7" x14ac:dyDescent="0.25">
      <c r="A86" s="20" t="s">
        <v>305</v>
      </c>
      <c r="B86" s="20" t="s">
        <v>306</v>
      </c>
      <c r="C86" s="21">
        <v>44322</v>
      </c>
      <c r="D86" s="20" t="s">
        <v>376</v>
      </c>
      <c r="E86" s="20">
        <v>1600000</v>
      </c>
      <c r="F86" s="20">
        <v>0</v>
      </c>
      <c r="G86" s="20">
        <v>1600000</v>
      </c>
    </row>
    <row r="87" spans="1:7" x14ac:dyDescent="0.25">
      <c r="A87" s="20" t="s">
        <v>305</v>
      </c>
      <c r="B87" s="20" t="s">
        <v>306</v>
      </c>
      <c r="C87" s="21">
        <v>44322</v>
      </c>
      <c r="D87" s="20" t="s">
        <v>377</v>
      </c>
      <c r="E87" s="20">
        <v>1800000</v>
      </c>
      <c r="F87" s="20">
        <v>0</v>
      </c>
      <c r="G87" s="20">
        <v>1800000</v>
      </c>
    </row>
    <row r="88" spans="1:7" x14ac:dyDescent="0.25">
      <c r="A88" s="20" t="s">
        <v>305</v>
      </c>
      <c r="B88" s="20" t="s">
        <v>306</v>
      </c>
      <c r="C88" s="21">
        <v>44322</v>
      </c>
      <c r="D88" s="20" t="s">
        <v>378</v>
      </c>
      <c r="E88" s="20">
        <v>1200000</v>
      </c>
      <c r="F88" s="20">
        <v>0</v>
      </c>
      <c r="G88" s="20">
        <v>1200000</v>
      </c>
    </row>
    <row r="89" spans="1:7" x14ac:dyDescent="0.25">
      <c r="A89" s="20" t="s">
        <v>305</v>
      </c>
      <c r="B89" s="20" t="s">
        <v>306</v>
      </c>
      <c r="C89" s="21">
        <v>44322</v>
      </c>
      <c r="D89" s="20" t="s">
        <v>379</v>
      </c>
      <c r="E89" s="20">
        <v>1800000</v>
      </c>
      <c r="F89" s="20">
        <v>0</v>
      </c>
      <c r="G89" s="20">
        <v>1800000</v>
      </c>
    </row>
    <row r="90" spans="1:7" x14ac:dyDescent="0.25">
      <c r="A90" s="20" t="s">
        <v>305</v>
      </c>
      <c r="B90" s="20" t="s">
        <v>306</v>
      </c>
      <c r="C90" s="21">
        <v>44322</v>
      </c>
      <c r="D90" s="20" t="s">
        <v>380</v>
      </c>
      <c r="E90" s="20">
        <v>1080000</v>
      </c>
      <c r="F90" s="20">
        <v>0</v>
      </c>
      <c r="G90" s="20">
        <v>1080000</v>
      </c>
    </row>
    <row r="91" spans="1:7" x14ac:dyDescent="0.25">
      <c r="A91" s="20" t="s">
        <v>305</v>
      </c>
      <c r="B91" s="20" t="s">
        <v>306</v>
      </c>
      <c r="C91" s="21">
        <v>44322</v>
      </c>
      <c r="D91" s="20" t="s">
        <v>381</v>
      </c>
      <c r="E91" s="20">
        <v>1800000</v>
      </c>
      <c r="F91" s="20">
        <v>0</v>
      </c>
      <c r="G91" s="20">
        <v>1800000</v>
      </c>
    </row>
    <row r="92" spans="1:7" x14ac:dyDescent="0.25">
      <c r="A92" s="20" t="s">
        <v>305</v>
      </c>
      <c r="B92" s="20" t="s">
        <v>306</v>
      </c>
      <c r="C92" s="21">
        <v>44322</v>
      </c>
      <c r="D92" s="20" t="s">
        <v>382</v>
      </c>
      <c r="E92" s="20">
        <v>1600000</v>
      </c>
      <c r="F92" s="20">
        <v>0</v>
      </c>
      <c r="G92" s="20">
        <v>1600000</v>
      </c>
    </row>
    <row r="93" spans="1:7" x14ac:dyDescent="0.25">
      <c r="A93" s="20" t="s">
        <v>305</v>
      </c>
      <c r="B93" s="20" t="s">
        <v>306</v>
      </c>
      <c r="C93" s="21">
        <v>44322</v>
      </c>
      <c r="D93" s="20" t="s">
        <v>383</v>
      </c>
      <c r="E93" s="20">
        <v>1800000</v>
      </c>
      <c r="F93" s="20">
        <v>0</v>
      </c>
      <c r="G93" s="20">
        <v>1800000</v>
      </c>
    </row>
    <row r="94" spans="1:7" x14ac:dyDescent="0.25">
      <c r="A94" s="20" t="s">
        <v>305</v>
      </c>
      <c r="B94" s="20" t="s">
        <v>306</v>
      </c>
      <c r="C94" s="21">
        <v>44326</v>
      </c>
      <c r="D94" s="20" t="s">
        <v>384</v>
      </c>
      <c r="E94" s="20">
        <v>1170000</v>
      </c>
      <c r="F94" s="20">
        <v>0</v>
      </c>
      <c r="G94" s="20">
        <v>1170000</v>
      </c>
    </row>
    <row r="95" spans="1:7" x14ac:dyDescent="0.25">
      <c r="A95" s="20" t="s">
        <v>305</v>
      </c>
      <c r="B95" s="20" t="s">
        <v>306</v>
      </c>
      <c r="C95" s="21">
        <v>44326</v>
      </c>
      <c r="D95" s="20" t="s">
        <v>385</v>
      </c>
      <c r="E95" s="20">
        <v>1200000</v>
      </c>
      <c r="F95" s="20">
        <v>0</v>
      </c>
      <c r="G95" s="20">
        <v>1200000</v>
      </c>
    </row>
    <row r="96" spans="1:7" x14ac:dyDescent="0.25">
      <c r="A96" s="20" t="s">
        <v>305</v>
      </c>
      <c r="B96" s="20" t="s">
        <v>306</v>
      </c>
      <c r="C96" s="21">
        <v>44326</v>
      </c>
      <c r="D96" s="20" t="s">
        <v>386</v>
      </c>
      <c r="E96" s="20">
        <v>900000</v>
      </c>
      <c r="F96" s="20">
        <v>0</v>
      </c>
      <c r="G96" s="20">
        <v>900000</v>
      </c>
    </row>
    <row r="97" spans="1:7" x14ac:dyDescent="0.25">
      <c r="A97" s="20" t="s">
        <v>305</v>
      </c>
      <c r="B97" s="20" t="s">
        <v>306</v>
      </c>
      <c r="C97" s="21">
        <v>44326</v>
      </c>
      <c r="D97" s="20" t="s">
        <v>387</v>
      </c>
      <c r="E97" s="20">
        <v>1600000</v>
      </c>
      <c r="F97" s="20">
        <v>0</v>
      </c>
      <c r="G97" s="20">
        <v>1600000</v>
      </c>
    </row>
    <row r="98" spans="1:7" x14ac:dyDescent="0.25">
      <c r="A98" s="20" t="s">
        <v>305</v>
      </c>
      <c r="B98" s="20" t="s">
        <v>306</v>
      </c>
      <c r="C98" s="21">
        <v>44326</v>
      </c>
      <c r="D98" s="20" t="s">
        <v>388</v>
      </c>
      <c r="E98" s="20">
        <v>1800000</v>
      </c>
      <c r="F98" s="20">
        <v>0</v>
      </c>
      <c r="G98" s="20">
        <v>1800000</v>
      </c>
    </row>
    <row r="99" spans="1:7" x14ac:dyDescent="0.25">
      <c r="A99" s="20" t="s">
        <v>305</v>
      </c>
      <c r="B99" s="20" t="s">
        <v>306</v>
      </c>
      <c r="C99" s="21">
        <v>44326</v>
      </c>
      <c r="D99" s="20" t="s">
        <v>389</v>
      </c>
      <c r="E99" s="20">
        <v>1080000</v>
      </c>
      <c r="F99" s="20">
        <v>0</v>
      </c>
      <c r="G99" s="20">
        <v>1080000</v>
      </c>
    </row>
    <row r="100" spans="1:7" x14ac:dyDescent="0.25">
      <c r="A100" s="20" t="s">
        <v>305</v>
      </c>
      <c r="B100" s="20" t="s">
        <v>306</v>
      </c>
      <c r="C100" s="21">
        <v>44326</v>
      </c>
      <c r="D100" s="20" t="s">
        <v>390</v>
      </c>
      <c r="E100" s="20">
        <v>1600000</v>
      </c>
      <c r="F100" s="20">
        <v>0</v>
      </c>
      <c r="G100" s="20">
        <v>1600000</v>
      </c>
    </row>
    <row r="101" spans="1:7" x14ac:dyDescent="0.25">
      <c r="A101" s="20" t="s">
        <v>305</v>
      </c>
      <c r="B101" s="20" t="s">
        <v>306</v>
      </c>
      <c r="C101" s="21">
        <v>44326</v>
      </c>
      <c r="D101" s="20" t="s">
        <v>391</v>
      </c>
      <c r="E101" s="20">
        <v>1600000</v>
      </c>
      <c r="F101" s="20">
        <v>0</v>
      </c>
      <c r="G101" s="20">
        <v>1600000</v>
      </c>
    </row>
    <row r="102" spans="1:7" x14ac:dyDescent="0.25">
      <c r="A102" s="20" t="s">
        <v>305</v>
      </c>
      <c r="B102" s="20" t="s">
        <v>306</v>
      </c>
      <c r="C102" s="21">
        <v>44326</v>
      </c>
      <c r="D102" s="20" t="s">
        <v>392</v>
      </c>
      <c r="E102" s="20">
        <v>1080000</v>
      </c>
      <c r="F102" s="20">
        <v>0</v>
      </c>
      <c r="G102" s="20">
        <v>1080000</v>
      </c>
    </row>
    <row r="103" spans="1:7" x14ac:dyDescent="0.25">
      <c r="A103" s="20" t="s">
        <v>305</v>
      </c>
      <c r="B103" s="20" t="s">
        <v>306</v>
      </c>
      <c r="C103" s="21">
        <v>44326</v>
      </c>
      <c r="D103" s="20" t="s">
        <v>393</v>
      </c>
      <c r="E103" s="20">
        <v>900000</v>
      </c>
      <c r="F103" s="20">
        <v>0</v>
      </c>
      <c r="G103" s="20">
        <v>900000</v>
      </c>
    </row>
    <row r="104" spans="1:7" x14ac:dyDescent="0.25">
      <c r="A104" s="20" t="s">
        <v>305</v>
      </c>
      <c r="B104" s="20" t="s">
        <v>306</v>
      </c>
      <c r="C104" s="21">
        <v>44326</v>
      </c>
      <c r="D104" s="20" t="s">
        <v>394</v>
      </c>
      <c r="E104" s="20">
        <v>1200000</v>
      </c>
      <c r="F104" s="20">
        <v>0</v>
      </c>
      <c r="G104" s="20">
        <v>1200000</v>
      </c>
    </row>
    <row r="105" spans="1:7" x14ac:dyDescent="0.25">
      <c r="A105" s="20" t="s">
        <v>305</v>
      </c>
      <c r="B105" s="20" t="s">
        <v>306</v>
      </c>
      <c r="C105" s="21">
        <v>44326</v>
      </c>
      <c r="D105" s="20" t="s">
        <v>395</v>
      </c>
      <c r="E105" s="20">
        <v>1600000</v>
      </c>
      <c r="F105" s="20">
        <v>0</v>
      </c>
      <c r="G105" s="20">
        <v>1600000</v>
      </c>
    </row>
    <row r="106" spans="1:7" x14ac:dyDescent="0.25">
      <c r="A106" s="20" t="s">
        <v>305</v>
      </c>
      <c r="B106" s="20" t="s">
        <v>306</v>
      </c>
      <c r="C106" s="21">
        <v>44326</v>
      </c>
      <c r="D106" s="20" t="s">
        <v>396</v>
      </c>
      <c r="E106" s="20">
        <v>1170000</v>
      </c>
      <c r="F106" s="20">
        <v>0</v>
      </c>
      <c r="G106" s="20">
        <v>1170000</v>
      </c>
    </row>
    <row r="107" spans="1:7" x14ac:dyDescent="0.25">
      <c r="A107" s="20" t="s">
        <v>305</v>
      </c>
      <c r="B107" s="20" t="s">
        <v>306</v>
      </c>
      <c r="C107" s="21">
        <v>44372</v>
      </c>
      <c r="D107" s="20" t="s">
        <v>397</v>
      </c>
      <c r="E107" s="20">
        <v>1800000</v>
      </c>
      <c r="F107" s="20">
        <v>0</v>
      </c>
      <c r="G107" s="20">
        <v>1800000</v>
      </c>
    </row>
    <row r="108" spans="1:7" x14ac:dyDescent="0.25">
      <c r="A108" s="20" t="s">
        <v>305</v>
      </c>
      <c r="B108" s="20" t="s">
        <v>306</v>
      </c>
      <c r="C108" s="21">
        <v>44372</v>
      </c>
      <c r="D108" s="20" t="s">
        <v>398</v>
      </c>
      <c r="E108" s="20">
        <v>1200000</v>
      </c>
      <c r="F108" s="20">
        <v>0</v>
      </c>
      <c r="G108" s="20">
        <v>1200000</v>
      </c>
    </row>
    <row r="109" spans="1:7" x14ac:dyDescent="0.25">
      <c r="A109" s="20" t="s">
        <v>305</v>
      </c>
      <c r="B109" s="20" t="s">
        <v>306</v>
      </c>
      <c r="C109" s="21">
        <v>44372</v>
      </c>
      <c r="D109" s="20" t="s">
        <v>399</v>
      </c>
      <c r="E109" s="20">
        <v>1200000</v>
      </c>
      <c r="F109" s="20">
        <v>0</v>
      </c>
      <c r="G109" s="20">
        <v>1200000</v>
      </c>
    </row>
    <row r="110" spans="1:7" x14ac:dyDescent="0.25">
      <c r="A110" s="20" t="s">
        <v>305</v>
      </c>
      <c r="B110" s="20" t="s">
        <v>306</v>
      </c>
      <c r="C110" s="21">
        <v>44372</v>
      </c>
      <c r="D110" s="20" t="s">
        <v>400</v>
      </c>
      <c r="E110" s="20">
        <v>1575000</v>
      </c>
      <c r="F110" s="20">
        <v>0</v>
      </c>
      <c r="G110" s="20">
        <v>1575000</v>
      </c>
    </row>
    <row r="111" spans="1:7" x14ac:dyDescent="0.25">
      <c r="A111" s="20" t="s">
        <v>305</v>
      </c>
      <c r="B111" s="20" t="s">
        <v>306</v>
      </c>
      <c r="C111" s="21">
        <v>44372</v>
      </c>
      <c r="D111" s="20" t="s">
        <v>401</v>
      </c>
      <c r="E111" s="20">
        <v>1800000</v>
      </c>
      <c r="F111" s="20">
        <v>0</v>
      </c>
      <c r="G111" s="20">
        <v>1800000</v>
      </c>
    </row>
    <row r="112" spans="1:7" x14ac:dyDescent="0.25">
      <c r="A112" s="20" t="s">
        <v>305</v>
      </c>
      <c r="B112" s="20" t="s">
        <v>306</v>
      </c>
      <c r="C112" s="21">
        <v>44372</v>
      </c>
      <c r="D112" s="20" t="s">
        <v>402</v>
      </c>
      <c r="E112" s="20">
        <v>1400000</v>
      </c>
      <c r="F112" s="20">
        <v>0</v>
      </c>
      <c r="G112" s="20">
        <v>1400000</v>
      </c>
    </row>
    <row r="113" spans="1:7" x14ac:dyDescent="0.25">
      <c r="A113" s="20" t="s">
        <v>305</v>
      </c>
      <c r="B113" s="20" t="s">
        <v>306</v>
      </c>
      <c r="C113" s="21">
        <v>44372</v>
      </c>
      <c r="D113" s="20" t="s">
        <v>403</v>
      </c>
      <c r="E113" s="20">
        <v>1800000</v>
      </c>
      <c r="F113" s="20">
        <v>0</v>
      </c>
      <c r="G113" s="20">
        <v>1800000</v>
      </c>
    </row>
    <row r="114" spans="1:7" x14ac:dyDescent="0.25">
      <c r="A114" s="20" t="s">
        <v>305</v>
      </c>
      <c r="B114" s="20" t="s">
        <v>306</v>
      </c>
      <c r="C114" s="21">
        <v>44373</v>
      </c>
      <c r="D114" s="20" t="s">
        <v>404</v>
      </c>
      <c r="E114" s="20">
        <v>1800000</v>
      </c>
      <c r="F114" s="20">
        <v>0</v>
      </c>
      <c r="G114" s="20">
        <v>1800000</v>
      </c>
    </row>
    <row r="115" spans="1:7" x14ac:dyDescent="0.25">
      <c r="A115" s="20" t="s">
        <v>305</v>
      </c>
      <c r="B115" s="20" t="s">
        <v>306</v>
      </c>
      <c r="C115" s="21">
        <v>44373</v>
      </c>
      <c r="D115" s="20" t="s">
        <v>405</v>
      </c>
      <c r="E115" s="20">
        <v>1440000</v>
      </c>
      <c r="F115" s="20">
        <v>0</v>
      </c>
      <c r="G115" s="20">
        <v>1440000</v>
      </c>
    </row>
    <row r="116" spans="1:7" x14ac:dyDescent="0.25">
      <c r="A116" s="20" t="s">
        <v>305</v>
      </c>
      <c r="B116" s="20" t="s">
        <v>306</v>
      </c>
      <c r="C116" s="21">
        <v>44373</v>
      </c>
      <c r="D116" s="20" t="s">
        <v>406</v>
      </c>
      <c r="E116" s="20">
        <v>900000</v>
      </c>
      <c r="F116" s="20">
        <v>0</v>
      </c>
      <c r="G116" s="20">
        <v>900000</v>
      </c>
    </row>
    <row r="117" spans="1:7" x14ac:dyDescent="0.25">
      <c r="A117" s="20" t="s">
        <v>305</v>
      </c>
      <c r="B117" s="20" t="s">
        <v>306</v>
      </c>
      <c r="C117" s="21">
        <v>44373</v>
      </c>
      <c r="D117" s="20" t="s">
        <v>407</v>
      </c>
      <c r="E117" s="20">
        <v>1480000</v>
      </c>
      <c r="F117" s="20">
        <v>0</v>
      </c>
      <c r="G117" s="20">
        <v>1480000</v>
      </c>
    </row>
    <row r="118" spans="1:7" x14ac:dyDescent="0.25">
      <c r="A118" s="20" t="s">
        <v>305</v>
      </c>
      <c r="B118" s="20" t="s">
        <v>306</v>
      </c>
      <c r="C118" s="21">
        <v>44373</v>
      </c>
      <c r="D118" s="20" t="s">
        <v>408</v>
      </c>
      <c r="E118" s="20">
        <v>1200000</v>
      </c>
      <c r="F118" s="20">
        <v>0</v>
      </c>
      <c r="G118" s="20">
        <v>1200000</v>
      </c>
    </row>
    <row r="119" spans="1:7" x14ac:dyDescent="0.25">
      <c r="A119" s="20" t="s">
        <v>305</v>
      </c>
      <c r="B119" s="20" t="s">
        <v>306</v>
      </c>
      <c r="C119" s="21">
        <v>44373</v>
      </c>
      <c r="D119" s="20" t="s">
        <v>409</v>
      </c>
      <c r="E119" s="20">
        <v>1600000</v>
      </c>
      <c r="F119" s="20">
        <v>0</v>
      </c>
      <c r="G119" s="20">
        <v>1600000</v>
      </c>
    </row>
    <row r="120" spans="1:7" x14ac:dyDescent="0.25">
      <c r="A120" s="20" t="s">
        <v>305</v>
      </c>
      <c r="B120" s="20" t="s">
        <v>306</v>
      </c>
      <c r="C120" s="21">
        <v>44376</v>
      </c>
      <c r="D120" s="20" t="s">
        <v>410</v>
      </c>
      <c r="E120" s="20">
        <v>1170000</v>
      </c>
      <c r="F120" s="20">
        <v>0</v>
      </c>
      <c r="G120" s="20">
        <v>1170000</v>
      </c>
    </row>
    <row r="121" spans="1:7" x14ac:dyDescent="0.25">
      <c r="A121" s="20" t="s">
        <v>305</v>
      </c>
      <c r="B121" s="20" t="s">
        <v>306</v>
      </c>
      <c r="C121" s="21">
        <v>44376</v>
      </c>
      <c r="D121" s="20" t="s">
        <v>411</v>
      </c>
      <c r="E121" s="20">
        <v>1080000</v>
      </c>
      <c r="F121" s="20">
        <v>0</v>
      </c>
      <c r="G121" s="20">
        <v>1080000</v>
      </c>
    </row>
    <row r="122" spans="1:7" x14ac:dyDescent="0.25">
      <c r="A122" s="20" t="s">
        <v>305</v>
      </c>
      <c r="B122" s="20" t="s">
        <v>306</v>
      </c>
      <c r="C122" s="21">
        <v>44376</v>
      </c>
      <c r="D122" s="20" t="s">
        <v>412</v>
      </c>
      <c r="E122" s="20">
        <v>1080000</v>
      </c>
      <c r="F122" s="20">
        <v>0</v>
      </c>
      <c r="G122" s="20">
        <v>1080000</v>
      </c>
    </row>
    <row r="123" spans="1:7" x14ac:dyDescent="0.25">
      <c r="A123" s="20" t="s">
        <v>305</v>
      </c>
      <c r="B123" s="20" t="s">
        <v>306</v>
      </c>
      <c r="C123" s="21">
        <v>44412</v>
      </c>
      <c r="D123" s="20" t="s">
        <v>413</v>
      </c>
      <c r="E123" s="20">
        <v>1600000</v>
      </c>
      <c r="F123" s="20">
        <v>0</v>
      </c>
      <c r="G123" s="20">
        <v>1600000</v>
      </c>
    </row>
    <row r="124" spans="1:7" x14ac:dyDescent="0.25">
      <c r="A124" s="20" t="s">
        <v>305</v>
      </c>
      <c r="B124" s="20" t="s">
        <v>306</v>
      </c>
      <c r="C124" s="21">
        <v>44412</v>
      </c>
      <c r="D124" s="20" t="s">
        <v>414</v>
      </c>
      <c r="E124" s="20">
        <v>1800000</v>
      </c>
      <c r="F124" s="20">
        <v>0</v>
      </c>
      <c r="G124" s="20">
        <v>1800000</v>
      </c>
    </row>
    <row r="125" spans="1:7" x14ac:dyDescent="0.25">
      <c r="A125" s="20" t="s">
        <v>305</v>
      </c>
      <c r="B125" s="20" t="s">
        <v>306</v>
      </c>
      <c r="C125" s="21">
        <v>44412</v>
      </c>
      <c r="D125" s="20" t="s">
        <v>415</v>
      </c>
      <c r="E125" s="20">
        <v>1080000</v>
      </c>
      <c r="F125" s="20">
        <v>0</v>
      </c>
      <c r="G125" s="20">
        <v>1080000</v>
      </c>
    </row>
    <row r="126" spans="1:7" x14ac:dyDescent="0.25">
      <c r="A126" s="20" t="s">
        <v>305</v>
      </c>
      <c r="B126" s="20" t="s">
        <v>306</v>
      </c>
      <c r="C126" s="21">
        <v>44413</v>
      </c>
      <c r="D126" s="20" t="s">
        <v>416</v>
      </c>
      <c r="E126" s="20">
        <v>1600000</v>
      </c>
      <c r="F126" s="20">
        <v>0</v>
      </c>
      <c r="G126" s="20">
        <v>1600000</v>
      </c>
    </row>
    <row r="127" spans="1:7" x14ac:dyDescent="0.25">
      <c r="A127" s="20" t="s">
        <v>305</v>
      </c>
      <c r="B127" s="20" t="s">
        <v>306</v>
      </c>
      <c r="C127" s="21">
        <v>44413</v>
      </c>
      <c r="D127" s="20" t="s">
        <v>417</v>
      </c>
      <c r="E127" s="20">
        <v>1170000</v>
      </c>
      <c r="F127" s="20">
        <v>0</v>
      </c>
      <c r="G127" s="20">
        <v>1170000</v>
      </c>
    </row>
    <row r="128" spans="1:7" x14ac:dyDescent="0.25">
      <c r="A128" s="20" t="s">
        <v>305</v>
      </c>
      <c r="B128" s="20" t="s">
        <v>306</v>
      </c>
      <c r="C128" s="21">
        <v>44413</v>
      </c>
      <c r="D128" s="20" t="s">
        <v>418</v>
      </c>
      <c r="E128" s="20">
        <v>900000</v>
      </c>
      <c r="F128" s="20">
        <v>0</v>
      </c>
      <c r="G128" s="20">
        <v>900000</v>
      </c>
    </row>
    <row r="129" spans="1:7" x14ac:dyDescent="0.25">
      <c r="A129" s="20" t="s">
        <v>305</v>
      </c>
      <c r="B129" s="20" t="s">
        <v>306</v>
      </c>
      <c r="C129" s="21">
        <v>44413</v>
      </c>
      <c r="D129" s="20" t="s">
        <v>419</v>
      </c>
      <c r="E129" s="20">
        <v>1200000</v>
      </c>
      <c r="F129" s="20">
        <v>0</v>
      </c>
      <c r="G129" s="20">
        <v>1200000</v>
      </c>
    </row>
    <row r="130" spans="1:7" x14ac:dyDescent="0.25">
      <c r="A130" s="20" t="s">
        <v>305</v>
      </c>
      <c r="B130" s="20" t="s">
        <v>306</v>
      </c>
      <c r="C130" s="21">
        <v>44413</v>
      </c>
      <c r="D130" s="20" t="s">
        <v>420</v>
      </c>
      <c r="E130" s="20">
        <v>1200000</v>
      </c>
      <c r="F130" s="20">
        <v>0</v>
      </c>
      <c r="G130" s="20">
        <v>1200000</v>
      </c>
    </row>
    <row r="131" spans="1:7" x14ac:dyDescent="0.25">
      <c r="A131" s="20" t="s">
        <v>305</v>
      </c>
      <c r="B131" s="20" t="s">
        <v>306</v>
      </c>
      <c r="C131" s="21">
        <v>44413</v>
      </c>
      <c r="D131" s="20" t="s">
        <v>421</v>
      </c>
      <c r="E131" s="20">
        <v>1350000</v>
      </c>
      <c r="F131" s="20">
        <v>0</v>
      </c>
      <c r="G131" s="20">
        <v>1350000</v>
      </c>
    </row>
    <row r="132" spans="1:7" x14ac:dyDescent="0.25">
      <c r="A132" s="20" t="s">
        <v>305</v>
      </c>
      <c r="B132" s="20" t="s">
        <v>306</v>
      </c>
      <c r="C132" s="21">
        <v>44413</v>
      </c>
      <c r="D132" s="20" t="s">
        <v>422</v>
      </c>
      <c r="E132" s="20">
        <v>1080000</v>
      </c>
      <c r="F132" s="20">
        <v>0</v>
      </c>
      <c r="G132" s="20">
        <v>1080000</v>
      </c>
    </row>
    <row r="133" spans="1:7" x14ac:dyDescent="0.25">
      <c r="A133" s="20" t="s">
        <v>305</v>
      </c>
      <c r="B133" s="20" t="s">
        <v>306</v>
      </c>
      <c r="C133" s="21">
        <v>44413</v>
      </c>
      <c r="D133" s="20" t="s">
        <v>423</v>
      </c>
      <c r="E133" s="20">
        <v>1800000</v>
      </c>
      <c r="F133" s="20">
        <v>0</v>
      </c>
      <c r="G133" s="20">
        <v>1800000</v>
      </c>
    </row>
    <row r="134" spans="1:7" x14ac:dyDescent="0.25">
      <c r="A134" s="20" t="s">
        <v>305</v>
      </c>
      <c r="B134" s="20" t="s">
        <v>306</v>
      </c>
      <c r="C134" s="21">
        <v>44413</v>
      </c>
      <c r="D134" s="20" t="s">
        <v>424</v>
      </c>
      <c r="E134" s="20">
        <v>1575000</v>
      </c>
      <c r="F134" s="20">
        <v>0</v>
      </c>
      <c r="G134" s="20">
        <v>1575000</v>
      </c>
    </row>
    <row r="135" spans="1:7" x14ac:dyDescent="0.25">
      <c r="A135" s="20" t="s">
        <v>305</v>
      </c>
      <c r="B135" s="20" t="s">
        <v>306</v>
      </c>
      <c r="C135" s="21">
        <v>44413</v>
      </c>
      <c r="D135" s="20" t="s">
        <v>425</v>
      </c>
      <c r="E135" s="20">
        <v>1800000</v>
      </c>
      <c r="F135" s="20">
        <v>0</v>
      </c>
      <c r="G135" s="20">
        <v>1800000</v>
      </c>
    </row>
    <row r="136" spans="1:7" x14ac:dyDescent="0.25">
      <c r="A136" s="20" t="s">
        <v>305</v>
      </c>
      <c r="B136" s="20" t="s">
        <v>306</v>
      </c>
      <c r="C136" s="21">
        <v>44420</v>
      </c>
      <c r="D136" s="20" t="s">
        <v>426</v>
      </c>
      <c r="E136" s="20">
        <v>1575000</v>
      </c>
      <c r="F136" s="20">
        <v>363982.5</v>
      </c>
      <c r="G136" s="20">
        <v>1211018</v>
      </c>
    </row>
    <row r="137" spans="1:7" x14ac:dyDescent="0.25">
      <c r="A137" s="20" t="s">
        <v>305</v>
      </c>
      <c r="B137" s="20" t="s">
        <v>306</v>
      </c>
      <c r="C137" s="21">
        <v>44425</v>
      </c>
      <c r="D137" s="20" t="s">
        <v>427</v>
      </c>
      <c r="E137" s="20">
        <v>1800000</v>
      </c>
      <c r="F137" s="20">
        <v>415999.98</v>
      </c>
      <c r="G137" s="20">
        <v>1384000</v>
      </c>
    </row>
    <row r="138" spans="1:7" x14ac:dyDescent="0.25">
      <c r="A138" s="20" t="s">
        <v>305</v>
      </c>
      <c r="B138" s="20" t="s">
        <v>306</v>
      </c>
      <c r="C138" s="21">
        <v>44425</v>
      </c>
      <c r="D138" s="20" t="s">
        <v>428</v>
      </c>
      <c r="E138" s="20">
        <v>1800000</v>
      </c>
      <c r="F138" s="20">
        <v>207990</v>
      </c>
      <c r="G138" s="20">
        <v>1592010</v>
      </c>
    </row>
    <row r="139" spans="1:7" x14ac:dyDescent="0.25">
      <c r="A139" s="20" t="s">
        <v>305</v>
      </c>
      <c r="B139" s="20" t="s">
        <v>306</v>
      </c>
      <c r="C139" s="21">
        <v>44474</v>
      </c>
      <c r="D139" s="20" t="s">
        <v>429</v>
      </c>
      <c r="E139" s="20">
        <v>1800000</v>
      </c>
      <c r="F139" s="20">
        <v>0</v>
      </c>
      <c r="G139" s="20">
        <v>1800000</v>
      </c>
    </row>
    <row r="140" spans="1:7" x14ac:dyDescent="0.25">
      <c r="A140" s="20" t="s">
        <v>305</v>
      </c>
      <c r="B140" s="20" t="s">
        <v>306</v>
      </c>
      <c r="C140" s="21">
        <v>44474</v>
      </c>
      <c r="D140" s="20" t="s">
        <v>430</v>
      </c>
      <c r="E140" s="20">
        <v>1600000</v>
      </c>
      <c r="F140" s="20">
        <v>0</v>
      </c>
      <c r="G140" s="20">
        <v>1600000</v>
      </c>
    </row>
    <row r="141" spans="1:7" x14ac:dyDescent="0.25">
      <c r="A141" s="20" t="s">
        <v>305</v>
      </c>
      <c r="B141" s="20" t="s">
        <v>306</v>
      </c>
      <c r="C141" s="21">
        <v>44474</v>
      </c>
      <c r="D141" s="20" t="s">
        <v>431</v>
      </c>
      <c r="E141" s="20">
        <v>1080000</v>
      </c>
      <c r="F141" s="20">
        <v>0</v>
      </c>
      <c r="G141" s="20">
        <v>1080000</v>
      </c>
    </row>
    <row r="142" spans="1:7" x14ac:dyDescent="0.25">
      <c r="A142" s="20" t="s">
        <v>305</v>
      </c>
      <c r="B142" s="20" t="s">
        <v>306</v>
      </c>
      <c r="C142" s="21">
        <v>44474</v>
      </c>
      <c r="D142" s="20" t="s">
        <v>432</v>
      </c>
      <c r="E142" s="20">
        <v>1200000</v>
      </c>
      <c r="F142" s="20">
        <v>0</v>
      </c>
      <c r="G142" s="20">
        <v>1200000</v>
      </c>
    </row>
    <row r="143" spans="1:7" x14ac:dyDescent="0.25">
      <c r="A143" s="20" t="s">
        <v>305</v>
      </c>
      <c r="B143" s="20" t="s">
        <v>306</v>
      </c>
      <c r="C143" s="21">
        <v>44474</v>
      </c>
      <c r="D143" s="20" t="s">
        <v>433</v>
      </c>
      <c r="E143" s="20">
        <v>1200000</v>
      </c>
      <c r="F143" s="20">
        <v>0</v>
      </c>
      <c r="G143" s="20">
        <v>1200000</v>
      </c>
    </row>
    <row r="144" spans="1:7" x14ac:dyDescent="0.25">
      <c r="A144" s="20" t="s">
        <v>305</v>
      </c>
      <c r="B144" s="20" t="s">
        <v>306</v>
      </c>
      <c r="C144" s="21">
        <v>44474</v>
      </c>
      <c r="D144" s="20" t="s">
        <v>434</v>
      </c>
      <c r="E144" s="20">
        <v>1800000</v>
      </c>
      <c r="F144" s="20">
        <v>0</v>
      </c>
      <c r="G144" s="20">
        <v>1800000</v>
      </c>
    </row>
    <row r="145" spans="1:7" x14ac:dyDescent="0.25">
      <c r="A145" s="20" t="s">
        <v>305</v>
      </c>
      <c r="B145" s="20" t="s">
        <v>306</v>
      </c>
      <c r="C145" s="21">
        <v>44474</v>
      </c>
      <c r="D145" s="20" t="s">
        <v>435</v>
      </c>
      <c r="E145" s="20">
        <v>1575000</v>
      </c>
      <c r="F145" s="20">
        <v>0</v>
      </c>
      <c r="G145" s="20">
        <v>1575000</v>
      </c>
    </row>
    <row r="146" spans="1:7" x14ac:dyDescent="0.25">
      <c r="A146" s="20" t="s">
        <v>305</v>
      </c>
      <c r="B146" s="20" t="s">
        <v>306</v>
      </c>
      <c r="C146" s="21">
        <v>44474</v>
      </c>
      <c r="D146" s="20" t="s">
        <v>436</v>
      </c>
      <c r="E146" s="20">
        <v>1800000</v>
      </c>
      <c r="F146" s="20">
        <v>0</v>
      </c>
      <c r="G146" s="20">
        <v>1800000</v>
      </c>
    </row>
    <row r="147" spans="1:7" x14ac:dyDescent="0.25">
      <c r="A147" s="20" t="s">
        <v>305</v>
      </c>
      <c r="B147" s="20" t="s">
        <v>306</v>
      </c>
      <c r="C147" s="21">
        <v>44475</v>
      </c>
      <c r="D147" s="20" t="s">
        <v>437</v>
      </c>
      <c r="E147" s="20">
        <v>1170000</v>
      </c>
      <c r="F147" s="20">
        <v>0</v>
      </c>
      <c r="G147" s="20">
        <v>1170000</v>
      </c>
    </row>
    <row r="148" spans="1:7" x14ac:dyDescent="0.25">
      <c r="A148" s="20" t="s">
        <v>305</v>
      </c>
      <c r="B148" s="20" t="s">
        <v>306</v>
      </c>
      <c r="C148" s="21">
        <v>44475</v>
      </c>
      <c r="D148" s="20" t="s">
        <v>438</v>
      </c>
      <c r="E148" s="20">
        <v>1200000</v>
      </c>
      <c r="F148" s="20">
        <v>0</v>
      </c>
      <c r="G148" s="20">
        <v>1200000</v>
      </c>
    </row>
    <row r="149" spans="1:7" x14ac:dyDescent="0.25">
      <c r="A149" s="20" t="s">
        <v>305</v>
      </c>
      <c r="B149" s="20" t="s">
        <v>306</v>
      </c>
      <c r="C149" s="21">
        <v>44475</v>
      </c>
      <c r="D149" s="20" t="s">
        <v>439</v>
      </c>
      <c r="E149" s="20">
        <v>1600000</v>
      </c>
      <c r="F149" s="20">
        <v>0</v>
      </c>
      <c r="G149" s="20">
        <v>1600000</v>
      </c>
    </row>
    <row r="150" spans="1:7" x14ac:dyDescent="0.25">
      <c r="A150" s="20" t="s">
        <v>305</v>
      </c>
      <c r="B150" s="20" t="s">
        <v>306</v>
      </c>
      <c r="C150" s="21">
        <v>44475</v>
      </c>
      <c r="D150" s="20" t="s">
        <v>440</v>
      </c>
      <c r="E150" s="20">
        <v>900000</v>
      </c>
      <c r="F150" s="20">
        <v>0</v>
      </c>
      <c r="G150" s="20">
        <v>900000</v>
      </c>
    </row>
    <row r="151" spans="1:7" x14ac:dyDescent="0.25">
      <c r="A151" s="20" t="s">
        <v>305</v>
      </c>
      <c r="B151" s="20" t="s">
        <v>306</v>
      </c>
      <c r="C151" s="21">
        <v>44475</v>
      </c>
      <c r="D151" s="20" t="s">
        <v>441</v>
      </c>
      <c r="E151" s="20">
        <v>800000</v>
      </c>
      <c r="F151" s="20">
        <v>0</v>
      </c>
      <c r="G151" s="20">
        <v>800000</v>
      </c>
    </row>
    <row r="152" spans="1:7" x14ac:dyDescent="0.25">
      <c r="A152" s="20" t="s">
        <v>305</v>
      </c>
      <c r="B152" s="20" t="s">
        <v>306</v>
      </c>
      <c r="C152" s="21">
        <v>44476</v>
      </c>
      <c r="D152" s="20" t="s">
        <v>442</v>
      </c>
      <c r="E152" s="20">
        <v>1400000</v>
      </c>
      <c r="F152" s="20">
        <v>273000</v>
      </c>
      <c r="G152" s="20">
        <v>1127000</v>
      </c>
    </row>
    <row r="153" spans="1:7" x14ac:dyDescent="0.25">
      <c r="A153" s="20" t="s">
        <v>305</v>
      </c>
      <c r="B153" s="20" t="s">
        <v>306</v>
      </c>
      <c r="C153" s="21">
        <v>44476</v>
      </c>
      <c r="D153" s="20" t="s">
        <v>443</v>
      </c>
      <c r="E153" s="20">
        <v>1800000</v>
      </c>
      <c r="F153" s="20">
        <v>311999.94</v>
      </c>
      <c r="G153" s="20">
        <v>1488000</v>
      </c>
    </row>
    <row r="154" spans="1:7" x14ac:dyDescent="0.25">
      <c r="A154" s="20" t="s">
        <v>305</v>
      </c>
      <c r="B154" s="20" t="s">
        <v>306</v>
      </c>
      <c r="C154" s="21">
        <v>44476</v>
      </c>
      <c r="D154" s="20" t="s">
        <v>444</v>
      </c>
      <c r="E154" s="20">
        <v>1800000</v>
      </c>
      <c r="F154" s="20">
        <v>207999.9</v>
      </c>
      <c r="G154" s="20">
        <v>1592000</v>
      </c>
    </row>
    <row r="155" spans="1:7" x14ac:dyDescent="0.25">
      <c r="A155" s="20" t="s">
        <v>305</v>
      </c>
      <c r="B155" s="20" t="s">
        <v>306</v>
      </c>
      <c r="C155" s="21">
        <v>44504</v>
      </c>
      <c r="D155" s="20" t="s">
        <v>445</v>
      </c>
      <c r="E155" s="20">
        <v>1800000</v>
      </c>
      <c r="F155" s="20">
        <v>207999.9</v>
      </c>
      <c r="G155" s="20">
        <v>1592000</v>
      </c>
    </row>
    <row r="156" spans="1:7" x14ac:dyDescent="0.25">
      <c r="A156" s="20" t="s">
        <v>305</v>
      </c>
      <c r="B156" s="20" t="s">
        <v>306</v>
      </c>
      <c r="C156" s="21">
        <v>44504</v>
      </c>
      <c r="D156" s="20" t="s">
        <v>446</v>
      </c>
      <c r="E156" s="20">
        <v>1600000</v>
      </c>
      <c r="F156" s="20">
        <v>0</v>
      </c>
      <c r="G156" s="20">
        <v>1600000</v>
      </c>
    </row>
    <row r="157" spans="1:7" x14ac:dyDescent="0.25">
      <c r="A157" s="20" t="s">
        <v>305</v>
      </c>
      <c r="B157" s="20" t="s">
        <v>306</v>
      </c>
      <c r="C157" s="21">
        <v>44504</v>
      </c>
      <c r="D157" s="20" t="s">
        <v>447</v>
      </c>
      <c r="E157" s="20">
        <v>1080000</v>
      </c>
      <c r="F157" s="20">
        <v>0</v>
      </c>
      <c r="G157" s="20">
        <v>1080000</v>
      </c>
    </row>
    <row r="158" spans="1:7" x14ac:dyDescent="0.25">
      <c r="A158" s="20" t="s">
        <v>305</v>
      </c>
      <c r="B158" s="20" t="s">
        <v>306</v>
      </c>
      <c r="C158" s="21">
        <v>44504</v>
      </c>
      <c r="D158" s="20" t="s">
        <v>448</v>
      </c>
      <c r="E158" s="20">
        <v>1800000</v>
      </c>
      <c r="F158" s="20">
        <v>0</v>
      </c>
      <c r="G158" s="20">
        <v>1800000</v>
      </c>
    </row>
    <row r="159" spans="1:7" x14ac:dyDescent="0.25">
      <c r="A159" s="20" t="s">
        <v>305</v>
      </c>
      <c r="B159" s="20" t="s">
        <v>306</v>
      </c>
      <c r="C159" s="21">
        <v>44504</v>
      </c>
      <c r="D159" s="20" t="s">
        <v>449</v>
      </c>
      <c r="E159" s="20">
        <v>1800000</v>
      </c>
      <c r="F159" s="20">
        <v>0</v>
      </c>
      <c r="G159" s="20">
        <v>1800000</v>
      </c>
    </row>
    <row r="160" spans="1:7" x14ac:dyDescent="0.25">
      <c r="A160" s="20" t="s">
        <v>305</v>
      </c>
      <c r="B160" s="20" t="s">
        <v>306</v>
      </c>
      <c r="C160" s="21">
        <v>44504</v>
      </c>
      <c r="D160" s="20" t="s">
        <v>450</v>
      </c>
      <c r="E160" s="20">
        <v>1080000</v>
      </c>
      <c r="F160" s="20">
        <v>0</v>
      </c>
      <c r="G160" s="20">
        <v>1080000</v>
      </c>
    </row>
    <row r="161" spans="1:7" x14ac:dyDescent="0.25">
      <c r="A161" s="20" t="s">
        <v>305</v>
      </c>
      <c r="B161" s="20" t="s">
        <v>306</v>
      </c>
      <c r="C161" s="21">
        <v>44504</v>
      </c>
      <c r="D161" s="20" t="s">
        <v>451</v>
      </c>
      <c r="E161" s="20">
        <v>1575000</v>
      </c>
      <c r="F161" s="20">
        <v>0</v>
      </c>
      <c r="G161" s="20">
        <v>1575000</v>
      </c>
    </row>
    <row r="162" spans="1:7" x14ac:dyDescent="0.25">
      <c r="A162" s="20" t="s">
        <v>305</v>
      </c>
      <c r="B162" s="20" t="s">
        <v>306</v>
      </c>
      <c r="C162" s="21">
        <v>44504</v>
      </c>
      <c r="D162" s="20" t="s">
        <v>452</v>
      </c>
      <c r="E162" s="20">
        <v>1800000</v>
      </c>
      <c r="F162" s="20">
        <v>0</v>
      </c>
      <c r="G162" s="20">
        <v>1800000</v>
      </c>
    </row>
    <row r="163" spans="1:7" x14ac:dyDescent="0.25">
      <c r="A163" s="20" t="s">
        <v>305</v>
      </c>
      <c r="B163" s="20" t="s">
        <v>306</v>
      </c>
      <c r="C163" s="21">
        <v>44504</v>
      </c>
      <c r="D163" s="20" t="s">
        <v>453</v>
      </c>
      <c r="E163" s="20">
        <v>1200000</v>
      </c>
      <c r="F163" s="20">
        <v>0</v>
      </c>
      <c r="G163" s="20">
        <v>1200000</v>
      </c>
    </row>
    <row r="164" spans="1:7" x14ac:dyDescent="0.25">
      <c r="A164" s="20" t="s">
        <v>305</v>
      </c>
      <c r="B164" s="20" t="s">
        <v>306</v>
      </c>
      <c r="C164" s="21">
        <v>44504</v>
      </c>
      <c r="D164" s="20" t="s">
        <v>454</v>
      </c>
      <c r="E164" s="20">
        <v>1350000</v>
      </c>
      <c r="F164" s="20">
        <v>0</v>
      </c>
      <c r="G164" s="20">
        <v>1350000</v>
      </c>
    </row>
    <row r="165" spans="1:7" x14ac:dyDescent="0.25">
      <c r="A165" s="20" t="s">
        <v>305</v>
      </c>
      <c r="B165" s="20" t="s">
        <v>306</v>
      </c>
      <c r="C165" s="21">
        <v>44504</v>
      </c>
      <c r="D165" s="20" t="s">
        <v>455</v>
      </c>
      <c r="E165" s="20">
        <v>1800000</v>
      </c>
      <c r="F165" s="20">
        <v>311999.94</v>
      </c>
      <c r="G165" s="20">
        <v>1488000</v>
      </c>
    </row>
    <row r="166" spans="1:7" x14ac:dyDescent="0.25">
      <c r="A166" s="20" t="s">
        <v>305</v>
      </c>
      <c r="B166" s="20" t="s">
        <v>306</v>
      </c>
      <c r="C166" s="21">
        <v>44504</v>
      </c>
      <c r="D166" s="20" t="s">
        <v>456</v>
      </c>
      <c r="E166" s="20">
        <v>1200000</v>
      </c>
      <c r="F166" s="20">
        <v>0</v>
      </c>
      <c r="G166" s="20">
        <v>1200000</v>
      </c>
    </row>
    <row r="167" spans="1:7" x14ac:dyDescent="0.25">
      <c r="A167" s="20" t="s">
        <v>305</v>
      </c>
      <c r="B167" s="20" t="s">
        <v>306</v>
      </c>
      <c r="C167" s="21">
        <v>44504</v>
      </c>
      <c r="D167" s="20" t="s">
        <v>457</v>
      </c>
      <c r="E167" s="20">
        <v>900000</v>
      </c>
      <c r="F167" s="20">
        <v>0</v>
      </c>
      <c r="G167" s="20">
        <v>900000</v>
      </c>
    </row>
    <row r="168" spans="1:7" x14ac:dyDescent="0.25">
      <c r="A168" s="20" t="s">
        <v>305</v>
      </c>
      <c r="B168" s="20" t="s">
        <v>306</v>
      </c>
      <c r="C168" s="21">
        <v>44504</v>
      </c>
      <c r="D168" s="20" t="s">
        <v>458</v>
      </c>
      <c r="E168" s="20">
        <v>1600000</v>
      </c>
      <c r="F168" s="20">
        <v>0</v>
      </c>
      <c r="G168" s="20">
        <v>1600000</v>
      </c>
    </row>
    <row r="169" spans="1:7" x14ac:dyDescent="0.25">
      <c r="A169" s="20" t="s">
        <v>305</v>
      </c>
      <c r="B169" s="20" t="s">
        <v>306</v>
      </c>
      <c r="C169" s="21">
        <v>44504</v>
      </c>
      <c r="D169" s="20" t="s">
        <v>459</v>
      </c>
      <c r="E169" s="20">
        <v>1400000</v>
      </c>
      <c r="F169" s="20">
        <v>273000</v>
      </c>
      <c r="G169" s="20">
        <v>1127000</v>
      </c>
    </row>
    <row r="170" spans="1:7" x14ac:dyDescent="0.25">
      <c r="A170" s="20" t="s">
        <v>305</v>
      </c>
      <c r="B170" s="20" t="s">
        <v>306</v>
      </c>
      <c r="C170" s="21">
        <v>44504</v>
      </c>
      <c r="D170" s="20" t="s">
        <v>460</v>
      </c>
      <c r="E170" s="20">
        <v>1170000</v>
      </c>
      <c r="F170" s="20">
        <v>0</v>
      </c>
      <c r="G170" s="20">
        <v>1170000</v>
      </c>
    </row>
    <row r="171" spans="1:7" x14ac:dyDescent="0.25">
      <c r="A171" s="20" t="s">
        <v>305</v>
      </c>
      <c r="B171" s="20" t="s">
        <v>306</v>
      </c>
      <c r="C171" s="21">
        <v>44527</v>
      </c>
      <c r="D171" s="20" t="s">
        <v>461</v>
      </c>
      <c r="E171" s="20">
        <v>1080000</v>
      </c>
      <c r="F171" s="20">
        <v>0</v>
      </c>
      <c r="G171" s="20">
        <v>1080000</v>
      </c>
    </row>
    <row r="172" spans="1:7" x14ac:dyDescent="0.25">
      <c r="A172" s="20" t="s">
        <v>305</v>
      </c>
      <c r="B172" s="20" t="s">
        <v>306</v>
      </c>
      <c r="C172" s="21">
        <v>44527</v>
      </c>
      <c r="D172" s="20" t="s">
        <v>462</v>
      </c>
      <c r="E172" s="20">
        <v>720000</v>
      </c>
      <c r="F172" s="20">
        <v>0</v>
      </c>
      <c r="G172" s="20">
        <v>720000</v>
      </c>
    </row>
    <row r="173" spans="1:7" x14ac:dyDescent="0.25">
      <c r="A173" s="20" t="s">
        <v>305</v>
      </c>
      <c r="B173" s="20" t="s">
        <v>306</v>
      </c>
      <c r="C173" s="21">
        <v>44527</v>
      </c>
      <c r="D173" s="20" t="s">
        <v>463</v>
      </c>
      <c r="E173" s="20">
        <v>1200000</v>
      </c>
      <c r="F173" s="20">
        <v>0</v>
      </c>
      <c r="G173" s="20">
        <v>1200000</v>
      </c>
    </row>
    <row r="174" spans="1:7" x14ac:dyDescent="0.25">
      <c r="A174" s="20" t="s">
        <v>305</v>
      </c>
      <c r="B174" s="20" t="s">
        <v>306</v>
      </c>
      <c r="C174" s="21">
        <v>44527</v>
      </c>
      <c r="D174" s="20" t="s">
        <v>464</v>
      </c>
      <c r="E174" s="20">
        <v>1800000</v>
      </c>
      <c r="F174" s="20">
        <v>0</v>
      </c>
      <c r="G174" s="20">
        <v>1800000</v>
      </c>
    </row>
    <row r="175" spans="1:7" x14ac:dyDescent="0.25">
      <c r="A175" s="30" t="s">
        <v>465</v>
      </c>
      <c r="B175" s="31"/>
      <c r="C175" s="35"/>
      <c r="D175" s="31"/>
      <c r="E175" s="30">
        <f>SUM(E43:E174)</f>
        <v>181995000</v>
      </c>
      <c r="F175" s="30">
        <f>SUM(F43:F174)</f>
        <v>2573972.1599999997</v>
      </c>
      <c r="G175" s="48">
        <f>SUM(G43:G174)</f>
        <v>179421028</v>
      </c>
    </row>
    <row r="178" spans="2:7" x14ac:dyDescent="0.25">
      <c r="E178" s="30" t="s">
        <v>466</v>
      </c>
      <c r="F178" s="31"/>
    </row>
    <row r="179" spans="2:7" x14ac:dyDescent="0.25">
      <c r="E179" s="32">
        <v>44525</v>
      </c>
      <c r="F179" s="33"/>
      <c r="G179" s="34">
        <v>8818350</v>
      </c>
    </row>
    <row r="180" spans="2:7" x14ac:dyDescent="0.25">
      <c r="E180" s="35"/>
      <c r="G180" s="36"/>
    </row>
    <row r="181" spans="2:7" x14ac:dyDescent="0.25">
      <c r="E181" s="40" t="s">
        <v>330</v>
      </c>
      <c r="F181" s="38"/>
      <c r="G181" s="39">
        <f>SUM(G179:G180)</f>
        <v>8818350</v>
      </c>
    </row>
    <row r="183" spans="2:7" ht="16.5" thickBot="1" x14ac:dyDescent="0.3">
      <c r="E183" s="41" t="s">
        <v>331</v>
      </c>
      <c r="F183" s="41"/>
      <c r="G183" s="49">
        <f>(G175-G181)</f>
        <v>170602678</v>
      </c>
    </row>
    <row r="184" spans="2:7" ht="15.75" thickTop="1" x14ac:dyDescent="0.25"/>
    <row r="186" spans="2:7" ht="15.75" thickBot="1" x14ac:dyDescent="0.3"/>
    <row r="187" spans="2:7" ht="15.75" thickBot="1" x14ac:dyDescent="0.3">
      <c r="B187" s="50" t="s">
        <v>467</v>
      </c>
      <c r="C187" s="51"/>
      <c r="D187" s="51"/>
      <c r="E187" s="51"/>
      <c r="F187" s="51"/>
      <c r="G187" s="52">
        <f>(G183+G35)</f>
        <v>200842678</v>
      </c>
    </row>
  </sheetData>
  <mergeCells count="6">
    <mergeCell ref="A41:G41"/>
    <mergeCell ref="A1:G1"/>
    <mergeCell ref="A2:G2"/>
    <mergeCell ref="A3:G3"/>
    <mergeCell ref="A39:G39"/>
    <mergeCell ref="A40:G40"/>
  </mergeCell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opLeftCell="A7" zoomScaleNormal="100" zoomScaleSheetLayoutView="100" workbookViewId="0">
      <selection activeCell="J34" sqref="J34"/>
    </sheetView>
  </sheetViews>
  <sheetFormatPr baseColWidth="10" defaultRowHeight="12.75" x14ac:dyDescent="0.2"/>
  <cols>
    <col min="1" max="1" width="4.42578125" style="53" customWidth="1"/>
    <col min="2" max="2" width="11.42578125" style="53"/>
    <col min="3" max="3" width="17.5703125" style="53" customWidth="1"/>
    <col min="4" max="4" width="11.5703125" style="53" customWidth="1"/>
    <col min="5" max="8" width="11.42578125" style="53"/>
    <col min="9" max="9" width="22.5703125" style="53" customWidth="1"/>
    <col min="10" max="10" width="14" style="53" customWidth="1"/>
    <col min="11" max="11" width="1.7109375" style="53" customWidth="1"/>
    <col min="12" max="227" width="11.42578125" style="53"/>
    <col min="228" max="228" width="4.42578125" style="53" customWidth="1"/>
    <col min="229" max="229" width="11.42578125" style="53"/>
    <col min="230" max="230" width="17.5703125" style="53" customWidth="1"/>
    <col min="231" max="231" width="11.5703125" style="53" customWidth="1"/>
    <col min="232" max="235" width="11.42578125" style="53"/>
    <col min="236" max="236" width="22.5703125" style="53" customWidth="1"/>
    <col min="237" max="237" width="14" style="53" customWidth="1"/>
    <col min="238" max="238" width="1.7109375" style="53" customWidth="1"/>
    <col min="239" max="483" width="11.42578125" style="53"/>
    <col min="484" max="484" width="4.42578125" style="53" customWidth="1"/>
    <col min="485" max="485" width="11.42578125" style="53"/>
    <col min="486" max="486" width="17.5703125" style="53" customWidth="1"/>
    <col min="487" max="487" width="11.5703125" style="53" customWidth="1"/>
    <col min="488" max="491" width="11.42578125" style="53"/>
    <col min="492" max="492" width="22.5703125" style="53" customWidth="1"/>
    <col min="493" max="493" width="14" style="53" customWidth="1"/>
    <col min="494" max="494" width="1.7109375" style="53" customWidth="1"/>
    <col min="495" max="739" width="11.42578125" style="53"/>
    <col min="740" max="740" width="4.42578125" style="53" customWidth="1"/>
    <col min="741" max="741" width="11.42578125" style="53"/>
    <col min="742" max="742" width="17.5703125" style="53" customWidth="1"/>
    <col min="743" max="743" width="11.5703125" style="53" customWidth="1"/>
    <col min="744" max="747" width="11.42578125" style="53"/>
    <col min="748" max="748" width="22.5703125" style="53" customWidth="1"/>
    <col min="749" max="749" width="14" style="53" customWidth="1"/>
    <col min="750" max="750" width="1.7109375" style="53" customWidth="1"/>
    <col min="751" max="995" width="11.42578125" style="53"/>
    <col min="996" max="996" width="4.42578125" style="53" customWidth="1"/>
    <col min="997" max="997" width="11.42578125" style="53"/>
    <col min="998" max="998" width="17.5703125" style="53" customWidth="1"/>
    <col min="999" max="999" width="11.5703125" style="53" customWidth="1"/>
    <col min="1000" max="1003" width="11.42578125" style="53"/>
    <col min="1004" max="1004" width="22.5703125" style="53" customWidth="1"/>
    <col min="1005" max="1005" width="14" style="53" customWidth="1"/>
    <col min="1006" max="1006" width="1.7109375" style="53" customWidth="1"/>
    <col min="1007" max="1251" width="11.42578125" style="53"/>
    <col min="1252" max="1252" width="4.42578125" style="53" customWidth="1"/>
    <col min="1253" max="1253" width="11.42578125" style="53"/>
    <col min="1254" max="1254" width="17.5703125" style="53" customWidth="1"/>
    <col min="1255" max="1255" width="11.5703125" style="53" customWidth="1"/>
    <col min="1256" max="1259" width="11.42578125" style="53"/>
    <col min="1260" max="1260" width="22.5703125" style="53" customWidth="1"/>
    <col min="1261" max="1261" width="14" style="53" customWidth="1"/>
    <col min="1262" max="1262" width="1.7109375" style="53" customWidth="1"/>
    <col min="1263" max="1507" width="11.42578125" style="53"/>
    <col min="1508" max="1508" width="4.42578125" style="53" customWidth="1"/>
    <col min="1509" max="1509" width="11.42578125" style="53"/>
    <col min="1510" max="1510" width="17.5703125" style="53" customWidth="1"/>
    <col min="1511" max="1511" width="11.5703125" style="53" customWidth="1"/>
    <col min="1512" max="1515" width="11.42578125" style="53"/>
    <col min="1516" max="1516" width="22.5703125" style="53" customWidth="1"/>
    <col min="1517" max="1517" width="14" style="53" customWidth="1"/>
    <col min="1518" max="1518" width="1.7109375" style="53" customWidth="1"/>
    <col min="1519" max="1763" width="11.42578125" style="53"/>
    <col min="1764" max="1764" width="4.42578125" style="53" customWidth="1"/>
    <col min="1765" max="1765" width="11.42578125" style="53"/>
    <col min="1766" max="1766" width="17.5703125" style="53" customWidth="1"/>
    <col min="1767" max="1767" width="11.5703125" style="53" customWidth="1"/>
    <col min="1768" max="1771" width="11.42578125" style="53"/>
    <col min="1772" max="1772" width="22.5703125" style="53" customWidth="1"/>
    <col min="1773" max="1773" width="14" style="53" customWidth="1"/>
    <col min="1774" max="1774" width="1.7109375" style="53" customWidth="1"/>
    <col min="1775" max="2019" width="11.42578125" style="53"/>
    <col min="2020" max="2020" width="4.42578125" style="53" customWidth="1"/>
    <col min="2021" max="2021" width="11.42578125" style="53"/>
    <col min="2022" max="2022" width="17.5703125" style="53" customWidth="1"/>
    <col min="2023" max="2023" width="11.5703125" style="53" customWidth="1"/>
    <col min="2024" max="2027" width="11.42578125" style="53"/>
    <col min="2028" max="2028" width="22.5703125" style="53" customWidth="1"/>
    <col min="2029" max="2029" width="14" style="53" customWidth="1"/>
    <col min="2030" max="2030" width="1.7109375" style="53" customWidth="1"/>
    <col min="2031" max="2275" width="11.42578125" style="53"/>
    <col min="2276" max="2276" width="4.42578125" style="53" customWidth="1"/>
    <col min="2277" max="2277" width="11.42578125" style="53"/>
    <col min="2278" max="2278" width="17.5703125" style="53" customWidth="1"/>
    <col min="2279" max="2279" width="11.5703125" style="53" customWidth="1"/>
    <col min="2280" max="2283" width="11.42578125" style="53"/>
    <col min="2284" max="2284" width="22.5703125" style="53" customWidth="1"/>
    <col min="2285" max="2285" width="14" style="53" customWidth="1"/>
    <col min="2286" max="2286" width="1.7109375" style="53" customWidth="1"/>
    <col min="2287" max="2531" width="11.42578125" style="53"/>
    <col min="2532" max="2532" width="4.42578125" style="53" customWidth="1"/>
    <col min="2533" max="2533" width="11.42578125" style="53"/>
    <col min="2534" max="2534" width="17.5703125" style="53" customWidth="1"/>
    <col min="2535" max="2535" width="11.5703125" style="53" customWidth="1"/>
    <col min="2536" max="2539" width="11.42578125" style="53"/>
    <col min="2540" max="2540" width="22.5703125" style="53" customWidth="1"/>
    <col min="2541" max="2541" width="14" style="53" customWidth="1"/>
    <col min="2542" max="2542" width="1.7109375" style="53" customWidth="1"/>
    <col min="2543" max="2787" width="11.42578125" style="53"/>
    <col min="2788" max="2788" width="4.42578125" style="53" customWidth="1"/>
    <col min="2789" max="2789" width="11.42578125" style="53"/>
    <col min="2790" max="2790" width="17.5703125" style="53" customWidth="1"/>
    <col min="2791" max="2791" width="11.5703125" style="53" customWidth="1"/>
    <col min="2792" max="2795" width="11.42578125" style="53"/>
    <col min="2796" max="2796" width="22.5703125" style="53" customWidth="1"/>
    <col min="2797" max="2797" width="14" style="53" customWidth="1"/>
    <col min="2798" max="2798" width="1.7109375" style="53" customWidth="1"/>
    <col min="2799" max="3043" width="11.42578125" style="53"/>
    <col min="3044" max="3044" width="4.42578125" style="53" customWidth="1"/>
    <col min="3045" max="3045" width="11.42578125" style="53"/>
    <col min="3046" max="3046" width="17.5703125" style="53" customWidth="1"/>
    <col min="3047" max="3047" width="11.5703125" style="53" customWidth="1"/>
    <col min="3048" max="3051" width="11.42578125" style="53"/>
    <col min="3052" max="3052" width="22.5703125" style="53" customWidth="1"/>
    <col min="3053" max="3053" width="14" style="53" customWidth="1"/>
    <col min="3054" max="3054" width="1.7109375" style="53" customWidth="1"/>
    <col min="3055" max="3299" width="11.42578125" style="53"/>
    <col min="3300" max="3300" width="4.42578125" style="53" customWidth="1"/>
    <col min="3301" max="3301" width="11.42578125" style="53"/>
    <col min="3302" max="3302" width="17.5703125" style="53" customWidth="1"/>
    <col min="3303" max="3303" width="11.5703125" style="53" customWidth="1"/>
    <col min="3304" max="3307" width="11.42578125" style="53"/>
    <col min="3308" max="3308" width="22.5703125" style="53" customWidth="1"/>
    <col min="3309" max="3309" width="14" style="53" customWidth="1"/>
    <col min="3310" max="3310" width="1.7109375" style="53" customWidth="1"/>
    <col min="3311" max="3555" width="11.42578125" style="53"/>
    <col min="3556" max="3556" width="4.42578125" style="53" customWidth="1"/>
    <col min="3557" max="3557" width="11.42578125" style="53"/>
    <col min="3558" max="3558" width="17.5703125" style="53" customWidth="1"/>
    <col min="3559" max="3559" width="11.5703125" style="53" customWidth="1"/>
    <col min="3560" max="3563" width="11.42578125" style="53"/>
    <col min="3564" max="3564" width="22.5703125" style="53" customWidth="1"/>
    <col min="3565" max="3565" width="14" style="53" customWidth="1"/>
    <col min="3566" max="3566" width="1.7109375" style="53" customWidth="1"/>
    <col min="3567" max="3811" width="11.42578125" style="53"/>
    <col min="3812" max="3812" width="4.42578125" style="53" customWidth="1"/>
    <col min="3813" max="3813" width="11.42578125" style="53"/>
    <col min="3814" max="3814" width="17.5703125" style="53" customWidth="1"/>
    <col min="3815" max="3815" width="11.5703125" style="53" customWidth="1"/>
    <col min="3816" max="3819" width="11.42578125" style="53"/>
    <col min="3820" max="3820" width="22.5703125" style="53" customWidth="1"/>
    <col min="3821" max="3821" width="14" style="53" customWidth="1"/>
    <col min="3822" max="3822" width="1.7109375" style="53" customWidth="1"/>
    <col min="3823" max="4067" width="11.42578125" style="53"/>
    <col min="4068" max="4068" width="4.42578125" style="53" customWidth="1"/>
    <col min="4069" max="4069" width="11.42578125" style="53"/>
    <col min="4070" max="4070" width="17.5703125" style="53" customWidth="1"/>
    <col min="4071" max="4071" width="11.5703125" style="53" customWidth="1"/>
    <col min="4072" max="4075" width="11.42578125" style="53"/>
    <col min="4076" max="4076" width="22.5703125" style="53" customWidth="1"/>
    <col min="4077" max="4077" width="14" style="53" customWidth="1"/>
    <col min="4078" max="4078" width="1.7109375" style="53" customWidth="1"/>
    <col min="4079" max="4323" width="11.42578125" style="53"/>
    <col min="4324" max="4324" width="4.42578125" style="53" customWidth="1"/>
    <col min="4325" max="4325" width="11.42578125" style="53"/>
    <col min="4326" max="4326" width="17.5703125" style="53" customWidth="1"/>
    <col min="4327" max="4327" width="11.5703125" style="53" customWidth="1"/>
    <col min="4328" max="4331" width="11.42578125" style="53"/>
    <col min="4332" max="4332" width="22.5703125" style="53" customWidth="1"/>
    <col min="4333" max="4333" width="14" style="53" customWidth="1"/>
    <col min="4334" max="4334" width="1.7109375" style="53" customWidth="1"/>
    <col min="4335" max="4579" width="11.42578125" style="53"/>
    <col min="4580" max="4580" width="4.42578125" style="53" customWidth="1"/>
    <col min="4581" max="4581" width="11.42578125" style="53"/>
    <col min="4582" max="4582" width="17.5703125" style="53" customWidth="1"/>
    <col min="4583" max="4583" width="11.5703125" style="53" customWidth="1"/>
    <col min="4584" max="4587" width="11.42578125" style="53"/>
    <col min="4588" max="4588" width="22.5703125" style="53" customWidth="1"/>
    <col min="4589" max="4589" width="14" style="53" customWidth="1"/>
    <col min="4590" max="4590" width="1.7109375" style="53" customWidth="1"/>
    <col min="4591" max="4835" width="11.42578125" style="53"/>
    <col min="4836" max="4836" width="4.42578125" style="53" customWidth="1"/>
    <col min="4837" max="4837" width="11.42578125" style="53"/>
    <col min="4838" max="4838" width="17.5703125" style="53" customWidth="1"/>
    <col min="4839" max="4839" width="11.5703125" style="53" customWidth="1"/>
    <col min="4840" max="4843" width="11.42578125" style="53"/>
    <col min="4844" max="4844" width="22.5703125" style="53" customWidth="1"/>
    <col min="4845" max="4845" width="14" style="53" customWidth="1"/>
    <col min="4846" max="4846" width="1.7109375" style="53" customWidth="1"/>
    <col min="4847" max="5091" width="11.42578125" style="53"/>
    <col min="5092" max="5092" width="4.42578125" style="53" customWidth="1"/>
    <col min="5093" max="5093" width="11.42578125" style="53"/>
    <col min="5094" max="5094" width="17.5703125" style="53" customWidth="1"/>
    <col min="5095" max="5095" width="11.5703125" style="53" customWidth="1"/>
    <col min="5096" max="5099" width="11.42578125" style="53"/>
    <col min="5100" max="5100" width="22.5703125" style="53" customWidth="1"/>
    <col min="5101" max="5101" width="14" style="53" customWidth="1"/>
    <col min="5102" max="5102" width="1.7109375" style="53" customWidth="1"/>
    <col min="5103" max="5347" width="11.42578125" style="53"/>
    <col min="5348" max="5348" width="4.42578125" style="53" customWidth="1"/>
    <col min="5349" max="5349" width="11.42578125" style="53"/>
    <col min="5350" max="5350" width="17.5703125" style="53" customWidth="1"/>
    <col min="5351" max="5351" width="11.5703125" style="53" customWidth="1"/>
    <col min="5352" max="5355" width="11.42578125" style="53"/>
    <col min="5356" max="5356" width="22.5703125" style="53" customWidth="1"/>
    <col min="5357" max="5357" width="14" style="53" customWidth="1"/>
    <col min="5358" max="5358" width="1.7109375" style="53" customWidth="1"/>
    <col min="5359" max="5603" width="11.42578125" style="53"/>
    <col min="5604" max="5604" width="4.42578125" style="53" customWidth="1"/>
    <col min="5605" max="5605" width="11.42578125" style="53"/>
    <col min="5606" max="5606" width="17.5703125" style="53" customWidth="1"/>
    <col min="5607" max="5607" width="11.5703125" style="53" customWidth="1"/>
    <col min="5608" max="5611" width="11.42578125" style="53"/>
    <col min="5612" max="5612" width="22.5703125" style="53" customWidth="1"/>
    <col min="5613" max="5613" width="14" style="53" customWidth="1"/>
    <col min="5614" max="5614" width="1.7109375" style="53" customWidth="1"/>
    <col min="5615" max="5859" width="11.42578125" style="53"/>
    <col min="5860" max="5860" width="4.42578125" style="53" customWidth="1"/>
    <col min="5861" max="5861" width="11.42578125" style="53"/>
    <col min="5862" max="5862" width="17.5703125" style="53" customWidth="1"/>
    <col min="5863" max="5863" width="11.5703125" style="53" customWidth="1"/>
    <col min="5864" max="5867" width="11.42578125" style="53"/>
    <col min="5868" max="5868" width="22.5703125" style="53" customWidth="1"/>
    <col min="5869" max="5869" width="14" style="53" customWidth="1"/>
    <col min="5870" max="5870" width="1.7109375" style="53" customWidth="1"/>
    <col min="5871" max="6115" width="11.42578125" style="53"/>
    <col min="6116" max="6116" width="4.42578125" style="53" customWidth="1"/>
    <col min="6117" max="6117" width="11.42578125" style="53"/>
    <col min="6118" max="6118" width="17.5703125" style="53" customWidth="1"/>
    <col min="6119" max="6119" width="11.5703125" style="53" customWidth="1"/>
    <col min="6120" max="6123" width="11.42578125" style="53"/>
    <col min="6124" max="6124" width="22.5703125" style="53" customWidth="1"/>
    <col min="6125" max="6125" width="14" style="53" customWidth="1"/>
    <col min="6126" max="6126" width="1.7109375" style="53" customWidth="1"/>
    <col min="6127" max="6371" width="11.42578125" style="53"/>
    <col min="6372" max="6372" width="4.42578125" style="53" customWidth="1"/>
    <col min="6373" max="6373" width="11.42578125" style="53"/>
    <col min="6374" max="6374" width="17.5703125" style="53" customWidth="1"/>
    <col min="6375" max="6375" width="11.5703125" style="53" customWidth="1"/>
    <col min="6376" max="6379" width="11.42578125" style="53"/>
    <col min="6380" max="6380" width="22.5703125" style="53" customWidth="1"/>
    <col min="6381" max="6381" width="14" style="53" customWidth="1"/>
    <col min="6382" max="6382" width="1.7109375" style="53" customWidth="1"/>
    <col min="6383" max="6627" width="11.42578125" style="53"/>
    <col min="6628" max="6628" width="4.42578125" style="53" customWidth="1"/>
    <col min="6629" max="6629" width="11.42578125" style="53"/>
    <col min="6630" max="6630" width="17.5703125" style="53" customWidth="1"/>
    <col min="6631" max="6631" width="11.5703125" style="53" customWidth="1"/>
    <col min="6632" max="6635" width="11.42578125" style="53"/>
    <col min="6636" max="6636" width="22.5703125" style="53" customWidth="1"/>
    <col min="6637" max="6637" width="14" style="53" customWidth="1"/>
    <col min="6638" max="6638" width="1.7109375" style="53" customWidth="1"/>
    <col min="6639" max="6883" width="11.42578125" style="53"/>
    <col min="6884" max="6884" width="4.42578125" style="53" customWidth="1"/>
    <col min="6885" max="6885" width="11.42578125" style="53"/>
    <col min="6886" max="6886" width="17.5703125" style="53" customWidth="1"/>
    <col min="6887" max="6887" width="11.5703125" style="53" customWidth="1"/>
    <col min="6888" max="6891" width="11.42578125" style="53"/>
    <col min="6892" max="6892" width="22.5703125" style="53" customWidth="1"/>
    <col min="6893" max="6893" width="14" style="53" customWidth="1"/>
    <col min="6894" max="6894" width="1.7109375" style="53" customWidth="1"/>
    <col min="6895" max="7139" width="11.42578125" style="53"/>
    <col min="7140" max="7140" width="4.42578125" style="53" customWidth="1"/>
    <col min="7141" max="7141" width="11.42578125" style="53"/>
    <col min="7142" max="7142" width="17.5703125" style="53" customWidth="1"/>
    <col min="7143" max="7143" width="11.5703125" style="53" customWidth="1"/>
    <col min="7144" max="7147" width="11.42578125" style="53"/>
    <col min="7148" max="7148" width="22.5703125" style="53" customWidth="1"/>
    <col min="7149" max="7149" width="14" style="53" customWidth="1"/>
    <col min="7150" max="7150" width="1.7109375" style="53" customWidth="1"/>
    <col min="7151" max="7395" width="11.42578125" style="53"/>
    <col min="7396" max="7396" width="4.42578125" style="53" customWidth="1"/>
    <col min="7397" max="7397" width="11.42578125" style="53"/>
    <col min="7398" max="7398" width="17.5703125" style="53" customWidth="1"/>
    <col min="7399" max="7399" width="11.5703125" style="53" customWidth="1"/>
    <col min="7400" max="7403" width="11.42578125" style="53"/>
    <col min="7404" max="7404" width="22.5703125" style="53" customWidth="1"/>
    <col min="7405" max="7405" width="14" style="53" customWidth="1"/>
    <col min="7406" max="7406" width="1.7109375" style="53" customWidth="1"/>
    <col min="7407" max="7651" width="11.42578125" style="53"/>
    <col min="7652" max="7652" width="4.42578125" style="53" customWidth="1"/>
    <col min="7653" max="7653" width="11.42578125" style="53"/>
    <col min="7654" max="7654" width="17.5703125" style="53" customWidth="1"/>
    <col min="7655" max="7655" width="11.5703125" style="53" customWidth="1"/>
    <col min="7656" max="7659" width="11.42578125" style="53"/>
    <col min="7660" max="7660" width="22.5703125" style="53" customWidth="1"/>
    <col min="7661" max="7661" width="14" style="53" customWidth="1"/>
    <col min="7662" max="7662" width="1.7109375" style="53" customWidth="1"/>
    <col min="7663" max="7907" width="11.42578125" style="53"/>
    <col min="7908" max="7908" width="4.42578125" style="53" customWidth="1"/>
    <col min="7909" max="7909" width="11.42578125" style="53"/>
    <col min="7910" max="7910" width="17.5703125" style="53" customWidth="1"/>
    <col min="7911" max="7911" width="11.5703125" style="53" customWidth="1"/>
    <col min="7912" max="7915" width="11.42578125" style="53"/>
    <col min="7916" max="7916" width="22.5703125" style="53" customWidth="1"/>
    <col min="7917" max="7917" width="14" style="53" customWidth="1"/>
    <col min="7918" max="7918" width="1.7109375" style="53" customWidth="1"/>
    <col min="7919" max="8163" width="11.42578125" style="53"/>
    <col min="8164" max="8164" width="4.42578125" style="53" customWidth="1"/>
    <col min="8165" max="8165" width="11.42578125" style="53"/>
    <col min="8166" max="8166" width="17.5703125" style="53" customWidth="1"/>
    <col min="8167" max="8167" width="11.5703125" style="53" customWidth="1"/>
    <col min="8168" max="8171" width="11.42578125" style="53"/>
    <col min="8172" max="8172" width="22.5703125" style="53" customWidth="1"/>
    <col min="8173" max="8173" width="14" style="53" customWidth="1"/>
    <col min="8174" max="8174" width="1.7109375" style="53" customWidth="1"/>
    <col min="8175" max="8419" width="11.42578125" style="53"/>
    <col min="8420" max="8420" width="4.42578125" style="53" customWidth="1"/>
    <col min="8421" max="8421" width="11.42578125" style="53"/>
    <col min="8422" max="8422" width="17.5703125" style="53" customWidth="1"/>
    <col min="8423" max="8423" width="11.5703125" style="53" customWidth="1"/>
    <col min="8424" max="8427" width="11.42578125" style="53"/>
    <col min="8428" max="8428" width="22.5703125" style="53" customWidth="1"/>
    <col min="8429" max="8429" width="14" style="53" customWidth="1"/>
    <col min="8430" max="8430" width="1.7109375" style="53" customWidth="1"/>
    <col min="8431" max="8675" width="11.42578125" style="53"/>
    <col min="8676" max="8676" width="4.42578125" style="53" customWidth="1"/>
    <col min="8677" max="8677" width="11.42578125" style="53"/>
    <col min="8678" max="8678" width="17.5703125" style="53" customWidth="1"/>
    <col min="8679" max="8679" width="11.5703125" style="53" customWidth="1"/>
    <col min="8680" max="8683" width="11.42578125" style="53"/>
    <col min="8684" max="8684" width="22.5703125" style="53" customWidth="1"/>
    <col min="8685" max="8685" width="14" style="53" customWidth="1"/>
    <col min="8686" max="8686" width="1.7109375" style="53" customWidth="1"/>
    <col min="8687" max="8931" width="11.42578125" style="53"/>
    <col min="8932" max="8932" width="4.42578125" style="53" customWidth="1"/>
    <col min="8933" max="8933" width="11.42578125" style="53"/>
    <col min="8934" max="8934" width="17.5703125" style="53" customWidth="1"/>
    <col min="8935" max="8935" width="11.5703125" style="53" customWidth="1"/>
    <col min="8936" max="8939" width="11.42578125" style="53"/>
    <col min="8940" max="8940" width="22.5703125" style="53" customWidth="1"/>
    <col min="8941" max="8941" width="14" style="53" customWidth="1"/>
    <col min="8942" max="8942" width="1.7109375" style="53" customWidth="1"/>
    <col min="8943" max="9187" width="11.42578125" style="53"/>
    <col min="9188" max="9188" width="4.42578125" style="53" customWidth="1"/>
    <col min="9189" max="9189" width="11.42578125" style="53"/>
    <col min="9190" max="9190" width="17.5703125" style="53" customWidth="1"/>
    <col min="9191" max="9191" width="11.5703125" style="53" customWidth="1"/>
    <col min="9192" max="9195" width="11.42578125" style="53"/>
    <col min="9196" max="9196" width="22.5703125" style="53" customWidth="1"/>
    <col min="9197" max="9197" width="14" style="53" customWidth="1"/>
    <col min="9198" max="9198" width="1.7109375" style="53" customWidth="1"/>
    <col min="9199" max="9443" width="11.42578125" style="53"/>
    <col min="9444" max="9444" width="4.42578125" style="53" customWidth="1"/>
    <col min="9445" max="9445" width="11.42578125" style="53"/>
    <col min="9446" max="9446" width="17.5703125" style="53" customWidth="1"/>
    <col min="9447" max="9447" width="11.5703125" style="53" customWidth="1"/>
    <col min="9448" max="9451" width="11.42578125" style="53"/>
    <col min="9452" max="9452" width="22.5703125" style="53" customWidth="1"/>
    <col min="9453" max="9453" width="14" style="53" customWidth="1"/>
    <col min="9454" max="9454" width="1.7109375" style="53" customWidth="1"/>
    <col min="9455" max="9699" width="11.42578125" style="53"/>
    <col min="9700" max="9700" width="4.42578125" style="53" customWidth="1"/>
    <col min="9701" max="9701" width="11.42578125" style="53"/>
    <col min="9702" max="9702" width="17.5703125" style="53" customWidth="1"/>
    <col min="9703" max="9703" width="11.5703125" style="53" customWidth="1"/>
    <col min="9704" max="9707" width="11.42578125" style="53"/>
    <col min="9708" max="9708" width="22.5703125" style="53" customWidth="1"/>
    <col min="9709" max="9709" width="14" style="53" customWidth="1"/>
    <col min="9710" max="9710" width="1.7109375" style="53" customWidth="1"/>
    <col min="9711" max="9955" width="11.42578125" style="53"/>
    <col min="9956" max="9956" width="4.42578125" style="53" customWidth="1"/>
    <col min="9957" max="9957" width="11.42578125" style="53"/>
    <col min="9958" max="9958" width="17.5703125" style="53" customWidth="1"/>
    <col min="9959" max="9959" width="11.5703125" style="53" customWidth="1"/>
    <col min="9960" max="9963" width="11.42578125" style="53"/>
    <col min="9964" max="9964" width="22.5703125" style="53" customWidth="1"/>
    <col min="9965" max="9965" width="14" style="53" customWidth="1"/>
    <col min="9966" max="9966" width="1.7109375" style="53" customWidth="1"/>
    <col min="9967" max="10211" width="11.42578125" style="53"/>
    <col min="10212" max="10212" width="4.42578125" style="53" customWidth="1"/>
    <col min="10213" max="10213" width="11.42578125" style="53"/>
    <col min="10214" max="10214" width="17.5703125" style="53" customWidth="1"/>
    <col min="10215" max="10215" width="11.5703125" style="53" customWidth="1"/>
    <col min="10216" max="10219" width="11.42578125" style="53"/>
    <col min="10220" max="10220" width="22.5703125" style="53" customWidth="1"/>
    <col min="10221" max="10221" width="14" style="53" customWidth="1"/>
    <col min="10222" max="10222" width="1.7109375" style="53" customWidth="1"/>
    <col min="10223" max="10467" width="11.42578125" style="53"/>
    <col min="10468" max="10468" width="4.42578125" style="53" customWidth="1"/>
    <col min="10469" max="10469" width="11.42578125" style="53"/>
    <col min="10470" max="10470" width="17.5703125" style="53" customWidth="1"/>
    <col min="10471" max="10471" width="11.5703125" style="53" customWidth="1"/>
    <col min="10472" max="10475" width="11.42578125" style="53"/>
    <col min="10476" max="10476" width="22.5703125" style="53" customWidth="1"/>
    <col min="10477" max="10477" width="14" style="53" customWidth="1"/>
    <col min="10478" max="10478" width="1.7109375" style="53" customWidth="1"/>
    <col min="10479" max="10723" width="11.42578125" style="53"/>
    <col min="10724" max="10724" width="4.42578125" style="53" customWidth="1"/>
    <col min="10725" max="10725" width="11.42578125" style="53"/>
    <col min="10726" max="10726" width="17.5703125" style="53" customWidth="1"/>
    <col min="10727" max="10727" width="11.5703125" style="53" customWidth="1"/>
    <col min="10728" max="10731" width="11.42578125" style="53"/>
    <col min="10732" max="10732" width="22.5703125" style="53" customWidth="1"/>
    <col min="10733" max="10733" width="14" style="53" customWidth="1"/>
    <col min="10734" max="10734" width="1.7109375" style="53" customWidth="1"/>
    <col min="10735" max="10979" width="11.42578125" style="53"/>
    <col min="10980" max="10980" width="4.42578125" style="53" customWidth="1"/>
    <col min="10981" max="10981" width="11.42578125" style="53"/>
    <col min="10982" max="10982" width="17.5703125" style="53" customWidth="1"/>
    <col min="10983" max="10983" width="11.5703125" style="53" customWidth="1"/>
    <col min="10984" max="10987" width="11.42578125" style="53"/>
    <col min="10988" max="10988" width="22.5703125" style="53" customWidth="1"/>
    <col min="10989" max="10989" width="14" style="53" customWidth="1"/>
    <col min="10990" max="10990" width="1.7109375" style="53" customWidth="1"/>
    <col min="10991" max="11235" width="11.42578125" style="53"/>
    <col min="11236" max="11236" width="4.42578125" style="53" customWidth="1"/>
    <col min="11237" max="11237" width="11.42578125" style="53"/>
    <col min="11238" max="11238" width="17.5703125" style="53" customWidth="1"/>
    <col min="11239" max="11239" width="11.5703125" style="53" customWidth="1"/>
    <col min="11240" max="11243" width="11.42578125" style="53"/>
    <col min="11244" max="11244" width="22.5703125" style="53" customWidth="1"/>
    <col min="11245" max="11245" width="14" style="53" customWidth="1"/>
    <col min="11246" max="11246" width="1.7109375" style="53" customWidth="1"/>
    <col min="11247" max="11491" width="11.42578125" style="53"/>
    <col min="11492" max="11492" width="4.42578125" style="53" customWidth="1"/>
    <col min="11493" max="11493" width="11.42578125" style="53"/>
    <col min="11494" max="11494" width="17.5703125" style="53" customWidth="1"/>
    <col min="11495" max="11495" width="11.5703125" style="53" customWidth="1"/>
    <col min="11496" max="11499" width="11.42578125" style="53"/>
    <col min="11500" max="11500" width="22.5703125" style="53" customWidth="1"/>
    <col min="11501" max="11501" width="14" style="53" customWidth="1"/>
    <col min="11502" max="11502" width="1.7109375" style="53" customWidth="1"/>
    <col min="11503" max="11747" width="11.42578125" style="53"/>
    <col min="11748" max="11748" width="4.42578125" style="53" customWidth="1"/>
    <col min="11749" max="11749" width="11.42578125" style="53"/>
    <col min="11750" max="11750" width="17.5703125" style="53" customWidth="1"/>
    <col min="11751" max="11751" width="11.5703125" style="53" customWidth="1"/>
    <col min="11752" max="11755" width="11.42578125" style="53"/>
    <col min="11756" max="11756" width="22.5703125" style="53" customWidth="1"/>
    <col min="11757" max="11757" width="14" style="53" customWidth="1"/>
    <col min="11758" max="11758" width="1.7109375" style="53" customWidth="1"/>
    <col min="11759" max="12003" width="11.42578125" style="53"/>
    <col min="12004" max="12004" width="4.42578125" style="53" customWidth="1"/>
    <col min="12005" max="12005" width="11.42578125" style="53"/>
    <col min="12006" max="12006" width="17.5703125" style="53" customWidth="1"/>
    <col min="12007" max="12007" width="11.5703125" style="53" customWidth="1"/>
    <col min="12008" max="12011" width="11.42578125" style="53"/>
    <col min="12012" max="12012" width="22.5703125" style="53" customWidth="1"/>
    <col min="12013" max="12013" width="14" style="53" customWidth="1"/>
    <col min="12014" max="12014" width="1.7109375" style="53" customWidth="1"/>
    <col min="12015" max="12259" width="11.42578125" style="53"/>
    <col min="12260" max="12260" width="4.42578125" style="53" customWidth="1"/>
    <col min="12261" max="12261" width="11.42578125" style="53"/>
    <col min="12262" max="12262" width="17.5703125" style="53" customWidth="1"/>
    <col min="12263" max="12263" width="11.5703125" style="53" customWidth="1"/>
    <col min="12264" max="12267" width="11.42578125" style="53"/>
    <col min="12268" max="12268" width="22.5703125" style="53" customWidth="1"/>
    <col min="12269" max="12269" width="14" style="53" customWidth="1"/>
    <col min="12270" max="12270" width="1.7109375" style="53" customWidth="1"/>
    <col min="12271" max="12515" width="11.42578125" style="53"/>
    <col min="12516" max="12516" width="4.42578125" style="53" customWidth="1"/>
    <col min="12517" max="12517" width="11.42578125" style="53"/>
    <col min="12518" max="12518" width="17.5703125" style="53" customWidth="1"/>
    <col min="12519" max="12519" width="11.5703125" style="53" customWidth="1"/>
    <col min="12520" max="12523" width="11.42578125" style="53"/>
    <col min="12524" max="12524" width="22.5703125" style="53" customWidth="1"/>
    <col min="12525" max="12525" width="14" style="53" customWidth="1"/>
    <col min="12526" max="12526" width="1.7109375" style="53" customWidth="1"/>
    <col min="12527" max="12771" width="11.42578125" style="53"/>
    <col min="12772" max="12772" width="4.42578125" style="53" customWidth="1"/>
    <col min="12773" max="12773" width="11.42578125" style="53"/>
    <col min="12774" max="12774" width="17.5703125" style="53" customWidth="1"/>
    <col min="12775" max="12775" width="11.5703125" style="53" customWidth="1"/>
    <col min="12776" max="12779" width="11.42578125" style="53"/>
    <col min="12780" max="12780" width="22.5703125" style="53" customWidth="1"/>
    <col min="12781" max="12781" width="14" style="53" customWidth="1"/>
    <col min="12782" max="12782" width="1.7109375" style="53" customWidth="1"/>
    <col min="12783" max="13027" width="11.42578125" style="53"/>
    <col min="13028" max="13028" width="4.42578125" style="53" customWidth="1"/>
    <col min="13029" max="13029" width="11.42578125" style="53"/>
    <col min="13030" max="13030" width="17.5703125" style="53" customWidth="1"/>
    <col min="13031" max="13031" width="11.5703125" style="53" customWidth="1"/>
    <col min="13032" max="13035" width="11.42578125" style="53"/>
    <col min="13036" max="13036" width="22.5703125" style="53" customWidth="1"/>
    <col min="13037" max="13037" width="14" style="53" customWidth="1"/>
    <col min="13038" max="13038" width="1.7109375" style="53" customWidth="1"/>
    <col min="13039" max="13283" width="11.42578125" style="53"/>
    <col min="13284" max="13284" width="4.42578125" style="53" customWidth="1"/>
    <col min="13285" max="13285" width="11.42578125" style="53"/>
    <col min="13286" max="13286" width="17.5703125" style="53" customWidth="1"/>
    <col min="13287" max="13287" width="11.5703125" style="53" customWidth="1"/>
    <col min="13288" max="13291" width="11.42578125" style="53"/>
    <col min="13292" max="13292" width="22.5703125" style="53" customWidth="1"/>
    <col min="13293" max="13293" width="14" style="53" customWidth="1"/>
    <col min="13294" max="13294" width="1.7109375" style="53" customWidth="1"/>
    <col min="13295" max="13539" width="11.42578125" style="53"/>
    <col min="13540" max="13540" width="4.42578125" style="53" customWidth="1"/>
    <col min="13541" max="13541" width="11.42578125" style="53"/>
    <col min="13542" max="13542" width="17.5703125" style="53" customWidth="1"/>
    <col min="13543" max="13543" width="11.5703125" style="53" customWidth="1"/>
    <col min="13544" max="13547" width="11.42578125" style="53"/>
    <col min="13548" max="13548" width="22.5703125" style="53" customWidth="1"/>
    <col min="13549" max="13549" width="14" style="53" customWidth="1"/>
    <col min="13550" max="13550" width="1.7109375" style="53" customWidth="1"/>
    <col min="13551" max="13795" width="11.42578125" style="53"/>
    <col min="13796" max="13796" width="4.42578125" style="53" customWidth="1"/>
    <col min="13797" max="13797" width="11.42578125" style="53"/>
    <col min="13798" max="13798" width="17.5703125" style="53" customWidth="1"/>
    <col min="13799" max="13799" width="11.5703125" style="53" customWidth="1"/>
    <col min="13800" max="13803" width="11.42578125" style="53"/>
    <col min="13804" max="13804" width="22.5703125" style="53" customWidth="1"/>
    <col min="13805" max="13805" width="14" style="53" customWidth="1"/>
    <col min="13806" max="13806" width="1.7109375" style="53" customWidth="1"/>
    <col min="13807" max="14051" width="11.42578125" style="53"/>
    <col min="14052" max="14052" width="4.42578125" style="53" customWidth="1"/>
    <col min="14053" max="14053" width="11.42578125" style="53"/>
    <col min="14054" max="14054" width="17.5703125" style="53" customWidth="1"/>
    <col min="14055" max="14055" width="11.5703125" style="53" customWidth="1"/>
    <col min="14056" max="14059" width="11.42578125" style="53"/>
    <col min="14060" max="14060" width="22.5703125" style="53" customWidth="1"/>
    <col min="14061" max="14061" width="14" style="53" customWidth="1"/>
    <col min="14062" max="14062" width="1.7109375" style="53" customWidth="1"/>
    <col min="14063" max="14307" width="11.42578125" style="53"/>
    <col min="14308" max="14308" width="4.42578125" style="53" customWidth="1"/>
    <col min="14309" max="14309" width="11.42578125" style="53"/>
    <col min="14310" max="14310" width="17.5703125" style="53" customWidth="1"/>
    <col min="14311" max="14311" width="11.5703125" style="53" customWidth="1"/>
    <col min="14312" max="14315" width="11.42578125" style="53"/>
    <col min="14316" max="14316" width="22.5703125" style="53" customWidth="1"/>
    <col min="14317" max="14317" width="14" style="53" customWidth="1"/>
    <col min="14318" max="14318" width="1.7109375" style="53" customWidth="1"/>
    <col min="14319" max="14563" width="11.42578125" style="53"/>
    <col min="14564" max="14564" width="4.42578125" style="53" customWidth="1"/>
    <col min="14565" max="14565" width="11.42578125" style="53"/>
    <col min="14566" max="14566" width="17.5703125" style="53" customWidth="1"/>
    <col min="14567" max="14567" width="11.5703125" style="53" customWidth="1"/>
    <col min="14568" max="14571" width="11.42578125" style="53"/>
    <col min="14572" max="14572" width="22.5703125" style="53" customWidth="1"/>
    <col min="14573" max="14573" width="14" style="53" customWidth="1"/>
    <col min="14574" max="14574" width="1.7109375" style="53" customWidth="1"/>
    <col min="14575" max="14819" width="11.42578125" style="53"/>
    <col min="14820" max="14820" width="4.42578125" style="53" customWidth="1"/>
    <col min="14821" max="14821" width="11.42578125" style="53"/>
    <col min="14822" max="14822" width="17.5703125" style="53" customWidth="1"/>
    <col min="14823" max="14823" width="11.5703125" style="53" customWidth="1"/>
    <col min="14824" max="14827" width="11.42578125" style="53"/>
    <col min="14828" max="14828" width="22.5703125" style="53" customWidth="1"/>
    <col min="14829" max="14829" width="14" style="53" customWidth="1"/>
    <col min="14830" max="14830" width="1.7109375" style="53" customWidth="1"/>
    <col min="14831" max="15075" width="11.42578125" style="53"/>
    <col min="15076" max="15076" width="4.42578125" style="53" customWidth="1"/>
    <col min="15077" max="15077" width="11.42578125" style="53"/>
    <col min="15078" max="15078" width="17.5703125" style="53" customWidth="1"/>
    <col min="15079" max="15079" width="11.5703125" style="53" customWidth="1"/>
    <col min="15080" max="15083" width="11.42578125" style="53"/>
    <col min="15084" max="15084" width="22.5703125" style="53" customWidth="1"/>
    <col min="15085" max="15085" width="14" style="53" customWidth="1"/>
    <col min="15086" max="15086" width="1.7109375" style="53" customWidth="1"/>
    <col min="15087" max="15331" width="11.42578125" style="53"/>
    <col min="15332" max="15332" width="4.42578125" style="53" customWidth="1"/>
    <col min="15333" max="15333" width="11.42578125" style="53"/>
    <col min="15334" max="15334" width="17.5703125" style="53" customWidth="1"/>
    <col min="15335" max="15335" width="11.5703125" style="53" customWidth="1"/>
    <col min="15336" max="15339" width="11.42578125" style="53"/>
    <col min="15340" max="15340" width="22.5703125" style="53" customWidth="1"/>
    <col min="15341" max="15341" width="14" style="53" customWidth="1"/>
    <col min="15342" max="15342" width="1.7109375" style="53" customWidth="1"/>
    <col min="15343" max="15587" width="11.42578125" style="53"/>
    <col min="15588" max="15588" width="4.42578125" style="53" customWidth="1"/>
    <col min="15589" max="15589" width="11.42578125" style="53"/>
    <col min="15590" max="15590" width="17.5703125" style="53" customWidth="1"/>
    <col min="15591" max="15591" width="11.5703125" style="53" customWidth="1"/>
    <col min="15592" max="15595" width="11.42578125" style="53"/>
    <col min="15596" max="15596" width="22.5703125" style="53" customWidth="1"/>
    <col min="15597" max="15597" width="14" style="53" customWidth="1"/>
    <col min="15598" max="15598" width="1.7109375" style="53" customWidth="1"/>
    <col min="15599" max="15843" width="11.42578125" style="53"/>
    <col min="15844" max="15844" width="4.42578125" style="53" customWidth="1"/>
    <col min="15845" max="15845" width="11.42578125" style="53"/>
    <col min="15846" max="15846" width="17.5703125" style="53" customWidth="1"/>
    <col min="15847" max="15847" width="11.5703125" style="53" customWidth="1"/>
    <col min="15848" max="15851" width="11.42578125" style="53"/>
    <col min="15852" max="15852" width="22.5703125" style="53" customWidth="1"/>
    <col min="15853" max="15853" width="14" style="53" customWidth="1"/>
    <col min="15854" max="15854" width="1.7109375" style="53" customWidth="1"/>
    <col min="15855" max="16099" width="11.42578125" style="53"/>
    <col min="16100" max="16100" width="4.42578125" style="53" customWidth="1"/>
    <col min="16101" max="16101" width="11.42578125" style="53"/>
    <col min="16102" max="16102" width="17.5703125" style="53" customWidth="1"/>
    <col min="16103" max="16103" width="11.5703125" style="53" customWidth="1"/>
    <col min="16104" max="16107" width="11.42578125" style="53"/>
    <col min="16108" max="16108" width="22.5703125" style="53" customWidth="1"/>
    <col min="16109" max="16109" width="14" style="53" customWidth="1"/>
    <col min="16110" max="16110" width="1.7109375" style="53" customWidth="1"/>
    <col min="16111" max="16384" width="11.42578125" style="53"/>
  </cols>
  <sheetData>
    <row r="1" spans="2:10" ht="18" customHeight="1" thickBot="1" x14ac:dyDescent="0.25"/>
    <row r="2" spans="2:10" ht="19.5" customHeight="1" x14ac:dyDescent="0.2">
      <c r="B2" s="54"/>
      <c r="C2" s="55"/>
      <c r="D2" s="56" t="s">
        <v>468</v>
      </c>
      <c r="E2" s="57"/>
      <c r="F2" s="57"/>
      <c r="G2" s="57"/>
      <c r="H2" s="57"/>
      <c r="I2" s="58"/>
      <c r="J2" s="59" t="s">
        <v>469</v>
      </c>
    </row>
    <row r="3" spans="2:10" ht="13.5" thickBot="1" x14ac:dyDescent="0.25">
      <c r="B3" s="60"/>
      <c r="C3" s="61"/>
      <c r="D3" s="62"/>
      <c r="E3" s="63"/>
      <c r="F3" s="63"/>
      <c r="G3" s="63"/>
      <c r="H3" s="63"/>
      <c r="I3" s="64"/>
      <c r="J3" s="65"/>
    </row>
    <row r="4" spans="2:10" x14ac:dyDescent="0.2">
      <c r="B4" s="60"/>
      <c r="C4" s="61"/>
      <c r="D4" s="56" t="s">
        <v>470</v>
      </c>
      <c r="E4" s="57"/>
      <c r="F4" s="57"/>
      <c r="G4" s="57"/>
      <c r="H4" s="57"/>
      <c r="I4" s="58"/>
      <c r="J4" s="59" t="s">
        <v>471</v>
      </c>
    </row>
    <row r="5" spans="2:10" x14ac:dyDescent="0.2">
      <c r="B5" s="60"/>
      <c r="C5" s="61"/>
      <c r="D5" s="66"/>
      <c r="E5" s="67"/>
      <c r="F5" s="67"/>
      <c r="G5" s="67"/>
      <c r="H5" s="67"/>
      <c r="I5" s="68"/>
      <c r="J5" s="69"/>
    </row>
    <row r="6" spans="2:10" ht="13.5" thickBot="1" x14ac:dyDescent="0.25">
      <c r="B6" s="70"/>
      <c r="C6" s="71"/>
      <c r="D6" s="62"/>
      <c r="E6" s="63"/>
      <c r="F6" s="63"/>
      <c r="G6" s="63"/>
      <c r="H6" s="63"/>
      <c r="I6" s="64"/>
      <c r="J6" s="65"/>
    </row>
    <row r="7" spans="2:10" x14ac:dyDescent="0.2">
      <c r="B7" s="72"/>
      <c r="J7" s="73"/>
    </row>
    <row r="8" spans="2:10" x14ac:dyDescent="0.2">
      <c r="B8" s="72"/>
      <c r="J8" s="73"/>
    </row>
    <row r="9" spans="2:10" x14ac:dyDescent="0.2">
      <c r="B9" s="72"/>
      <c r="J9" s="73"/>
    </row>
    <row r="10" spans="2:10" x14ac:dyDescent="0.2">
      <c r="B10" s="72"/>
      <c r="C10" s="53" t="s">
        <v>488</v>
      </c>
      <c r="E10" s="74"/>
      <c r="J10" s="73"/>
    </row>
    <row r="11" spans="2:10" x14ac:dyDescent="0.2">
      <c r="B11" s="72"/>
      <c r="J11" s="73"/>
    </row>
    <row r="12" spans="2:10" x14ac:dyDescent="0.2">
      <c r="B12" s="72"/>
      <c r="C12" s="53" t="s">
        <v>489</v>
      </c>
      <c r="J12" s="73"/>
    </row>
    <row r="13" spans="2:10" x14ac:dyDescent="0.2">
      <c r="B13" s="72"/>
      <c r="C13" s="53" t="s">
        <v>490</v>
      </c>
      <c r="J13" s="73"/>
    </row>
    <row r="14" spans="2:10" x14ac:dyDescent="0.2">
      <c r="B14" s="72"/>
      <c r="J14" s="73"/>
    </row>
    <row r="15" spans="2:10" x14ac:dyDescent="0.2">
      <c r="B15" s="72"/>
      <c r="C15" s="53" t="s">
        <v>491</v>
      </c>
      <c r="J15" s="73"/>
    </row>
    <row r="16" spans="2:10" x14ac:dyDescent="0.2">
      <c r="B16" s="72"/>
      <c r="C16" s="75"/>
      <c r="J16" s="73"/>
    </row>
    <row r="17" spans="2:10" x14ac:dyDescent="0.2">
      <c r="B17" s="72"/>
      <c r="C17" s="53" t="s">
        <v>492</v>
      </c>
      <c r="D17" s="74"/>
      <c r="H17" s="76" t="s">
        <v>472</v>
      </c>
      <c r="I17" s="76" t="s">
        <v>473</v>
      </c>
      <c r="J17" s="73"/>
    </row>
    <row r="18" spans="2:10" x14ac:dyDescent="0.2">
      <c r="B18" s="72"/>
      <c r="C18" s="77" t="s">
        <v>474</v>
      </c>
      <c r="D18" s="77"/>
      <c r="E18" s="77"/>
      <c r="F18" s="77"/>
      <c r="H18" s="78"/>
      <c r="I18" s="79">
        <v>212687028</v>
      </c>
      <c r="J18" s="73"/>
    </row>
    <row r="19" spans="2:10" x14ac:dyDescent="0.2">
      <c r="B19" s="72"/>
      <c r="C19" s="53" t="s">
        <v>475</v>
      </c>
      <c r="H19" s="80">
        <v>19</v>
      </c>
      <c r="I19" s="81">
        <v>28965000</v>
      </c>
      <c r="J19" s="73"/>
    </row>
    <row r="20" spans="2:10" x14ac:dyDescent="0.2">
      <c r="B20" s="72"/>
      <c r="C20" s="53" t="s">
        <v>476</v>
      </c>
      <c r="H20" s="80">
        <v>86</v>
      </c>
      <c r="I20" s="81">
        <v>115630000</v>
      </c>
      <c r="J20" s="73"/>
    </row>
    <row r="21" spans="2:10" x14ac:dyDescent="0.2">
      <c r="B21" s="72"/>
      <c r="C21" s="53" t="s">
        <v>477</v>
      </c>
      <c r="H21" s="80">
        <v>27</v>
      </c>
      <c r="I21" s="81">
        <v>37462028</v>
      </c>
      <c r="J21" s="73"/>
    </row>
    <row r="22" spans="2:10" x14ac:dyDescent="0.2">
      <c r="B22" s="72"/>
      <c r="C22" s="53" t="s">
        <v>478</v>
      </c>
      <c r="H22" s="80">
        <v>1</v>
      </c>
      <c r="I22" s="81">
        <v>1800000</v>
      </c>
      <c r="J22" s="73"/>
    </row>
    <row r="23" spans="2:10" x14ac:dyDescent="0.2">
      <c r="B23" s="72"/>
      <c r="C23" s="53" t="s">
        <v>479</v>
      </c>
      <c r="H23" s="80"/>
      <c r="I23" s="81">
        <v>0</v>
      </c>
      <c r="J23" s="73"/>
    </row>
    <row r="24" spans="2:10" x14ac:dyDescent="0.2">
      <c r="B24" s="72"/>
      <c r="C24" s="53" t="s">
        <v>286</v>
      </c>
      <c r="H24" s="82">
        <v>1</v>
      </c>
      <c r="I24" s="83">
        <v>1800000</v>
      </c>
      <c r="J24" s="73"/>
    </row>
    <row r="25" spans="2:10" x14ac:dyDescent="0.2">
      <c r="B25" s="72"/>
      <c r="C25" s="77" t="s">
        <v>480</v>
      </c>
      <c r="D25" s="77"/>
      <c r="E25" s="77"/>
      <c r="F25" s="77"/>
      <c r="H25" s="84">
        <f>SUM(H19:H24)</f>
        <v>134</v>
      </c>
      <c r="I25" s="85">
        <f>(I19+I20+I21+I22+I23+I24)</f>
        <v>185657028</v>
      </c>
      <c r="J25" s="73"/>
    </row>
    <row r="26" spans="2:10" x14ac:dyDescent="0.2">
      <c r="B26" s="72"/>
      <c r="C26" s="53" t="s">
        <v>481</v>
      </c>
      <c r="H26" s="80"/>
      <c r="I26" s="81"/>
      <c r="J26" s="73"/>
    </row>
    <row r="27" spans="2:10" x14ac:dyDescent="0.2">
      <c r="B27" s="72"/>
      <c r="C27" s="53" t="s">
        <v>482</v>
      </c>
      <c r="H27" s="80"/>
      <c r="I27" s="81"/>
      <c r="J27" s="73"/>
    </row>
    <row r="28" spans="2:10" x14ac:dyDescent="0.2">
      <c r="B28" s="72"/>
      <c r="C28" s="53" t="s">
        <v>483</v>
      </c>
      <c r="H28" s="80"/>
      <c r="I28" s="81">
        <v>0</v>
      </c>
      <c r="J28" s="73"/>
    </row>
    <row r="29" spans="2:10" ht="12.75" customHeight="1" thickBot="1" x14ac:dyDescent="0.25">
      <c r="B29" s="72"/>
      <c r="C29" s="53" t="s">
        <v>484</v>
      </c>
      <c r="H29" s="86">
        <v>20</v>
      </c>
      <c r="I29" s="87">
        <v>27030000</v>
      </c>
      <c r="J29" s="73"/>
    </row>
    <row r="30" spans="2:10" x14ac:dyDescent="0.2">
      <c r="B30" s="72"/>
      <c r="C30" s="77" t="s">
        <v>485</v>
      </c>
      <c r="D30" s="77"/>
      <c r="E30" s="77"/>
      <c r="F30" s="77"/>
      <c r="H30" s="84">
        <f>SUM(H26:H29)</f>
        <v>20</v>
      </c>
      <c r="I30" s="85">
        <f>(I28+I29+I26)</f>
        <v>27030000</v>
      </c>
      <c r="J30" s="73"/>
    </row>
    <row r="31" spans="2:10" ht="13.5" thickBot="1" x14ac:dyDescent="0.25">
      <c r="B31" s="72"/>
      <c r="C31" s="77" t="s">
        <v>486</v>
      </c>
      <c r="D31" s="77"/>
      <c r="H31" s="88">
        <f>(H25+H30)</f>
        <v>154</v>
      </c>
      <c r="I31" s="89">
        <f>(I25+I30)</f>
        <v>212687028</v>
      </c>
      <c r="J31" s="73"/>
    </row>
    <row r="32" spans="2:10" ht="13.5" thickTop="1" x14ac:dyDescent="0.2">
      <c r="B32" s="72"/>
      <c r="C32" s="77"/>
      <c r="D32" s="77"/>
      <c r="H32" s="90"/>
      <c r="I32" s="81"/>
      <c r="J32" s="73"/>
    </row>
    <row r="33" spans="2:10" x14ac:dyDescent="0.2">
      <c r="B33" s="72"/>
      <c r="G33" s="90"/>
      <c r="H33" s="90"/>
      <c r="I33" s="90"/>
      <c r="J33" s="73"/>
    </row>
    <row r="34" spans="2:10" x14ac:dyDescent="0.2">
      <c r="B34" s="72"/>
      <c r="G34" s="90"/>
      <c r="H34" s="90"/>
      <c r="I34" s="90"/>
      <c r="J34" s="73"/>
    </row>
    <row r="35" spans="2:10" x14ac:dyDescent="0.2">
      <c r="B35" s="72"/>
      <c r="G35" s="90"/>
      <c r="H35" s="90"/>
      <c r="I35" s="90"/>
      <c r="J35" s="73"/>
    </row>
    <row r="36" spans="2:10" ht="13.5" thickBot="1" x14ac:dyDescent="0.25">
      <c r="B36" s="72"/>
      <c r="C36" s="91"/>
      <c r="D36" s="91"/>
      <c r="G36" s="91" t="s">
        <v>493</v>
      </c>
      <c r="H36" s="91"/>
      <c r="I36" s="90"/>
      <c r="J36" s="73"/>
    </row>
    <row r="37" spans="2:10" x14ac:dyDescent="0.2">
      <c r="B37" s="72"/>
      <c r="C37" s="90" t="s">
        <v>487</v>
      </c>
      <c r="D37" s="90"/>
      <c r="G37" s="90" t="s">
        <v>494</v>
      </c>
      <c r="H37" s="90"/>
      <c r="I37" s="90"/>
      <c r="J37" s="73"/>
    </row>
    <row r="38" spans="2:10" x14ac:dyDescent="0.2">
      <c r="B38" s="72"/>
      <c r="G38" s="90"/>
      <c r="H38" s="90"/>
      <c r="I38" s="90"/>
      <c r="J38" s="73"/>
    </row>
    <row r="39" spans="2:10" x14ac:dyDescent="0.2">
      <c r="B39" s="72"/>
      <c r="G39" s="90"/>
      <c r="H39" s="90"/>
      <c r="I39" s="90"/>
      <c r="J39" s="73"/>
    </row>
    <row r="40" spans="2:10" ht="18.75" customHeight="1" thickBot="1" x14ac:dyDescent="0.25">
      <c r="B40" s="92"/>
      <c r="C40" s="93"/>
      <c r="D40" s="93"/>
      <c r="E40" s="93"/>
      <c r="F40" s="93"/>
      <c r="G40" s="91"/>
      <c r="H40" s="91"/>
      <c r="I40" s="91"/>
      <c r="J40" s="94"/>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TD</vt:lpstr>
      <vt:lpstr>ESTADO DE CADA FACTURA</vt:lpstr>
      <vt:lpstr>INFO IPS</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Natalia Elena Granados Oviedo</dc:creator>
  <cp:lastModifiedBy>Natalia Elena Granados Oviedo</cp:lastModifiedBy>
  <dcterms:created xsi:type="dcterms:W3CDTF">2022-01-25T12:38:44Z</dcterms:created>
  <dcterms:modified xsi:type="dcterms:W3CDTF">2022-01-26T13:46:17Z</dcterms:modified>
</cp:coreProperties>
</file>