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765E4D4B-5214-479E-AB93-E3B871FF3297}" xr6:coauthVersionLast="47" xr6:coauthVersionMax="47" xr10:uidLastSave="{00000000-0000-0000-0000-000000000000}"/>
  <bookViews>
    <workbookView xWindow="-120" yWindow="-120" windowWidth="20730" windowHeight="11160" activeTab="5" xr2:uid="{87FB39FD-56FD-4F7B-AB24-808A4C623318}"/>
  </bookViews>
  <sheets>
    <sheet name="INFO IPS" sheetId="1" r:id="rId1"/>
    <sheet name="Hoja4" sheetId="4" r:id="rId2"/>
    <sheet name="Hoja5" sheetId="5" r:id="rId3"/>
    <sheet name="TD" sheetId="10" r:id="rId4"/>
    <sheet name="ESTADO DE CADA FACTURA" sheetId="9" r:id="rId5"/>
    <sheet name="FOR-CSA-018" sheetId="11" r:id="rId6"/>
  </sheets>
  <definedNames>
    <definedName name="_xlnm._FilterDatabase" localSheetId="4" hidden="1">'ESTADO DE CADA FACTURA'!$A$2:$AT$106</definedName>
    <definedName name="_xlnm._FilterDatabase" localSheetId="0" hidden="1">'INFO IPS'!$J$1:$J$105</definedName>
  </definedNames>
  <calcPr calcId="191029"/>
  <pivotCaches>
    <pivotCache cacheId="12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1" l="1"/>
  <c r="H30" i="11"/>
  <c r="I25" i="11"/>
  <c r="H25" i="11"/>
  <c r="H31" i="11" s="1"/>
  <c r="I31" i="11" l="1"/>
  <c r="O1" i="9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L1" i="9"/>
  <c r="K1" i="9"/>
  <c r="H106" i="1"/>
  <c r="I106" i="1"/>
</calcChain>
</file>

<file path=xl/sharedStrings.xml><?xml version="1.0" encoding="utf-8"?>
<sst xmlns="http://schemas.openxmlformats.org/spreadsheetml/2006/main" count="1833" uniqueCount="526">
  <si>
    <t>NIT IPS</t>
  </si>
  <si>
    <t>NOMBRE IPS</t>
  </si>
  <si>
    <t>PREFIJO FACTURA</t>
  </si>
  <si>
    <t>NUMERO FACTURA</t>
  </si>
  <si>
    <t>IPS FECHA DE FACTURA</t>
  </si>
  <si>
    <t>IPS FECHA DE RADICACIÓN</t>
  </si>
  <si>
    <t>IPS VALOR FACTURA</t>
  </si>
  <si>
    <t>IPS SALDO FACTURA</t>
  </si>
  <si>
    <t>EI01</t>
  </si>
  <si>
    <t>EI03</t>
  </si>
  <si>
    <t>EI16</t>
  </si>
  <si>
    <t>EI17</t>
  </si>
  <si>
    <t>EI18</t>
  </si>
  <si>
    <t>EI19</t>
  </si>
  <si>
    <t>EI20</t>
  </si>
  <si>
    <t>EI21</t>
  </si>
  <si>
    <t>EI30</t>
  </si>
  <si>
    <t>EI35</t>
  </si>
  <si>
    <t>EI42</t>
  </si>
  <si>
    <t>EI43</t>
  </si>
  <si>
    <t>EI45</t>
  </si>
  <si>
    <t>EI48</t>
  </si>
  <si>
    <t>EI49</t>
  </si>
  <si>
    <t>EI50</t>
  </si>
  <si>
    <t>EI51</t>
  </si>
  <si>
    <t>EI53</t>
  </si>
  <si>
    <t>EI57</t>
  </si>
  <si>
    <t>EI58</t>
  </si>
  <si>
    <t>EI60</t>
  </si>
  <si>
    <t>EI65</t>
  </si>
  <si>
    <t>EI79</t>
  </si>
  <si>
    <t>EI80</t>
  </si>
  <si>
    <t>EI83</t>
  </si>
  <si>
    <t>EI93</t>
  </si>
  <si>
    <t>EI95</t>
  </si>
  <si>
    <t>EI96</t>
  </si>
  <si>
    <t>EJ21</t>
  </si>
  <si>
    <t>EJ23</t>
  </si>
  <si>
    <t>EJ26</t>
  </si>
  <si>
    <t>EJ28</t>
  </si>
  <si>
    <t>EJ34</t>
  </si>
  <si>
    <t>EI09</t>
  </si>
  <si>
    <t>891480000-1</t>
  </si>
  <si>
    <t>ENTIDAD</t>
  </si>
  <si>
    <t>TERCERO</t>
  </si>
  <si>
    <t>FACTURA SIIS</t>
  </si>
  <si>
    <t>FACTURA JDE</t>
  </si>
  <si>
    <t>FECHA</t>
  </si>
  <si>
    <t>TIPDOC</t>
  </si>
  <si>
    <t>NUMDOC</t>
  </si>
  <si>
    <t>NOMBRE</t>
  </si>
  <si>
    <t>POLIZA</t>
  </si>
  <si>
    <t>BATCH CARTERA</t>
  </si>
  <si>
    <t>FECHA GENERACION BATCH</t>
  </si>
  <si>
    <t>VALOR BRUTO</t>
  </si>
  <si>
    <t>PLAN</t>
  </si>
  <si>
    <t>INTERNO</t>
  </si>
  <si>
    <t>FECHA INGRESO</t>
  </si>
  <si>
    <t>FECHA EGRESO</t>
  </si>
  <si>
    <t>FECHA DE ENVIO</t>
  </si>
  <si>
    <t>FORMA PAGO</t>
  </si>
  <si>
    <t>VALOR CE</t>
  </si>
  <si>
    <t>AREA</t>
  </si>
  <si>
    <t>VALOR POS</t>
  </si>
  <si>
    <t>VALOR NO POS</t>
  </si>
  <si>
    <t>RESOLUCION Y FECHA</t>
  </si>
  <si>
    <t>COMFENALCO VALLE E.P.S.</t>
  </si>
  <si>
    <t>CC</t>
  </si>
  <si>
    <t xml:space="preserve">0                             </t>
  </si>
  <si>
    <t>COMFENALCO VALLE DEL CAUCA</t>
  </si>
  <si>
    <t>CE</t>
  </si>
  <si>
    <t>TI</t>
  </si>
  <si>
    <t xml:space="preserve">1092455578     </t>
  </si>
  <si>
    <t>JUAN MIGUEL GARCIA MARIN</t>
  </si>
  <si>
    <t xml:space="preserve">24672595       </t>
  </si>
  <si>
    <t>CARMEN LUCIA AGUILAR BELTRAN</t>
  </si>
  <si>
    <t xml:space="preserve">1143824513     </t>
  </si>
  <si>
    <t>FRANCY JULIETH SALAZAR GALLEGO</t>
  </si>
  <si>
    <t xml:space="preserve">1144151513     </t>
  </si>
  <si>
    <t>TATIANA LORENA SATIZABAL CAMPAZ</t>
  </si>
  <si>
    <t>RC</t>
  </si>
  <si>
    <t xml:space="preserve">1006291231     </t>
  </si>
  <si>
    <t>ANGIE TATIANA VARGAS ASPRILLA</t>
  </si>
  <si>
    <t xml:space="preserve">24928979       </t>
  </si>
  <si>
    <t>MARIA LUCERO MEJIA BLANCO</t>
  </si>
  <si>
    <t xml:space="preserve">1089943001     </t>
  </si>
  <si>
    <t>SOPHIE LEONOR CAMARGO SATIZABAL</t>
  </si>
  <si>
    <t xml:space="preserve">1111776115     </t>
  </si>
  <si>
    <t>LINA MONICA GARZON BETANCOURTH</t>
  </si>
  <si>
    <t xml:space="preserve">2418025        </t>
  </si>
  <si>
    <t>HERMINSUL CASANOVA ANGULO</t>
  </si>
  <si>
    <t xml:space="preserve">15901090       </t>
  </si>
  <si>
    <t>ALVARO AUGUSTO LOPEZ GAVIRIA</t>
  </si>
  <si>
    <t xml:space="preserve">1004667344     </t>
  </si>
  <si>
    <t>LUISA FERNANDA PEREZ LUCUARA</t>
  </si>
  <si>
    <t xml:space="preserve">34066318       </t>
  </si>
  <si>
    <t>VIKY YICELA VALENCIA BUITRAGO</t>
  </si>
  <si>
    <t>EI09010596</t>
  </si>
  <si>
    <t>EI09011802</t>
  </si>
  <si>
    <t>EI09011891</t>
  </si>
  <si>
    <t>EI16013081</t>
  </si>
  <si>
    <t>EI16016379</t>
  </si>
  <si>
    <t>EI16017202</t>
  </si>
  <si>
    <t>EI17010753</t>
  </si>
  <si>
    <t>EI17013207</t>
  </si>
  <si>
    <t>EI17014176</t>
  </si>
  <si>
    <t>EI18020308</t>
  </si>
  <si>
    <t>EI18025414</t>
  </si>
  <si>
    <t>EI18025450</t>
  </si>
  <si>
    <t>EI18025585</t>
  </si>
  <si>
    <t>EI18025738</t>
  </si>
  <si>
    <t>EI18026846</t>
  </si>
  <si>
    <t>EI19020102</t>
  </si>
  <si>
    <t>EI19021589</t>
  </si>
  <si>
    <t>EI19023103</t>
  </si>
  <si>
    <t>EI19023338</t>
  </si>
  <si>
    <t>EI20015496</t>
  </si>
  <si>
    <t>EI20016410</t>
  </si>
  <si>
    <t>EI20019689</t>
  </si>
  <si>
    <t>EI21023540</t>
  </si>
  <si>
    <t>EI21025550</t>
  </si>
  <si>
    <t>EI21027015</t>
  </si>
  <si>
    <t>EI21028067</t>
  </si>
  <si>
    <t>EI30010486</t>
  </si>
  <si>
    <t>EI35009337</t>
  </si>
  <si>
    <t>EI35009344</t>
  </si>
  <si>
    <t>CJ11005762</t>
  </si>
  <si>
    <t>11005762</t>
  </si>
  <si>
    <t xml:space="preserve">42024909       </t>
  </si>
  <si>
    <t>ALBA LUCIA SANCHEZ MINA</t>
  </si>
  <si>
    <t>O</t>
  </si>
  <si>
    <t xml:space="preserve">  ***FECHA: 20110526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</si>
  <si>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30010486</t>
  </si>
  <si>
    <t xml:space="preserve">18764013605039 HABILITACION DEL 2021/05/20 RANGO EI30 - 7307 AL - 187444 ***FECHA: 20210524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</si>
  <si>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35009337</t>
  </si>
  <si>
    <t xml:space="preserve">7495010        </t>
  </si>
  <si>
    <t>DANILO FLOREZ GUARIN</t>
  </si>
  <si>
    <t xml:space="preserve">18764013605039 HABILITACION DEL 2021/05/20 RANGO EI35 - 5850 AL - 187444 ***FECHA: 20210524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</si>
  <si>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35009344</t>
  </si>
  <si>
    <t>EI30010916</t>
  </si>
  <si>
    <t>30010916</t>
  </si>
  <si>
    <t xml:space="preserve">42676218       </t>
  </si>
  <si>
    <t>DENNYZ LLANO LOPEZ</t>
  </si>
  <si>
    <t>EJ04007661</t>
  </si>
  <si>
    <t>04007661</t>
  </si>
  <si>
    <t xml:space="preserve">1070464471     </t>
  </si>
  <si>
    <t>BRAYAN SMITH RODRIGUEZ QUIÑONES</t>
  </si>
  <si>
    <t xml:space="preserve">18764021434492 HABILITACION DEL 2021/11/18 RANGO EJ04 - 7500 AL -375000 ***FECHA: 20211118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</si>
  <si>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21003885</t>
  </si>
  <si>
    <t>M</t>
  </si>
  <si>
    <t xml:space="preserve">18764013605039 HABILITACION DEL 2021/05/20 RANGO EI21 - 23201 AL - 187444 ***FECHA: 20210524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</si>
  <si>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16007460</t>
  </si>
  <si>
    <t xml:space="preserve">1111813532     </t>
  </si>
  <si>
    <t>DANNA MELISSA NOGALES CANDELO</t>
  </si>
  <si>
    <t xml:space="preserve">18764013605039 HABILITACION DEL 2021/05/20 RANGO EI16 - 11063 AL - 187444 ***FECHA: 20210524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</si>
  <si>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19006152</t>
  </si>
  <si>
    <t xml:space="preserve">31846933       </t>
  </si>
  <si>
    <t>MARIA JOSEFA GALVEZ CRUZ</t>
  </si>
  <si>
    <t xml:space="preserve">18764013605039 HABILITACION DEL 2021/05/20 RANGO EI19 - 19216 AL - 187444 ***FECHA: 20210524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</si>
  <si>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21002477</t>
  </si>
  <si>
    <t xml:space="preserve">29159005       </t>
  </si>
  <si>
    <t>MERCEDES VEGA VILLA</t>
  </si>
  <si>
    <t>21011813</t>
  </si>
  <si>
    <t>21012336</t>
  </si>
  <si>
    <t>21012402</t>
  </si>
  <si>
    <t>09010596</t>
  </si>
  <si>
    <t xml:space="preserve">16714551       </t>
  </si>
  <si>
    <t>JUAN CARLOS LOPEZ PINEDA</t>
  </si>
  <si>
    <t xml:space="preserve">18764013605039 HABILITACION DEL 2021/05/20 RANGO EI09 - 26129 AL - 187444 ***FECHA: 20210524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</si>
  <si>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21013107</t>
  </si>
  <si>
    <t>09000292</t>
  </si>
  <si>
    <t xml:space="preserve">1088037140     </t>
  </si>
  <si>
    <t>JOHN EDUARDO VILLADA MORALES</t>
  </si>
  <si>
    <t>09011802</t>
  </si>
  <si>
    <t>09011891</t>
  </si>
  <si>
    <t>21013919</t>
  </si>
  <si>
    <t>21014716</t>
  </si>
  <si>
    <t>21016260</t>
  </si>
  <si>
    <t>18020308</t>
  </si>
  <si>
    <t xml:space="preserve">18764013605039 HABILITACION DEL 2021/05/20 RANGO EI18 - 22556 AL - 187444 ***FECHA: 20210524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</si>
  <si>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20015496</t>
  </si>
  <si>
    <t xml:space="preserve">18764013605039 HABILITACION DEL 2021/05/20 RANGO EI20 - 16077 AL - 187444 ***FECHA: 20210524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</si>
  <si>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17010753</t>
  </si>
  <si>
    <t xml:space="preserve">18764013605039 HABILITACION DEL 2021/05/20 RANGO EI17 - 11074 AL - 187444 ***FECHA: 20210524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</si>
  <si>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17010754</t>
  </si>
  <si>
    <t>17000006</t>
  </si>
  <si>
    <t>21023540</t>
  </si>
  <si>
    <t>20016410</t>
  </si>
  <si>
    <t>18023190</t>
  </si>
  <si>
    <t>19020102</t>
  </si>
  <si>
    <t>16013081</t>
  </si>
  <si>
    <t>21025550</t>
  </si>
  <si>
    <t>19020862</t>
  </si>
  <si>
    <t>19021589</t>
  </si>
  <si>
    <t>18000202</t>
  </si>
  <si>
    <t>18025414</t>
  </si>
  <si>
    <t>18025450</t>
  </si>
  <si>
    <t>21027015</t>
  </si>
  <si>
    <t>18025585</t>
  </si>
  <si>
    <t>18025738</t>
  </si>
  <si>
    <t>17013207</t>
  </si>
  <si>
    <t>21028067</t>
  </si>
  <si>
    <t>19023103</t>
  </si>
  <si>
    <t>18026846</t>
  </si>
  <si>
    <t>19023338</t>
  </si>
  <si>
    <t>16016379</t>
  </si>
  <si>
    <t>17014176</t>
  </si>
  <si>
    <t xml:space="preserve">1111810238     </t>
  </si>
  <si>
    <t>DANIELA MESA RUEDA</t>
  </si>
  <si>
    <t>17000020</t>
  </si>
  <si>
    <t>20019689</t>
  </si>
  <si>
    <t>16017202</t>
  </si>
  <si>
    <t>EI21003885</t>
  </si>
  <si>
    <t>EI16007460</t>
  </si>
  <si>
    <t>EI19006152</t>
  </si>
  <si>
    <t>NC21002477</t>
  </si>
  <si>
    <t>EI21011813</t>
  </si>
  <si>
    <t>EI21012336</t>
  </si>
  <si>
    <t>EI21012402</t>
  </si>
  <si>
    <t>EI21013107</t>
  </si>
  <si>
    <t>NC09000292</t>
  </si>
  <si>
    <t>EI21013919</t>
  </si>
  <si>
    <t>EI21014716</t>
  </si>
  <si>
    <t>EI21016260</t>
  </si>
  <si>
    <t>EI17010754</t>
  </si>
  <si>
    <t>EN17000006</t>
  </si>
  <si>
    <t>EI18023190</t>
  </si>
  <si>
    <t>EI19020862</t>
  </si>
  <si>
    <t>EN18000202</t>
  </si>
  <si>
    <t>EN17000020</t>
  </si>
  <si>
    <t xml:space="preserve">COMFAMILIAR RISARALDA </t>
  </si>
  <si>
    <t xml:space="preserve">TOTAL GENERAL </t>
  </si>
  <si>
    <t xml:space="preserve"> ENTIDAD</t>
  </si>
  <si>
    <t>Prefijo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</si>
  <si>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</si>
  <si>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</si>
  <si>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</si>
  <si>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</si>
  <si>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</si>
  <si>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</si>
  <si>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</si>
  <si>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</si>
  <si>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</si>
  <si>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</si>
  <si>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CIERRA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</si>
  <si>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</si>
  <si>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</si>
  <si>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</si>
  <si>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</si>
  <si>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</si>
  <si>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</si>
  <si>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</si>
  <si>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</si>
  <si>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</si>
  <si>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</si>
  <si>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</si>
  <si>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</si>
  <si>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</si>
  <si>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</si>
  <si>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</si>
  <si>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</si>
  <si>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</si>
  <si>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</si>
  <si>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</si>
  <si>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</si>
  <si>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</si>
  <si>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</si>
  <si>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</si>
  <si>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</si>
  <si>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</si>
  <si>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</si>
  <si>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</si>
  <si>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</si>
  <si>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</si>
  <si>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EI01_5149</t>
  </si>
  <si>
    <t>891480000_EI01_5149</t>
  </si>
  <si>
    <t>A)Factura no radicada en ERP</t>
  </si>
  <si>
    <t>no_cruza</t>
  </si>
  <si>
    <t>SI</t>
  </si>
  <si>
    <t>EI79_6989</t>
  </si>
  <si>
    <t>891480000_EI79_6989</t>
  </si>
  <si>
    <t>EI79_7706</t>
  </si>
  <si>
    <t>891480000_EI79_7706</t>
  </si>
  <si>
    <t>EI79_7713</t>
  </si>
  <si>
    <t>891480000_EI79_7713</t>
  </si>
  <si>
    <t>EI80_9846</t>
  </si>
  <si>
    <t>891480000_EI80_9846</t>
  </si>
  <si>
    <t>EI80_14046</t>
  </si>
  <si>
    <t>891480000_EI80_14046</t>
  </si>
  <si>
    <t>EI83_7891</t>
  </si>
  <si>
    <t>891480000_EI83_7891</t>
  </si>
  <si>
    <t>EI83_7892</t>
  </si>
  <si>
    <t>891480000_EI83_7892</t>
  </si>
  <si>
    <t>EI83_8099</t>
  </si>
  <si>
    <t>891480000_EI83_8099</t>
  </si>
  <si>
    <t>EI83_8304</t>
  </si>
  <si>
    <t>891480000_EI83_8304</t>
  </si>
  <si>
    <t>EI83_8577</t>
  </si>
  <si>
    <t>891480000_EI83_8577</t>
  </si>
  <si>
    <t>EI83_8813</t>
  </si>
  <si>
    <t>891480000_EI83_8813</t>
  </si>
  <si>
    <t>EI83_8871</t>
  </si>
  <si>
    <t>891480000_EI83_8871</t>
  </si>
  <si>
    <t>EI93_6789</t>
  </si>
  <si>
    <t>891480000_EI93_6789</t>
  </si>
  <si>
    <t>EI95_502</t>
  </si>
  <si>
    <t>891480000_EI95_502</t>
  </si>
  <si>
    <t>EI96_16526</t>
  </si>
  <si>
    <t>891480000_EI96_16526</t>
  </si>
  <si>
    <t>EI96_17990</t>
  </si>
  <si>
    <t>891480000_EI96_17990</t>
  </si>
  <si>
    <t>EI96_19230</t>
  </si>
  <si>
    <t>891480000_EI96_19230</t>
  </si>
  <si>
    <t>EJ21_2895</t>
  </si>
  <si>
    <t>891480000_EJ21_2895</t>
  </si>
  <si>
    <t>EJ23_7800</t>
  </si>
  <si>
    <t>891480000_EJ23_7800</t>
  </si>
  <si>
    <t>EJ26_5928</t>
  </si>
  <si>
    <t>891480000_EJ26_5928</t>
  </si>
  <si>
    <t>EJ26_7637</t>
  </si>
  <si>
    <t>891480000_EJ26_7637</t>
  </si>
  <si>
    <t>EJ26_10303</t>
  </si>
  <si>
    <t>891480000_EJ26_10303</t>
  </si>
  <si>
    <t>EJ26_10859</t>
  </si>
  <si>
    <t>891480000_EJ26_10859</t>
  </si>
  <si>
    <t>EJ26_11782</t>
  </si>
  <si>
    <t>891480000_EJ26_11782</t>
  </si>
  <si>
    <t>EJ26_11873</t>
  </si>
  <si>
    <t>891480000_EJ26_11873</t>
  </si>
  <si>
    <t>EJ26_12373</t>
  </si>
  <si>
    <t>891480000_EJ26_12373</t>
  </si>
  <si>
    <t>EJ28_2285</t>
  </si>
  <si>
    <t>891480000_EJ28_2285</t>
  </si>
  <si>
    <t>EJ34_14127</t>
  </si>
  <si>
    <t>891480000_EJ34_14127</t>
  </si>
  <si>
    <t>EI09_10596</t>
  </si>
  <si>
    <t>891480000_EI09_10596</t>
  </si>
  <si>
    <t>EI09_11802</t>
  </si>
  <si>
    <t>891480000_EI09_11802</t>
  </si>
  <si>
    <t>EI09_11891</t>
  </si>
  <si>
    <t>891480000_EI09_11891</t>
  </si>
  <si>
    <t>EI45_6512</t>
  </si>
  <si>
    <t>891480000_EI45_6512</t>
  </si>
  <si>
    <t>EI79_2183</t>
  </si>
  <si>
    <t>891480000_EI79_2183</t>
  </si>
  <si>
    <t>EI42_16385</t>
  </si>
  <si>
    <t>891480000_EI42_16385</t>
  </si>
  <si>
    <t>EI42_16793</t>
  </si>
  <si>
    <t>891480000_EI42_16793</t>
  </si>
  <si>
    <t>EI42_17307</t>
  </si>
  <si>
    <t>891480000_EI42_17307</t>
  </si>
  <si>
    <t>EI42_17627</t>
  </si>
  <si>
    <t>891480000_EI42_17627</t>
  </si>
  <si>
    <t>EI42_18768</t>
  </si>
  <si>
    <t>891480000_EI42_18768</t>
  </si>
  <si>
    <t>EI42_19243</t>
  </si>
  <si>
    <t>891480000_EI42_19243</t>
  </si>
  <si>
    <t>EI42_19467</t>
  </si>
  <si>
    <t>891480000_EI42_19467</t>
  </si>
  <si>
    <t>EI42_20352</t>
  </si>
  <si>
    <t>891480000_EI42_20352</t>
  </si>
  <si>
    <t>EI42_20523</t>
  </si>
  <si>
    <t>891480000_EI42_20523</t>
  </si>
  <si>
    <t>EI43_126</t>
  </si>
  <si>
    <t>891480000_EI43_126</t>
  </si>
  <si>
    <t>EI45_6517</t>
  </si>
  <si>
    <t>891480000_EI45_6517</t>
  </si>
  <si>
    <t>EI48_9761</t>
  </si>
  <si>
    <t>891480000_EI48_9761</t>
  </si>
  <si>
    <t>EI48_13446</t>
  </si>
  <si>
    <t>891480000_EI48_13446</t>
  </si>
  <si>
    <t>EI48_14716</t>
  </si>
  <si>
    <t>891480000_EI48_14716</t>
  </si>
  <si>
    <t>EI48_15081</t>
  </si>
  <si>
    <t>891480000_EI48_15081</t>
  </si>
  <si>
    <t>EI48_15191</t>
  </si>
  <si>
    <t>891480000_EI48_15191</t>
  </si>
  <si>
    <t>EI48_15804</t>
  </si>
  <si>
    <t>891480000_EI48_15804</t>
  </si>
  <si>
    <t>EI48_16465</t>
  </si>
  <si>
    <t>891480000_EI48_16465</t>
  </si>
  <si>
    <t>EI49_91</t>
  </si>
  <si>
    <t>891480000_EI49_91</t>
  </si>
  <si>
    <t>EI50_2577</t>
  </si>
  <si>
    <t>891480000_EI50_2577</t>
  </si>
  <si>
    <t>EI50_3330</t>
  </si>
  <si>
    <t>891480000_EI50_3330</t>
  </si>
  <si>
    <t>EI50_3331</t>
  </si>
  <si>
    <t>891480000_EI50_3331</t>
  </si>
  <si>
    <t>EI50_3747</t>
  </si>
  <si>
    <t>891480000_EI50_3747</t>
  </si>
  <si>
    <t>EI51_3396</t>
  </si>
  <si>
    <t>891480000_EI51_3396</t>
  </si>
  <si>
    <t>EI53_2500</t>
  </si>
  <si>
    <t>891480000_EI53_2500</t>
  </si>
  <si>
    <t>EI57_952</t>
  </si>
  <si>
    <t>891480000_EI57_952</t>
  </si>
  <si>
    <t>EI58_1045</t>
  </si>
  <si>
    <t>891480000_EI58_1045</t>
  </si>
  <si>
    <t>EI60_3230</t>
  </si>
  <si>
    <t>891480000_EI60_3230</t>
  </si>
  <si>
    <t>EI60_3231</t>
  </si>
  <si>
    <t>891480000_EI60_3231</t>
  </si>
  <si>
    <t>EI60_3423</t>
  </si>
  <si>
    <t>891480000_EI60_3423</t>
  </si>
  <si>
    <t>EI60_3424</t>
  </si>
  <si>
    <t>891480000_EI60_3424</t>
  </si>
  <si>
    <t>EI01_8387</t>
  </si>
  <si>
    <t>891480000_EI01_8387</t>
  </si>
  <si>
    <t>EI01_10954</t>
  </si>
  <si>
    <t>891480000_EI01_10954</t>
  </si>
  <si>
    <t>EI01_11555</t>
  </si>
  <si>
    <t>891480000_EI01_11555</t>
  </si>
  <si>
    <t>EI03_7610</t>
  </si>
  <si>
    <t>891480000_EI03_7610</t>
  </si>
  <si>
    <t>EI03_9705</t>
  </si>
  <si>
    <t>891480000_EI03_9705</t>
  </si>
  <si>
    <t>EI16_13081</t>
  </si>
  <si>
    <t>891480000_EI16_13081</t>
  </si>
  <si>
    <t>EI16_16379</t>
  </si>
  <si>
    <t>891480000_EI16_16379</t>
  </si>
  <si>
    <t>EI16_17202</t>
  </si>
  <si>
    <t>891480000_EI16_17202</t>
  </si>
  <si>
    <t>EI17_10753</t>
  </si>
  <si>
    <t>891480000_EI17_10753</t>
  </si>
  <si>
    <t>EI17_13207</t>
  </si>
  <si>
    <t>891480000_EI17_13207</t>
  </si>
  <si>
    <t>EI17_14176</t>
  </si>
  <si>
    <t>891480000_EI17_14176</t>
  </si>
  <si>
    <t>EI18_20308</t>
  </si>
  <si>
    <t>891480000_EI18_20308</t>
  </si>
  <si>
    <t>EI18_25414</t>
  </si>
  <si>
    <t>891480000_EI18_25414</t>
  </si>
  <si>
    <t>EI18_25450</t>
  </si>
  <si>
    <t>891480000_EI18_25450</t>
  </si>
  <si>
    <t>EI18_25585</t>
  </si>
  <si>
    <t>891480000_EI18_25585</t>
  </si>
  <si>
    <t>EI18_25738</t>
  </si>
  <si>
    <t>891480000_EI18_25738</t>
  </si>
  <si>
    <t>EI18_26846</t>
  </si>
  <si>
    <t>891480000_EI18_26846</t>
  </si>
  <si>
    <t>EI19_20102</t>
  </si>
  <si>
    <t>891480000_EI19_20102</t>
  </si>
  <si>
    <t>EI19_21589</t>
  </si>
  <si>
    <t>891480000_EI19_21589</t>
  </si>
  <si>
    <t>EI19_23103</t>
  </si>
  <si>
    <t>891480000_EI19_23103</t>
  </si>
  <si>
    <t>EI19_23338</t>
  </si>
  <si>
    <t>891480000_EI19_23338</t>
  </si>
  <si>
    <t>EI20_15496</t>
  </si>
  <si>
    <t>891480000_EI20_15496</t>
  </si>
  <si>
    <t>EI20_16410</t>
  </si>
  <si>
    <t>891480000_EI20_16410</t>
  </si>
  <si>
    <t>EI20_19689</t>
  </si>
  <si>
    <t>891480000_EI20_19689</t>
  </si>
  <si>
    <t>EI21_23540</t>
  </si>
  <si>
    <t>891480000_EI21_23540</t>
  </si>
  <si>
    <t>EI21_25550</t>
  </si>
  <si>
    <t>891480000_EI21_25550</t>
  </si>
  <si>
    <t>EI21_27015</t>
  </si>
  <si>
    <t>891480000_EI21_27015</t>
  </si>
  <si>
    <t>EI21_28067</t>
  </si>
  <si>
    <t>891480000_EI21_28067</t>
  </si>
  <si>
    <t>EI30_10486</t>
  </si>
  <si>
    <t>891480000_EI30_10486</t>
  </si>
  <si>
    <t>EI35_9337</t>
  </si>
  <si>
    <t>891480000_EI35_9337</t>
  </si>
  <si>
    <t>EI35_9344</t>
  </si>
  <si>
    <t>891480000_EI35_9344</t>
  </si>
  <si>
    <t>EI42_14921</t>
  </si>
  <si>
    <t>891480000_EI42_14921</t>
  </si>
  <si>
    <t>EI42_15190</t>
  </si>
  <si>
    <t>891480000_EI42_15190</t>
  </si>
  <si>
    <t>EI42_15295</t>
  </si>
  <si>
    <t>891480000_EI42_15295</t>
  </si>
  <si>
    <t>EI42_15296</t>
  </si>
  <si>
    <t>891480000_EI42_15296</t>
  </si>
  <si>
    <t>EI42_16069</t>
  </si>
  <si>
    <t>891480000_EI42_16069</t>
  </si>
  <si>
    <t>B)Factura sin saldo ERP</t>
  </si>
  <si>
    <t>OK</t>
  </si>
  <si>
    <t>EI42_16253</t>
  </si>
  <si>
    <t>891480000_EI42_16253</t>
  </si>
  <si>
    <t>EI01_5317</t>
  </si>
  <si>
    <t>891480000_EI01_5317</t>
  </si>
  <si>
    <t>B)Factura sin saldo ERP/conciliar diferencia valor de factura</t>
  </si>
  <si>
    <t>EI65_178</t>
  </si>
  <si>
    <t>891480000_EI65_178</t>
  </si>
  <si>
    <t>FACTURA NO RADICADA</t>
  </si>
  <si>
    <t>FACTURA PENDIENTE DE PROGRAMACIÓN DE PAGO</t>
  </si>
  <si>
    <t>ESTADO EPS DICIEMBRE 06 DE 2021</t>
  </si>
  <si>
    <t>TOTAL</t>
  </si>
  <si>
    <t>Etiquetas de fila</t>
  </si>
  <si>
    <t>Total general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</si>
  <si>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</si>
  <si>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</si>
  <si>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</si>
  <si>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</si>
  <si>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</si>
  <si>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</si>
  <si>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</si>
  <si>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</si>
  <si>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</si>
  <si>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</si>
  <si>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</si>
  <si>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</si>
  <si>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</si>
  <si>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</si>
  <si>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</si>
  <si>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</si>
  <si>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</si>
  <si>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</si>
  <si>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</si>
  <si>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</si>
  <si>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</si>
  <si>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</si>
  <si>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</si>
  <si>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</si>
  <si>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</si>
  <si>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</si>
  <si>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</si>
  <si>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 xml:space="preserve">Señores : COMFAMILIAR RISARALDA </t>
  </si>
  <si>
    <t>SANTIAGO DE CALI , DICIEMBRE 06 DE 2021</t>
  </si>
  <si>
    <t>NIT: 891480000</t>
  </si>
  <si>
    <t>A continuacion me permito remitir   nuestra respuesta al estado de cartera presentado en la fecha: 02/12/2021</t>
  </si>
  <si>
    <t>Con Corte al dia :30/11/2021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</si>
</sst>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yy/mm/dd;@"/>
    <numFmt numFmtId="166" formatCode="_(* #,##0_);_(* \(#,##0\);_(* &quot;-&quot;??_);_(@_)"/>
    <numFmt numFmtId="167" formatCode="_-* #,##0_-;\-* #,##0_-;_-* &quot;-&quot;??_-;_-@_-"/>
    <numFmt numFmtId="170" formatCode="&quot;$&quot;\ #,##0;[Red]&quot;$&quot;\ #,##0"/>
    <numFmt numFmtId="171" formatCode="_-&quot;$&quot;\ * #,##0_-;\-&quot;$&quot;\ * #,##0_-;_-&quot;$&quot;\ 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2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0"/>
    <xf numFmtId="43" fontId="4" fillId="0" borderId="0" applyNumberFormat="0" applyFill="0" applyBorder="0" applyAlignment="0" applyProtection="0"/>
  </cellStyleXfs>
  <cellXfs count="72">
    <xf numFmtId="0" fontId="0" fillId="0" borderId="0" xfId="0"/>
    <xf numFmtId="166" fontId="0" fillId="0" borderId="0" xfId="1" applyNumberFormat="1" applyFont="1"/>
    <xf numFmtId="0" fontId="0" fillId="0" borderId="0" xfId="0"/>
    <xf numFmtId="0" fontId="2" fillId="2" borderId="0" xfId="0" applyFont="1" applyFill="1" applyBorder="1"/>
    <xf numFmtId="0" fontId="0" fillId="0" borderId="0" xfId="0"/>
    <xf numFmtId="0" fontId="2" fillId="2" borderId="0" xfId="0" applyFont="1" applyFill="1" applyBorder="1"/>
    <xf numFmtId="0" fontId="3" fillId="3" borderId="3" xfId="2" applyFill="1" applyBorder="1" applyAlignment="1">
      <alignment horizontal="center" wrapText="1"/>
    </xf>
    <xf numFmtId="166" fontId="3" fillId="3" borderId="3" xfId="2" applyNumberFormat="1" applyFill="1" applyBorder="1" applyAlignment="1">
      <alignment horizontal="center" wrapText="1"/>
    </xf>
    <xf numFmtId="166" fontId="3" fillId="0" borderId="4" xfId="2" applyNumberFormat="1" applyBorder="1"/>
    <xf numFmtId="0" fontId="0" fillId="0" borderId="2" xfId="0" applyBorder="1"/>
    <xf numFmtId="49" fontId="0" fillId="0" borderId="2" xfId="0" applyNumberFormat="1" applyBorder="1"/>
    <xf numFmtId="14" fontId="0" fillId="0" borderId="2" xfId="0" applyNumberFormat="1" applyBorder="1"/>
    <xf numFmtId="165" fontId="0" fillId="0" borderId="2" xfId="0" applyNumberFormat="1" applyBorder="1"/>
    <xf numFmtId="166" fontId="0" fillId="0" borderId="2" xfId="1" applyNumberFormat="1" applyFont="1" applyBorder="1"/>
    <xf numFmtId="0" fontId="3" fillId="0" borderId="4" xfId="2" applyBorder="1" applyAlignment="1">
      <alignment horizontal="center" wrapText="1"/>
    </xf>
    <xf numFmtId="0" fontId="3" fillId="4" borderId="5" xfId="0" applyFont="1" applyFill="1" applyBorder="1" applyAlignment="1">
      <alignment horizontal="center" vertical="center" wrapText="1"/>
    </xf>
    <xf numFmtId="167" fontId="3" fillId="4" borderId="5" xfId="1" applyNumberFormat="1" applyFont="1" applyFill="1" applyBorder="1" applyAlignment="1">
      <alignment horizontal="center" vertical="center" wrapText="1"/>
    </xf>
    <xf numFmtId="0" fontId="0" fillId="0" borderId="5" xfId="0" applyFont="1" applyBorder="1"/>
    <xf numFmtId="14" fontId="0" fillId="0" borderId="5" xfId="0" applyNumberFormat="1" applyFont="1" applyBorder="1"/>
    <xf numFmtId="167" fontId="0" fillId="0" borderId="5" xfId="1" applyNumberFormat="1" applyFont="1" applyBorder="1"/>
    <xf numFmtId="0" fontId="3" fillId="5" borderId="3" xfId="2" applyFill="1" applyBorder="1" applyAlignment="1">
      <alignment horizontal="center" wrapText="1"/>
    </xf>
    <xf numFmtId="0" fontId="0" fillId="4" borderId="5" xfId="0" applyFill="1" applyBorder="1" applyAlignment="1">
      <alignment horizontal="center" vertical="center" wrapText="1"/>
    </xf>
    <xf numFmtId="166" fontId="0" fillId="0" borderId="5" xfId="1" applyNumberFormat="1" applyFont="1" applyBorder="1"/>
    <xf numFmtId="0" fontId="3" fillId="6" borderId="5" xfId="0" applyFont="1" applyFill="1" applyBorder="1" applyAlignment="1">
      <alignment horizontal="center" vertical="center" wrapText="1"/>
    </xf>
    <xf numFmtId="167" fontId="3" fillId="6" borderId="5" xfId="1" applyNumberFormat="1" applyFont="1" applyFill="1" applyBorder="1" applyAlignment="1">
      <alignment horizontal="center" vertical="center" wrapText="1"/>
    </xf>
    <xf numFmtId="0" fontId="0" fillId="0" borderId="5" xfId="0" applyNumberFormat="1" applyFont="1" applyBorder="1"/>
    <xf numFmtId="166" fontId="3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0" borderId="0" xfId="3" applyFont="1"/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6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/>
    </xf>
    <xf numFmtId="0" fontId="5" fillId="0" borderId="11" xfId="3" applyFont="1" applyBorder="1" applyAlignment="1">
      <alignment horizontal="centerContinuous"/>
    </xf>
    <xf numFmtId="0" fontId="6" fillId="0" borderId="12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6" fillId="0" borderId="14" xfId="3" applyFont="1" applyBorder="1" applyAlignment="1">
      <alignment horizontal="centerContinuous" vertical="center"/>
    </xf>
    <xf numFmtId="0" fontId="6" fillId="0" borderId="15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16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/>
    </xf>
    <xf numFmtId="0" fontId="5" fillId="0" borderId="14" xfId="3" applyFont="1" applyBorder="1" applyAlignment="1">
      <alignment horizontal="centerContinuous"/>
    </xf>
    <xf numFmtId="0" fontId="5" fillId="0" borderId="10" xfId="3" applyFont="1" applyBorder="1"/>
    <xf numFmtId="0" fontId="5" fillId="0" borderId="11" xfId="3" applyFont="1" applyBorder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0" fontId="6" fillId="0" borderId="0" xfId="3" applyFont="1"/>
    <xf numFmtId="170" fontId="6" fillId="0" borderId="0" xfId="3" applyNumberFormat="1" applyFont="1"/>
    <xf numFmtId="171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70" fontId="5" fillId="0" borderId="0" xfId="3" applyNumberFormat="1" applyFont="1" applyAlignment="1">
      <alignment horizontal="right"/>
    </xf>
    <xf numFmtId="1" fontId="5" fillId="0" borderId="17" xfId="3" applyNumberFormat="1" applyFont="1" applyBorder="1" applyAlignment="1">
      <alignment horizontal="center"/>
    </xf>
    <xf numFmtId="170" fontId="5" fillId="0" borderId="17" xfId="3" applyNumberFormat="1" applyFont="1" applyBorder="1" applyAlignment="1">
      <alignment horizontal="right"/>
    </xf>
    <xf numFmtId="0" fontId="5" fillId="0" borderId="0" xfId="3" applyFont="1" applyAlignment="1">
      <alignment horizontal="center"/>
    </xf>
    <xf numFmtId="170" fontId="6" fillId="0" borderId="0" xfId="3" applyNumberFormat="1" applyFont="1" applyAlignment="1">
      <alignment horizontal="right"/>
    </xf>
    <xf numFmtId="1" fontId="5" fillId="0" borderId="13" xfId="3" applyNumberFormat="1" applyFont="1" applyBorder="1" applyAlignment="1">
      <alignment horizontal="center"/>
    </xf>
    <xf numFmtId="167" fontId="5" fillId="0" borderId="13" xfId="4" applyNumberFormat="1" applyFont="1" applyBorder="1" applyAlignment="1">
      <alignment horizontal="right"/>
    </xf>
    <xf numFmtId="0" fontId="5" fillId="0" borderId="18" xfId="3" applyFont="1" applyBorder="1" applyAlignment="1">
      <alignment horizontal="center"/>
    </xf>
    <xf numFmtId="170" fontId="5" fillId="0" borderId="18" xfId="3" applyNumberFormat="1" applyFont="1" applyBorder="1" applyAlignment="1">
      <alignment horizontal="right"/>
    </xf>
    <xf numFmtId="170" fontId="5" fillId="0" borderId="0" xfId="3" applyNumberFormat="1" applyFont="1"/>
    <xf numFmtId="170" fontId="5" fillId="0" borderId="13" xfId="3" applyNumberFormat="1" applyFont="1" applyBorder="1"/>
    <xf numFmtId="0" fontId="5" fillId="0" borderId="12" xfId="3" applyFont="1" applyBorder="1"/>
    <xf numFmtId="0" fontId="5" fillId="0" borderId="13" xfId="3" applyFont="1" applyBorder="1"/>
    <xf numFmtId="0" fontId="5" fillId="0" borderId="14" xfId="3" applyFont="1" applyBorder="1"/>
  </cellXfs>
  <cellStyles count="5">
    <cellStyle name="Millares" xfId="1" builtinId="3"/>
    <cellStyle name="Millares 2" xfId="4" xr:uid="{8A6B8E71-AC79-4F98-92F9-64EBE1DE90B7}"/>
    <cellStyle name="Normal" xfId="0" builtinId="0"/>
    <cellStyle name="Normal 2" xfId="3" xr:uid="{5EB58F71-4699-43AE-BCD0-D32420E85BA7}"/>
    <cellStyle name="Total" xfId="2" builtinId="25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D961DA42-3C43-4F77-910C-A2C8F7A07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36.677411342593" createdVersion="7" refreshedVersion="7" minRefreshableVersion="3" recordCount="104" xr:uid="{2E8BC930-F831-44C7-A196-0FC46357A3EB}">
  <cacheSource type="worksheet">
    <worksheetSource ref="A2:AT106" sheet="ESTADO DE CADA FACTURA"/>
  </cacheSource>
  <cacheFields count="46">
    <cacheField name="NIT IPS" numFmtId="0">
      <sharedItems containsSemiMixedTypes="0" containsString="0" containsNumber="1" containsInteger="1" minValue="891480000" maxValue="89148000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1" maxValue="28067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78" maxValue="16253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07-01T00:00:00" maxDate="2021-10-27T00:00:00"/>
    </cacheField>
    <cacheField name="VALOR FACT IPS" numFmtId="167">
      <sharedItems containsSemiMixedTypes="0" containsString="0" containsNumber="1" containsInteger="1" minValue="7512" maxValue="5568303"/>
    </cacheField>
    <cacheField name="SALDO FACT IPS" numFmtId="167">
      <sharedItems containsSemiMixedTypes="0" containsString="0" containsNumber="1" containsInteger="1" minValue="7512" maxValue="5568303"/>
    </cacheField>
    <cacheField name="OBSERVACION SASS" numFmtId="0">
      <sharedItems/>
    </cacheField>
    <cacheField name="ESTADO EPS DICIEMBRE 06 DE 2021" numFmtId="0">
      <sharedItems containsBlank="1" count="3">
        <s v="FACTURA NO RADICADA"/>
        <s v="FACTURA PENDIENTE DE PROGRAMACIÓN DE PAGO"/>
        <m u="1"/>
      </sharedItems>
    </cacheField>
    <cacheField name="POR PAGAR SAP" numFmtId="167">
      <sharedItems containsString="0" containsBlank="1" containsNumber="1" containsInteger="1" minValue="36135" maxValue="151943"/>
    </cacheField>
    <cacheField name="DOC CONTABLE2" numFmtId="0">
      <sharedItems containsString="0" containsBlank="1" containsNumber="1" containsInteger="1" minValue="1221816750" maxValue="1221816753"/>
    </cacheField>
    <cacheField name="FUERA DE CIERRA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151943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GLOSA ACEPTDA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51943"/>
    </cacheField>
    <cacheField name="SALDO SASS" numFmtId="166">
      <sharedItems containsSemiMixedTypes="0" containsString="0" containsNumber="1" containsInteger="1" minValue="0" maxValue="0"/>
    </cacheField>
    <cacheField name="RETENCION" numFmtId="166">
      <sharedItems containsNonDate="0" containsString="0" containsBlank="1"/>
    </cacheField>
    <cacheField name="VALO CANCELADO SAP" numFmtId="166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7">
      <sharedItems containsSemiMixedTypes="0" containsString="0" containsNumber="1" containsInteger="1" minValue="0" maxValue="0"/>
    </cacheField>
    <cacheField name="AUTORIZACION" numFmtId="0">
      <sharedItems containsString="0" containsBlank="1" containsNumber="1" containsInteger="1" minValue="210908495258951" maxValue="211358516291507"/>
    </cacheField>
    <cacheField name="ENTIDAD RESPONSABLE PAGO" numFmtId="0">
      <sharedItems containsNonDate="0" containsString="0" containsBlank="1"/>
    </cacheField>
    <cacheField name="VALOR GLOSA DV" numFmtId="167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7-30T00:00:00" maxDate="2021-11-0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10730" maxValue="20210730"/>
    </cacheField>
    <cacheField name="F RAD SASS" numFmtId="0">
      <sharedItems containsString="0" containsBlank="1" containsNumber="1" containsInteger="1" minValue="20210716" maxValue="20210716"/>
    </cacheField>
    <cacheField name="VALOR REPORTADO CRICULAR 030" numFmtId="167">
      <sharedItems containsSemiMixedTypes="0" containsString="0" containsNumber="1" containsInteger="1" minValue="0" maxValue="151943"/>
    </cacheField>
    <cacheField name="VALOR GLOSA ACEPTADA REPORTADO CIRCULAR 030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11206" maxValue="202112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4">
  <r>
    <n v="891480000"/>
    <s v="COMFAMILIAR RISARALDA "/>
    <s v="EI01"/>
    <n v="5149"/>
    <m/>
    <m/>
    <m/>
    <s v="EI01_5149"/>
    <s v="891480000_EI01_5149"/>
    <d v="2021-05-13T00:00:00"/>
    <n v="19586"/>
    <n v="1958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6-03T00:00:00"/>
    <m/>
    <m/>
    <m/>
    <s v="SI"/>
    <m/>
    <m/>
    <m/>
    <n v="0"/>
    <n v="0"/>
    <m/>
    <n v="20211206"/>
  </r>
  <r>
    <n v="891480000"/>
    <s v="COMFAMILIAR RISARALDA "/>
    <s v="EI79"/>
    <n v="6989"/>
    <m/>
    <m/>
    <m/>
    <s v="EI79_6989"/>
    <s v="891480000_EI79_6989"/>
    <d v="2021-09-14T00:00:00"/>
    <n v="52614"/>
    <n v="5261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79"/>
    <n v="7706"/>
    <m/>
    <m/>
    <m/>
    <s v="EI79_7706"/>
    <s v="891480000_EI79_7706"/>
    <d v="2021-10-22T00:00:00"/>
    <n v="46731"/>
    <n v="46731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79"/>
    <n v="7713"/>
    <m/>
    <m/>
    <m/>
    <s v="EI79_7713"/>
    <s v="891480000_EI79_7713"/>
    <d v="2021-10-22T00:00:00"/>
    <n v="459326"/>
    <n v="45932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80"/>
    <n v="9846"/>
    <m/>
    <m/>
    <m/>
    <s v="EI80_9846"/>
    <s v="891480000_EI80_9846"/>
    <d v="2021-03-18T00:00:00"/>
    <n v="63984"/>
    <n v="6398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4-05T00:00:00"/>
    <m/>
    <m/>
    <m/>
    <s v="SI"/>
    <m/>
    <m/>
    <m/>
    <n v="0"/>
    <n v="0"/>
    <m/>
    <n v="20211206"/>
  </r>
  <r>
    <n v="891480000"/>
    <s v="COMFAMILIAR RISARALDA "/>
    <s v="EI80"/>
    <n v="14046"/>
    <m/>
    <m/>
    <m/>
    <s v="EI80_14046"/>
    <s v="891480000_EI80_14046"/>
    <d v="2021-10-05T00:00:00"/>
    <n v="53484"/>
    <n v="5348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83"/>
    <n v="7891"/>
    <m/>
    <m/>
    <m/>
    <s v="EI83_7891"/>
    <s v="891480000_EI83_7891"/>
    <d v="2021-08-04T00:00:00"/>
    <n v="65101"/>
    <n v="65101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31T00:00:00"/>
    <m/>
    <m/>
    <m/>
    <s v="SI"/>
    <m/>
    <m/>
    <m/>
    <n v="0"/>
    <n v="0"/>
    <m/>
    <n v="20211206"/>
  </r>
  <r>
    <n v="891480000"/>
    <s v="COMFAMILIAR RISARALDA "/>
    <s v="EI83"/>
    <n v="7892"/>
    <m/>
    <m/>
    <m/>
    <s v="EI83_7892"/>
    <s v="891480000_EI83_7892"/>
    <d v="2021-08-04T00:00:00"/>
    <n v="307427"/>
    <n v="307427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31T00:00:00"/>
    <m/>
    <m/>
    <m/>
    <s v="SI"/>
    <m/>
    <m/>
    <m/>
    <n v="0"/>
    <n v="0"/>
    <m/>
    <n v="20211206"/>
  </r>
  <r>
    <n v="891480000"/>
    <s v="COMFAMILIAR RISARALDA "/>
    <s v="EI83"/>
    <n v="8099"/>
    <m/>
    <m/>
    <m/>
    <s v="EI83_8099"/>
    <s v="891480000_EI83_8099"/>
    <d v="2021-08-18T00:00:00"/>
    <n v="275806"/>
    <n v="27580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31T00:00:00"/>
    <m/>
    <m/>
    <m/>
    <s v="SI"/>
    <m/>
    <m/>
    <m/>
    <n v="0"/>
    <n v="0"/>
    <m/>
    <n v="20211206"/>
  </r>
  <r>
    <n v="891480000"/>
    <s v="COMFAMILIAR RISARALDA "/>
    <s v="EI83"/>
    <n v="8304"/>
    <m/>
    <m/>
    <m/>
    <s v="EI83_8304"/>
    <s v="891480000_EI83_8304"/>
    <d v="2021-09-02T00:00:00"/>
    <n v="65101"/>
    <n v="65101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83"/>
    <n v="8577"/>
    <m/>
    <m/>
    <m/>
    <s v="EI83_8577"/>
    <s v="891480000_EI83_8577"/>
    <d v="2021-09-23T00:00:00"/>
    <n v="40033"/>
    <n v="40033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83"/>
    <n v="8813"/>
    <m/>
    <m/>
    <m/>
    <s v="EI83_8813"/>
    <s v="891480000_EI83_8813"/>
    <d v="2021-10-13T00:00:00"/>
    <n v="40622"/>
    <n v="4062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83"/>
    <n v="8871"/>
    <m/>
    <m/>
    <m/>
    <s v="EI83_8871"/>
    <s v="891480000_EI83_8871"/>
    <d v="2021-10-19T00:00:00"/>
    <n v="65101"/>
    <n v="65101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93"/>
    <n v="6789"/>
    <m/>
    <m/>
    <m/>
    <s v="EI93_6789"/>
    <s v="891480000_EI93_6789"/>
    <d v="2021-10-05T00:00:00"/>
    <n v="413658"/>
    <n v="413658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95"/>
    <n v="502"/>
    <m/>
    <m/>
    <m/>
    <s v="EI95_502"/>
    <s v="891480000_EI95_502"/>
    <d v="2021-07-13T00:00:00"/>
    <n v="41670"/>
    <n v="4167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06T00:00:00"/>
    <m/>
    <m/>
    <m/>
    <s v="SI"/>
    <m/>
    <m/>
    <m/>
    <n v="0"/>
    <n v="0"/>
    <m/>
    <n v="20211206"/>
  </r>
  <r>
    <n v="891480000"/>
    <s v="COMFAMILIAR RISARALDA "/>
    <s v="EI96"/>
    <n v="16526"/>
    <m/>
    <m/>
    <m/>
    <s v="EI96_16526"/>
    <s v="891480000_EI96_16526"/>
    <d v="2021-08-06T00:00:00"/>
    <n v="18536"/>
    <n v="1853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31T00:00:00"/>
    <m/>
    <m/>
    <m/>
    <s v="SI"/>
    <m/>
    <m/>
    <m/>
    <n v="0"/>
    <n v="0"/>
    <m/>
    <n v="20211206"/>
  </r>
  <r>
    <n v="891480000"/>
    <s v="COMFAMILIAR RISARALDA "/>
    <s v="EI96"/>
    <n v="17990"/>
    <m/>
    <m/>
    <m/>
    <s v="EI96_17990"/>
    <s v="891480000_EI96_17990"/>
    <d v="2021-09-10T00:00:00"/>
    <n v="135454"/>
    <n v="13545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96"/>
    <n v="19230"/>
    <m/>
    <m/>
    <m/>
    <s v="EI96_19230"/>
    <s v="891480000_EI96_19230"/>
    <d v="2021-10-08T00:00:00"/>
    <n v="135421"/>
    <n v="135421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J21"/>
    <n v="2895"/>
    <m/>
    <m/>
    <m/>
    <s v="EJ21_2895"/>
    <s v="891480000_EJ21_2895"/>
    <d v="2021-10-12T00:00:00"/>
    <n v="1391352"/>
    <n v="139135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J23"/>
    <n v="7800"/>
    <m/>
    <m/>
    <m/>
    <s v="EJ23_7800"/>
    <s v="891480000_EJ23_7800"/>
    <d v="2021-08-23T00:00:00"/>
    <n v="52614"/>
    <n v="5261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9-04T00:00:00"/>
    <m/>
    <m/>
    <m/>
    <s v="SI"/>
    <m/>
    <m/>
    <m/>
    <n v="0"/>
    <n v="0"/>
    <m/>
    <n v="20211206"/>
  </r>
  <r>
    <n v="891480000"/>
    <s v="COMFAMILIAR RISARALDA "/>
    <s v="EJ26"/>
    <n v="5928"/>
    <m/>
    <m/>
    <m/>
    <s v="EJ26_5928"/>
    <s v="891480000_EJ26_5928"/>
    <d v="2021-03-03T00:00:00"/>
    <n v="16079"/>
    <n v="16079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4-05T00:00:00"/>
    <m/>
    <m/>
    <m/>
    <s v="SI"/>
    <m/>
    <m/>
    <m/>
    <n v="0"/>
    <n v="0"/>
    <m/>
    <n v="20211206"/>
  </r>
  <r>
    <n v="891480000"/>
    <s v="COMFAMILIAR RISARALDA "/>
    <s v="EJ26"/>
    <n v="7637"/>
    <m/>
    <m/>
    <m/>
    <s v="EJ26_7637"/>
    <s v="891480000_EJ26_7637"/>
    <d v="2021-04-19T00:00:00"/>
    <n v="50605"/>
    <n v="50605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4-30T00:00:00"/>
    <m/>
    <m/>
    <m/>
    <s v="SI"/>
    <m/>
    <m/>
    <m/>
    <n v="0"/>
    <n v="0"/>
    <m/>
    <n v="20211206"/>
  </r>
  <r>
    <n v="891480000"/>
    <s v="COMFAMILIAR RISARALDA "/>
    <s v="EJ26"/>
    <n v="10303"/>
    <m/>
    <m/>
    <m/>
    <s v="EJ26_10303"/>
    <s v="891480000_EJ26_10303"/>
    <d v="2021-08-04T00:00:00"/>
    <n v="63242"/>
    <n v="6324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31T00:00:00"/>
    <m/>
    <m/>
    <m/>
    <s v="SI"/>
    <m/>
    <m/>
    <m/>
    <n v="0"/>
    <n v="0"/>
    <m/>
    <n v="20211206"/>
  </r>
  <r>
    <n v="891480000"/>
    <s v="COMFAMILIAR RISARALDA "/>
    <s v="EJ26"/>
    <n v="10859"/>
    <m/>
    <m/>
    <m/>
    <s v="EJ26_10859"/>
    <s v="891480000_EJ26_10859"/>
    <d v="2021-08-25T00:00:00"/>
    <n v="177041"/>
    <n v="177041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9-04T00:00:00"/>
    <m/>
    <m/>
    <m/>
    <s v="SI"/>
    <m/>
    <m/>
    <m/>
    <n v="0"/>
    <n v="0"/>
    <m/>
    <n v="20211206"/>
  </r>
  <r>
    <n v="891480000"/>
    <s v="COMFAMILIAR RISARALDA "/>
    <s v="EJ26"/>
    <n v="11782"/>
    <m/>
    <m/>
    <m/>
    <s v="EJ26_11782"/>
    <s v="891480000_EJ26_11782"/>
    <d v="2021-09-27T00:00:00"/>
    <n v="152703"/>
    <n v="152703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J26"/>
    <n v="11873"/>
    <m/>
    <m/>
    <m/>
    <s v="EJ26_11873"/>
    <s v="891480000_EJ26_11873"/>
    <d v="2021-09-29T00:00:00"/>
    <n v="242757"/>
    <n v="242757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J26"/>
    <n v="12373"/>
    <m/>
    <m/>
    <m/>
    <s v="EJ26_12373"/>
    <s v="891480000_EJ26_12373"/>
    <d v="2021-10-14T00:00:00"/>
    <n v="127387"/>
    <n v="127387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J28"/>
    <n v="2285"/>
    <m/>
    <m/>
    <m/>
    <s v="EJ28_2285"/>
    <s v="891480000_EJ28_2285"/>
    <d v="2021-05-10T00:00:00"/>
    <n v="1428734"/>
    <n v="142873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J34"/>
    <n v="14127"/>
    <m/>
    <m/>
    <m/>
    <s v="EJ34_14127"/>
    <s v="891480000_EJ34_14127"/>
    <d v="2021-10-21T00:00:00"/>
    <n v="38614"/>
    <n v="3861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09"/>
    <n v="10596"/>
    <m/>
    <m/>
    <m/>
    <s v="EI09_10596"/>
    <s v="891480000_EI09_10596"/>
    <d v="2020-09-02T00:00:00"/>
    <n v="31712"/>
    <n v="317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0-10-07T00:00:00"/>
    <m/>
    <m/>
    <m/>
    <s v="SI"/>
    <m/>
    <m/>
    <m/>
    <n v="0"/>
    <n v="0"/>
    <m/>
    <n v="20211206"/>
  </r>
  <r>
    <n v="891480000"/>
    <s v="COMFAMILIAR RISARALDA "/>
    <s v="EI09"/>
    <n v="11802"/>
    <m/>
    <m/>
    <m/>
    <s v="EI09_11802"/>
    <s v="891480000_EI09_11802"/>
    <d v="2020-09-23T00:00:00"/>
    <n v="35112"/>
    <n v="351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0-10-07T00:00:00"/>
    <m/>
    <m/>
    <m/>
    <s v="SI"/>
    <m/>
    <m/>
    <m/>
    <n v="0"/>
    <n v="0"/>
    <m/>
    <n v="20211206"/>
  </r>
  <r>
    <n v="891480000"/>
    <s v="COMFAMILIAR RISARALDA "/>
    <s v="EI09"/>
    <n v="11891"/>
    <m/>
    <m/>
    <m/>
    <s v="EI09_11891"/>
    <s v="891480000_EI09_11891"/>
    <d v="2020-09-24T00:00:00"/>
    <n v="80832"/>
    <n v="8083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0-10-07T00:00:00"/>
    <m/>
    <m/>
    <m/>
    <s v="SI"/>
    <m/>
    <m/>
    <m/>
    <n v="0"/>
    <n v="0"/>
    <m/>
    <n v="20211206"/>
  </r>
  <r>
    <n v="891480000"/>
    <s v="COMFAMILIAR RISARALDA "/>
    <s v="EI45"/>
    <n v="6512"/>
    <m/>
    <m/>
    <m/>
    <s v="EI45_6512"/>
    <s v="891480000_EI45_6512"/>
    <d v="2021-04-22T00:00:00"/>
    <n v="80832"/>
    <n v="8083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4-30T00:00:00"/>
    <m/>
    <m/>
    <m/>
    <s v="SI"/>
    <m/>
    <m/>
    <m/>
    <n v="0"/>
    <n v="0"/>
    <m/>
    <n v="20211206"/>
  </r>
  <r>
    <n v="891480000"/>
    <s v="COMFAMILIAR RISARALDA "/>
    <s v="EI79"/>
    <n v="2183"/>
    <m/>
    <m/>
    <m/>
    <s v="EI79_2183"/>
    <s v="891480000_EI79_2183"/>
    <d v="2020-07-01T00:00:00"/>
    <n v="11614"/>
    <n v="1161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0-07-30T00:00:00"/>
    <m/>
    <m/>
    <m/>
    <s v="SI"/>
    <m/>
    <m/>
    <m/>
    <n v="0"/>
    <n v="0"/>
    <m/>
    <n v="20211206"/>
  </r>
  <r>
    <n v="891480000"/>
    <s v="COMFAMILIAR RISARALDA "/>
    <s v="EI42"/>
    <n v="16385"/>
    <m/>
    <m/>
    <m/>
    <s v="EI42_16385"/>
    <s v="891480000_EI42_16385"/>
    <d v="2021-05-20T00:00:00"/>
    <n v="80832"/>
    <n v="8083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7-06T00:00:00"/>
    <m/>
    <m/>
    <m/>
    <s v="SI"/>
    <m/>
    <m/>
    <m/>
    <n v="0"/>
    <n v="0"/>
    <m/>
    <n v="20211206"/>
  </r>
  <r>
    <n v="891480000"/>
    <s v="COMFAMILIAR RISARALDA "/>
    <s v="EI42"/>
    <n v="16793"/>
    <m/>
    <m/>
    <m/>
    <s v="EI42_16793"/>
    <s v="891480000_EI42_16793"/>
    <d v="2021-06-06T00:00:00"/>
    <n v="21877"/>
    <n v="21877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7-06T00:00:00"/>
    <m/>
    <m/>
    <m/>
    <s v="SI"/>
    <m/>
    <m/>
    <m/>
    <n v="0"/>
    <n v="0"/>
    <m/>
    <n v="20211206"/>
  </r>
  <r>
    <n v="891480000"/>
    <s v="COMFAMILIAR RISARALDA "/>
    <s v="EI42"/>
    <n v="17307"/>
    <m/>
    <m/>
    <m/>
    <s v="EI42_17307"/>
    <s v="891480000_EI42_17307"/>
    <d v="2021-06-28T00:00:00"/>
    <n v="113437"/>
    <n v="113437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7-06T00:00:00"/>
    <m/>
    <m/>
    <m/>
    <s v="SI"/>
    <m/>
    <m/>
    <m/>
    <n v="0"/>
    <n v="0"/>
    <m/>
    <n v="20211206"/>
  </r>
  <r>
    <n v="891480000"/>
    <s v="COMFAMILIAR RISARALDA "/>
    <s v="EI42"/>
    <n v="17627"/>
    <m/>
    <m/>
    <m/>
    <s v="EI42_17627"/>
    <s v="891480000_EI42_17627"/>
    <d v="2021-07-15T00:00:00"/>
    <n v="299255"/>
    <n v="299255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06T00:00:00"/>
    <m/>
    <m/>
    <m/>
    <s v="SI"/>
    <m/>
    <m/>
    <m/>
    <n v="0"/>
    <n v="0"/>
    <m/>
    <n v="20211206"/>
  </r>
  <r>
    <n v="891480000"/>
    <s v="COMFAMILIAR RISARALDA "/>
    <s v="EI42"/>
    <n v="18768"/>
    <m/>
    <m/>
    <m/>
    <s v="EI42_18768"/>
    <s v="891480000_EI42_18768"/>
    <d v="2021-08-20T00:00:00"/>
    <n v="79370"/>
    <n v="7937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31T00:00:00"/>
    <m/>
    <m/>
    <m/>
    <s v="SI"/>
    <m/>
    <m/>
    <m/>
    <n v="0"/>
    <n v="0"/>
    <m/>
    <n v="20211206"/>
  </r>
  <r>
    <n v="891480000"/>
    <s v="COMFAMILIAR RISARALDA "/>
    <s v="EI42"/>
    <n v="19243"/>
    <m/>
    <m/>
    <m/>
    <s v="EI42_19243"/>
    <s v="891480000_EI42_19243"/>
    <d v="2021-09-05T00:00:00"/>
    <n v="80896"/>
    <n v="8089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42"/>
    <n v="19467"/>
    <m/>
    <m/>
    <m/>
    <s v="EI42_19467"/>
    <s v="891480000_EI42_19467"/>
    <d v="2021-09-11T00:00:00"/>
    <n v="124587"/>
    <n v="124587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42"/>
    <n v="20352"/>
    <m/>
    <m/>
    <m/>
    <s v="EI42_20352"/>
    <s v="891480000_EI42_20352"/>
    <d v="2021-10-09T00:00:00"/>
    <n v="270401"/>
    <n v="270401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42"/>
    <n v="20523"/>
    <m/>
    <m/>
    <m/>
    <s v="EI42_20523"/>
    <s v="891480000_EI42_20523"/>
    <d v="2021-10-15T00:00:00"/>
    <n v="19453"/>
    <n v="19453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43"/>
    <n v="126"/>
    <m/>
    <m/>
    <m/>
    <s v="EI43_126"/>
    <s v="891480000_EI43_126"/>
    <d v="2021-09-25T00:00:00"/>
    <n v="99172"/>
    <n v="9917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45"/>
    <n v="6517"/>
    <m/>
    <m/>
    <m/>
    <s v="EI45_6517"/>
    <s v="891480000_EI45_6517"/>
    <d v="2021-04-22T00:00:00"/>
    <n v="357319"/>
    <n v="357319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4-30T00:00:00"/>
    <m/>
    <m/>
    <m/>
    <s v="SI"/>
    <m/>
    <m/>
    <m/>
    <n v="0"/>
    <n v="0"/>
    <m/>
    <n v="20211206"/>
  </r>
  <r>
    <n v="891480000"/>
    <s v="COMFAMILIAR RISARALDA "/>
    <s v="EI48"/>
    <n v="9761"/>
    <m/>
    <m/>
    <m/>
    <s v="EI48_9761"/>
    <s v="891480000_EI48_9761"/>
    <d v="2020-10-24T00:00:00"/>
    <n v="19453"/>
    <n v="19453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0-11-03T00:00:00"/>
    <m/>
    <m/>
    <m/>
    <s v="SI"/>
    <m/>
    <m/>
    <m/>
    <n v="0"/>
    <n v="0"/>
    <m/>
    <n v="20211206"/>
  </r>
  <r>
    <n v="891480000"/>
    <s v="COMFAMILIAR RISARALDA "/>
    <s v="EI48"/>
    <n v="13446"/>
    <m/>
    <m/>
    <m/>
    <s v="EI48_13446"/>
    <s v="891480000_EI48_13446"/>
    <d v="2021-04-10T00:00:00"/>
    <n v="66771"/>
    <n v="66771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4-20T00:00:00"/>
    <m/>
    <m/>
    <m/>
    <s v="SI"/>
    <m/>
    <m/>
    <m/>
    <n v="0"/>
    <n v="0"/>
    <m/>
    <n v="20211206"/>
  </r>
  <r>
    <n v="891480000"/>
    <s v="COMFAMILIAR RISARALDA "/>
    <s v="EI48"/>
    <n v="14716"/>
    <m/>
    <m/>
    <m/>
    <s v="EI48_14716"/>
    <s v="891480000_EI48_14716"/>
    <d v="2021-07-02T00:00:00"/>
    <n v="19453"/>
    <n v="19453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06T00:00:00"/>
    <m/>
    <m/>
    <m/>
    <s v="SI"/>
    <m/>
    <m/>
    <m/>
    <n v="0"/>
    <n v="0"/>
    <m/>
    <n v="20211206"/>
  </r>
  <r>
    <n v="891480000"/>
    <s v="COMFAMILIAR RISARALDA "/>
    <s v="EI48"/>
    <n v="15081"/>
    <m/>
    <m/>
    <m/>
    <s v="EI48_15081"/>
    <s v="891480000_EI48_15081"/>
    <d v="2021-07-24T00:00:00"/>
    <n v="84358"/>
    <n v="84358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06T00:00:00"/>
    <m/>
    <m/>
    <m/>
    <s v="SI"/>
    <m/>
    <m/>
    <m/>
    <n v="0"/>
    <n v="0"/>
    <m/>
    <n v="20211206"/>
  </r>
  <r>
    <n v="891480000"/>
    <s v="COMFAMILIAR RISARALDA "/>
    <s v="EI48"/>
    <n v="15191"/>
    <m/>
    <m/>
    <m/>
    <s v="EI48_15191"/>
    <s v="891480000_EI48_15191"/>
    <d v="2021-07-28T00:00:00"/>
    <n v="532497"/>
    <n v="532497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06T00:00:00"/>
    <m/>
    <m/>
    <m/>
    <s v="SI"/>
    <m/>
    <m/>
    <m/>
    <n v="0"/>
    <n v="0"/>
    <m/>
    <n v="20211206"/>
  </r>
  <r>
    <n v="891480000"/>
    <s v="COMFAMILIAR RISARALDA "/>
    <s v="EI48"/>
    <n v="15804"/>
    <m/>
    <m/>
    <m/>
    <s v="EI48_15804"/>
    <s v="891480000_EI48_15804"/>
    <d v="2021-08-26T00:00:00"/>
    <n v="31424"/>
    <n v="3142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9-04T00:00:00"/>
    <m/>
    <m/>
    <m/>
    <s v="SI"/>
    <m/>
    <m/>
    <m/>
    <n v="0"/>
    <n v="0"/>
    <m/>
    <n v="20211206"/>
  </r>
  <r>
    <n v="891480000"/>
    <s v="COMFAMILIAR RISARALDA "/>
    <s v="EI48"/>
    <n v="16465"/>
    <m/>
    <m/>
    <m/>
    <s v="EI48_16465"/>
    <s v="891480000_EI48_16465"/>
    <d v="2021-09-25T00:00:00"/>
    <n v="296981"/>
    <n v="296981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49"/>
    <n v="91"/>
    <m/>
    <m/>
    <m/>
    <s v="EI49_91"/>
    <s v="891480000_EI49_91"/>
    <d v="2021-10-07T00:00:00"/>
    <n v="19453"/>
    <n v="19453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50"/>
    <n v="2577"/>
    <m/>
    <m/>
    <m/>
    <s v="EI50_2577"/>
    <s v="891480000_EI50_2577"/>
    <d v="2021-01-25T00:00:00"/>
    <n v="5171013"/>
    <n v="5171013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3-02T00:00:00"/>
    <m/>
    <m/>
    <m/>
    <s v="SI"/>
    <m/>
    <m/>
    <m/>
    <n v="0"/>
    <n v="0"/>
    <m/>
    <n v="20211206"/>
  </r>
  <r>
    <n v="891480000"/>
    <s v="COMFAMILIAR RISARALDA "/>
    <s v="EI50"/>
    <n v="3330"/>
    <m/>
    <m/>
    <m/>
    <s v="EI50_3330"/>
    <s v="891480000_EI50_3330"/>
    <d v="2021-05-21T00:00:00"/>
    <n v="2012637"/>
    <n v="2012637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06T00:00:00"/>
    <m/>
    <m/>
    <m/>
    <s v="SI"/>
    <m/>
    <m/>
    <m/>
    <n v="0"/>
    <n v="0"/>
    <m/>
    <n v="20211206"/>
  </r>
  <r>
    <n v="891480000"/>
    <s v="COMFAMILIAR RISARALDA "/>
    <s v="EI50"/>
    <n v="3331"/>
    <m/>
    <m/>
    <m/>
    <s v="EI50_3331"/>
    <s v="891480000_EI50_3331"/>
    <d v="2021-05-21T00:00:00"/>
    <n v="80832"/>
    <n v="8083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06T00:00:00"/>
    <m/>
    <m/>
    <m/>
    <s v="SI"/>
    <m/>
    <m/>
    <m/>
    <n v="0"/>
    <n v="0"/>
    <m/>
    <n v="20211206"/>
  </r>
  <r>
    <n v="891480000"/>
    <s v="COMFAMILIAR RISARALDA "/>
    <s v="EI50"/>
    <n v="3747"/>
    <m/>
    <m/>
    <m/>
    <s v="EI50_3747"/>
    <s v="891480000_EI50_3747"/>
    <d v="2021-08-22T00:00:00"/>
    <n v="863344"/>
    <n v="86334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51"/>
    <n v="3396"/>
    <m/>
    <m/>
    <m/>
    <s v="EI51_3396"/>
    <s v="891480000_EI51_3396"/>
    <d v="2021-10-11T00:00:00"/>
    <n v="305956"/>
    <n v="30595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53"/>
    <n v="2500"/>
    <m/>
    <m/>
    <m/>
    <s v="EI53_2500"/>
    <s v="891480000_EI53_2500"/>
    <d v="2021-03-10T00:00:00"/>
    <n v="1664053"/>
    <n v="1664053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4-05T00:00:00"/>
    <m/>
    <m/>
    <m/>
    <s v="SI"/>
    <m/>
    <m/>
    <m/>
    <n v="0"/>
    <n v="0"/>
    <m/>
    <n v="20211206"/>
  </r>
  <r>
    <n v="891480000"/>
    <s v="COMFAMILIAR RISARALDA "/>
    <s v="EI57"/>
    <n v="952"/>
    <m/>
    <m/>
    <m/>
    <s v="EI57_952"/>
    <s v="891480000_EI57_952"/>
    <d v="2021-09-09T00:00:00"/>
    <n v="57658"/>
    <n v="57658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58"/>
    <n v="1045"/>
    <m/>
    <m/>
    <m/>
    <s v="EI58_1045"/>
    <s v="891480000_EI58_1045"/>
    <d v="2021-09-08T00:00:00"/>
    <n v="3682487"/>
    <n v="3682487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60"/>
    <n v="3230"/>
    <m/>
    <m/>
    <m/>
    <s v="EI60_3230"/>
    <s v="891480000_EI60_3230"/>
    <d v="2021-08-23T00:00:00"/>
    <n v="2110194"/>
    <n v="211019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60"/>
    <n v="3231"/>
    <m/>
    <m/>
    <m/>
    <s v="EI60_3231"/>
    <s v="891480000_EI60_3231"/>
    <d v="2021-08-23T00:00:00"/>
    <n v="80832"/>
    <n v="8083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7T00:00:00"/>
    <m/>
    <m/>
    <m/>
    <s v="SI"/>
    <m/>
    <m/>
    <m/>
    <n v="0"/>
    <n v="0"/>
    <m/>
    <n v="20211206"/>
  </r>
  <r>
    <n v="891480000"/>
    <s v="COMFAMILIAR RISARALDA "/>
    <s v="EI60"/>
    <n v="3423"/>
    <m/>
    <m/>
    <m/>
    <s v="EI60_3423"/>
    <s v="891480000_EI60_3423"/>
    <d v="2021-09-27T00:00:00"/>
    <n v="5568303"/>
    <n v="5568303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60"/>
    <n v="3424"/>
    <m/>
    <m/>
    <m/>
    <s v="EI60_3424"/>
    <s v="891480000_EI60_3424"/>
    <d v="2021-09-27T00:00:00"/>
    <n v="297826"/>
    <n v="29782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01"/>
    <n v="8387"/>
    <m/>
    <m/>
    <m/>
    <s v="EI01_8387"/>
    <s v="891480000_EI01_8387"/>
    <d v="2021-08-04T00:00:00"/>
    <n v="49114"/>
    <n v="4911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31T00:00:00"/>
    <m/>
    <m/>
    <m/>
    <s v="SI"/>
    <m/>
    <m/>
    <m/>
    <n v="0"/>
    <n v="0"/>
    <m/>
    <n v="20211206"/>
  </r>
  <r>
    <n v="891480000"/>
    <s v="COMFAMILIAR RISARALDA "/>
    <s v="EI01"/>
    <n v="10954"/>
    <m/>
    <m/>
    <m/>
    <s v="EI01_10954"/>
    <s v="891480000_EI01_10954"/>
    <d v="2021-10-01T00:00:00"/>
    <n v="29620"/>
    <n v="2962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01"/>
    <n v="11555"/>
    <m/>
    <m/>
    <m/>
    <s v="EI01_11555"/>
    <s v="891480000_EI01_11555"/>
    <d v="2021-10-13T00:00:00"/>
    <n v="53484"/>
    <n v="5348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03"/>
    <n v="7610"/>
    <m/>
    <m/>
    <m/>
    <s v="EI03_7610"/>
    <s v="891480000_EI03_7610"/>
    <d v="2021-02-06T00:00:00"/>
    <n v="29620"/>
    <n v="2962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2-17T00:00:00"/>
    <m/>
    <m/>
    <m/>
    <s v="SI"/>
    <m/>
    <m/>
    <m/>
    <n v="0"/>
    <n v="0"/>
    <m/>
    <n v="20211206"/>
  </r>
  <r>
    <n v="891480000"/>
    <s v="COMFAMILIAR RISARALDA "/>
    <s v="EI03"/>
    <n v="9705"/>
    <m/>
    <m/>
    <m/>
    <s v="EI03_9705"/>
    <s v="891480000_EI03_9705"/>
    <d v="2021-10-21T00:00:00"/>
    <n v="29620"/>
    <n v="2962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1-08T00:00:00"/>
    <m/>
    <m/>
    <m/>
    <s v="SI"/>
    <m/>
    <m/>
    <m/>
    <n v="0"/>
    <n v="0"/>
    <m/>
    <n v="20211206"/>
  </r>
  <r>
    <n v="891480000"/>
    <s v="COMFAMILIAR RISARALDA "/>
    <s v="EI16"/>
    <n v="13081"/>
    <m/>
    <m/>
    <m/>
    <s v="EI16_13081"/>
    <s v="891480000_EI16_13081"/>
    <d v="2021-08-02T00:00:00"/>
    <n v="25456"/>
    <n v="2545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31T00:00:00"/>
    <m/>
    <m/>
    <m/>
    <s v="SI"/>
    <m/>
    <m/>
    <m/>
    <n v="0"/>
    <n v="0"/>
    <m/>
    <n v="20211206"/>
  </r>
  <r>
    <n v="891480000"/>
    <s v="COMFAMILIAR RISARALDA "/>
    <s v="EI16"/>
    <n v="16379"/>
    <m/>
    <m/>
    <m/>
    <s v="EI16_16379"/>
    <s v="891480000_EI16_16379"/>
    <d v="2021-10-11T00:00:00"/>
    <n v="48900"/>
    <n v="4890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31T00:00:00"/>
    <m/>
    <m/>
    <m/>
    <s v="SI"/>
    <m/>
    <m/>
    <m/>
    <n v="0"/>
    <n v="0"/>
    <m/>
    <n v="20211206"/>
  </r>
  <r>
    <n v="891480000"/>
    <s v="COMFAMILIAR RISARALDA "/>
    <s v="EI16"/>
    <n v="17202"/>
    <m/>
    <m/>
    <m/>
    <s v="EI16_17202"/>
    <s v="891480000_EI16_17202"/>
    <d v="2021-10-26T00:00:00"/>
    <n v="21112"/>
    <n v="211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31T00:00:00"/>
    <m/>
    <m/>
    <m/>
    <s v="SI"/>
    <m/>
    <m/>
    <m/>
    <n v="0"/>
    <n v="0"/>
    <m/>
    <n v="20211206"/>
  </r>
  <r>
    <n v="891480000"/>
    <s v="COMFAMILIAR RISARALDA "/>
    <s v="EI17"/>
    <n v="10753"/>
    <m/>
    <m/>
    <m/>
    <s v="EI17_10753"/>
    <s v="891480000_EI17_10753"/>
    <d v="2021-04-29T00:00:00"/>
    <n v="25456"/>
    <n v="2545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6-03T00:00:00"/>
    <m/>
    <m/>
    <m/>
    <s v="SI"/>
    <m/>
    <m/>
    <m/>
    <n v="0"/>
    <n v="0"/>
    <m/>
    <n v="20211206"/>
  </r>
  <r>
    <n v="891480000"/>
    <s v="COMFAMILIAR RISARALDA "/>
    <s v="EI17"/>
    <n v="13207"/>
    <m/>
    <m/>
    <m/>
    <s v="EI17_13207"/>
    <s v="891480000_EI17_13207"/>
    <d v="2021-09-14T00:00:00"/>
    <n v="31612"/>
    <n v="316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6T00:00:00"/>
    <m/>
    <m/>
    <m/>
    <s v="SI"/>
    <m/>
    <m/>
    <m/>
    <n v="0"/>
    <n v="0"/>
    <m/>
    <n v="20211206"/>
  </r>
  <r>
    <n v="891480000"/>
    <s v="COMFAMILIAR RISARALDA "/>
    <s v="EI17"/>
    <n v="14176"/>
    <m/>
    <m/>
    <m/>
    <s v="EI17_14176"/>
    <s v="891480000_EI17_14176"/>
    <d v="2021-10-13T00:00:00"/>
    <n v="7512"/>
    <n v="75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31T00:00:00"/>
    <m/>
    <m/>
    <m/>
    <s v="SI"/>
    <m/>
    <m/>
    <m/>
    <n v="0"/>
    <n v="0"/>
    <m/>
    <n v="20211206"/>
  </r>
  <r>
    <n v="891480000"/>
    <s v="COMFAMILIAR RISARALDA "/>
    <s v="EI18"/>
    <n v="20308"/>
    <m/>
    <m/>
    <m/>
    <s v="EI18_20308"/>
    <s v="891480000_EI18_20308"/>
    <d v="2021-02-18T00:00:00"/>
    <n v="35112"/>
    <n v="351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3-03T00:00:00"/>
    <m/>
    <m/>
    <m/>
    <s v="SI"/>
    <m/>
    <m/>
    <m/>
    <n v="0"/>
    <n v="0"/>
    <m/>
    <n v="20211206"/>
  </r>
  <r>
    <n v="891480000"/>
    <s v="COMFAMILIAR RISARALDA "/>
    <s v="EI18"/>
    <n v="25414"/>
    <m/>
    <m/>
    <m/>
    <s v="EI18_25414"/>
    <s v="891480000_EI18_25414"/>
    <d v="2021-09-02T00:00:00"/>
    <n v="152102"/>
    <n v="15210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6T00:00:00"/>
    <m/>
    <m/>
    <m/>
    <s v="SI"/>
    <m/>
    <m/>
    <m/>
    <n v="0"/>
    <n v="0"/>
    <m/>
    <n v="20211206"/>
  </r>
  <r>
    <n v="891480000"/>
    <s v="COMFAMILIAR RISARALDA "/>
    <s v="EI18"/>
    <n v="25450"/>
    <m/>
    <m/>
    <m/>
    <s v="EI18_25450"/>
    <s v="891480000_EI18_25450"/>
    <d v="2021-09-02T00:00:00"/>
    <n v="25456"/>
    <n v="2545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6T00:00:00"/>
    <m/>
    <m/>
    <m/>
    <s v="SI"/>
    <m/>
    <m/>
    <m/>
    <n v="0"/>
    <n v="0"/>
    <m/>
    <n v="20211206"/>
  </r>
  <r>
    <n v="891480000"/>
    <s v="COMFAMILIAR RISARALDA "/>
    <s v="EI18"/>
    <n v="25585"/>
    <m/>
    <m/>
    <m/>
    <s v="EI18_25585"/>
    <s v="891480000_EI18_25585"/>
    <d v="2021-09-06T00:00:00"/>
    <n v="52400"/>
    <n v="5240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6T00:00:00"/>
    <m/>
    <m/>
    <m/>
    <s v="SI"/>
    <m/>
    <m/>
    <m/>
    <n v="0"/>
    <n v="0"/>
    <m/>
    <n v="20211206"/>
  </r>
  <r>
    <n v="891480000"/>
    <s v="COMFAMILIAR RISARALDA "/>
    <s v="EI18"/>
    <n v="25738"/>
    <m/>
    <m/>
    <m/>
    <s v="EI18_25738"/>
    <s v="891480000_EI18_25738"/>
    <d v="2021-09-08T00:00:00"/>
    <n v="45256"/>
    <n v="4525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6T00:00:00"/>
    <m/>
    <m/>
    <m/>
    <s v="SI"/>
    <m/>
    <m/>
    <m/>
    <n v="0"/>
    <n v="0"/>
    <m/>
    <n v="20211206"/>
  </r>
  <r>
    <n v="891480000"/>
    <s v="COMFAMILIAR RISARALDA "/>
    <s v="EI18"/>
    <n v="26846"/>
    <m/>
    <m/>
    <m/>
    <s v="EI18_26846"/>
    <s v="891480000_EI18_26846"/>
    <d v="2021-10-04T00:00:00"/>
    <n v="21956"/>
    <n v="21956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31T00:00:00"/>
    <m/>
    <m/>
    <m/>
    <s v="SI"/>
    <m/>
    <m/>
    <m/>
    <n v="0"/>
    <n v="0"/>
    <m/>
    <n v="20211206"/>
  </r>
  <r>
    <n v="891480000"/>
    <s v="COMFAMILIAR RISARALDA "/>
    <s v="EI19"/>
    <n v="20102"/>
    <m/>
    <m/>
    <m/>
    <s v="EI19_20102"/>
    <s v="891480000_EI19_20102"/>
    <d v="2021-07-19T00:00:00"/>
    <n v="35112"/>
    <n v="351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7-31T00:00:00"/>
    <m/>
    <m/>
    <m/>
    <s v="SI"/>
    <m/>
    <m/>
    <m/>
    <n v="0"/>
    <n v="0"/>
    <m/>
    <n v="20211206"/>
  </r>
  <r>
    <n v="891480000"/>
    <s v="COMFAMILIAR RISARALDA "/>
    <s v="EI19"/>
    <n v="21589"/>
    <m/>
    <m/>
    <m/>
    <s v="EI19_21589"/>
    <s v="891480000_EI19_21589"/>
    <d v="2021-08-23T00:00:00"/>
    <n v="52400"/>
    <n v="5240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31T00:00:00"/>
    <m/>
    <m/>
    <m/>
    <s v="SI"/>
    <m/>
    <m/>
    <m/>
    <n v="0"/>
    <n v="0"/>
    <m/>
    <n v="20211206"/>
  </r>
  <r>
    <n v="891480000"/>
    <s v="COMFAMILIAR RISARALDA "/>
    <s v="EI19"/>
    <n v="23103"/>
    <m/>
    <m/>
    <m/>
    <s v="EI19_23103"/>
    <s v="891480000_EI19_23103"/>
    <d v="2021-09-28T00:00:00"/>
    <n v="21112"/>
    <n v="211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6T00:00:00"/>
    <m/>
    <m/>
    <m/>
    <s v="SI"/>
    <m/>
    <m/>
    <m/>
    <n v="0"/>
    <n v="0"/>
    <m/>
    <n v="20211206"/>
  </r>
  <r>
    <n v="891480000"/>
    <s v="COMFAMILIAR RISARALDA "/>
    <s v="EI19"/>
    <n v="23338"/>
    <m/>
    <m/>
    <m/>
    <s v="EI19_23338"/>
    <s v="891480000_EI19_23338"/>
    <d v="2021-10-04T00:00:00"/>
    <n v="48900"/>
    <n v="4890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31T00:00:00"/>
    <m/>
    <m/>
    <m/>
    <s v="SI"/>
    <m/>
    <m/>
    <m/>
    <n v="0"/>
    <n v="0"/>
    <m/>
    <n v="20211206"/>
  </r>
  <r>
    <n v="891480000"/>
    <s v="COMFAMILIAR RISARALDA "/>
    <s v="EI20"/>
    <n v="15496"/>
    <m/>
    <m/>
    <m/>
    <s v="EI20_15496"/>
    <s v="891480000_EI20_15496"/>
    <d v="2021-04-06T00:00:00"/>
    <n v="35112"/>
    <n v="351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6-03T00:00:00"/>
    <m/>
    <m/>
    <m/>
    <s v="SI"/>
    <m/>
    <m/>
    <m/>
    <n v="0"/>
    <n v="0"/>
    <m/>
    <n v="20211206"/>
  </r>
  <r>
    <n v="891480000"/>
    <s v="COMFAMILIAR RISARALDA "/>
    <s v="EI20"/>
    <n v="16410"/>
    <m/>
    <m/>
    <m/>
    <s v="EI20_16410"/>
    <s v="891480000_EI20_16410"/>
    <d v="2021-06-04T00:00:00"/>
    <n v="52400"/>
    <n v="5240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7-31T00:00:00"/>
    <m/>
    <m/>
    <m/>
    <s v="SI"/>
    <m/>
    <m/>
    <m/>
    <n v="0"/>
    <n v="0"/>
    <m/>
    <n v="20211206"/>
  </r>
  <r>
    <n v="891480000"/>
    <s v="COMFAMILIAR RISARALDA "/>
    <s v="EI20"/>
    <n v="19689"/>
    <m/>
    <m/>
    <m/>
    <s v="EI20_19689"/>
    <s v="891480000_EI20_19689"/>
    <d v="2021-10-25T00:00:00"/>
    <n v="52400"/>
    <n v="5240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31T00:00:00"/>
    <m/>
    <m/>
    <m/>
    <s v="SI"/>
    <m/>
    <m/>
    <m/>
    <n v="0"/>
    <n v="0"/>
    <m/>
    <n v="20211206"/>
  </r>
  <r>
    <n v="891480000"/>
    <s v="COMFAMILIAR RISARALDA "/>
    <s v="EI21"/>
    <n v="23540"/>
    <m/>
    <m/>
    <m/>
    <s v="EI21_23540"/>
    <s v="891480000_EI21_23540"/>
    <d v="2021-06-01T00:00:00"/>
    <n v="48900"/>
    <n v="48900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7-31T00:00:00"/>
    <m/>
    <m/>
    <m/>
    <s v="SI"/>
    <m/>
    <m/>
    <m/>
    <n v="0"/>
    <n v="0"/>
    <m/>
    <n v="20211206"/>
  </r>
  <r>
    <n v="891480000"/>
    <s v="COMFAMILIAR RISARALDA "/>
    <s v="EI21"/>
    <n v="25550"/>
    <m/>
    <m/>
    <m/>
    <s v="EI21_25550"/>
    <s v="891480000_EI21_25550"/>
    <d v="2021-08-05T00:00:00"/>
    <n v="31612"/>
    <n v="316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8-31T00:00:00"/>
    <m/>
    <m/>
    <m/>
    <s v="SI"/>
    <m/>
    <m/>
    <m/>
    <n v="0"/>
    <n v="0"/>
    <m/>
    <n v="20211206"/>
  </r>
  <r>
    <n v="891480000"/>
    <s v="COMFAMILIAR RISARALDA "/>
    <s v="EI21"/>
    <n v="27015"/>
    <m/>
    <m/>
    <m/>
    <s v="EI21_27015"/>
    <s v="891480000_EI21_27015"/>
    <d v="2021-09-03T00:00:00"/>
    <n v="21112"/>
    <n v="211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6T00:00:00"/>
    <m/>
    <m/>
    <m/>
    <s v="SI"/>
    <m/>
    <m/>
    <m/>
    <n v="0"/>
    <n v="0"/>
    <m/>
    <n v="20211206"/>
  </r>
  <r>
    <n v="891480000"/>
    <s v="COMFAMILIAR RISARALDA "/>
    <s v="EI21"/>
    <n v="28067"/>
    <m/>
    <m/>
    <m/>
    <s v="EI21_28067"/>
    <s v="891480000_EI21_28067"/>
    <d v="2021-09-23T00:00:00"/>
    <n v="31612"/>
    <n v="3161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06T00:00:00"/>
    <m/>
    <m/>
    <m/>
    <s v="SI"/>
    <m/>
    <m/>
    <m/>
    <n v="0"/>
    <n v="0"/>
    <m/>
    <n v="20211206"/>
  </r>
  <r>
    <n v="891480000"/>
    <s v="COMFAMILIAR RISARALDA "/>
    <s v="EI30"/>
    <n v="10486"/>
    <m/>
    <m/>
    <m/>
    <s v="EI30_10486"/>
    <s v="891480000_EI30_10486"/>
    <d v="2021-10-12T00:00:00"/>
    <n v="32363"/>
    <n v="32363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31T00:00:00"/>
    <m/>
    <m/>
    <m/>
    <s v="SI"/>
    <m/>
    <m/>
    <m/>
    <n v="0"/>
    <n v="0"/>
    <m/>
    <n v="20211206"/>
  </r>
  <r>
    <n v="891480000"/>
    <s v="COMFAMILIAR RISARALDA "/>
    <s v="EI35"/>
    <n v="9337"/>
    <m/>
    <m/>
    <m/>
    <s v="EI35_9337"/>
    <s v="891480000_EI35_9337"/>
    <d v="2021-10-12T00:00:00"/>
    <n v="17523"/>
    <n v="17523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31T00:00:00"/>
    <m/>
    <m/>
    <m/>
    <s v="SI"/>
    <m/>
    <m/>
    <m/>
    <n v="0"/>
    <n v="0"/>
    <m/>
    <n v="20211206"/>
  </r>
  <r>
    <n v="891480000"/>
    <s v="COMFAMILIAR RISARALDA "/>
    <s v="EI35"/>
    <n v="9344"/>
    <m/>
    <m/>
    <m/>
    <s v="EI35_9344"/>
    <s v="891480000_EI35_9344"/>
    <d v="2021-10-12T00:00:00"/>
    <n v="84974"/>
    <n v="84974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10-31T00:00:00"/>
    <m/>
    <m/>
    <m/>
    <s v="SI"/>
    <m/>
    <m/>
    <m/>
    <n v="0"/>
    <n v="0"/>
    <m/>
    <n v="20211206"/>
  </r>
  <r>
    <n v="891480000"/>
    <s v="COMFAMILIAR RISARALDA "/>
    <s v="EI42"/>
    <n v="14921"/>
    <m/>
    <m/>
    <m/>
    <s v="EI42_14921"/>
    <s v="891480000_EI42_14921"/>
    <d v="2021-03-17T00:00:00"/>
    <n v="168431"/>
    <n v="168431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4-05T00:00:00"/>
    <m/>
    <m/>
    <m/>
    <s v="SI"/>
    <m/>
    <m/>
    <m/>
    <n v="0"/>
    <n v="0"/>
    <m/>
    <n v="20211206"/>
  </r>
  <r>
    <n v="891480000"/>
    <s v="COMFAMILIAR RISARALDA "/>
    <s v="EI42"/>
    <n v="15190"/>
    <m/>
    <m/>
    <m/>
    <s v="EI42_15190"/>
    <s v="891480000_EI42_15190"/>
    <d v="2021-03-28T00:00:00"/>
    <n v="50428"/>
    <n v="50428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4-05T00:00:00"/>
    <m/>
    <m/>
    <m/>
    <s v="SI"/>
    <m/>
    <m/>
    <m/>
    <n v="0"/>
    <n v="0"/>
    <m/>
    <n v="20211206"/>
  </r>
  <r>
    <n v="891480000"/>
    <s v="COMFAMILIAR RISARALDA "/>
    <s v="EI42"/>
    <n v="15295"/>
    <m/>
    <m/>
    <m/>
    <s v="EI42_15295"/>
    <s v="891480000_EI42_15295"/>
    <d v="2021-04-03T00:00:00"/>
    <n v="45145"/>
    <n v="45145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4-20T00:00:00"/>
    <m/>
    <m/>
    <m/>
    <s v="SI"/>
    <m/>
    <m/>
    <m/>
    <n v="0"/>
    <n v="0"/>
    <m/>
    <n v="20211206"/>
  </r>
  <r>
    <n v="891480000"/>
    <s v="COMFAMILIAR RISARALDA "/>
    <s v="EI42"/>
    <n v="15296"/>
    <m/>
    <m/>
    <m/>
    <s v="EI42_15296"/>
    <s v="891480000_EI42_15296"/>
    <d v="2021-04-03T00:00:00"/>
    <n v="80832"/>
    <n v="80832"/>
    <s v="A)Factura no radicada en ERP"/>
    <x v="0"/>
    <m/>
    <m/>
    <m/>
    <s v="no_cruza"/>
    <n v="0"/>
    <n v="0"/>
    <n v="0"/>
    <n v="0"/>
    <n v="0"/>
    <n v="0"/>
    <n v="0"/>
    <m/>
    <m/>
    <m/>
    <m/>
    <n v="0"/>
    <m/>
    <m/>
    <n v="0"/>
    <m/>
    <d v="2021-04-20T00:00:00"/>
    <m/>
    <m/>
    <m/>
    <s v="SI"/>
    <m/>
    <m/>
    <m/>
    <n v="0"/>
    <n v="0"/>
    <m/>
    <n v="20211206"/>
  </r>
  <r>
    <n v="891480000"/>
    <s v="COMFAMILIAR RISARALDA "/>
    <s v="EI42"/>
    <n v="16069"/>
    <s v="EI42"/>
    <n v="16069"/>
    <m/>
    <s v="EI42_16069"/>
    <s v="891480000_EI42_16069"/>
    <d v="2021-05-09T00:00:00"/>
    <n v="36135"/>
    <n v="36135"/>
    <s v="B)Factura sin saldo ERP"/>
    <x v="1"/>
    <n v="36135"/>
    <n v="1221816751"/>
    <m/>
    <s v="OK"/>
    <n v="36135"/>
    <n v="0"/>
    <n v="0"/>
    <n v="0"/>
    <n v="0"/>
    <n v="36135"/>
    <n v="0"/>
    <m/>
    <m/>
    <m/>
    <m/>
    <n v="0"/>
    <n v="211298516303909"/>
    <m/>
    <n v="0"/>
    <m/>
    <d v="2021-06-03T00:00:00"/>
    <m/>
    <n v="2"/>
    <m/>
    <s v="SI"/>
    <n v="1"/>
    <n v="20210730"/>
    <n v="20210716"/>
    <n v="36135"/>
    <n v="0"/>
    <m/>
    <n v="20211206"/>
  </r>
  <r>
    <n v="891480000"/>
    <s v="COMFAMILIAR RISARALDA "/>
    <s v="EI42"/>
    <n v="16253"/>
    <s v="EI42"/>
    <n v="16253"/>
    <m/>
    <s v="EI42_16253"/>
    <s v="891480000_EI42_16253"/>
    <d v="2021-05-15T00:00:00"/>
    <n v="36212"/>
    <n v="36212"/>
    <s v="B)Factura sin saldo ERP"/>
    <x v="1"/>
    <n v="36212"/>
    <n v="1221816752"/>
    <m/>
    <s v="OK"/>
    <n v="36212"/>
    <n v="0"/>
    <n v="0"/>
    <n v="0"/>
    <n v="0"/>
    <n v="36212"/>
    <n v="0"/>
    <m/>
    <m/>
    <m/>
    <m/>
    <n v="0"/>
    <n v="211358516291507"/>
    <m/>
    <n v="0"/>
    <m/>
    <d v="2021-06-03T00:00:00"/>
    <m/>
    <n v="2"/>
    <m/>
    <s v="SI"/>
    <n v="1"/>
    <n v="20210730"/>
    <n v="20210716"/>
    <n v="36212"/>
    <n v="0"/>
    <m/>
    <n v="20211206"/>
  </r>
  <r>
    <n v="891480000"/>
    <s v="COMFAMILIAR RISARALDA "/>
    <s v="EI01"/>
    <n v="5317"/>
    <s v="EI01"/>
    <n v="5317"/>
    <m/>
    <s v="EI01_5317"/>
    <s v="891480000_EI01_5317"/>
    <d v="2021-05-19T00:00:00"/>
    <n v="63985"/>
    <n v="63985"/>
    <s v="B)Factura sin saldo ERP/conciliar diferencia valor de factura"/>
    <x v="1"/>
    <n v="67485"/>
    <n v="1221816750"/>
    <m/>
    <s v="OK"/>
    <n v="67485"/>
    <n v="0"/>
    <n v="0"/>
    <n v="0"/>
    <n v="0"/>
    <n v="67485"/>
    <n v="0"/>
    <m/>
    <m/>
    <m/>
    <m/>
    <n v="0"/>
    <n v="210908495258951"/>
    <m/>
    <n v="0"/>
    <m/>
    <d v="2021-06-03T00:00:00"/>
    <m/>
    <n v="2"/>
    <m/>
    <s v="SI"/>
    <n v="1"/>
    <n v="20210730"/>
    <n v="20210716"/>
    <n v="67485"/>
    <n v="0"/>
    <m/>
    <n v="20211206"/>
  </r>
  <r>
    <n v="891480000"/>
    <s v="COMFAMILIAR RISARALDA "/>
    <s v="EI65"/>
    <n v="178"/>
    <s v="EI65"/>
    <n v="178"/>
    <m/>
    <s v="EI65_178"/>
    <s v="891480000_EI65_178"/>
    <d v="2021-05-10T00:00:00"/>
    <n v="93643"/>
    <n v="93643"/>
    <s v="B)Factura sin saldo ERP/conciliar diferencia valor de factura"/>
    <x v="1"/>
    <n v="151943"/>
    <n v="1221816753"/>
    <m/>
    <s v="OK"/>
    <n v="151943"/>
    <n v="0"/>
    <n v="0"/>
    <n v="0"/>
    <n v="0"/>
    <n v="151943"/>
    <n v="0"/>
    <m/>
    <m/>
    <m/>
    <m/>
    <n v="0"/>
    <n v="211068495523231"/>
    <m/>
    <n v="0"/>
    <m/>
    <d v="2021-06-03T00:00:00"/>
    <m/>
    <n v="2"/>
    <m/>
    <s v="SI"/>
    <n v="1"/>
    <n v="20210730"/>
    <n v="20210716"/>
    <n v="151943"/>
    <n v="0"/>
    <m/>
    <n v="2021120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429A810-0300-4CCE-A09D-749802D84BB4}" name="TablaDinámica1" cacheId="12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6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4">
        <item x="0"/>
        <item x="1"/>
        <item m="1" x="2"/>
        <item t="default"/>
      </items>
    </pivotField>
    <pivotField dataField="1"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numFmtId="167" showAll="0"/>
    <pivotField showAll="0"/>
    <pivotField showAll="0"/>
    <pivotField dataField="1" numFmtId="167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/>
    <dataField name="Suma de POR PAGAR SAP" fld="14" baseField="0" baseItem="0"/>
    <dataField name="Suma de VALOR GLOSA DV" fld="3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CDBB4-F16D-4132-9483-0054F563AEF1}">
  <dimension ref="A1:J107"/>
  <sheetViews>
    <sheetView workbookViewId="0"/>
  </sheetViews>
  <sheetFormatPr baseColWidth="10" defaultRowHeight="15" x14ac:dyDescent="0.25"/>
  <cols>
    <col min="2" max="2" width="27.28515625" customWidth="1"/>
    <col min="3" max="3" width="12.140625" customWidth="1"/>
    <col min="4" max="4" width="10.5703125" customWidth="1"/>
    <col min="5" max="5" width="10.5703125" style="4" customWidth="1"/>
    <col min="6" max="6" width="13.85546875" customWidth="1"/>
    <col min="7" max="7" width="14.5703125" customWidth="1"/>
    <col min="8" max="8" width="12.28515625" style="1" customWidth="1"/>
    <col min="9" max="9" width="15.7109375" style="1" customWidth="1"/>
  </cols>
  <sheetData>
    <row r="1" spans="1:10" ht="33" customHeight="1" x14ac:dyDescent="0.25">
      <c r="A1" s="6" t="s">
        <v>0</v>
      </c>
      <c r="B1" s="6" t="s">
        <v>1</v>
      </c>
      <c r="C1" s="6" t="s">
        <v>2</v>
      </c>
      <c r="D1" s="6" t="s">
        <v>3</v>
      </c>
      <c r="E1" s="20" t="s">
        <v>235</v>
      </c>
      <c r="F1" s="6" t="s">
        <v>4</v>
      </c>
      <c r="G1" s="6" t="s">
        <v>5</v>
      </c>
      <c r="H1" s="7" t="s">
        <v>6</v>
      </c>
      <c r="I1" s="7" t="s">
        <v>7</v>
      </c>
      <c r="J1" s="20" t="s">
        <v>235</v>
      </c>
    </row>
    <row r="2" spans="1:10" x14ac:dyDescent="0.25">
      <c r="A2" s="9" t="s">
        <v>42</v>
      </c>
      <c r="B2" s="9" t="s">
        <v>230</v>
      </c>
      <c r="C2" s="9" t="s">
        <v>8</v>
      </c>
      <c r="D2" s="10">
        <v>5149</v>
      </c>
      <c r="E2" s="10"/>
      <c r="F2" s="11">
        <v>44329</v>
      </c>
      <c r="G2" s="12">
        <v>44350</v>
      </c>
      <c r="H2" s="13">
        <v>19586</v>
      </c>
      <c r="I2" s="13">
        <v>19586</v>
      </c>
      <c r="J2" t="str">
        <f>CONCATENATE(C2,"_",D2)</f>
        <v>EI01_5149</v>
      </c>
    </row>
    <row r="3" spans="1:10" x14ac:dyDescent="0.25">
      <c r="A3" s="9" t="s">
        <v>42</v>
      </c>
      <c r="B3" s="9" t="s">
        <v>230</v>
      </c>
      <c r="C3" s="9" t="s">
        <v>8</v>
      </c>
      <c r="D3" s="10">
        <v>5317</v>
      </c>
      <c r="E3" s="10"/>
      <c r="F3" s="11">
        <v>44335</v>
      </c>
      <c r="G3" s="12">
        <v>44350</v>
      </c>
      <c r="H3" s="13">
        <v>63985</v>
      </c>
      <c r="I3" s="13">
        <v>63985</v>
      </c>
      <c r="J3" s="4" t="str">
        <f t="shared" ref="J3:J66" si="0">CONCATENATE(C3,"_",D3)</f>
        <v>EI01_5317</v>
      </c>
    </row>
    <row r="4" spans="1:10" x14ac:dyDescent="0.25">
      <c r="A4" s="9" t="s">
        <v>42</v>
      </c>
      <c r="B4" s="9" t="s">
        <v>230</v>
      </c>
      <c r="C4" s="9" t="s">
        <v>8</v>
      </c>
      <c r="D4" s="10">
        <v>8387</v>
      </c>
      <c r="E4" s="10"/>
      <c r="F4" s="11">
        <v>44412</v>
      </c>
      <c r="G4" s="12">
        <v>44439</v>
      </c>
      <c r="H4" s="13">
        <v>49114</v>
      </c>
      <c r="I4" s="13">
        <v>49114</v>
      </c>
      <c r="J4" s="4" t="str">
        <f t="shared" si="0"/>
        <v>EI01_8387</v>
      </c>
    </row>
    <row r="5" spans="1:10" x14ac:dyDescent="0.25">
      <c r="A5" s="9" t="s">
        <v>42</v>
      </c>
      <c r="B5" s="9" t="s">
        <v>230</v>
      </c>
      <c r="C5" s="9" t="s">
        <v>8</v>
      </c>
      <c r="D5" s="10">
        <v>10954</v>
      </c>
      <c r="E5" s="10"/>
      <c r="F5" s="11">
        <v>44470</v>
      </c>
      <c r="G5" s="12">
        <v>44508</v>
      </c>
      <c r="H5" s="13">
        <v>29620</v>
      </c>
      <c r="I5" s="13">
        <v>29620</v>
      </c>
      <c r="J5" s="4" t="str">
        <f t="shared" si="0"/>
        <v>EI01_10954</v>
      </c>
    </row>
    <row r="6" spans="1:10" x14ac:dyDescent="0.25">
      <c r="A6" s="9" t="s">
        <v>42</v>
      </c>
      <c r="B6" s="9" t="s">
        <v>230</v>
      </c>
      <c r="C6" s="9" t="s">
        <v>8</v>
      </c>
      <c r="D6" s="10">
        <v>11555</v>
      </c>
      <c r="E6" s="10"/>
      <c r="F6" s="11">
        <v>44482</v>
      </c>
      <c r="G6" s="12">
        <v>44508</v>
      </c>
      <c r="H6" s="13">
        <v>53484</v>
      </c>
      <c r="I6" s="13">
        <v>53484</v>
      </c>
      <c r="J6" s="4" t="str">
        <f t="shared" si="0"/>
        <v>EI01_11555</v>
      </c>
    </row>
    <row r="7" spans="1:10" x14ac:dyDescent="0.25">
      <c r="A7" s="9" t="s">
        <v>42</v>
      </c>
      <c r="B7" s="9" t="s">
        <v>230</v>
      </c>
      <c r="C7" s="9" t="s">
        <v>9</v>
      </c>
      <c r="D7" s="10">
        <v>7610</v>
      </c>
      <c r="E7" s="10"/>
      <c r="F7" s="11">
        <v>44233</v>
      </c>
      <c r="G7" s="12">
        <v>44244</v>
      </c>
      <c r="H7" s="13">
        <v>29620</v>
      </c>
      <c r="I7" s="13">
        <v>29620</v>
      </c>
      <c r="J7" s="4" t="str">
        <f t="shared" si="0"/>
        <v>EI03_7610</v>
      </c>
    </row>
    <row r="8" spans="1:10" x14ac:dyDescent="0.25">
      <c r="A8" s="9" t="s">
        <v>42</v>
      </c>
      <c r="B8" s="9" t="s">
        <v>230</v>
      </c>
      <c r="C8" s="9" t="s">
        <v>9</v>
      </c>
      <c r="D8" s="10">
        <v>9705</v>
      </c>
      <c r="E8" s="10"/>
      <c r="F8" s="11">
        <v>44490</v>
      </c>
      <c r="G8" s="12">
        <v>44508</v>
      </c>
      <c r="H8" s="13">
        <v>29620</v>
      </c>
      <c r="I8" s="13">
        <v>29620</v>
      </c>
      <c r="J8" s="4" t="str">
        <f t="shared" si="0"/>
        <v>EI03_9705</v>
      </c>
    </row>
    <row r="9" spans="1:10" x14ac:dyDescent="0.25">
      <c r="A9" s="9" t="s">
        <v>42</v>
      </c>
      <c r="B9" s="9" t="s">
        <v>230</v>
      </c>
      <c r="C9" s="9" t="s">
        <v>10</v>
      </c>
      <c r="D9" s="10">
        <v>13081</v>
      </c>
      <c r="E9" s="10"/>
      <c r="F9" s="11">
        <v>44410</v>
      </c>
      <c r="G9" s="12">
        <v>44439</v>
      </c>
      <c r="H9" s="13">
        <v>25456</v>
      </c>
      <c r="I9" s="13">
        <v>25456</v>
      </c>
      <c r="J9" s="4" t="str">
        <f t="shared" si="0"/>
        <v>EI16_13081</v>
      </c>
    </row>
    <row r="10" spans="1:10" x14ac:dyDescent="0.25">
      <c r="A10" s="9" t="s">
        <v>42</v>
      </c>
      <c r="B10" s="9" t="s">
        <v>230</v>
      </c>
      <c r="C10" s="9" t="s">
        <v>10</v>
      </c>
      <c r="D10" s="10">
        <v>16379</v>
      </c>
      <c r="E10" s="10"/>
      <c r="F10" s="11">
        <v>44480</v>
      </c>
      <c r="G10" s="12">
        <v>44500</v>
      </c>
      <c r="H10" s="13">
        <v>48900</v>
      </c>
      <c r="I10" s="13">
        <v>48900</v>
      </c>
      <c r="J10" s="4" t="str">
        <f t="shared" si="0"/>
        <v>EI16_16379</v>
      </c>
    </row>
    <row r="11" spans="1:10" x14ac:dyDescent="0.25">
      <c r="A11" s="9" t="s">
        <v>42</v>
      </c>
      <c r="B11" s="9" t="s">
        <v>230</v>
      </c>
      <c r="C11" s="9" t="s">
        <v>10</v>
      </c>
      <c r="D11" s="10">
        <v>17202</v>
      </c>
      <c r="E11" s="10"/>
      <c r="F11" s="11">
        <v>44495</v>
      </c>
      <c r="G11" s="12">
        <v>44500</v>
      </c>
      <c r="H11" s="13">
        <v>21112</v>
      </c>
      <c r="I11" s="13">
        <v>21112</v>
      </c>
      <c r="J11" s="4" t="str">
        <f t="shared" si="0"/>
        <v>EI16_17202</v>
      </c>
    </row>
    <row r="12" spans="1:10" x14ac:dyDescent="0.25">
      <c r="A12" s="9" t="s">
        <v>42</v>
      </c>
      <c r="B12" s="9" t="s">
        <v>230</v>
      </c>
      <c r="C12" s="9" t="s">
        <v>11</v>
      </c>
      <c r="D12" s="10">
        <v>10753</v>
      </c>
      <c r="E12" s="10"/>
      <c r="F12" s="11">
        <v>44315</v>
      </c>
      <c r="G12" s="12">
        <v>44350</v>
      </c>
      <c r="H12" s="13">
        <v>25456</v>
      </c>
      <c r="I12" s="13">
        <v>25456</v>
      </c>
      <c r="J12" s="4" t="str">
        <f t="shared" si="0"/>
        <v>EI17_10753</v>
      </c>
    </row>
    <row r="13" spans="1:10" x14ac:dyDescent="0.25">
      <c r="A13" s="9" t="s">
        <v>42</v>
      </c>
      <c r="B13" s="9" t="s">
        <v>230</v>
      </c>
      <c r="C13" s="9" t="s">
        <v>11</v>
      </c>
      <c r="D13" s="10">
        <v>13207</v>
      </c>
      <c r="E13" s="10"/>
      <c r="F13" s="11">
        <v>44453</v>
      </c>
      <c r="G13" s="12">
        <v>44475</v>
      </c>
      <c r="H13" s="13">
        <v>31612</v>
      </c>
      <c r="I13" s="13">
        <v>31612</v>
      </c>
      <c r="J13" s="4" t="str">
        <f t="shared" si="0"/>
        <v>EI17_13207</v>
      </c>
    </row>
    <row r="14" spans="1:10" x14ac:dyDescent="0.25">
      <c r="A14" s="9" t="s">
        <v>42</v>
      </c>
      <c r="B14" s="9" t="s">
        <v>230</v>
      </c>
      <c r="C14" s="9" t="s">
        <v>11</v>
      </c>
      <c r="D14" s="10">
        <v>14176</v>
      </c>
      <c r="E14" s="10"/>
      <c r="F14" s="11">
        <v>44482</v>
      </c>
      <c r="G14" s="12">
        <v>44500</v>
      </c>
      <c r="H14" s="13">
        <v>7512</v>
      </c>
      <c r="I14" s="13">
        <v>7512</v>
      </c>
      <c r="J14" s="4" t="str">
        <f t="shared" si="0"/>
        <v>EI17_14176</v>
      </c>
    </row>
    <row r="15" spans="1:10" x14ac:dyDescent="0.25">
      <c r="A15" s="9" t="s">
        <v>42</v>
      </c>
      <c r="B15" s="9" t="s">
        <v>230</v>
      </c>
      <c r="C15" s="9" t="s">
        <v>12</v>
      </c>
      <c r="D15" s="10">
        <v>20308</v>
      </c>
      <c r="E15" s="10"/>
      <c r="F15" s="11">
        <v>44245</v>
      </c>
      <c r="G15" s="12">
        <v>44258</v>
      </c>
      <c r="H15" s="13">
        <v>35112</v>
      </c>
      <c r="I15" s="13">
        <v>35112</v>
      </c>
      <c r="J15" s="4" t="str">
        <f t="shared" si="0"/>
        <v>EI18_20308</v>
      </c>
    </row>
    <row r="16" spans="1:10" x14ac:dyDescent="0.25">
      <c r="A16" s="9" t="s">
        <v>42</v>
      </c>
      <c r="B16" s="9" t="s">
        <v>230</v>
      </c>
      <c r="C16" s="9" t="s">
        <v>12</v>
      </c>
      <c r="D16" s="10">
        <v>25414</v>
      </c>
      <c r="E16" s="10"/>
      <c r="F16" s="11">
        <v>44441</v>
      </c>
      <c r="G16" s="12">
        <v>44475</v>
      </c>
      <c r="H16" s="13">
        <v>152102</v>
      </c>
      <c r="I16" s="13">
        <v>152102</v>
      </c>
      <c r="J16" s="4" t="str">
        <f t="shared" si="0"/>
        <v>EI18_25414</v>
      </c>
    </row>
    <row r="17" spans="1:10" x14ac:dyDescent="0.25">
      <c r="A17" s="9" t="s">
        <v>42</v>
      </c>
      <c r="B17" s="9" t="s">
        <v>230</v>
      </c>
      <c r="C17" s="9" t="s">
        <v>12</v>
      </c>
      <c r="D17" s="10">
        <v>25450</v>
      </c>
      <c r="E17" s="10"/>
      <c r="F17" s="11">
        <v>44441</v>
      </c>
      <c r="G17" s="12">
        <v>44475</v>
      </c>
      <c r="H17" s="13">
        <v>25456</v>
      </c>
      <c r="I17" s="13">
        <v>25456</v>
      </c>
      <c r="J17" s="4" t="str">
        <f t="shared" si="0"/>
        <v>EI18_25450</v>
      </c>
    </row>
    <row r="18" spans="1:10" x14ac:dyDescent="0.25">
      <c r="A18" s="9" t="s">
        <v>42</v>
      </c>
      <c r="B18" s="9" t="s">
        <v>230</v>
      </c>
      <c r="C18" s="9" t="s">
        <v>12</v>
      </c>
      <c r="D18" s="10">
        <v>25585</v>
      </c>
      <c r="E18" s="10"/>
      <c r="F18" s="11">
        <v>44445</v>
      </c>
      <c r="G18" s="12">
        <v>44475</v>
      </c>
      <c r="H18" s="13">
        <v>52400</v>
      </c>
      <c r="I18" s="13">
        <v>52400</v>
      </c>
      <c r="J18" s="4" t="str">
        <f t="shared" si="0"/>
        <v>EI18_25585</v>
      </c>
    </row>
    <row r="19" spans="1:10" x14ac:dyDescent="0.25">
      <c r="A19" s="9" t="s">
        <v>42</v>
      </c>
      <c r="B19" s="9" t="s">
        <v>230</v>
      </c>
      <c r="C19" s="9" t="s">
        <v>12</v>
      </c>
      <c r="D19" s="10">
        <v>25738</v>
      </c>
      <c r="E19" s="10"/>
      <c r="F19" s="11">
        <v>44447</v>
      </c>
      <c r="G19" s="12">
        <v>44475</v>
      </c>
      <c r="H19" s="13">
        <v>45256</v>
      </c>
      <c r="I19" s="13">
        <v>45256</v>
      </c>
      <c r="J19" s="4" t="str">
        <f t="shared" si="0"/>
        <v>EI18_25738</v>
      </c>
    </row>
    <row r="20" spans="1:10" x14ac:dyDescent="0.25">
      <c r="A20" s="9" t="s">
        <v>42</v>
      </c>
      <c r="B20" s="9" t="s">
        <v>230</v>
      </c>
      <c r="C20" s="9" t="s">
        <v>12</v>
      </c>
      <c r="D20" s="10">
        <v>26846</v>
      </c>
      <c r="E20" s="10"/>
      <c r="F20" s="11">
        <v>44473</v>
      </c>
      <c r="G20" s="12">
        <v>44500</v>
      </c>
      <c r="H20" s="13">
        <v>21956</v>
      </c>
      <c r="I20" s="13">
        <v>21956</v>
      </c>
      <c r="J20" s="4" t="str">
        <f t="shared" si="0"/>
        <v>EI18_26846</v>
      </c>
    </row>
    <row r="21" spans="1:10" x14ac:dyDescent="0.25">
      <c r="A21" s="9" t="s">
        <v>42</v>
      </c>
      <c r="B21" s="9" t="s">
        <v>230</v>
      </c>
      <c r="C21" s="9" t="s">
        <v>13</v>
      </c>
      <c r="D21" s="10">
        <v>20102</v>
      </c>
      <c r="E21" s="10"/>
      <c r="F21" s="11">
        <v>44396</v>
      </c>
      <c r="G21" s="12">
        <v>44408</v>
      </c>
      <c r="H21" s="13">
        <v>35112</v>
      </c>
      <c r="I21" s="13">
        <v>35112</v>
      </c>
      <c r="J21" s="4" t="str">
        <f t="shared" si="0"/>
        <v>EI19_20102</v>
      </c>
    </row>
    <row r="22" spans="1:10" x14ac:dyDescent="0.25">
      <c r="A22" s="9" t="s">
        <v>42</v>
      </c>
      <c r="B22" s="9" t="s">
        <v>230</v>
      </c>
      <c r="C22" s="9" t="s">
        <v>13</v>
      </c>
      <c r="D22" s="10">
        <v>21589</v>
      </c>
      <c r="E22" s="10"/>
      <c r="F22" s="11">
        <v>44431</v>
      </c>
      <c r="G22" s="12">
        <v>44439</v>
      </c>
      <c r="H22" s="13">
        <v>52400</v>
      </c>
      <c r="I22" s="13">
        <v>52400</v>
      </c>
      <c r="J22" s="4" t="str">
        <f t="shared" si="0"/>
        <v>EI19_21589</v>
      </c>
    </row>
    <row r="23" spans="1:10" x14ac:dyDescent="0.25">
      <c r="A23" s="9" t="s">
        <v>42</v>
      </c>
      <c r="B23" s="9" t="s">
        <v>230</v>
      </c>
      <c r="C23" s="9" t="s">
        <v>13</v>
      </c>
      <c r="D23" s="10">
        <v>23103</v>
      </c>
      <c r="E23" s="10"/>
      <c r="F23" s="11">
        <v>44467</v>
      </c>
      <c r="G23" s="12">
        <v>44475</v>
      </c>
      <c r="H23" s="13">
        <v>21112</v>
      </c>
      <c r="I23" s="13">
        <v>21112</v>
      </c>
      <c r="J23" s="4" t="str">
        <f t="shared" si="0"/>
        <v>EI19_23103</v>
      </c>
    </row>
    <row r="24" spans="1:10" x14ac:dyDescent="0.25">
      <c r="A24" s="9" t="s">
        <v>42</v>
      </c>
      <c r="B24" s="9" t="s">
        <v>230</v>
      </c>
      <c r="C24" s="9" t="s">
        <v>13</v>
      </c>
      <c r="D24" s="10">
        <v>23338</v>
      </c>
      <c r="E24" s="10"/>
      <c r="F24" s="11">
        <v>44473</v>
      </c>
      <c r="G24" s="12">
        <v>44500</v>
      </c>
      <c r="H24" s="13">
        <v>48900</v>
      </c>
      <c r="I24" s="13">
        <v>48900</v>
      </c>
      <c r="J24" s="4" t="str">
        <f t="shared" si="0"/>
        <v>EI19_23338</v>
      </c>
    </row>
    <row r="25" spans="1:10" x14ac:dyDescent="0.25">
      <c r="A25" s="9" t="s">
        <v>42</v>
      </c>
      <c r="B25" s="9" t="s">
        <v>230</v>
      </c>
      <c r="C25" s="9" t="s">
        <v>14</v>
      </c>
      <c r="D25" s="10">
        <v>15496</v>
      </c>
      <c r="E25" s="10"/>
      <c r="F25" s="11">
        <v>44292</v>
      </c>
      <c r="G25" s="12">
        <v>44350</v>
      </c>
      <c r="H25" s="13">
        <v>35112</v>
      </c>
      <c r="I25" s="13">
        <v>35112</v>
      </c>
      <c r="J25" s="4" t="str">
        <f t="shared" si="0"/>
        <v>EI20_15496</v>
      </c>
    </row>
    <row r="26" spans="1:10" x14ac:dyDescent="0.25">
      <c r="A26" s="9" t="s">
        <v>42</v>
      </c>
      <c r="B26" s="9" t="s">
        <v>230</v>
      </c>
      <c r="C26" s="9" t="s">
        <v>14</v>
      </c>
      <c r="D26" s="10">
        <v>16410</v>
      </c>
      <c r="E26" s="10"/>
      <c r="F26" s="11">
        <v>44351</v>
      </c>
      <c r="G26" s="12">
        <v>44408</v>
      </c>
      <c r="H26" s="13">
        <v>52400</v>
      </c>
      <c r="I26" s="13">
        <v>52400</v>
      </c>
      <c r="J26" s="4" t="str">
        <f t="shared" si="0"/>
        <v>EI20_16410</v>
      </c>
    </row>
    <row r="27" spans="1:10" x14ac:dyDescent="0.25">
      <c r="A27" s="9" t="s">
        <v>42</v>
      </c>
      <c r="B27" s="9" t="s">
        <v>230</v>
      </c>
      <c r="C27" s="9" t="s">
        <v>14</v>
      </c>
      <c r="D27" s="10">
        <v>19689</v>
      </c>
      <c r="E27" s="10"/>
      <c r="F27" s="11">
        <v>44494</v>
      </c>
      <c r="G27" s="12">
        <v>44500</v>
      </c>
      <c r="H27" s="13">
        <v>52400</v>
      </c>
      <c r="I27" s="13">
        <v>52400</v>
      </c>
      <c r="J27" s="4" t="str">
        <f t="shared" si="0"/>
        <v>EI20_19689</v>
      </c>
    </row>
    <row r="28" spans="1:10" x14ac:dyDescent="0.25">
      <c r="A28" s="9" t="s">
        <v>42</v>
      </c>
      <c r="B28" s="9" t="s">
        <v>230</v>
      </c>
      <c r="C28" s="9" t="s">
        <v>15</v>
      </c>
      <c r="D28" s="10">
        <v>23540</v>
      </c>
      <c r="E28" s="10"/>
      <c r="F28" s="11">
        <v>44348</v>
      </c>
      <c r="G28" s="12">
        <v>44408</v>
      </c>
      <c r="H28" s="13">
        <v>48900</v>
      </c>
      <c r="I28" s="13">
        <v>48900</v>
      </c>
      <c r="J28" s="4" t="str">
        <f t="shared" si="0"/>
        <v>EI21_23540</v>
      </c>
    </row>
    <row r="29" spans="1:10" x14ac:dyDescent="0.25">
      <c r="A29" s="9" t="s">
        <v>42</v>
      </c>
      <c r="B29" s="9" t="s">
        <v>230</v>
      </c>
      <c r="C29" s="9" t="s">
        <v>15</v>
      </c>
      <c r="D29" s="10">
        <v>25550</v>
      </c>
      <c r="E29" s="10"/>
      <c r="F29" s="11">
        <v>44413</v>
      </c>
      <c r="G29" s="12">
        <v>44439</v>
      </c>
      <c r="H29" s="13">
        <v>31612</v>
      </c>
      <c r="I29" s="13">
        <v>31612</v>
      </c>
      <c r="J29" s="4" t="str">
        <f t="shared" si="0"/>
        <v>EI21_25550</v>
      </c>
    </row>
    <row r="30" spans="1:10" x14ac:dyDescent="0.25">
      <c r="A30" s="9" t="s">
        <v>42</v>
      </c>
      <c r="B30" s="9" t="s">
        <v>230</v>
      </c>
      <c r="C30" s="9" t="s">
        <v>15</v>
      </c>
      <c r="D30" s="10">
        <v>27015</v>
      </c>
      <c r="E30" s="10"/>
      <c r="F30" s="11">
        <v>44442</v>
      </c>
      <c r="G30" s="12">
        <v>44475</v>
      </c>
      <c r="H30" s="13">
        <v>21112</v>
      </c>
      <c r="I30" s="13">
        <v>21112</v>
      </c>
      <c r="J30" s="4" t="str">
        <f t="shared" si="0"/>
        <v>EI21_27015</v>
      </c>
    </row>
    <row r="31" spans="1:10" x14ac:dyDescent="0.25">
      <c r="A31" s="9" t="s">
        <v>42</v>
      </c>
      <c r="B31" s="9" t="s">
        <v>230</v>
      </c>
      <c r="C31" s="9" t="s">
        <v>15</v>
      </c>
      <c r="D31" s="10">
        <v>28067</v>
      </c>
      <c r="E31" s="10"/>
      <c r="F31" s="11">
        <v>44462</v>
      </c>
      <c r="G31" s="12">
        <v>44475</v>
      </c>
      <c r="H31" s="13">
        <v>31612</v>
      </c>
      <c r="I31" s="13">
        <v>31612</v>
      </c>
      <c r="J31" s="4" t="str">
        <f t="shared" si="0"/>
        <v>EI21_28067</v>
      </c>
    </row>
    <row r="32" spans="1:10" x14ac:dyDescent="0.25">
      <c r="A32" s="9" t="s">
        <v>42</v>
      </c>
      <c r="B32" s="9" t="s">
        <v>230</v>
      </c>
      <c r="C32" s="9" t="s">
        <v>16</v>
      </c>
      <c r="D32" s="10">
        <v>10486</v>
      </c>
      <c r="E32" s="10"/>
      <c r="F32" s="11">
        <v>44481</v>
      </c>
      <c r="G32" s="12">
        <v>44500</v>
      </c>
      <c r="H32" s="13">
        <v>32363</v>
      </c>
      <c r="I32" s="13">
        <v>32363</v>
      </c>
      <c r="J32" s="4" t="str">
        <f t="shared" si="0"/>
        <v>EI30_10486</v>
      </c>
    </row>
    <row r="33" spans="1:10" x14ac:dyDescent="0.25">
      <c r="A33" s="9" t="s">
        <v>42</v>
      </c>
      <c r="B33" s="9" t="s">
        <v>230</v>
      </c>
      <c r="C33" s="9" t="s">
        <v>17</v>
      </c>
      <c r="D33" s="10">
        <v>9337</v>
      </c>
      <c r="E33" s="10"/>
      <c r="F33" s="11">
        <v>44481</v>
      </c>
      <c r="G33" s="12">
        <v>44500</v>
      </c>
      <c r="H33" s="13">
        <v>17523</v>
      </c>
      <c r="I33" s="13">
        <v>17523</v>
      </c>
      <c r="J33" s="4" t="str">
        <f t="shared" si="0"/>
        <v>EI35_9337</v>
      </c>
    </row>
    <row r="34" spans="1:10" x14ac:dyDescent="0.25">
      <c r="A34" s="9" t="s">
        <v>42</v>
      </c>
      <c r="B34" s="9" t="s">
        <v>230</v>
      </c>
      <c r="C34" s="9" t="s">
        <v>17</v>
      </c>
      <c r="D34" s="10">
        <v>9344</v>
      </c>
      <c r="E34" s="10"/>
      <c r="F34" s="11">
        <v>44481</v>
      </c>
      <c r="G34" s="12">
        <v>44500</v>
      </c>
      <c r="H34" s="13">
        <v>84974</v>
      </c>
      <c r="I34" s="13">
        <v>84974</v>
      </c>
      <c r="J34" s="4" t="str">
        <f t="shared" si="0"/>
        <v>EI35_9344</v>
      </c>
    </row>
    <row r="35" spans="1:10" x14ac:dyDescent="0.25">
      <c r="A35" s="9" t="s">
        <v>42</v>
      </c>
      <c r="B35" s="9" t="s">
        <v>230</v>
      </c>
      <c r="C35" s="9" t="s">
        <v>18</v>
      </c>
      <c r="D35" s="10">
        <v>14921</v>
      </c>
      <c r="E35" s="10"/>
      <c r="F35" s="11">
        <v>44272</v>
      </c>
      <c r="G35" s="12">
        <v>44291</v>
      </c>
      <c r="H35" s="13">
        <v>168431</v>
      </c>
      <c r="I35" s="13">
        <v>168431</v>
      </c>
      <c r="J35" s="4" t="str">
        <f t="shared" si="0"/>
        <v>EI42_14921</v>
      </c>
    </row>
    <row r="36" spans="1:10" x14ac:dyDescent="0.25">
      <c r="A36" s="9" t="s">
        <v>42</v>
      </c>
      <c r="B36" s="9" t="s">
        <v>230</v>
      </c>
      <c r="C36" s="9" t="s">
        <v>18</v>
      </c>
      <c r="D36" s="10">
        <v>15190</v>
      </c>
      <c r="E36" s="10"/>
      <c r="F36" s="11">
        <v>44283</v>
      </c>
      <c r="G36" s="12">
        <v>44291</v>
      </c>
      <c r="H36" s="13">
        <v>50428</v>
      </c>
      <c r="I36" s="13">
        <v>50428</v>
      </c>
      <c r="J36" s="4" t="str">
        <f t="shared" si="0"/>
        <v>EI42_15190</v>
      </c>
    </row>
    <row r="37" spans="1:10" x14ac:dyDescent="0.25">
      <c r="A37" s="9" t="s">
        <v>42</v>
      </c>
      <c r="B37" s="9" t="s">
        <v>230</v>
      </c>
      <c r="C37" s="9" t="s">
        <v>18</v>
      </c>
      <c r="D37" s="10">
        <v>15295</v>
      </c>
      <c r="E37" s="10"/>
      <c r="F37" s="11">
        <v>44289</v>
      </c>
      <c r="G37" s="12">
        <v>44306</v>
      </c>
      <c r="H37" s="13">
        <v>45145</v>
      </c>
      <c r="I37" s="13">
        <v>45145</v>
      </c>
      <c r="J37" s="4" t="str">
        <f t="shared" si="0"/>
        <v>EI42_15295</v>
      </c>
    </row>
    <row r="38" spans="1:10" x14ac:dyDescent="0.25">
      <c r="A38" s="9" t="s">
        <v>42</v>
      </c>
      <c r="B38" s="9" t="s">
        <v>230</v>
      </c>
      <c r="C38" s="9" t="s">
        <v>18</v>
      </c>
      <c r="D38" s="10">
        <v>15296</v>
      </c>
      <c r="E38" s="10"/>
      <c r="F38" s="11">
        <v>44289</v>
      </c>
      <c r="G38" s="12">
        <v>44306</v>
      </c>
      <c r="H38" s="13">
        <v>80832</v>
      </c>
      <c r="I38" s="13">
        <v>80832</v>
      </c>
      <c r="J38" s="4" t="str">
        <f t="shared" si="0"/>
        <v>EI42_15296</v>
      </c>
    </row>
    <row r="39" spans="1:10" x14ac:dyDescent="0.25">
      <c r="A39" s="9" t="s">
        <v>42</v>
      </c>
      <c r="B39" s="9" t="s">
        <v>230</v>
      </c>
      <c r="C39" s="9" t="s">
        <v>18</v>
      </c>
      <c r="D39" s="10">
        <v>16069</v>
      </c>
      <c r="E39" s="10"/>
      <c r="F39" s="11">
        <v>44325</v>
      </c>
      <c r="G39" s="12">
        <v>44350</v>
      </c>
      <c r="H39" s="13">
        <v>36135</v>
      </c>
      <c r="I39" s="13">
        <v>36135</v>
      </c>
      <c r="J39" s="4" t="str">
        <f t="shared" si="0"/>
        <v>EI42_16069</v>
      </c>
    </row>
    <row r="40" spans="1:10" x14ac:dyDescent="0.25">
      <c r="A40" s="9" t="s">
        <v>42</v>
      </c>
      <c r="B40" s="9" t="s">
        <v>230</v>
      </c>
      <c r="C40" s="9" t="s">
        <v>18</v>
      </c>
      <c r="D40" s="10">
        <v>16253</v>
      </c>
      <c r="E40" s="10"/>
      <c r="F40" s="11">
        <v>44331</v>
      </c>
      <c r="G40" s="12">
        <v>44350</v>
      </c>
      <c r="H40" s="13">
        <v>36212</v>
      </c>
      <c r="I40" s="13">
        <v>36212</v>
      </c>
      <c r="J40" s="4" t="str">
        <f t="shared" si="0"/>
        <v>EI42_16253</v>
      </c>
    </row>
    <row r="41" spans="1:10" x14ac:dyDescent="0.25">
      <c r="A41" s="9" t="s">
        <v>42</v>
      </c>
      <c r="B41" s="9" t="s">
        <v>230</v>
      </c>
      <c r="C41" s="9" t="s">
        <v>18</v>
      </c>
      <c r="D41" s="10">
        <v>16385</v>
      </c>
      <c r="E41" s="10"/>
      <c r="F41" s="11">
        <v>44336</v>
      </c>
      <c r="G41" s="12">
        <v>44383</v>
      </c>
      <c r="H41" s="13">
        <v>80832</v>
      </c>
      <c r="I41" s="13">
        <v>80832</v>
      </c>
      <c r="J41" s="4" t="str">
        <f t="shared" si="0"/>
        <v>EI42_16385</v>
      </c>
    </row>
    <row r="42" spans="1:10" x14ac:dyDescent="0.25">
      <c r="A42" s="9" t="s">
        <v>42</v>
      </c>
      <c r="B42" s="9" t="s">
        <v>230</v>
      </c>
      <c r="C42" s="9" t="s">
        <v>18</v>
      </c>
      <c r="D42" s="10">
        <v>16793</v>
      </c>
      <c r="E42" s="10"/>
      <c r="F42" s="11">
        <v>44353</v>
      </c>
      <c r="G42" s="12">
        <v>44383</v>
      </c>
      <c r="H42" s="13">
        <v>21877</v>
      </c>
      <c r="I42" s="13">
        <v>21877</v>
      </c>
      <c r="J42" s="4" t="str">
        <f t="shared" si="0"/>
        <v>EI42_16793</v>
      </c>
    </row>
    <row r="43" spans="1:10" x14ac:dyDescent="0.25">
      <c r="A43" s="9" t="s">
        <v>42</v>
      </c>
      <c r="B43" s="9" t="s">
        <v>230</v>
      </c>
      <c r="C43" s="9" t="s">
        <v>18</v>
      </c>
      <c r="D43" s="10">
        <v>17307</v>
      </c>
      <c r="E43" s="10"/>
      <c r="F43" s="11">
        <v>44375</v>
      </c>
      <c r="G43" s="12">
        <v>44383</v>
      </c>
      <c r="H43" s="13">
        <v>113437</v>
      </c>
      <c r="I43" s="13">
        <v>113437</v>
      </c>
      <c r="J43" s="4" t="str">
        <f t="shared" si="0"/>
        <v>EI42_17307</v>
      </c>
    </row>
    <row r="44" spans="1:10" x14ac:dyDescent="0.25">
      <c r="A44" s="9" t="s">
        <v>42</v>
      </c>
      <c r="B44" s="9" t="s">
        <v>230</v>
      </c>
      <c r="C44" s="9" t="s">
        <v>18</v>
      </c>
      <c r="D44" s="10">
        <v>17627</v>
      </c>
      <c r="E44" s="10"/>
      <c r="F44" s="11">
        <v>44392</v>
      </c>
      <c r="G44" s="12">
        <v>44414</v>
      </c>
      <c r="H44" s="13">
        <v>299255</v>
      </c>
      <c r="I44" s="13">
        <v>299255</v>
      </c>
      <c r="J44" s="4" t="str">
        <f t="shared" si="0"/>
        <v>EI42_17627</v>
      </c>
    </row>
    <row r="45" spans="1:10" x14ac:dyDescent="0.25">
      <c r="A45" s="9" t="s">
        <v>42</v>
      </c>
      <c r="B45" s="9" t="s">
        <v>230</v>
      </c>
      <c r="C45" s="9" t="s">
        <v>18</v>
      </c>
      <c r="D45" s="10">
        <v>18768</v>
      </c>
      <c r="E45" s="10"/>
      <c r="F45" s="11">
        <v>44428</v>
      </c>
      <c r="G45" s="12">
        <v>44439</v>
      </c>
      <c r="H45" s="13">
        <v>79370</v>
      </c>
      <c r="I45" s="13">
        <v>79370</v>
      </c>
      <c r="J45" s="4" t="str">
        <f t="shared" si="0"/>
        <v>EI42_18768</v>
      </c>
    </row>
    <row r="46" spans="1:10" x14ac:dyDescent="0.25">
      <c r="A46" s="9" t="s">
        <v>42</v>
      </c>
      <c r="B46" s="9" t="s">
        <v>230</v>
      </c>
      <c r="C46" s="9" t="s">
        <v>18</v>
      </c>
      <c r="D46" s="10">
        <v>19243</v>
      </c>
      <c r="E46" s="10"/>
      <c r="F46" s="11">
        <v>44444</v>
      </c>
      <c r="G46" s="12">
        <v>44476</v>
      </c>
      <c r="H46" s="13">
        <v>80896</v>
      </c>
      <c r="I46" s="13">
        <v>80896</v>
      </c>
      <c r="J46" s="4" t="str">
        <f t="shared" si="0"/>
        <v>EI42_19243</v>
      </c>
    </row>
    <row r="47" spans="1:10" x14ac:dyDescent="0.25">
      <c r="A47" s="9" t="s">
        <v>42</v>
      </c>
      <c r="B47" s="9" t="s">
        <v>230</v>
      </c>
      <c r="C47" s="9" t="s">
        <v>18</v>
      </c>
      <c r="D47" s="10">
        <v>19467</v>
      </c>
      <c r="E47" s="10"/>
      <c r="F47" s="11">
        <v>44450</v>
      </c>
      <c r="G47" s="12">
        <v>44476</v>
      </c>
      <c r="H47" s="13">
        <v>124587</v>
      </c>
      <c r="I47" s="13">
        <v>124587</v>
      </c>
      <c r="J47" s="4" t="str">
        <f t="shared" si="0"/>
        <v>EI42_19467</v>
      </c>
    </row>
    <row r="48" spans="1:10" x14ac:dyDescent="0.25">
      <c r="A48" s="9" t="s">
        <v>42</v>
      </c>
      <c r="B48" s="9" t="s">
        <v>230</v>
      </c>
      <c r="C48" s="9" t="s">
        <v>18</v>
      </c>
      <c r="D48" s="10">
        <v>20352</v>
      </c>
      <c r="E48" s="10"/>
      <c r="F48" s="11">
        <v>44478</v>
      </c>
      <c r="G48" s="12">
        <v>44508</v>
      </c>
      <c r="H48" s="13">
        <v>270401</v>
      </c>
      <c r="I48" s="13">
        <v>270401</v>
      </c>
      <c r="J48" s="4" t="str">
        <f t="shared" si="0"/>
        <v>EI42_20352</v>
      </c>
    </row>
    <row r="49" spans="1:10" x14ac:dyDescent="0.25">
      <c r="A49" s="9" t="s">
        <v>42</v>
      </c>
      <c r="B49" s="9" t="s">
        <v>230</v>
      </c>
      <c r="C49" s="9" t="s">
        <v>18</v>
      </c>
      <c r="D49" s="10">
        <v>20523</v>
      </c>
      <c r="E49" s="10"/>
      <c r="F49" s="11">
        <v>44484</v>
      </c>
      <c r="G49" s="12">
        <v>44508</v>
      </c>
      <c r="H49" s="13">
        <v>19453</v>
      </c>
      <c r="I49" s="13">
        <v>19453</v>
      </c>
      <c r="J49" s="4" t="str">
        <f t="shared" si="0"/>
        <v>EI42_20523</v>
      </c>
    </row>
    <row r="50" spans="1:10" x14ac:dyDescent="0.25">
      <c r="A50" s="9" t="s">
        <v>42</v>
      </c>
      <c r="B50" s="9" t="s">
        <v>230</v>
      </c>
      <c r="C50" s="9" t="s">
        <v>19</v>
      </c>
      <c r="D50" s="10">
        <v>126</v>
      </c>
      <c r="E50" s="10"/>
      <c r="F50" s="11">
        <v>44464</v>
      </c>
      <c r="G50" s="12">
        <v>44476</v>
      </c>
      <c r="H50" s="13">
        <v>99172</v>
      </c>
      <c r="I50" s="13">
        <v>99172</v>
      </c>
      <c r="J50" s="4" t="str">
        <f t="shared" si="0"/>
        <v>EI43_126</v>
      </c>
    </row>
    <row r="51" spans="1:10" x14ac:dyDescent="0.25">
      <c r="A51" s="9" t="s">
        <v>42</v>
      </c>
      <c r="B51" s="9" t="s">
        <v>230</v>
      </c>
      <c r="C51" s="9" t="s">
        <v>20</v>
      </c>
      <c r="D51" s="10">
        <v>6517</v>
      </c>
      <c r="E51" s="10"/>
      <c r="F51" s="11">
        <v>44308</v>
      </c>
      <c r="G51" s="12">
        <v>44316</v>
      </c>
      <c r="H51" s="13">
        <v>357319</v>
      </c>
      <c r="I51" s="13">
        <v>357319</v>
      </c>
      <c r="J51" s="4" t="str">
        <f t="shared" si="0"/>
        <v>EI45_6517</v>
      </c>
    </row>
    <row r="52" spans="1:10" x14ac:dyDescent="0.25">
      <c r="A52" s="9" t="s">
        <v>42</v>
      </c>
      <c r="B52" s="9" t="s">
        <v>230</v>
      </c>
      <c r="C52" s="9" t="s">
        <v>21</v>
      </c>
      <c r="D52" s="10">
        <v>9761</v>
      </c>
      <c r="E52" s="10"/>
      <c r="F52" s="11">
        <v>44128</v>
      </c>
      <c r="G52" s="12">
        <v>44138</v>
      </c>
      <c r="H52" s="13">
        <v>19453</v>
      </c>
      <c r="I52" s="13">
        <v>19453</v>
      </c>
      <c r="J52" s="4" t="str">
        <f t="shared" si="0"/>
        <v>EI48_9761</v>
      </c>
    </row>
    <row r="53" spans="1:10" x14ac:dyDescent="0.25">
      <c r="A53" s="9" t="s">
        <v>42</v>
      </c>
      <c r="B53" s="9" t="s">
        <v>230</v>
      </c>
      <c r="C53" s="9" t="s">
        <v>21</v>
      </c>
      <c r="D53" s="10">
        <v>13446</v>
      </c>
      <c r="E53" s="10"/>
      <c r="F53" s="11">
        <v>44296</v>
      </c>
      <c r="G53" s="12">
        <v>44306</v>
      </c>
      <c r="H53" s="13">
        <v>66771</v>
      </c>
      <c r="I53" s="13">
        <v>66771</v>
      </c>
      <c r="J53" s="4" t="str">
        <f t="shared" si="0"/>
        <v>EI48_13446</v>
      </c>
    </row>
    <row r="54" spans="1:10" x14ac:dyDescent="0.25">
      <c r="A54" s="9" t="s">
        <v>42</v>
      </c>
      <c r="B54" s="9" t="s">
        <v>230</v>
      </c>
      <c r="C54" s="9" t="s">
        <v>21</v>
      </c>
      <c r="D54" s="10">
        <v>14716</v>
      </c>
      <c r="E54" s="10"/>
      <c r="F54" s="11">
        <v>44379</v>
      </c>
      <c r="G54" s="12">
        <v>44414</v>
      </c>
      <c r="H54" s="13">
        <v>19453</v>
      </c>
      <c r="I54" s="13">
        <v>19453</v>
      </c>
      <c r="J54" s="4" t="str">
        <f t="shared" si="0"/>
        <v>EI48_14716</v>
      </c>
    </row>
    <row r="55" spans="1:10" x14ac:dyDescent="0.25">
      <c r="A55" s="9" t="s">
        <v>42</v>
      </c>
      <c r="B55" s="9" t="s">
        <v>230</v>
      </c>
      <c r="C55" s="9" t="s">
        <v>21</v>
      </c>
      <c r="D55" s="10">
        <v>15081</v>
      </c>
      <c r="E55" s="10"/>
      <c r="F55" s="11">
        <v>44401</v>
      </c>
      <c r="G55" s="12">
        <v>44414</v>
      </c>
      <c r="H55" s="13">
        <v>84358</v>
      </c>
      <c r="I55" s="13">
        <v>84358</v>
      </c>
      <c r="J55" s="4" t="str">
        <f t="shared" si="0"/>
        <v>EI48_15081</v>
      </c>
    </row>
    <row r="56" spans="1:10" x14ac:dyDescent="0.25">
      <c r="A56" s="9" t="s">
        <v>42</v>
      </c>
      <c r="B56" s="9" t="s">
        <v>230</v>
      </c>
      <c r="C56" s="9" t="s">
        <v>21</v>
      </c>
      <c r="D56" s="10">
        <v>15191</v>
      </c>
      <c r="E56" s="10"/>
      <c r="F56" s="11">
        <v>44405</v>
      </c>
      <c r="G56" s="12">
        <v>44414</v>
      </c>
      <c r="H56" s="13">
        <v>532497</v>
      </c>
      <c r="I56" s="13">
        <v>532497</v>
      </c>
      <c r="J56" s="4" t="str">
        <f t="shared" si="0"/>
        <v>EI48_15191</v>
      </c>
    </row>
    <row r="57" spans="1:10" x14ac:dyDescent="0.25">
      <c r="A57" s="9" t="s">
        <v>42</v>
      </c>
      <c r="B57" s="9" t="s">
        <v>230</v>
      </c>
      <c r="C57" s="9" t="s">
        <v>21</v>
      </c>
      <c r="D57" s="10">
        <v>15804</v>
      </c>
      <c r="E57" s="10"/>
      <c r="F57" s="11">
        <v>44434</v>
      </c>
      <c r="G57" s="12">
        <v>44443</v>
      </c>
      <c r="H57" s="13">
        <v>31424</v>
      </c>
      <c r="I57" s="13">
        <v>31424</v>
      </c>
      <c r="J57" s="4" t="str">
        <f t="shared" si="0"/>
        <v>EI48_15804</v>
      </c>
    </row>
    <row r="58" spans="1:10" x14ac:dyDescent="0.25">
      <c r="A58" s="9" t="s">
        <v>42</v>
      </c>
      <c r="B58" s="9" t="s">
        <v>230</v>
      </c>
      <c r="C58" s="9" t="s">
        <v>21</v>
      </c>
      <c r="D58" s="10">
        <v>16465</v>
      </c>
      <c r="E58" s="10"/>
      <c r="F58" s="11">
        <v>44464</v>
      </c>
      <c r="G58" s="12">
        <v>44476</v>
      </c>
      <c r="H58" s="13">
        <v>296981</v>
      </c>
      <c r="I58" s="13">
        <v>296981</v>
      </c>
      <c r="J58" s="4" t="str">
        <f t="shared" si="0"/>
        <v>EI48_16465</v>
      </c>
    </row>
    <row r="59" spans="1:10" x14ac:dyDescent="0.25">
      <c r="A59" s="9" t="s">
        <v>42</v>
      </c>
      <c r="B59" s="9" t="s">
        <v>230</v>
      </c>
      <c r="C59" s="9" t="s">
        <v>22</v>
      </c>
      <c r="D59" s="10">
        <v>91</v>
      </c>
      <c r="E59" s="10"/>
      <c r="F59" s="11">
        <v>44476</v>
      </c>
      <c r="G59" s="12">
        <v>44508</v>
      </c>
      <c r="H59" s="13">
        <v>19453</v>
      </c>
      <c r="I59" s="13">
        <v>19453</v>
      </c>
      <c r="J59" s="4" t="str">
        <f t="shared" si="0"/>
        <v>EI49_91</v>
      </c>
    </row>
    <row r="60" spans="1:10" x14ac:dyDescent="0.25">
      <c r="A60" s="9" t="s">
        <v>42</v>
      </c>
      <c r="B60" s="9" t="s">
        <v>230</v>
      </c>
      <c r="C60" s="9" t="s">
        <v>23</v>
      </c>
      <c r="D60" s="10">
        <v>2577</v>
      </c>
      <c r="E60" s="10"/>
      <c r="F60" s="11">
        <v>44221</v>
      </c>
      <c r="G60" s="12">
        <v>44257</v>
      </c>
      <c r="H60" s="13">
        <v>5171013</v>
      </c>
      <c r="I60" s="13">
        <v>5171013</v>
      </c>
      <c r="J60" s="4" t="str">
        <f t="shared" si="0"/>
        <v>EI50_2577</v>
      </c>
    </row>
    <row r="61" spans="1:10" x14ac:dyDescent="0.25">
      <c r="A61" s="9" t="s">
        <v>42</v>
      </c>
      <c r="B61" s="9" t="s">
        <v>230</v>
      </c>
      <c r="C61" s="9" t="s">
        <v>23</v>
      </c>
      <c r="D61" s="10">
        <v>3330</v>
      </c>
      <c r="E61" s="10"/>
      <c r="F61" s="11">
        <v>44337</v>
      </c>
      <c r="G61" s="12">
        <v>44414</v>
      </c>
      <c r="H61" s="13">
        <v>2012637</v>
      </c>
      <c r="I61" s="13">
        <v>2012637</v>
      </c>
      <c r="J61" s="4" t="str">
        <f t="shared" si="0"/>
        <v>EI50_3330</v>
      </c>
    </row>
    <row r="62" spans="1:10" x14ac:dyDescent="0.25">
      <c r="A62" s="9" t="s">
        <v>42</v>
      </c>
      <c r="B62" s="9" t="s">
        <v>230</v>
      </c>
      <c r="C62" s="9" t="s">
        <v>23</v>
      </c>
      <c r="D62" s="10">
        <v>3331</v>
      </c>
      <c r="E62" s="10"/>
      <c r="F62" s="11">
        <v>44337</v>
      </c>
      <c r="G62" s="12">
        <v>44414</v>
      </c>
      <c r="H62" s="13">
        <v>80832</v>
      </c>
      <c r="I62" s="13">
        <v>80832</v>
      </c>
      <c r="J62" s="4" t="str">
        <f t="shared" si="0"/>
        <v>EI50_3331</v>
      </c>
    </row>
    <row r="63" spans="1:10" x14ac:dyDescent="0.25">
      <c r="A63" s="9" t="s">
        <v>42</v>
      </c>
      <c r="B63" s="9" t="s">
        <v>230</v>
      </c>
      <c r="C63" s="9" t="s">
        <v>23</v>
      </c>
      <c r="D63" s="10">
        <v>3747</v>
      </c>
      <c r="E63" s="10"/>
      <c r="F63" s="11">
        <v>44430</v>
      </c>
      <c r="G63" s="12">
        <v>44476</v>
      </c>
      <c r="H63" s="13">
        <v>863344</v>
      </c>
      <c r="I63" s="13">
        <v>863344</v>
      </c>
      <c r="J63" s="4" t="str">
        <f t="shared" si="0"/>
        <v>EI50_3747</v>
      </c>
    </row>
    <row r="64" spans="1:10" x14ac:dyDescent="0.25">
      <c r="A64" s="9" t="s">
        <v>42</v>
      </c>
      <c r="B64" s="9" t="s">
        <v>230</v>
      </c>
      <c r="C64" s="9" t="s">
        <v>24</v>
      </c>
      <c r="D64" s="10">
        <v>3396</v>
      </c>
      <c r="E64" s="10"/>
      <c r="F64" s="11">
        <v>44480</v>
      </c>
      <c r="G64" s="12">
        <v>44508</v>
      </c>
      <c r="H64" s="13">
        <v>305956</v>
      </c>
      <c r="I64" s="13">
        <v>305956</v>
      </c>
      <c r="J64" s="4" t="str">
        <f t="shared" si="0"/>
        <v>EI51_3396</v>
      </c>
    </row>
    <row r="65" spans="1:10" x14ac:dyDescent="0.25">
      <c r="A65" s="9" t="s">
        <v>42</v>
      </c>
      <c r="B65" s="9" t="s">
        <v>230</v>
      </c>
      <c r="C65" s="9" t="s">
        <v>25</v>
      </c>
      <c r="D65" s="10">
        <v>2500</v>
      </c>
      <c r="E65" s="10"/>
      <c r="F65" s="11">
        <v>44265</v>
      </c>
      <c r="G65" s="12">
        <v>44291</v>
      </c>
      <c r="H65" s="13">
        <v>1664053</v>
      </c>
      <c r="I65" s="13">
        <v>1664053</v>
      </c>
      <c r="J65" s="4" t="str">
        <f t="shared" si="0"/>
        <v>EI53_2500</v>
      </c>
    </row>
    <row r="66" spans="1:10" x14ac:dyDescent="0.25">
      <c r="A66" s="9" t="s">
        <v>42</v>
      </c>
      <c r="B66" s="9" t="s">
        <v>230</v>
      </c>
      <c r="C66" s="9" t="s">
        <v>26</v>
      </c>
      <c r="D66" s="10">
        <v>952</v>
      </c>
      <c r="E66" s="10"/>
      <c r="F66" s="11">
        <v>44448</v>
      </c>
      <c r="G66" s="12">
        <v>44476</v>
      </c>
      <c r="H66" s="13">
        <v>57658</v>
      </c>
      <c r="I66" s="13">
        <v>57658</v>
      </c>
      <c r="J66" s="4" t="str">
        <f t="shared" si="0"/>
        <v>EI57_952</v>
      </c>
    </row>
    <row r="67" spans="1:10" x14ac:dyDescent="0.25">
      <c r="A67" s="9" t="s">
        <v>42</v>
      </c>
      <c r="B67" s="9" t="s">
        <v>230</v>
      </c>
      <c r="C67" s="9" t="s">
        <v>27</v>
      </c>
      <c r="D67" s="10">
        <v>1045</v>
      </c>
      <c r="E67" s="10"/>
      <c r="F67" s="11">
        <v>44447</v>
      </c>
      <c r="G67" s="12">
        <v>44476</v>
      </c>
      <c r="H67" s="13">
        <v>3682487</v>
      </c>
      <c r="I67" s="13">
        <v>3682487</v>
      </c>
      <c r="J67" s="4" t="str">
        <f t="shared" ref="J67:J105" si="1">CONCATENATE(C67,"_",D67)</f>
        <v>EI58_1045</v>
      </c>
    </row>
    <row r="68" spans="1:10" x14ac:dyDescent="0.25">
      <c r="A68" s="9" t="s">
        <v>42</v>
      </c>
      <c r="B68" s="9" t="s">
        <v>230</v>
      </c>
      <c r="C68" s="9" t="s">
        <v>28</v>
      </c>
      <c r="D68" s="10">
        <v>3230</v>
      </c>
      <c r="E68" s="10"/>
      <c r="F68" s="11">
        <v>44431</v>
      </c>
      <c r="G68" s="12">
        <v>44476</v>
      </c>
      <c r="H68" s="13">
        <v>2110194</v>
      </c>
      <c r="I68" s="13">
        <v>2110194</v>
      </c>
      <c r="J68" s="4" t="str">
        <f t="shared" si="1"/>
        <v>EI60_3230</v>
      </c>
    </row>
    <row r="69" spans="1:10" x14ac:dyDescent="0.25">
      <c r="A69" s="9" t="s">
        <v>42</v>
      </c>
      <c r="B69" s="9" t="s">
        <v>230</v>
      </c>
      <c r="C69" s="9" t="s">
        <v>28</v>
      </c>
      <c r="D69" s="10">
        <v>3231</v>
      </c>
      <c r="E69" s="10"/>
      <c r="F69" s="11">
        <v>44431</v>
      </c>
      <c r="G69" s="12">
        <v>44476</v>
      </c>
      <c r="H69" s="13">
        <v>80832</v>
      </c>
      <c r="I69" s="13">
        <v>80832</v>
      </c>
      <c r="J69" s="4" t="str">
        <f t="shared" si="1"/>
        <v>EI60_3231</v>
      </c>
    </row>
    <row r="70" spans="1:10" x14ac:dyDescent="0.25">
      <c r="A70" s="9" t="s">
        <v>42</v>
      </c>
      <c r="B70" s="9" t="s">
        <v>230</v>
      </c>
      <c r="C70" s="9" t="s">
        <v>28</v>
      </c>
      <c r="D70" s="10">
        <v>3423</v>
      </c>
      <c r="E70" s="10"/>
      <c r="F70" s="11">
        <v>44466</v>
      </c>
      <c r="G70" s="12">
        <v>44508</v>
      </c>
      <c r="H70" s="13">
        <v>5568303</v>
      </c>
      <c r="I70" s="13">
        <v>5568303</v>
      </c>
      <c r="J70" s="4" t="str">
        <f t="shared" si="1"/>
        <v>EI60_3423</v>
      </c>
    </row>
    <row r="71" spans="1:10" x14ac:dyDescent="0.25">
      <c r="A71" s="9" t="s">
        <v>42</v>
      </c>
      <c r="B71" s="9" t="s">
        <v>230</v>
      </c>
      <c r="C71" s="9" t="s">
        <v>28</v>
      </c>
      <c r="D71" s="10">
        <v>3424</v>
      </c>
      <c r="E71" s="10"/>
      <c r="F71" s="11">
        <v>44466</v>
      </c>
      <c r="G71" s="12">
        <v>44508</v>
      </c>
      <c r="H71" s="13">
        <v>297826</v>
      </c>
      <c r="I71" s="13">
        <v>297826</v>
      </c>
      <c r="J71" s="4" t="str">
        <f t="shared" si="1"/>
        <v>EI60_3424</v>
      </c>
    </row>
    <row r="72" spans="1:10" x14ac:dyDescent="0.25">
      <c r="A72" s="9" t="s">
        <v>42</v>
      </c>
      <c r="B72" s="9" t="s">
        <v>230</v>
      </c>
      <c r="C72" s="9" t="s">
        <v>29</v>
      </c>
      <c r="D72" s="10">
        <v>178</v>
      </c>
      <c r="E72" s="10"/>
      <c r="F72" s="11">
        <v>44326</v>
      </c>
      <c r="G72" s="12">
        <v>44350</v>
      </c>
      <c r="H72" s="13">
        <v>93643</v>
      </c>
      <c r="I72" s="13">
        <v>93643</v>
      </c>
      <c r="J72" s="4" t="str">
        <f t="shared" si="1"/>
        <v>EI65_178</v>
      </c>
    </row>
    <row r="73" spans="1:10" x14ac:dyDescent="0.25">
      <c r="A73" s="9" t="s">
        <v>42</v>
      </c>
      <c r="B73" s="9" t="s">
        <v>230</v>
      </c>
      <c r="C73" s="9" t="s">
        <v>30</v>
      </c>
      <c r="D73" s="10">
        <v>6989</v>
      </c>
      <c r="E73" s="10"/>
      <c r="F73" s="11">
        <v>44453</v>
      </c>
      <c r="G73" s="12">
        <v>44476</v>
      </c>
      <c r="H73" s="13">
        <v>52614</v>
      </c>
      <c r="I73" s="13">
        <v>52614</v>
      </c>
      <c r="J73" s="4" t="str">
        <f t="shared" si="1"/>
        <v>EI79_6989</v>
      </c>
    </row>
    <row r="74" spans="1:10" x14ac:dyDescent="0.25">
      <c r="A74" s="9" t="s">
        <v>42</v>
      </c>
      <c r="B74" s="9" t="s">
        <v>230</v>
      </c>
      <c r="C74" s="9" t="s">
        <v>30</v>
      </c>
      <c r="D74" s="10">
        <v>7706</v>
      </c>
      <c r="E74" s="10"/>
      <c r="F74" s="11">
        <v>44491</v>
      </c>
      <c r="G74" s="12">
        <v>44508</v>
      </c>
      <c r="H74" s="13">
        <v>46731</v>
      </c>
      <c r="I74" s="13">
        <v>46731</v>
      </c>
      <c r="J74" s="4" t="str">
        <f t="shared" si="1"/>
        <v>EI79_7706</v>
      </c>
    </row>
    <row r="75" spans="1:10" x14ac:dyDescent="0.25">
      <c r="A75" s="9" t="s">
        <v>42</v>
      </c>
      <c r="B75" s="9" t="s">
        <v>230</v>
      </c>
      <c r="C75" s="9" t="s">
        <v>30</v>
      </c>
      <c r="D75" s="10">
        <v>7713</v>
      </c>
      <c r="E75" s="10"/>
      <c r="F75" s="11">
        <v>44491</v>
      </c>
      <c r="G75" s="12">
        <v>44508</v>
      </c>
      <c r="H75" s="13">
        <v>459326</v>
      </c>
      <c r="I75" s="13">
        <v>459326</v>
      </c>
      <c r="J75" s="4" t="str">
        <f t="shared" si="1"/>
        <v>EI79_7713</v>
      </c>
    </row>
    <row r="76" spans="1:10" x14ac:dyDescent="0.25">
      <c r="A76" s="9" t="s">
        <v>42</v>
      </c>
      <c r="B76" s="9" t="s">
        <v>230</v>
      </c>
      <c r="C76" s="9" t="s">
        <v>31</v>
      </c>
      <c r="D76" s="10">
        <v>9846</v>
      </c>
      <c r="E76" s="10"/>
      <c r="F76" s="11">
        <v>44273</v>
      </c>
      <c r="G76" s="12">
        <v>44291</v>
      </c>
      <c r="H76" s="13">
        <v>63984</v>
      </c>
      <c r="I76" s="13">
        <v>63984</v>
      </c>
      <c r="J76" s="4" t="str">
        <f t="shared" si="1"/>
        <v>EI80_9846</v>
      </c>
    </row>
    <row r="77" spans="1:10" x14ac:dyDescent="0.25">
      <c r="A77" s="9" t="s">
        <v>42</v>
      </c>
      <c r="B77" s="9" t="s">
        <v>230</v>
      </c>
      <c r="C77" s="9" t="s">
        <v>31</v>
      </c>
      <c r="D77" s="10">
        <v>14046</v>
      </c>
      <c r="E77" s="10"/>
      <c r="F77" s="11">
        <v>44474</v>
      </c>
      <c r="G77" s="12">
        <v>44508</v>
      </c>
      <c r="H77" s="13">
        <v>53484</v>
      </c>
      <c r="I77" s="13">
        <v>53484</v>
      </c>
      <c r="J77" s="4" t="str">
        <f t="shared" si="1"/>
        <v>EI80_14046</v>
      </c>
    </row>
    <row r="78" spans="1:10" x14ac:dyDescent="0.25">
      <c r="A78" s="9" t="s">
        <v>42</v>
      </c>
      <c r="B78" s="9" t="s">
        <v>230</v>
      </c>
      <c r="C78" s="9" t="s">
        <v>32</v>
      </c>
      <c r="D78" s="10">
        <v>7891</v>
      </c>
      <c r="E78" s="10"/>
      <c r="F78" s="11">
        <v>44412</v>
      </c>
      <c r="G78" s="12">
        <v>44439</v>
      </c>
      <c r="H78" s="13">
        <v>65101</v>
      </c>
      <c r="I78" s="13">
        <v>65101</v>
      </c>
      <c r="J78" s="4" t="str">
        <f t="shared" si="1"/>
        <v>EI83_7891</v>
      </c>
    </row>
    <row r="79" spans="1:10" x14ac:dyDescent="0.25">
      <c r="A79" s="9" t="s">
        <v>42</v>
      </c>
      <c r="B79" s="9" t="s">
        <v>230</v>
      </c>
      <c r="C79" s="9" t="s">
        <v>32</v>
      </c>
      <c r="D79" s="10">
        <v>7892</v>
      </c>
      <c r="E79" s="10"/>
      <c r="F79" s="11">
        <v>44412</v>
      </c>
      <c r="G79" s="12">
        <v>44439</v>
      </c>
      <c r="H79" s="13">
        <v>307427</v>
      </c>
      <c r="I79" s="13">
        <v>307427</v>
      </c>
      <c r="J79" s="4" t="str">
        <f t="shared" si="1"/>
        <v>EI83_7892</v>
      </c>
    </row>
    <row r="80" spans="1:10" x14ac:dyDescent="0.25">
      <c r="A80" s="9" t="s">
        <v>42</v>
      </c>
      <c r="B80" s="9" t="s">
        <v>230</v>
      </c>
      <c r="C80" s="9" t="s">
        <v>32</v>
      </c>
      <c r="D80" s="10">
        <v>8099</v>
      </c>
      <c r="E80" s="10"/>
      <c r="F80" s="11">
        <v>44426</v>
      </c>
      <c r="G80" s="12">
        <v>44439</v>
      </c>
      <c r="H80" s="13">
        <v>275806</v>
      </c>
      <c r="I80" s="13">
        <v>275806</v>
      </c>
      <c r="J80" s="4" t="str">
        <f t="shared" si="1"/>
        <v>EI83_8099</v>
      </c>
    </row>
    <row r="81" spans="1:10" x14ac:dyDescent="0.25">
      <c r="A81" s="9" t="s">
        <v>42</v>
      </c>
      <c r="B81" s="9" t="s">
        <v>230</v>
      </c>
      <c r="C81" s="9" t="s">
        <v>32</v>
      </c>
      <c r="D81" s="10">
        <v>8304</v>
      </c>
      <c r="E81" s="10"/>
      <c r="F81" s="11">
        <v>44441</v>
      </c>
      <c r="G81" s="12">
        <v>44476</v>
      </c>
      <c r="H81" s="13">
        <v>65101</v>
      </c>
      <c r="I81" s="13">
        <v>65101</v>
      </c>
      <c r="J81" s="4" t="str">
        <f t="shared" si="1"/>
        <v>EI83_8304</v>
      </c>
    </row>
    <row r="82" spans="1:10" x14ac:dyDescent="0.25">
      <c r="A82" s="9" t="s">
        <v>42</v>
      </c>
      <c r="B82" s="9" t="s">
        <v>230</v>
      </c>
      <c r="C82" s="9" t="s">
        <v>32</v>
      </c>
      <c r="D82" s="10">
        <v>8577</v>
      </c>
      <c r="E82" s="10"/>
      <c r="F82" s="11">
        <v>44462</v>
      </c>
      <c r="G82" s="12">
        <v>44476</v>
      </c>
      <c r="H82" s="13">
        <v>40033</v>
      </c>
      <c r="I82" s="13">
        <v>40033</v>
      </c>
      <c r="J82" s="4" t="str">
        <f t="shared" si="1"/>
        <v>EI83_8577</v>
      </c>
    </row>
    <row r="83" spans="1:10" x14ac:dyDescent="0.25">
      <c r="A83" s="9" t="s">
        <v>42</v>
      </c>
      <c r="B83" s="9" t="s">
        <v>230</v>
      </c>
      <c r="C83" s="9" t="s">
        <v>32</v>
      </c>
      <c r="D83" s="10">
        <v>8813</v>
      </c>
      <c r="E83" s="10"/>
      <c r="F83" s="11">
        <v>44482</v>
      </c>
      <c r="G83" s="12">
        <v>44508</v>
      </c>
      <c r="H83" s="13">
        <v>40622</v>
      </c>
      <c r="I83" s="13">
        <v>40622</v>
      </c>
      <c r="J83" s="4" t="str">
        <f t="shared" si="1"/>
        <v>EI83_8813</v>
      </c>
    </row>
    <row r="84" spans="1:10" x14ac:dyDescent="0.25">
      <c r="A84" s="9" t="s">
        <v>42</v>
      </c>
      <c r="B84" s="9" t="s">
        <v>230</v>
      </c>
      <c r="C84" s="9" t="s">
        <v>32</v>
      </c>
      <c r="D84" s="10">
        <v>8871</v>
      </c>
      <c r="E84" s="10"/>
      <c r="F84" s="11">
        <v>44488</v>
      </c>
      <c r="G84" s="12">
        <v>44508</v>
      </c>
      <c r="H84" s="13">
        <v>65101</v>
      </c>
      <c r="I84" s="13">
        <v>65101</v>
      </c>
      <c r="J84" s="4" t="str">
        <f t="shared" si="1"/>
        <v>EI83_8871</v>
      </c>
    </row>
    <row r="85" spans="1:10" x14ac:dyDescent="0.25">
      <c r="A85" s="9" t="s">
        <v>42</v>
      </c>
      <c r="B85" s="9" t="s">
        <v>230</v>
      </c>
      <c r="C85" s="9" t="s">
        <v>33</v>
      </c>
      <c r="D85" s="10">
        <v>6789</v>
      </c>
      <c r="E85" s="10"/>
      <c r="F85" s="11">
        <v>44474</v>
      </c>
      <c r="G85" s="12">
        <v>44508</v>
      </c>
      <c r="H85" s="13">
        <v>413658</v>
      </c>
      <c r="I85" s="13">
        <v>413658</v>
      </c>
      <c r="J85" s="4" t="str">
        <f t="shared" si="1"/>
        <v>EI93_6789</v>
      </c>
    </row>
    <row r="86" spans="1:10" x14ac:dyDescent="0.25">
      <c r="A86" s="9" t="s">
        <v>42</v>
      </c>
      <c r="B86" s="9" t="s">
        <v>230</v>
      </c>
      <c r="C86" s="9" t="s">
        <v>34</v>
      </c>
      <c r="D86" s="10">
        <v>502</v>
      </c>
      <c r="E86" s="10"/>
      <c r="F86" s="11">
        <v>44390</v>
      </c>
      <c r="G86" s="12">
        <v>44414</v>
      </c>
      <c r="H86" s="13">
        <v>41670</v>
      </c>
      <c r="I86" s="13">
        <v>41670</v>
      </c>
      <c r="J86" s="4" t="str">
        <f t="shared" si="1"/>
        <v>EI95_502</v>
      </c>
    </row>
    <row r="87" spans="1:10" x14ac:dyDescent="0.25">
      <c r="A87" s="9" t="s">
        <v>42</v>
      </c>
      <c r="B87" s="9" t="s">
        <v>230</v>
      </c>
      <c r="C87" s="9" t="s">
        <v>35</v>
      </c>
      <c r="D87" s="10">
        <v>16526</v>
      </c>
      <c r="E87" s="10"/>
      <c r="F87" s="11">
        <v>44414</v>
      </c>
      <c r="G87" s="12">
        <v>44439</v>
      </c>
      <c r="H87" s="13">
        <v>18536</v>
      </c>
      <c r="I87" s="13">
        <v>18536</v>
      </c>
      <c r="J87" s="4" t="str">
        <f t="shared" si="1"/>
        <v>EI96_16526</v>
      </c>
    </row>
    <row r="88" spans="1:10" x14ac:dyDescent="0.25">
      <c r="A88" s="9" t="s">
        <v>42</v>
      </c>
      <c r="B88" s="9" t="s">
        <v>230</v>
      </c>
      <c r="C88" s="9" t="s">
        <v>35</v>
      </c>
      <c r="D88" s="10">
        <v>17990</v>
      </c>
      <c r="E88" s="10"/>
      <c r="F88" s="11">
        <v>44449</v>
      </c>
      <c r="G88" s="12">
        <v>44476</v>
      </c>
      <c r="H88" s="13">
        <v>135454</v>
      </c>
      <c r="I88" s="13">
        <v>135454</v>
      </c>
      <c r="J88" s="4" t="str">
        <f t="shared" si="1"/>
        <v>EI96_17990</v>
      </c>
    </row>
    <row r="89" spans="1:10" x14ac:dyDescent="0.25">
      <c r="A89" s="9" t="s">
        <v>42</v>
      </c>
      <c r="B89" s="9" t="s">
        <v>230</v>
      </c>
      <c r="C89" s="9" t="s">
        <v>35</v>
      </c>
      <c r="D89" s="10">
        <v>19230</v>
      </c>
      <c r="E89" s="10"/>
      <c r="F89" s="11">
        <v>44477</v>
      </c>
      <c r="G89" s="12">
        <v>44508</v>
      </c>
      <c r="H89" s="13">
        <v>135421</v>
      </c>
      <c r="I89" s="13">
        <v>135421</v>
      </c>
      <c r="J89" s="4" t="str">
        <f t="shared" si="1"/>
        <v>EI96_19230</v>
      </c>
    </row>
    <row r="90" spans="1:10" x14ac:dyDescent="0.25">
      <c r="A90" s="9" t="s">
        <v>42</v>
      </c>
      <c r="B90" s="9" t="s">
        <v>230</v>
      </c>
      <c r="C90" s="9" t="s">
        <v>36</v>
      </c>
      <c r="D90" s="10">
        <v>2895</v>
      </c>
      <c r="E90" s="10"/>
      <c r="F90" s="11">
        <v>44481</v>
      </c>
      <c r="G90" s="12">
        <v>44508</v>
      </c>
      <c r="H90" s="13">
        <v>1391352</v>
      </c>
      <c r="I90" s="13">
        <v>1391352</v>
      </c>
      <c r="J90" s="4" t="str">
        <f t="shared" si="1"/>
        <v>EJ21_2895</v>
      </c>
    </row>
    <row r="91" spans="1:10" x14ac:dyDescent="0.25">
      <c r="A91" s="9" t="s">
        <v>42</v>
      </c>
      <c r="B91" s="9" t="s">
        <v>230</v>
      </c>
      <c r="C91" s="9" t="s">
        <v>37</v>
      </c>
      <c r="D91" s="10">
        <v>7800</v>
      </c>
      <c r="E91" s="10"/>
      <c r="F91" s="11">
        <v>44431</v>
      </c>
      <c r="G91" s="12">
        <v>44443</v>
      </c>
      <c r="H91" s="13">
        <v>52614</v>
      </c>
      <c r="I91" s="13">
        <v>52614</v>
      </c>
      <c r="J91" s="4" t="str">
        <f t="shared" si="1"/>
        <v>EJ23_7800</v>
      </c>
    </row>
    <row r="92" spans="1:10" x14ac:dyDescent="0.25">
      <c r="A92" s="9" t="s">
        <v>42</v>
      </c>
      <c r="B92" s="9" t="s">
        <v>230</v>
      </c>
      <c r="C92" s="9" t="s">
        <v>38</v>
      </c>
      <c r="D92" s="10">
        <v>5928</v>
      </c>
      <c r="E92" s="10"/>
      <c r="F92" s="11">
        <v>44258</v>
      </c>
      <c r="G92" s="12">
        <v>44291</v>
      </c>
      <c r="H92" s="13">
        <v>16079</v>
      </c>
      <c r="I92" s="13">
        <v>16079</v>
      </c>
      <c r="J92" s="4" t="str">
        <f t="shared" si="1"/>
        <v>EJ26_5928</v>
      </c>
    </row>
    <row r="93" spans="1:10" x14ac:dyDescent="0.25">
      <c r="A93" s="9" t="s">
        <v>42</v>
      </c>
      <c r="B93" s="9" t="s">
        <v>230</v>
      </c>
      <c r="C93" s="9" t="s">
        <v>38</v>
      </c>
      <c r="D93" s="10">
        <v>7637</v>
      </c>
      <c r="E93" s="10"/>
      <c r="F93" s="11">
        <v>44305</v>
      </c>
      <c r="G93" s="12">
        <v>44316</v>
      </c>
      <c r="H93" s="13">
        <v>50605</v>
      </c>
      <c r="I93" s="13">
        <v>50605</v>
      </c>
      <c r="J93" s="4" t="str">
        <f t="shared" si="1"/>
        <v>EJ26_7637</v>
      </c>
    </row>
    <row r="94" spans="1:10" x14ac:dyDescent="0.25">
      <c r="A94" s="9" t="s">
        <v>42</v>
      </c>
      <c r="B94" s="9" t="s">
        <v>230</v>
      </c>
      <c r="C94" s="9" t="s">
        <v>38</v>
      </c>
      <c r="D94" s="10">
        <v>10303</v>
      </c>
      <c r="E94" s="10"/>
      <c r="F94" s="11">
        <v>44412</v>
      </c>
      <c r="G94" s="12">
        <v>44439</v>
      </c>
      <c r="H94" s="13">
        <v>63242</v>
      </c>
      <c r="I94" s="13">
        <v>63242</v>
      </c>
      <c r="J94" s="4" t="str">
        <f t="shared" si="1"/>
        <v>EJ26_10303</v>
      </c>
    </row>
    <row r="95" spans="1:10" x14ac:dyDescent="0.25">
      <c r="A95" s="9" t="s">
        <v>42</v>
      </c>
      <c r="B95" s="9" t="s">
        <v>230</v>
      </c>
      <c r="C95" s="9" t="s">
        <v>38</v>
      </c>
      <c r="D95" s="10">
        <v>10859</v>
      </c>
      <c r="E95" s="10"/>
      <c r="F95" s="11">
        <v>44433</v>
      </c>
      <c r="G95" s="12">
        <v>44443</v>
      </c>
      <c r="H95" s="13">
        <v>177041</v>
      </c>
      <c r="I95" s="13">
        <v>177041</v>
      </c>
      <c r="J95" s="4" t="str">
        <f t="shared" si="1"/>
        <v>EJ26_10859</v>
      </c>
    </row>
    <row r="96" spans="1:10" x14ac:dyDescent="0.25">
      <c r="A96" s="9" t="s">
        <v>42</v>
      </c>
      <c r="B96" s="9" t="s">
        <v>230</v>
      </c>
      <c r="C96" s="9" t="s">
        <v>38</v>
      </c>
      <c r="D96" s="10">
        <v>11782</v>
      </c>
      <c r="E96" s="10"/>
      <c r="F96" s="11">
        <v>44466</v>
      </c>
      <c r="G96" s="12">
        <v>44476</v>
      </c>
      <c r="H96" s="13">
        <v>152703</v>
      </c>
      <c r="I96" s="13">
        <v>152703</v>
      </c>
      <c r="J96" s="4" t="str">
        <f t="shared" si="1"/>
        <v>EJ26_11782</v>
      </c>
    </row>
    <row r="97" spans="1:10" x14ac:dyDescent="0.25">
      <c r="A97" s="9" t="s">
        <v>42</v>
      </c>
      <c r="B97" s="9" t="s">
        <v>230</v>
      </c>
      <c r="C97" s="9" t="s">
        <v>38</v>
      </c>
      <c r="D97" s="10">
        <v>11873</v>
      </c>
      <c r="E97" s="10"/>
      <c r="F97" s="11">
        <v>44468</v>
      </c>
      <c r="G97" s="12">
        <v>44476</v>
      </c>
      <c r="H97" s="13">
        <v>242757</v>
      </c>
      <c r="I97" s="13">
        <v>242757</v>
      </c>
      <c r="J97" s="4" t="str">
        <f t="shared" si="1"/>
        <v>EJ26_11873</v>
      </c>
    </row>
    <row r="98" spans="1:10" x14ac:dyDescent="0.25">
      <c r="A98" s="9" t="s">
        <v>42</v>
      </c>
      <c r="B98" s="9" t="s">
        <v>230</v>
      </c>
      <c r="C98" s="9" t="s">
        <v>38</v>
      </c>
      <c r="D98" s="10">
        <v>12373</v>
      </c>
      <c r="E98" s="10"/>
      <c r="F98" s="11">
        <v>44483</v>
      </c>
      <c r="G98" s="12">
        <v>44508</v>
      </c>
      <c r="H98" s="13">
        <v>127387</v>
      </c>
      <c r="I98" s="13">
        <v>127387</v>
      </c>
      <c r="J98" s="4" t="str">
        <f t="shared" si="1"/>
        <v>EJ26_12373</v>
      </c>
    </row>
    <row r="99" spans="1:10" x14ac:dyDescent="0.25">
      <c r="A99" s="9" t="s">
        <v>42</v>
      </c>
      <c r="B99" s="9" t="s">
        <v>230</v>
      </c>
      <c r="C99" s="9" t="s">
        <v>39</v>
      </c>
      <c r="D99" s="10">
        <v>2285</v>
      </c>
      <c r="E99" s="10"/>
      <c r="F99" s="11">
        <v>44326</v>
      </c>
      <c r="G99" s="12">
        <v>44476</v>
      </c>
      <c r="H99" s="13">
        <v>1428734</v>
      </c>
      <c r="I99" s="13">
        <v>1428734</v>
      </c>
      <c r="J99" s="4" t="str">
        <f t="shared" si="1"/>
        <v>EJ28_2285</v>
      </c>
    </row>
    <row r="100" spans="1:10" x14ac:dyDescent="0.25">
      <c r="A100" s="9" t="s">
        <v>42</v>
      </c>
      <c r="B100" s="9" t="s">
        <v>230</v>
      </c>
      <c r="C100" s="9" t="s">
        <v>40</v>
      </c>
      <c r="D100" s="10">
        <v>14127</v>
      </c>
      <c r="E100" s="10"/>
      <c r="F100" s="11">
        <v>44490</v>
      </c>
      <c r="G100" s="12">
        <v>44508</v>
      </c>
      <c r="H100" s="13">
        <v>38614</v>
      </c>
      <c r="I100" s="13">
        <v>38614</v>
      </c>
      <c r="J100" s="4" t="str">
        <f t="shared" si="1"/>
        <v>EJ34_14127</v>
      </c>
    </row>
    <row r="101" spans="1:10" x14ac:dyDescent="0.25">
      <c r="A101" s="9" t="s">
        <v>42</v>
      </c>
      <c r="B101" s="9" t="s">
        <v>230</v>
      </c>
      <c r="C101" s="9" t="s">
        <v>41</v>
      </c>
      <c r="D101" s="10">
        <v>10596</v>
      </c>
      <c r="E101" s="10"/>
      <c r="F101" s="11">
        <v>44076</v>
      </c>
      <c r="G101" s="12">
        <v>44111</v>
      </c>
      <c r="H101" s="13">
        <v>31712</v>
      </c>
      <c r="I101" s="13">
        <v>31712</v>
      </c>
      <c r="J101" s="4" t="str">
        <f t="shared" si="1"/>
        <v>EI09_10596</v>
      </c>
    </row>
    <row r="102" spans="1:10" x14ac:dyDescent="0.25">
      <c r="A102" s="9" t="s">
        <v>42</v>
      </c>
      <c r="B102" s="9" t="s">
        <v>230</v>
      </c>
      <c r="C102" s="9" t="s">
        <v>41</v>
      </c>
      <c r="D102" s="10">
        <v>11802</v>
      </c>
      <c r="E102" s="10"/>
      <c r="F102" s="11">
        <v>44097</v>
      </c>
      <c r="G102" s="12">
        <v>44111</v>
      </c>
      <c r="H102" s="13">
        <v>35112</v>
      </c>
      <c r="I102" s="13">
        <v>35112</v>
      </c>
      <c r="J102" s="4" t="str">
        <f t="shared" si="1"/>
        <v>EI09_11802</v>
      </c>
    </row>
    <row r="103" spans="1:10" x14ac:dyDescent="0.25">
      <c r="A103" s="9" t="s">
        <v>42</v>
      </c>
      <c r="B103" s="9" t="s">
        <v>230</v>
      </c>
      <c r="C103" s="9" t="s">
        <v>41</v>
      </c>
      <c r="D103" s="10">
        <v>11891</v>
      </c>
      <c r="E103" s="10"/>
      <c r="F103" s="11">
        <v>44098</v>
      </c>
      <c r="G103" s="12">
        <v>44111</v>
      </c>
      <c r="H103" s="13">
        <v>80832</v>
      </c>
      <c r="I103" s="13">
        <v>80832</v>
      </c>
      <c r="J103" s="4" t="str">
        <f t="shared" si="1"/>
        <v>EI09_11891</v>
      </c>
    </row>
    <row r="104" spans="1:10" x14ac:dyDescent="0.25">
      <c r="A104" s="9" t="s">
        <v>42</v>
      </c>
      <c r="B104" s="9" t="s">
        <v>230</v>
      </c>
      <c r="C104" s="9" t="s">
        <v>20</v>
      </c>
      <c r="D104" s="10">
        <v>6512</v>
      </c>
      <c r="E104" s="10"/>
      <c r="F104" s="11">
        <v>44308</v>
      </c>
      <c r="G104" s="12">
        <v>44316</v>
      </c>
      <c r="H104" s="13">
        <v>80832</v>
      </c>
      <c r="I104" s="13">
        <v>80832</v>
      </c>
      <c r="J104" s="4" t="str">
        <f t="shared" si="1"/>
        <v>EI45_6512</v>
      </c>
    </row>
    <row r="105" spans="1:10" x14ac:dyDescent="0.25">
      <c r="A105" s="9" t="s">
        <v>42</v>
      </c>
      <c r="B105" s="9" t="s">
        <v>230</v>
      </c>
      <c r="C105" s="9" t="s">
        <v>30</v>
      </c>
      <c r="D105" s="10">
        <v>2183</v>
      </c>
      <c r="E105" s="10"/>
      <c r="F105" s="11">
        <v>44013</v>
      </c>
      <c r="G105" s="12">
        <v>44042</v>
      </c>
      <c r="H105" s="13">
        <v>11614</v>
      </c>
      <c r="I105" s="13">
        <v>11614</v>
      </c>
      <c r="J105" s="4" t="str">
        <f t="shared" si="1"/>
        <v>EI79_2183</v>
      </c>
    </row>
    <row r="106" spans="1:10" ht="15.75" thickBot="1" x14ac:dyDescent="0.3">
      <c r="A106" s="14" t="s">
        <v>231</v>
      </c>
      <c r="B106" s="14"/>
      <c r="C106" s="14"/>
      <c r="D106" s="14"/>
      <c r="E106" s="14"/>
      <c r="F106" s="14"/>
      <c r="G106" s="14"/>
      <c r="H106" s="8">
        <f>SUM(H2:H105)</f>
        <v>32617140</v>
      </c>
      <c r="I106" s="8">
        <f>SUM(I2:I105)</f>
        <v>32617140</v>
      </c>
    </row>
    <row r="107" spans="1:10" ht="15.75" thickTop="1" x14ac:dyDescent="0.25"/>
  </sheetData>
  <autoFilter ref="J1:J105" xr:uid="{549CDBB4-F16D-4132-9483-0054F563AEF1}"/>
  <mergeCells count="1">
    <mergeCell ref="A106:G106"/>
  </mergeCells>
  <conditionalFormatting sqref="J2:J105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0336E-5E48-4120-BEE7-610B89ECC01C}">
  <dimension ref="A1:W7"/>
  <sheetViews>
    <sheetView workbookViewId="0">
      <selection activeCell="B1" sqref="B1"/>
    </sheetView>
  </sheetViews>
  <sheetFormatPr baseColWidth="10" defaultRowHeight="15" x14ac:dyDescent="0.25"/>
  <sheetData>
    <row r="1" spans="1:23" x14ac:dyDescent="0.25">
      <c r="A1" s="3" t="s">
        <v>43</v>
      </c>
      <c r="B1" s="3" t="s">
        <v>44</v>
      </c>
      <c r="C1" s="3" t="s">
        <v>45</v>
      </c>
      <c r="D1" s="3" t="s">
        <v>46</v>
      </c>
      <c r="E1" s="3" t="s">
        <v>47</v>
      </c>
      <c r="F1" s="3" t="s">
        <v>48</v>
      </c>
      <c r="G1" s="3" t="s">
        <v>49</v>
      </c>
      <c r="H1" s="3" t="s">
        <v>50</v>
      </c>
      <c r="I1" s="3" t="s">
        <v>51</v>
      </c>
      <c r="J1" s="3" t="s">
        <v>52</v>
      </c>
      <c r="K1" s="3" t="s">
        <v>53</v>
      </c>
      <c r="L1" s="3" t="s">
        <v>54</v>
      </c>
      <c r="M1" s="3" t="s">
        <v>55</v>
      </c>
      <c r="N1" s="3" t="s">
        <v>56</v>
      </c>
      <c r="O1" s="3" t="s">
        <v>57</v>
      </c>
      <c r="P1" s="3" t="s">
        <v>58</v>
      </c>
      <c r="Q1" s="3" t="s">
        <v>59</v>
      </c>
      <c r="R1" s="3" t="s">
        <v>60</v>
      </c>
      <c r="S1" s="3" t="s">
        <v>61</v>
      </c>
      <c r="T1" s="3" t="s">
        <v>62</v>
      </c>
      <c r="U1" s="3" t="s">
        <v>63</v>
      </c>
      <c r="V1" s="3" t="s">
        <v>64</v>
      </c>
      <c r="W1" s="3" t="s">
        <v>65</v>
      </c>
    </row>
    <row r="2" spans="1:23" x14ac:dyDescent="0.25">
      <c r="A2" s="2" t="s">
        <v>66</v>
      </c>
      <c r="B2" s="2"/>
      <c r="C2" s="2" t="s">
        <v>126</v>
      </c>
      <c r="D2" s="2" t="s">
        <v>127</v>
      </c>
      <c r="E2" s="2">
        <v>20210315</v>
      </c>
      <c r="F2" s="2" t="s">
        <v>67</v>
      </c>
      <c r="G2" s="2" t="s">
        <v>128</v>
      </c>
      <c r="H2" s="2" t="s">
        <v>129</v>
      </c>
      <c r="I2" s="2" t="s">
        <v>68</v>
      </c>
      <c r="J2" s="2"/>
      <c r="K2" s="2"/>
      <c r="L2" s="2">
        <v>1500</v>
      </c>
      <c r="M2" s="2" t="s">
        <v>69</v>
      </c>
      <c r="N2" s="2">
        <v>53368268</v>
      </c>
      <c r="O2" s="2"/>
      <c r="P2" s="2"/>
      <c r="Q2" s="2"/>
      <c r="R2" s="2" t="s">
        <v>70</v>
      </c>
      <c r="S2" s="2">
        <v>-1500</v>
      </c>
      <c r="T2" s="2" t="s">
        <v>130</v>
      </c>
      <c r="U2" s="2"/>
      <c r="V2" s="2"/>
      <c r="W2" s="2" t="s">
        <v>131</v>
      </c>
    </row>
    <row r="3" spans="1:23" x14ac:dyDescent="0.25">
      <c r="A3" s="2" t="s">
        <v>66</v>
      </c>
      <c r="B3" s="2"/>
      <c r="C3" s="2" t="s">
        <v>123</v>
      </c>
      <c r="D3" s="2" t="s">
        <v>132</v>
      </c>
      <c r="E3" s="2">
        <v>20211012</v>
      </c>
      <c r="F3" s="2" t="s">
        <v>67</v>
      </c>
      <c r="G3" s="2" t="s">
        <v>87</v>
      </c>
      <c r="H3" s="2" t="s">
        <v>88</v>
      </c>
      <c r="I3" s="2" t="s">
        <v>68</v>
      </c>
      <c r="J3" s="2">
        <v>187440</v>
      </c>
      <c r="K3" s="2">
        <v>20211103</v>
      </c>
      <c r="L3" s="2">
        <v>35863</v>
      </c>
      <c r="M3" s="2" t="s">
        <v>69</v>
      </c>
      <c r="N3" s="2">
        <v>53852152</v>
      </c>
      <c r="O3" s="2"/>
      <c r="P3" s="2"/>
      <c r="Q3" s="2"/>
      <c r="R3" s="2" t="s">
        <v>70</v>
      </c>
      <c r="S3" s="2">
        <v>32363</v>
      </c>
      <c r="T3" s="2" t="s">
        <v>130</v>
      </c>
      <c r="U3" s="2">
        <v>35863</v>
      </c>
      <c r="V3" s="2"/>
      <c r="W3" s="2" t="s">
        <v>133</v>
      </c>
    </row>
    <row r="4" spans="1:23" x14ac:dyDescent="0.25">
      <c r="A4" s="2" t="s">
        <v>66</v>
      </c>
      <c r="B4" s="2"/>
      <c r="C4" s="2" t="s">
        <v>124</v>
      </c>
      <c r="D4" s="2" t="s">
        <v>134</v>
      </c>
      <c r="E4" s="2">
        <v>20211012</v>
      </c>
      <c r="F4" s="2" t="s">
        <v>67</v>
      </c>
      <c r="G4" s="2" t="s">
        <v>135</v>
      </c>
      <c r="H4" s="2" t="s">
        <v>136</v>
      </c>
      <c r="I4" s="2" t="s">
        <v>68</v>
      </c>
      <c r="J4" s="2">
        <v>187440</v>
      </c>
      <c r="K4" s="2">
        <v>20211103</v>
      </c>
      <c r="L4" s="2">
        <v>17523</v>
      </c>
      <c r="M4" s="2" t="s">
        <v>69</v>
      </c>
      <c r="N4" s="2">
        <v>53852935</v>
      </c>
      <c r="O4" s="2"/>
      <c r="P4" s="2"/>
      <c r="Q4" s="2"/>
      <c r="R4" s="2" t="s">
        <v>70</v>
      </c>
      <c r="S4" s="2">
        <v>17523</v>
      </c>
      <c r="T4" s="2" t="s">
        <v>130</v>
      </c>
      <c r="U4" s="2">
        <v>17523</v>
      </c>
      <c r="V4" s="2"/>
      <c r="W4" s="2" t="s">
        <v>137</v>
      </c>
    </row>
    <row r="5" spans="1:23" x14ac:dyDescent="0.25">
      <c r="A5" s="2" t="s">
        <v>66</v>
      </c>
      <c r="B5" s="2"/>
      <c r="C5" s="2" t="s">
        <v>125</v>
      </c>
      <c r="D5" s="2" t="s">
        <v>138</v>
      </c>
      <c r="E5" s="2">
        <v>20211012</v>
      </c>
      <c r="F5" s="2" t="s">
        <v>67</v>
      </c>
      <c r="G5" s="2" t="s">
        <v>135</v>
      </c>
      <c r="H5" s="2" t="s">
        <v>136</v>
      </c>
      <c r="I5" s="2" t="s">
        <v>68</v>
      </c>
      <c r="J5" s="2">
        <v>187440</v>
      </c>
      <c r="K5" s="2">
        <v>20211103</v>
      </c>
      <c r="L5" s="2">
        <v>84974</v>
      </c>
      <c r="M5" s="2" t="s">
        <v>69</v>
      </c>
      <c r="N5" s="2">
        <v>53853276</v>
      </c>
      <c r="O5" s="2"/>
      <c r="P5" s="2"/>
      <c r="Q5" s="2"/>
      <c r="R5" s="2" t="s">
        <v>70</v>
      </c>
      <c r="S5" s="2">
        <v>84974</v>
      </c>
      <c r="T5" s="2" t="s">
        <v>130</v>
      </c>
      <c r="U5" s="2">
        <v>84974</v>
      </c>
      <c r="V5" s="2"/>
      <c r="W5" s="2" t="s">
        <v>137</v>
      </c>
    </row>
    <row r="6" spans="1:23" x14ac:dyDescent="0.25">
      <c r="A6" s="2" t="s">
        <v>66</v>
      </c>
      <c r="B6" s="2"/>
      <c r="C6" s="2" t="s">
        <v>139</v>
      </c>
      <c r="D6" s="2" t="s">
        <v>140</v>
      </c>
      <c r="E6" s="2">
        <v>20211102</v>
      </c>
      <c r="F6" s="2" t="s">
        <v>67</v>
      </c>
      <c r="G6" s="2" t="s">
        <v>141</v>
      </c>
      <c r="H6" s="2" t="s">
        <v>142</v>
      </c>
      <c r="I6" s="2" t="s">
        <v>68</v>
      </c>
      <c r="J6" s="2"/>
      <c r="K6" s="2"/>
      <c r="L6" s="2">
        <v>96905</v>
      </c>
      <c r="M6" s="2" t="s">
        <v>69</v>
      </c>
      <c r="N6" s="2">
        <v>53902594</v>
      </c>
      <c r="O6" s="2"/>
      <c r="P6" s="2"/>
      <c r="Q6" s="2"/>
      <c r="R6" s="2" t="s">
        <v>70</v>
      </c>
      <c r="S6" s="2">
        <v>96905</v>
      </c>
      <c r="T6" s="2" t="s">
        <v>130</v>
      </c>
      <c r="U6" s="2">
        <v>96905</v>
      </c>
      <c r="V6" s="2"/>
      <c r="W6" s="2" t="s">
        <v>133</v>
      </c>
    </row>
    <row r="7" spans="1:23" x14ac:dyDescent="0.25">
      <c r="A7" s="2" t="s">
        <v>66</v>
      </c>
      <c r="B7" s="2"/>
      <c r="C7" s="2" t="s">
        <v>143</v>
      </c>
      <c r="D7" s="2" t="s">
        <v>144</v>
      </c>
      <c r="E7" s="2">
        <v>20211130</v>
      </c>
      <c r="F7" s="2" t="s">
        <v>71</v>
      </c>
      <c r="G7" s="2" t="s">
        <v>145</v>
      </c>
      <c r="H7" s="2" t="s">
        <v>146</v>
      </c>
      <c r="I7" s="2" t="s">
        <v>68</v>
      </c>
      <c r="J7" s="2"/>
      <c r="K7" s="2"/>
      <c r="L7" s="2">
        <v>63520</v>
      </c>
      <c r="M7" s="2" t="s">
        <v>69</v>
      </c>
      <c r="N7" s="2">
        <v>53975212</v>
      </c>
      <c r="O7" s="2"/>
      <c r="P7" s="2"/>
      <c r="Q7" s="2"/>
      <c r="R7" s="2" t="s">
        <v>70</v>
      </c>
      <c r="S7" s="2">
        <v>63520</v>
      </c>
      <c r="T7" s="2" t="s">
        <v>130</v>
      </c>
      <c r="U7" s="2">
        <v>63520</v>
      </c>
      <c r="V7" s="2"/>
      <c r="W7" s="2" t="s">
        <v>147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C78D5-2657-4CBA-BA9B-B5B17FCFEB53}">
  <dimension ref="A1:W45"/>
  <sheetViews>
    <sheetView workbookViewId="0">
      <selection activeCell="E2" sqref="E2:E18"/>
    </sheetView>
  </sheetViews>
  <sheetFormatPr baseColWidth="10" defaultRowHeight="15" x14ac:dyDescent="0.25"/>
  <sheetData>
    <row r="1" spans="1:23" x14ac:dyDescent="0.25">
      <c r="A1" s="5" t="s">
        <v>43</v>
      </c>
      <c r="B1" s="5" t="s">
        <v>44</v>
      </c>
      <c r="C1" s="5" t="s">
        <v>45</v>
      </c>
      <c r="D1" s="5" t="s">
        <v>46</v>
      </c>
      <c r="E1" s="5" t="s">
        <v>47</v>
      </c>
      <c r="F1" s="5" t="s">
        <v>48</v>
      </c>
      <c r="G1" s="5" t="s">
        <v>49</v>
      </c>
      <c r="H1" s="5" t="s">
        <v>50</v>
      </c>
      <c r="I1" s="5" t="s">
        <v>51</v>
      </c>
      <c r="J1" s="5" t="s">
        <v>52</v>
      </c>
      <c r="K1" s="5" t="s">
        <v>53</v>
      </c>
      <c r="L1" s="5" t="s">
        <v>54</v>
      </c>
      <c r="M1" s="5" t="s">
        <v>55</v>
      </c>
      <c r="N1" s="5" t="s">
        <v>56</v>
      </c>
      <c r="O1" s="5" t="s">
        <v>57</v>
      </c>
      <c r="P1" s="5" t="s">
        <v>58</v>
      </c>
      <c r="Q1" s="5" t="s">
        <v>59</v>
      </c>
      <c r="R1" s="5" t="s">
        <v>60</v>
      </c>
      <c r="S1" s="5" t="s">
        <v>61</v>
      </c>
      <c r="T1" s="5" t="s">
        <v>62</v>
      </c>
      <c r="U1" s="5" t="s">
        <v>63</v>
      </c>
      <c r="V1" s="5" t="s">
        <v>64</v>
      </c>
      <c r="W1" s="5" t="s">
        <v>65</v>
      </c>
    </row>
    <row r="2" spans="1:23" x14ac:dyDescent="0.25">
      <c r="A2" s="4" t="s">
        <v>66</v>
      </c>
      <c r="B2" s="4"/>
      <c r="C2" s="4" t="s">
        <v>212</v>
      </c>
      <c r="D2" s="4" t="s">
        <v>148</v>
      </c>
      <c r="E2" s="4">
        <v>20200122</v>
      </c>
      <c r="F2" s="4" t="s">
        <v>71</v>
      </c>
      <c r="G2" s="4" t="s">
        <v>72</v>
      </c>
      <c r="H2" s="4" t="s">
        <v>73</v>
      </c>
      <c r="I2" s="4" t="s">
        <v>68</v>
      </c>
      <c r="J2" s="4">
        <v>164222</v>
      </c>
      <c r="K2" s="4">
        <v>20200205</v>
      </c>
      <c r="L2" s="4">
        <v>27600</v>
      </c>
      <c r="M2" s="4" t="s">
        <v>69</v>
      </c>
      <c r="N2" s="4">
        <v>52701196</v>
      </c>
      <c r="O2" s="4"/>
      <c r="P2" s="4"/>
      <c r="Q2" s="4"/>
      <c r="R2" s="4" t="s">
        <v>70</v>
      </c>
      <c r="S2" s="4">
        <v>24200</v>
      </c>
      <c r="T2" s="4" t="s">
        <v>149</v>
      </c>
      <c r="U2" s="4">
        <v>27600</v>
      </c>
      <c r="V2" s="4"/>
      <c r="W2" s="4" t="s">
        <v>150</v>
      </c>
    </row>
    <row r="3" spans="1:23" x14ac:dyDescent="0.25">
      <c r="A3" s="4" t="s">
        <v>66</v>
      </c>
      <c r="B3" s="4"/>
      <c r="C3" s="4" t="s">
        <v>213</v>
      </c>
      <c r="D3" s="4" t="s">
        <v>151</v>
      </c>
      <c r="E3" s="4">
        <v>20200303</v>
      </c>
      <c r="F3" s="4" t="s">
        <v>67</v>
      </c>
      <c r="G3" s="4" t="s">
        <v>152</v>
      </c>
      <c r="H3" s="4" t="s">
        <v>153</v>
      </c>
      <c r="I3" s="4" t="s">
        <v>68</v>
      </c>
      <c r="J3" s="4">
        <v>167205</v>
      </c>
      <c r="K3" s="4">
        <v>20200505</v>
      </c>
      <c r="L3" s="4">
        <v>35112</v>
      </c>
      <c r="M3" s="4" t="s">
        <v>69</v>
      </c>
      <c r="N3" s="4">
        <v>52814565</v>
      </c>
      <c r="O3" s="4"/>
      <c r="P3" s="4"/>
      <c r="Q3" s="4"/>
      <c r="R3" s="4" t="s">
        <v>70</v>
      </c>
      <c r="S3" s="4">
        <v>31712</v>
      </c>
      <c r="T3" s="4" t="s">
        <v>149</v>
      </c>
      <c r="U3" s="4">
        <v>35112</v>
      </c>
      <c r="V3" s="4"/>
      <c r="W3" s="4" t="s">
        <v>154</v>
      </c>
    </row>
    <row r="4" spans="1:23" x14ac:dyDescent="0.25">
      <c r="A4" s="4" t="s">
        <v>66</v>
      </c>
      <c r="B4" s="4"/>
      <c r="C4" s="4" t="s">
        <v>214</v>
      </c>
      <c r="D4" s="4" t="s">
        <v>155</v>
      </c>
      <c r="E4" s="4">
        <v>20200309</v>
      </c>
      <c r="F4" s="4" t="s">
        <v>67</v>
      </c>
      <c r="G4" s="4" t="s">
        <v>156</v>
      </c>
      <c r="H4" s="4" t="s">
        <v>157</v>
      </c>
      <c r="I4" s="4" t="s">
        <v>68</v>
      </c>
      <c r="J4" s="4">
        <v>166356</v>
      </c>
      <c r="K4" s="4">
        <v>20200403</v>
      </c>
      <c r="L4" s="4">
        <v>35112</v>
      </c>
      <c r="M4" s="4" t="s">
        <v>69</v>
      </c>
      <c r="N4" s="4">
        <v>52829245</v>
      </c>
      <c r="O4" s="4"/>
      <c r="P4" s="4"/>
      <c r="Q4" s="4"/>
      <c r="R4" s="4" t="s">
        <v>70</v>
      </c>
      <c r="S4" s="4">
        <v>31712</v>
      </c>
      <c r="T4" s="4" t="s">
        <v>149</v>
      </c>
      <c r="U4" s="4">
        <v>35112</v>
      </c>
      <c r="V4" s="4"/>
      <c r="W4" s="4" t="s">
        <v>158</v>
      </c>
    </row>
    <row r="5" spans="1:23" x14ac:dyDescent="0.25">
      <c r="A5" s="4" t="s">
        <v>66</v>
      </c>
      <c r="B5" s="4"/>
      <c r="C5" s="4" t="s">
        <v>215</v>
      </c>
      <c r="D5" s="4" t="s">
        <v>159</v>
      </c>
      <c r="E5" s="4">
        <v>20200808</v>
      </c>
      <c r="F5" s="4" t="s">
        <v>67</v>
      </c>
      <c r="G5" s="4" t="s">
        <v>160</v>
      </c>
      <c r="H5" s="4" t="s">
        <v>161</v>
      </c>
      <c r="I5" s="4" t="s">
        <v>68</v>
      </c>
      <c r="J5" s="4"/>
      <c r="K5" s="4"/>
      <c r="L5" s="4">
        <v>35112</v>
      </c>
      <c r="M5" s="4" t="s">
        <v>69</v>
      </c>
      <c r="N5" s="4">
        <v>52978429</v>
      </c>
      <c r="O5" s="4"/>
      <c r="P5" s="4"/>
      <c r="Q5" s="4"/>
      <c r="R5" s="4" t="s">
        <v>70</v>
      </c>
      <c r="S5" s="4">
        <v>-35112</v>
      </c>
      <c r="T5" s="4" t="s">
        <v>149</v>
      </c>
      <c r="U5" s="4"/>
      <c r="V5" s="4"/>
      <c r="W5" s="4"/>
    </row>
    <row r="6" spans="1:23" x14ac:dyDescent="0.25">
      <c r="A6" s="4" t="s">
        <v>66</v>
      </c>
      <c r="B6" s="4"/>
      <c r="C6" s="4" t="s">
        <v>216</v>
      </c>
      <c r="D6" s="4" t="s">
        <v>162</v>
      </c>
      <c r="E6" s="4">
        <v>20200808</v>
      </c>
      <c r="F6" s="4" t="s">
        <v>67</v>
      </c>
      <c r="G6" s="4" t="s">
        <v>160</v>
      </c>
      <c r="H6" s="4" t="s">
        <v>161</v>
      </c>
      <c r="I6" s="4" t="s">
        <v>68</v>
      </c>
      <c r="J6" s="4">
        <v>171532</v>
      </c>
      <c r="K6" s="4">
        <v>20200902</v>
      </c>
      <c r="L6" s="4">
        <v>35112</v>
      </c>
      <c r="M6" s="4" t="s">
        <v>69</v>
      </c>
      <c r="N6" s="4">
        <v>52978432</v>
      </c>
      <c r="O6" s="4"/>
      <c r="P6" s="4"/>
      <c r="Q6" s="4"/>
      <c r="R6" s="4" t="s">
        <v>70</v>
      </c>
      <c r="S6" s="4">
        <v>31712</v>
      </c>
      <c r="T6" s="4" t="s">
        <v>149</v>
      </c>
      <c r="U6" s="4">
        <v>35112</v>
      </c>
      <c r="V6" s="4"/>
      <c r="W6" s="4" t="s">
        <v>150</v>
      </c>
    </row>
    <row r="7" spans="1:23" x14ac:dyDescent="0.25">
      <c r="A7" s="4" t="s">
        <v>66</v>
      </c>
      <c r="B7" s="4"/>
      <c r="C7" s="4" t="s">
        <v>217</v>
      </c>
      <c r="D7" s="4" t="s">
        <v>163</v>
      </c>
      <c r="E7" s="4">
        <v>20200821</v>
      </c>
      <c r="F7" s="4" t="s">
        <v>67</v>
      </c>
      <c r="G7" s="4" t="s">
        <v>76</v>
      </c>
      <c r="H7" s="4" t="s">
        <v>77</v>
      </c>
      <c r="I7" s="4" t="s">
        <v>68</v>
      </c>
      <c r="J7" s="4">
        <v>171532</v>
      </c>
      <c r="K7" s="4">
        <v>20200902</v>
      </c>
      <c r="L7" s="4">
        <v>35112</v>
      </c>
      <c r="M7" s="4" t="s">
        <v>69</v>
      </c>
      <c r="N7" s="4">
        <v>52994778</v>
      </c>
      <c r="O7" s="4"/>
      <c r="P7" s="4"/>
      <c r="Q7" s="4"/>
      <c r="R7" s="4" t="s">
        <v>70</v>
      </c>
      <c r="S7" s="4">
        <v>35112</v>
      </c>
      <c r="T7" s="4" t="s">
        <v>149</v>
      </c>
      <c r="U7" s="4">
        <v>35112</v>
      </c>
      <c r="V7" s="4"/>
      <c r="W7" s="4" t="s">
        <v>150</v>
      </c>
    </row>
    <row r="8" spans="1:23" x14ac:dyDescent="0.25">
      <c r="A8" s="4" t="s">
        <v>66</v>
      </c>
      <c r="B8" s="4"/>
      <c r="C8" s="4" t="s">
        <v>218</v>
      </c>
      <c r="D8" s="4" t="s">
        <v>164</v>
      </c>
      <c r="E8" s="4">
        <v>20200824</v>
      </c>
      <c r="F8" s="4" t="s">
        <v>67</v>
      </c>
      <c r="G8" s="4" t="s">
        <v>78</v>
      </c>
      <c r="H8" s="4" t="s">
        <v>79</v>
      </c>
      <c r="I8" s="4" t="s">
        <v>68</v>
      </c>
      <c r="J8" s="4">
        <v>171532</v>
      </c>
      <c r="K8" s="4">
        <v>20200902</v>
      </c>
      <c r="L8" s="4">
        <v>35112</v>
      </c>
      <c r="M8" s="4" t="s">
        <v>69</v>
      </c>
      <c r="N8" s="4">
        <v>52997099</v>
      </c>
      <c r="O8" s="4"/>
      <c r="P8" s="4"/>
      <c r="Q8" s="4"/>
      <c r="R8" s="4" t="s">
        <v>70</v>
      </c>
      <c r="S8" s="4">
        <v>35112</v>
      </c>
      <c r="T8" s="4" t="s">
        <v>149</v>
      </c>
      <c r="U8" s="4">
        <v>35112</v>
      </c>
      <c r="V8" s="4"/>
      <c r="W8" s="4" t="s">
        <v>150</v>
      </c>
    </row>
    <row r="9" spans="1:23" x14ac:dyDescent="0.25">
      <c r="A9" s="4" t="s">
        <v>66</v>
      </c>
      <c r="B9" s="4"/>
      <c r="C9" s="4" t="s">
        <v>97</v>
      </c>
      <c r="D9" s="4" t="s">
        <v>165</v>
      </c>
      <c r="E9" s="4">
        <v>20200902</v>
      </c>
      <c r="F9" s="4" t="s">
        <v>67</v>
      </c>
      <c r="G9" s="4" t="s">
        <v>166</v>
      </c>
      <c r="H9" s="4" t="s">
        <v>167</v>
      </c>
      <c r="I9" s="4" t="s">
        <v>68</v>
      </c>
      <c r="J9" s="4">
        <v>172822</v>
      </c>
      <c r="K9" s="4">
        <v>20201005</v>
      </c>
      <c r="L9" s="4">
        <v>35112</v>
      </c>
      <c r="M9" s="4" t="s">
        <v>69</v>
      </c>
      <c r="N9" s="4">
        <v>53009324</v>
      </c>
      <c r="O9" s="4"/>
      <c r="P9" s="4"/>
      <c r="Q9" s="4"/>
      <c r="R9" s="4" t="s">
        <v>70</v>
      </c>
      <c r="S9" s="4">
        <v>31712</v>
      </c>
      <c r="T9" s="4" t="s">
        <v>149</v>
      </c>
      <c r="U9" s="4">
        <v>35112</v>
      </c>
      <c r="V9" s="4"/>
      <c r="W9" s="4" t="s">
        <v>168</v>
      </c>
    </row>
    <row r="10" spans="1:23" x14ac:dyDescent="0.25">
      <c r="A10" s="4" t="s">
        <v>66</v>
      </c>
      <c r="B10" s="4"/>
      <c r="C10" s="4" t="s">
        <v>219</v>
      </c>
      <c r="D10" s="4" t="s">
        <v>169</v>
      </c>
      <c r="E10" s="4">
        <v>20200908</v>
      </c>
      <c r="F10" s="4" t="s">
        <v>67</v>
      </c>
      <c r="G10" s="4" t="s">
        <v>76</v>
      </c>
      <c r="H10" s="4" t="s">
        <v>77</v>
      </c>
      <c r="I10" s="4" t="s">
        <v>68</v>
      </c>
      <c r="J10" s="4">
        <v>172822</v>
      </c>
      <c r="K10" s="4">
        <v>20201005</v>
      </c>
      <c r="L10" s="4">
        <v>35112</v>
      </c>
      <c r="M10" s="4" t="s">
        <v>69</v>
      </c>
      <c r="N10" s="4">
        <v>53017779</v>
      </c>
      <c r="O10" s="4"/>
      <c r="P10" s="4"/>
      <c r="Q10" s="4"/>
      <c r="R10" s="4" t="s">
        <v>70</v>
      </c>
      <c r="S10" s="4">
        <v>35112</v>
      </c>
      <c r="T10" s="4" t="s">
        <v>149</v>
      </c>
      <c r="U10" s="4">
        <v>35112</v>
      </c>
      <c r="V10" s="4"/>
      <c r="W10" s="4" t="s">
        <v>150</v>
      </c>
    </row>
    <row r="11" spans="1:23" x14ac:dyDescent="0.25">
      <c r="A11" s="4" t="s">
        <v>66</v>
      </c>
      <c r="B11" s="4"/>
      <c r="C11" s="4" t="s">
        <v>220</v>
      </c>
      <c r="D11" s="4" t="s">
        <v>170</v>
      </c>
      <c r="E11" s="4">
        <v>20200923</v>
      </c>
      <c r="F11" s="4" t="s">
        <v>67</v>
      </c>
      <c r="G11" s="4" t="s">
        <v>171</v>
      </c>
      <c r="H11" s="4" t="s">
        <v>172</v>
      </c>
      <c r="I11" s="4" t="s">
        <v>68</v>
      </c>
      <c r="J11" s="4"/>
      <c r="K11" s="4"/>
      <c r="L11" s="4">
        <v>35112</v>
      </c>
      <c r="M11" s="4" t="s">
        <v>69</v>
      </c>
      <c r="N11" s="4">
        <v>53039119</v>
      </c>
      <c r="O11" s="4"/>
      <c r="P11" s="4"/>
      <c r="Q11" s="4"/>
      <c r="R11" s="4" t="s">
        <v>70</v>
      </c>
      <c r="S11" s="4">
        <v>-35112</v>
      </c>
      <c r="T11" s="4" t="s">
        <v>149</v>
      </c>
      <c r="U11" s="4"/>
      <c r="V11" s="4"/>
      <c r="W11" s="4"/>
    </row>
    <row r="12" spans="1:23" x14ac:dyDescent="0.25">
      <c r="A12" s="4" t="s">
        <v>66</v>
      </c>
      <c r="B12" s="4"/>
      <c r="C12" s="4" t="s">
        <v>98</v>
      </c>
      <c r="D12" s="4" t="s">
        <v>173</v>
      </c>
      <c r="E12" s="4">
        <v>20200923</v>
      </c>
      <c r="F12" s="4" t="s">
        <v>67</v>
      </c>
      <c r="G12" s="4" t="s">
        <v>171</v>
      </c>
      <c r="H12" s="4" t="s">
        <v>172</v>
      </c>
      <c r="I12" s="4" t="s">
        <v>68</v>
      </c>
      <c r="J12" s="4">
        <v>172822</v>
      </c>
      <c r="K12" s="4">
        <v>20201005</v>
      </c>
      <c r="L12" s="4">
        <v>35112</v>
      </c>
      <c r="M12" s="4" t="s">
        <v>69</v>
      </c>
      <c r="N12" s="4">
        <v>53039129</v>
      </c>
      <c r="O12" s="4"/>
      <c r="P12" s="4"/>
      <c r="Q12" s="4"/>
      <c r="R12" s="4" t="s">
        <v>70</v>
      </c>
      <c r="S12" s="4">
        <v>35112</v>
      </c>
      <c r="T12" s="4" t="s">
        <v>149</v>
      </c>
      <c r="U12" s="4">
        <v>35112</v>
      </c>
      <c r="V12" s="4"/>
      <c r="W12" s="4" t="s">
        <v>168</v>
      </c>
    </row>
    <row r="13" spans="1:23" x14ac:dyDescent="0.25">
      <c r="A13" s="4" t="s">
        <v>66</v>
      </c>
      <c r="B13" s="4"/>
      <c r="C13" s="4" t="s">
        <v>99</v>
      </c>
      <c r="D13" s="4" t="s">
        <v>174</v>
      </c>
      <c r="E13" s="4">
        <v>20200924</v>
      </c>
      <c r="F13" s="4" t="s">
        <v>67</v>
      </c>
      <c r="G13" s="4" t="s">
        <v>171</v>
      </c>
      <c r="H13" s="4" t="s">
        <v>172</v>
      </c>
      <c r="I13" s="4" t="s">
        <v>68</v>
      </c>
      <c r="J13" s="4">
        <v>172822</v>
      </c>
      <c r="K13" s="4">
        <v>20201005</v>
      </c>
      <c r="L13" s="4">
        <v>80832</v>
      </c>
      <c r="M13" s="4" t="s">
        <v>69</v>
      </c>
      <c r="N13" s="4">
        <v>53041854</v>
      </c>
      <c r="O13" s="4"/>
      <c r="P13" s="4"/>
      <c r="Q13" s="4"/>
      <c r="R13" s="4" t="s">
        <v>70</v>
      </c>
      <c r="S13" s="4">
        <v>80832</v>
      </c>
      <c r="T13" s="4" t="s">
        <v>149</v>
      </c>
      <c r="U13" s="4">
        <v>80832</v>
      </c>
      <c r="V13" s="4"/>
      <c r="W13" s="4" t="s">
        <v>168</v>
      </c>
    </row>
    <row r="14" spans="1:23" x14ac:dyDescent="0.25">
      <c r="A14" s="4" t="s">
        <v>66</v>
      </c>
      <c r="B14" s="4"/>
      <c r="C14" s="4" t="s">
        <v>221</v>
      </c>
      <c r="D14" s="4" t="s">
        <v>175</v>
      </c>
      <c r="E14" s="4">
        <v>20200930</v>
      </c>
      <c r="F14" s="4" t="s">
        <v>67</v>
      </c>
      <c r="G14" s="4" t="s">
        <v>76</v>
      </c>
      <c r="H14" s="4" t="s">
        <v>77</v>
      </c>
      <c r="I14" s="4" t="s">
        <v>68</v>
      </c>
      <c r="J14" s="4">
        <v>172822</v>
      </c>
      <c r="K14" s="4">
        <v>20201005</v>
      </c>
      <c r="L14" s="4">
        <v>35112</v>
      </c>
      <c r="M14" s="4" t="s">
        <v>69</v>
      </c>
      <c r="N14" s="4">
        <v>53050389</v>
      </c>
      <c r="O14" s="4"/>
      <c r="P14" s="4"/>
      <c r="Q14" s="4"/>
      <c r="R14" s="4" t="s">
        <v>70</v>
      </c>
      <c r="S14" s="4">
        <v>35112</v>
      </c>
      <c r="T14" s="4" t="s">
        <v>149</v>
      </c>
      <c r="U14" s="4">
        <v>35112</v>
      </c>
      <c r="V14" s="4"/>
      <c r="W14" s="4" t="s">
        <v>150</v>
      </c>
    </row>
    <row r="15" spans="1:23" x14ac:dyDescent="0.25">
      <c r="A15" s="4" t="s">
        <v>66</v>
      </c>
      <c r="B15" s="4"/>
      <c r="C15" s="4" t="s">
        <v>222</v>
      </c>
      <c r="D15" s="4" t="s">
        <v>176</v>
      </c>
      <c r="E15" s="4">
        <v>20201020</v>
      </c>
      <c r="F15" s="4" t="s">
        <v>67</v>
      </c>
      <c r="G15" s="4" t="s">
        <v>78</v>
      </c>
      <c r="H15" s="4" t="s">
        <v>79</v>
      </c>
      <c r="I15" s="4" t="s">
        <v>68</v>
      </c>
      <c r="J15" s="4">
        <v>174041</v>
      </c>
      <c r="K15" s="4">
        <v>20201104</v>
      </c>
      <c r="L15" s="4">
        <v>35112</v>
      </c>
      <c r="M15" s="4" t="s">
        <v>69</v>
      </c>
      <c r="N15" s="4">
        <v>53078708</v>
      </c>
      <c r="O15" s="4"/>
      <c r="P15" s="4"/>
      <c r="Q15" s="4"/>
      <c r="R15" s="4" t="s">
        <v>70</v>
      </c>
      <c r="S15" s="4">
        <v>35112</v>
      </c>
      <c r="T15" s="4" t="s">
        <v>149</v>
      </c>
      <c r="U15" s="4">
        <v>35112</v>
      </c>
      <c r="V15" s="4"/>
      <c r="W15" s="4" t="s">
        <v>150</v>
      </c>
    </row>
    <row r="16" spans="1:23" x14ac:dyDescent="0.25">
      <c r="A16" s="4" t="s">
        <v>66</v>
      </c>
      <c r="B16" s="4"/>
      <c r="C16" s="4" t="s">
        <v>223</v>
      </c>
      <c r="D16" s="4" t="s">
        <v>177</v>
      </c>
      <c r="E16" s="4">
        <v>20201123</v>
      </c>
      <c r="F16" s="4" t="s">
        <v>67</v>
      </c>
      <c r="G16" s="4" t="s">
        <v>74</v>
      </c>
      <c r="H16" s="4" t="s">
        <v>75</v>
      </c>
      <c r="I16" s="4" t="s">
        <v>68</v>
      </c>
      <c r="J16" s="4">
        <v>175221</v>
      </c>
      <c r="K16" s="4">
        <v>20201203</v>
      </c>
      <c r="L16" s="4">
        <v>35112</v>
      </c>
      <c r="M16" s="4" t="s">
        <v>69</v>
      </c>
      <c r="N16" s="4">
        <v>53132776</v>
      </c>
      <c r="O16" s="4"/>
      <c r="P16" s="4"/>
      <c r="Q16" s="4"/>
      <c r="R16" s="4" t="s">
        <v>70</v>
      </c>
      <c r="S16" s="4">
        <v>31712</v>
      </c>
      <c r="T16" s="4" t="s">
        <v>149</v>
      </c>
      <c r="U16" s="4">
        <v>35112</v>
      </c>
      <c r="V16" s="4"/>
      <c r="W16" s="4" t="s">
        <v>150</v>
      </c>
    </row>
    <row r="17" spans="1:23" x14ac:dyDescent="0.25">
      <c r="A17" s="4" t="s">
        <v>66</v>
      </c>
      <c r="B17" s="4"/>
      <c r="C17" s="4" t="s">
        <v>106</v>
      </c>
      <c r="D17" s="4" t="s">
        <v>178</v>
      </c>
      <c r="E17" s="4">
        <v>20210218</v>
      </c>
      <c r="F17" s="4" t="s">
        <v>67</v>
      </c>
      <c r="G17" s="4" t="s">
        <v>81</v>
      </c>
      <c r="H17" s="4" t="s">
        <v>82</v>
      </c>
      <c r="I17" s="4" t="s">
        <v>68</v>
      </c>
      <c r="J17" s="4">
        <v>178747</v>
      </c>
      <c r="K17" s="4">
        <v>20210303</v>
      </c>
      <c r="L17" s="4">
        <v>35112</v>
      </c>
      <c r="M17" s="4" t="s">
        <v>69</v>
      </c>
      <c r="N17" s="4">
        <v>53316502</v>
      </c>
      <c r="O17" s="4"/>
      <c r="P17" s="4"/>
      <c r="Q17" s="4"/>
      <c r="R17" s="4" t="s">
        <v>70</v>
      </c>
      <c r="S17" s="4">
        <v>35112</v>
      </c>
      <c r="T17" s="4" t="s">
        <v>149</v>
      </c>
      <c r="U17" s="4">
        <v>35112</v>
      </c>
      <c r="V17" s="4"/>
      <c r="W17" s="4" t="s">
        <v>179</v>
      </c>
    </row>
    <row r="18" spans="1:23" x14ac:dyDescent="0.25">
      <c r="A18" s="4" t="s">
        <v>66</v>
      </c>
      <c r="B18" s="4"/>
      <c r="C18" s="4" t="s">
        <v>116</v>
      </c>
      <c r="D18" s="4" t="s">
        <v>180</v>
      </c>
      <c r="E18" s="4">
        <v>20210406</v>
      </c>
      <c r="F18" s="4" t="s">
        <v>67</v>
      </c>
      <c r="G18" s="4" t="s">
        <v>81</v>
      </c>
      <c r="H18" s="4" t="s">
        <v>82</v>
      </c>
      <c r="I18" s="4" t="s">
        <v>68</v>
      </c>
      <c r="J18" s="4">
        <v>182110</v>
      </c>
      <c r="K18" s="4">
        <v>20210603</v>
      </c>
      <c r="L18" s="4">
        <v>35112</v>
      </c>
      <c r="M18" s="4" t="s">
        <v>69</v>
      </c>
      <c r="N18" s="4">
        <v>53412204</v>
      </c>
      <c r="O18" s="4"/>
      <c r="P18" s="4"/>
      <c r="Q18" s="4"/>
      <c r="R18" s="4" t="s">
        <v>70</v>
      </c>
      <c r="S18" s="4">
        <v>35112</v>
      </c>
      <c r="T18" s="4" t="s">
        <v>149</v>
      </c>
      <c r="U18" s="4">
        <v>35112</v>
      </c>
      <c r="V18" s="4"/>
      <c r="W18" s="4" t="s">
        <v>181</v>
      </c>
    </row>
    <row r="19" spans="1:23" x14ac:dyDescent="0.25">
      <c r="A19" s="4" t="s">
        <v>66</v>
      </c>
      <c r="B19" s="4"/>
      <c r="C19" s="4" t="s">
        <v>103</v>
      </c>
      <c r="D19" s="4" t="s">
        <v>182</v>
      </c>
      <c r="E19" s="4">
        <v>20210429</v>
      </c>
      <c r="F19" s="4" t="s">
        <v>67</v>
      </c>
      <c r="G19" s="4" t="s">
        <v>81</v>
      </c>
      <c r="H19" s="4" t="s">
        <v>82</v>
      </c>
      <c r="I19" s="4" t="s">
        <v>68</v>
      </c>
      <c r="J19" s="4">
        <v>182110</v>
      </c>
      <c r="K19" s="4">
        <v>20210603</v>
      </c>
      <c r="L19" s="4">
        <v>25456</v>
      </c>
      <c r="M19" s="4" t="s">
        <v>69</v>
      </c>
      <c r="N19" s="4">
        <v>53466354</v>
      </c>
      <c r="O19" s="4"/>
      <c r="P19" s="4"/>
      <c r="Q19" s="4"/>
      <c r="R19" s="4" t="s">
        <v>70</v>
      </c>
      <c r="S19" s="4">
        <v>25456</v>
      </c>
      <c r="T19" s="4" t="s">
        <v>149</v>
      </c>
      <c r="U19" s="4">
        <v>25456</v>
      </c>
      <c r="V19" s="4"/>
      <c r="W19" s="4" t="s">
        <v>183</v>
      </c>
    </row>
    <row r="20" spans="1:23" x14ac:dyDescent="0.25">
      <c r="A20" s="4" t="s">
        <v>66</v>
      </c>
      <c r="B20" s="4"/>
      <c r="C20" s="4" t="s">
        <v>224</v>
      </c>
      <c r="D20" s="4" t="s">
        <v>184</v>
      </c>
      <c r="E20" s="4">
        <v>20210429</v>
      </c>
      <c r="F20" s="4" t="s">
        <v>67</v>
      </c>
      <c r="G20" s="4" t="s">
        <v>81</v>
      </c>
      <c r="H20" s="4" t="s">
        <v>82</v>
      </c>
      <c r="I20" s="4" t="s">
        <v>68</v>
      </c>
      <c r="J20" s="4"/>
      <c r="K20" s="4"/>
      <c r="L20" s="4">
        <v>35112</v>
      </c>
      <c r="M20" s="4" t="s">
        <v>69</v>
      </c>
      <c r="N20" s="4">
        <v>53466388</v>
      </c>
      <c r="O20" s="4"/>
      <c r="P20" s="4"/>
      <c r="Q20" s="4">
        <v>20210520</v>
      </c>
      <c r="R20" s="4" t="s">
        <v>70</v>
      </c>
      <c r="S20" s="4">
        <v>35112</v>
      </c>
      <c r="T20" s="4" t="s">
        <v>149</v>
      </c>
      <c r="U20" s="4">
        <v>35112</v>
      </c>
      <c r="V20" s="4"/>
      <c r="W20" s="4" t="s">
        <v>183</v>
      </c>
    </row>
    <row r="21" spans="1:23" x14ac:dyDescent="0.25">
      <c r="A21" s="4" t="s">
        <v>66</v>
      </c>
      <c r="B21" s="4"/>
      <c r="C21" s="4" t="s">
        <v>225</v>
      </c>
      <c r="D21" s="4" t="s">
        <v>185</v>
      </c>
      <c r="E21" s="4">
        <v>20210520</v>
      </c>
      <c r="F21" s="4" t="s">
        <v>67</v>
      </c>
      <c r="G21" s="4" t="s">
        <v>81</v>
      </c>
      <c r="H21" s="4" t="s">
        <v>82</v>
      </c>
      <c r="I21" s="4" t="s">
        <v>68</v>
      </c>
      <c r="J21" s="4"/>
      <c r="K21" s="4"/>
      <c r="L21" s="4">
        <v>35112</v>
      </c>
      <c r="M21" s="4" t="s">
        <v>69</v>
      </c>
      <c r="N21" s="4">
        <v>53503547</v>
      </c>
      <c r="O21" s="4"/>
      <c r="P21" s="4"/>
      <c r="Q21" s="4"/>
      <c r="R21" s="4" t="s">
        <v>70</v>
      </c>
      <c r="S21" s="4">
        <v>-35112</v>
      </c>
      <c r="T21" s="4" t="s">
        <v>149</v>
      </c>
      <c r="U21" s="4"/>
      <c r="V21" s="4"/>
      <c r="W21" s="4"/>
    </row>
    <row r="22" spans="1:23" x14ac:dyDescent="0.25">
      <c r="A22" s="4" t="s">
        <v>66</v>
      </c>
      <c r="B22" s="4"/>
      <c r="C22" s="4" t="s">
        <v>119</v>
      </c>
      <c r="D22" s="4" t="s">
        <v>186</v>
      </c>
      <c r="E22" s="4">
        <v>20210601</v>
      </c>
      <c r="F22" s="4" t="s">
        <v>80</v>
      </c>
      <c r="G22" s="4" t="s">
        <v>85</v>
      </c>
      <c r="H22" s="4" t="s">
        <v>86</v>
      </c>
      <c r="I22" s="4" t="s">
        <v>68</v>
      </c>
      <c r="J22" s="4">
        <v>184084</v>
      </c>
      <c r="K22" s="4">
        <v>20210804</v>
      </c>
      <c r="L22" s="4">
        <v>52400</v>
      </c>
      <c r="M22" s="4" t="s">
        <v>69</v>
      </c>
      <c r="N22" s="4">
        <v>53527900</v>
      </c>
      <c r="O22" s="4"/>
      <c r="P22" s="4"/>
      <c r="Q22" s="4"/>
      <c r="R22" s="4" t="s">
        <v>70</v>
      </c>
      <c r="S22" s="4">
        <v>48900</v>
      </c>
      <c r="T22" s="4" t="s">
        <v>149</v>
      </c>
      <c r="U22" s="4">
        <v>52400</v>
      </c>
      <c r="V22" s="4"/>
      <c r="W22" s="4" t="s">
        <v>150</v>
      </c>
    </row>
    <row r="23" spans="1:23" x14ac:dyDescent="0.25">
      <c r="A23" s="4" t="s">
        <v>66</v>
      </c>
      <c r="B23" s="4"/>
      <c r="C23" s="4" t="s">
        <v>117</v>
      </c>
      <c r="D23" s="4" t="s">
        <v>187</v>
      </c>
      <c r="E23" s="4">
        <v>20210604</v>
      </c>
      <c r="F23" s="4" t="s">
        <v>67</v>
      </c>
      <c r="G23" s="4" t="s">
        <v>81</v>
      </c>
      <c r="H23" s="4" t="s">
        <v>82</v>
      </c>
      <c r="I23" s="4" t="s">
        <v>68</v>
      </c>
      <c r="J23" s="4">
        <v>184084</v>
      </c>
      <c r="K23" s="4">
        <v>20210804</v>
      </c>
      <c r="L23" s="4">
        <v>52400</v>
      </c>
      <c r="M23" s="4" t="s">
        <v>69</v>
      </c>
      <c r="N23" s="4">
        <v>53537303</v>
      </c>
      <c r="O23" s="4"/>
      <c r="P23" s="4"/>
      <c r="Q23" s="4"/>
      <c r="R23" s="4" t="s">
        <v>70</v>
      </c>
      <c r="S23" s="4">
        <v>52400</v>
      </c>
      <c r="T23" s="4" t="s">
        <v>149</v>
      </c>
      <c r="U23" s="4">
        <v>52400</v>
      </c>
      <c r="V23" s="4"/>
      <c r="W23" s="4" t="s">
        <v>181</v>
      </c>
    </row>
    <row r="24" spans="1:23" x14ac:dyDescent="0.25">
      <c r="A24" s="4" t="s">
        <v>66</v>
      </c>
      <c r="B24" s="4"/>
      <c r="C24" s="4" t="s">
        <v>226</v>
      </c>
      <c r="D24" s="4" t="s">
        <v>188</v>
      </c>
      <c r="E24" s="4">
        <v>20210611</v>
      </c>
      <c r="F24" s="4" t="s">
        <v>67</v>
      </c>
      <c r="G24" s="4" t="s">
        <v>81</v>
      </c>
      <c r="H24" s="4" t="s">
        <v>82</v>
      </c>
      <c r="I24" s="4" t="s">
        <v>68</v>
      </c>
      <c r="J24" s="4"/>
      <c r="K24" s="4"/>
      <c r="L24" s="4">
        <v>52400</v>
      </c>
      <c r="M24" s="4" t="s">
        <v>69</v>
      </c>
      <c r="N24" s="4">
        <v>53550089</v>
      </c>
      <c r="O24" s="4"/>
      <c r="P24" s="4"/>
      <c r="Q24" s="4"/>
      <c r="R24" s="4" t="s">
        <v>70</v>
      </c>
      <c r="S24" s="4">
        <v>52400</v>
      </c>
      <c r="T24" s="4" t="s">
        <v>149</v>
      </c>
      <c r="U24" s="4">
        <v>52400</v>
      </c>
      <c r="V24" s="4"/>
      <c r="W24" s="4" t="s">
        <v>179</v>
      </c>
    </row>
    <row r="25" spans="1:23" x14ac:dyDescent="0.25">
      <c r="A25" s="4" t="s">
        <v>66</v>
      </c>
      <c r="B25" s="4"/>
      <c r="C25" s="4" t="s">
        <v>112</v>
      </c>
      <c r="D25" s="4" t="s">
        <v>189</v>
      </c>
      <c r="E25" s="4">
        <v>20210719</v>
      </c>
      <c r="F25" s="4" t="s">
        <v>67</v>
      </c>
      <c r="G25" s="4" t="s">
        <v>87</v>
      </c>
      <c r="H25" s="4" t="s">
        <v>88</v>
      </c>
      <c r="I25" s="4" t="s">
        <v>68</v>
      </c>
      <c r="J25" s="4">
        <v>184084</v>
      </c>
      <c r="K25" s="4">
        <v>20210804</v>
      </c>
      <c r="L25" s="4">
        <v>35112</v>
      </c>
      <c r="M25" s="4" t="s">
        <v>69</v>
      </c>
      <c r="N25" s="4">
        <v>53635239</v>
      </c>
      <c r="O25" s="4"/>
      <c r="P25" s="4"/>
      <c r="Q25" s="4"/>
      <c r="R25" s="4" t="s">
        <v>70</v>
      </c>
      <c r="S25" s="4">
        <v>35112</v>
      </c>
      <c r="T25" s="4" t="s">
        <v>149</v>
      </c>
      <c r="U25" s="4">
        <v>35112</v>
      </c>
      <c r="V25" s="4"/>
      <c r="W25" s="4" t="s">
        <v>158</v>
      </c>
    </row>
    <row r="26" spans="1:23" x14ac:dyDescent="0.25">
      <c r="A26" s="4" t="s">
        <v>66</v>
      </c>
      <c r="B26" s="4"/>
      <c r="C26" s="4" t="s">
        <v>100</v>
      </c>
      <c r="D26" s="4" t="s">
        <v>190</v>
      </c>
      <c r="E26" s="4">
        <v>20210802</v>
      </c>
      <c r="F26" s="4" t="s">
        <v>67</v>
      </c>
      <c r="G26" s="4" t="s">
        <v>87</v>
      </c>
      <c r="H26" s="4" t="s">
        <v>88</v>
      </c>
      <c r="I26" s="4" t="s">
        <v>68</v>
      </c>
      <c r="J26" s="4">
        <v>185414</v>
      </c>
      <c r="K26" s="4">
        <v>20210903</v>
      </c>
      <c r="L26" s="4">
        <v>25456</v>
      </c>
      <c r="M26" s="4" t="s">
        <v>69</v>
      </c>
      <c r="N26" s="4">
        <v>53665675</v>
      </c>
      <c r="O26" s="4"/>
      <c r="P26" s="4"/>
      <c r="Q26" s="4"/>
      <c r="R26" s="4" t="s">
        <v>70</v>
      </c>
      <c r="S26" s="4">
        <v>25456</v>
      </c>
      <c r="T26" s="4" t="s">
        <v>149</v>
      </c>
      <c r="U26" s="4">
        <v>25456</v>
      </c>
      <c r="V26" s="4"/>
      <c r="W26" s="4" t="s">
        <v>154</v>
      </c>
    </row>
    <row r="27" spans="1:23" x14ac:dyDescent="0.25">
      <c r="A27" s="4" t="s">
        <v>66</v>
      </c>
      <c r="B27" s="4"/>
      <c r="C27" s="4" t="s">
        <v>120</v>
      </c>
      <c r="D27" s="4" t="s">
        <v>191</v>
      </c>
      <c r="E27" s="4">
        <v>20210805</v>
      </c>
      <c r="F27" s="4" t="s">
        <v>67</v>
      </c>
      <c r="G27" s="4" t="s">
        <v>74</v>
      </c>
      <c r="H27" s="4" t="s">
        <v>75</v>
      </c>
      <c r="I27" s="4" t="s">
        <v>68</v>
      </c>
      <c r="J27" s="4">
        <v>185414</v>
      </c>
      <c r="K27" s="4">
        <v>20210903</v>
      </c>
      <c r="L27" s="4">
        <v>35112</v>
      </c>
      <c r="M27" s="4" t="s">
        <v>69</v>
      </c>
      <c r="N27" s="4">
        <v>53673858</v>
      </c>
      <c r="O27" s="4"/>
      <c r="P27" s="4"/>
      <c r="Q27" s="4"/>
      <c r="R27" s="4" t="s">
        <v>70</v>
      </c>
      <c r="S27" s="4">
        <v>31612</v>
      </c>
      <c r="T27" s="4" t="s">
        <v>149</v>
      </c>
      <c r="U27" s="4">
        <v>35112</v>
      </c>
      <c r="V27" s="4"/>
      <c r="W27" s="4" t="s">
        <v>150</v>
      </c>
    </row>
    <row r="28" spans="1:23" x14ac:dyDescent="0.25">
      <c r="A28" s="4" t="s">
        <v>66</v>
      </c>
      <c r="B28" s="4"/>
      <c r="C28" s="4" t="s">
        <v>227</v>
      </c>
      <c r="D28" s="4" t="s">
        <v>192</v>
      </c>
      <c r="E28" s="4">
        <v>20210805</v>
      </c>
      <c r="F28" s="4" t="s">
        <v>67</v>
      </c>
      <c r="G28" s="4" t="s">
        <v>87</v>
      </c>
      <c r="H28" s="4" t="s">
        <v>88</v>
      </c>
      <c r="I28" s="4" t="s">
        <v>68</v>
      </c>
      <c r="J28" s="4"/>
      <c r="K28" s="4"/>
      <c r="L28" s="4">
        <v>1193808</v>
      </c>
      <c r="M28" s="4" t="s">
        <v>69</v>
      </c>
      <c r="N28" s="4">
        <v>53674822</v>
      </c>
      <c r="O28" s="4"/>
      <c r="P28" s="4"/>
      <c r="Q28" s="4"/>
      <c r="R28" s="4" t="s">
        <v>70</v>
      </c>
      <c r="S28" s="4">
        <v>1193808</v>
      </c>
      <c r="T28" s="4" t="s">
        <v>149</v>
      </c>
      <c r="U28" s="4">
        <v>1193808</v>
      </c>
      <c r="V28" s="4"/>
      <c r="W28" s="4" t="s">
        <v>158</v>
      </c>
    </row>
    <row r="29" spans="1:23" x14ac:dyDescent="0.25">
      <c r="A29" s="4" t="s">
        <v>66</v>
      </c>
      <c r="B29" s="4"/>
      <c r="C29" s="4" t="s">
        <v>113</v>
      </c>
      <c r="D29" s="4" t="s">
        <v>193</v>
      </c>
      <c r="E29" s="4">
        <v>20210823</v>
      </c>
      <c r="F29" s="4" t="s">
        <v>67</v>
      </c>
      <c r="G29" s="4" t="s">
        <v>87</v>
      </c>
      <c r="H29" s="4" t="s">
        <v>88</v>
      </c>
      <c r="I29" s="4" t="s">
        <v>68</v>
      </c>
      <c r="J29" s="4">
        <v>185414</v>
      </c>
      <c r="K29" s="4">
        <v>20210903</v>
      </c>
      <c r="L29" s="4">
        <v>52400</v>
      </c>
      <c r="M29" s="4" t="s">
        <v>69</v>
      </c>
      <c r="N29" s="4">
        <v>53713084</v>
      </c>
      <c r="O29" s="4"/>
      <c r="P29" s="4"/>
      <c r="Q29" s="4"/>
      <c r="R29" s="4" t="s">
        <v>70</v>
      </c>
      <c r="S29" s="4">
        <v>52400</v>
      </c>
      <c r="T29" s="4" t="s">
        <v>149</v>
      </c>
      <c r="U29" s="4">
        <v>52400</v>
      </c>
      <c r="V29" s="4"/>
      <c r="W29" s="4" t="s">
        <v>158</v>
      </c>
    </row>
    <row r="30" spans="1:23" x14ac:dyDescent="0.25">
      <c r="A30" s="4" t="s">
        <v>66</v>
      </c>
      <c r="B30" s="4"/>
      <c r="C30" s="4" t="s">
        <v>228</v>
      </c>
      <c r="D30" s="4" t="s">
        <v>194</v>
      </c>
      <c r="E30" s="4">
        <v>20210902</v>
      </c>
      <c r="F30" s="4" t="s">
        <v>67</v>
      </c>
      <c r="G30" s="4" t="s">
        <v>87</v>
      </c>
      <c r="H30" s="4" t="s">
        <v>88</v>
      </c>
      <c r="I30" s="4" t="s">
        <v>68</v>
      </c>
      <c r="J30" s="4"/>
      <c r="K30" s="4"/>
      <c r="L30" s="4">
        <v>145146</v>
      </c>
      <c r="M30" s="4" t="s">
        <v>69</v>
      </c>
      <c r="N30" s="4">
        <v>53741013</v>
      </c>
      <c r="O30" s="4"/>
      <c r="P30" s="4"/>
      <c r="Q30" s="4"/>
      <c r="R30" s="4" t="s">
        <v>70</v>
      </c>
      <c r="S30" s="4">
        <v>-145146</v>
      </c>
      <c r="T30" s="4" t="s">
        <v>149</v>
      </c>
      <c r="U30" s="4"/>
      <c r="V30" s="4"/>
      <c r="W30" s="4"/>
    </row>
    <row r="31" spans="1:23" x14ac:dyDescent="0.25">
      <c r="A31" s="4" t="s">
        <v>66</v>
      </c>
      <c r="B31" s="4"/>
      <c r="C31" s="4" t="s">
        <v>107</v>
      </c>
      <c r="D31" s="4" t="s">
        <v>195</v>
      </c>
      <c r="E31" s="4">
        <v>20210902</v>
      </c>
      <c r="F31" s="4" t="s">
        <v>67</v>
      </c>
      <c r="G31" s="4" t="s">
        <v>87</v>
      </c>
      <c r="H31" s="4" t="s">
        <v>88</v>
      </c>
      <c r="I31" s="4" t="s">
        <v>68</v>
      </c>
      <c r="J31" s="4">
        <v>186587</v>
      </c>
      <c r="K31" s="4">
        <v>20211005</v>
      </c>
      <c r="L31" s="4">
        <v>152102</v>
      </c>
      <c r="M31" s="4" t="s">
        <v>69</v>
      </c>
      <c r="N31" s="4">
        <v>53741033</v>
      </c>
      <c r="O31" s="4"/>
      <c r="P31" s="4"/>
      <c r="Q31" s="4"/>
      <c r="R31" s="4" t="s">
        <v>70</v>
      </c>
      <c r="S31" s="4">
        <v>152102</v>
      </c>
      <c r="T31" s="4" t="s">
        <v>149</v>
      </c>
      <c r="U31" s="4">
        <v>152102</v>
      </c>
      <c r="V31" s="4"/>
      <c r="W31" s="4" t="s">
        <v>179</v>
      </c>
    </row>
    <row r="32" spans="1:23" x14ac:dyDescent="0.25">
      <c r="A32" s="4" t="s">
        <v>66</v>
      </c>
      <c r="B32" s="4"/>
      <c r="C32" s="4" t="s">
        <v>108</v>
      </c>
      <c r="D32" s="4" t="s">
        <v>196</v>
      </c>
      <c r="E32" s="4">
        <v>20210902</v>
      </c>
      <c r="F32" s="4" t="s">
        <v>67</v>
      </c>
      <c r="G32" s="4" t="s">
        <v>87</v>
      </c>
      <c r="H32" s="4" t="s">
        <v>88</v>
      </c>
      <c r="I32" s="4" t="s">
        <v>68</v>
      </c>
      <c r="J32" s="4">
        <v>186587</v>
      </c>
      <c r="K32" s="4">
        <v>20211005</v>
      </c>
      <c r="L32" s="4">
        <v>25456</v>
      </c>
      <c r="M32" s="4" t="s">
        <v>69</v>
      </c>
      <c r="N32" s="4">
        <v>53742120</v>
      </c>
      <c r="O32" s="4"/>
      <c r="P32" s="4"/>
      <c r="Q32" s="4"/>
      <c r="R32" s="4" t="s">
        <v>70</v>
      </c>
      <c r="S32" s="4">
        <v>25456</v>
      </c>
      <c r="T32" s="4" t="s">
        <v>149</v>
      </c>
      <c r="U32" s="4">
        <v>25456</v>
      </c>
      <c r="V32" s="4"/>
      <c r="W32" s="4" t="s">
        <v>179</v>
      </c>
    </row>
    <row r="33" spans="1:23" x14ac:dyDescent="0.25">
      <c r="A33" s="4" t="s">
        <v>66</v>
      </c>
      <c r="B33" s="4"/>
      <c r="C33" s="4" t="s">
        <v>121</v>
      </c>
      <c r="D33" s="4" t="s">
        <v>197</v>
      </c>
      <c r="E33" s="4">
        <v>20210903</v>
      </c>
      <c r="F33" s="4" t="s">
        <v>67</v>
      </c>
      <c r="G33" s="4" t="s">
        <v>89</v>
      </c>
      <c r="H33" s="4" t="s">
        <v>90</v>
      </c>
      <c r="I33" s="4" t="s">
        <v>68</v>
      </c>
      <c r="J33" s="4">
        <v>186587</v>
      </c>
      <c r="K33" s="4">
        <v>20211005</v>
      </c>
      <c r="L33" s="4">
        <v>35112</v>
      </c>
      <c r="M33" s="4" t="s">
        <v>69</v>
      </c>
      <c r="N33" s="4">
        <v>53746281</v>
      </c>
      <c r="O33" s="4"/>
      <c r="P33" s="4"/>
      <c r="Q33" s="4"/>
      <c r="R33" s="4" t="s">
        <v>70</v>
      </c>
      <c r="S33" s="4">
        <v>21112</v>
      </c>
      <c r="T33" s="4" t="s">
        <v>149</v>
      </c>
      <c r="U33" s="4">
        <v>35112</v>
      </c>
      <c r="V33" s="4"/>
      <c r="W33" s="4" t="s">
        <v>150</v>
      </c>
    </row>
    <row r="34" spans="1:23" x14ac:dyDescent="0.25">
      <c r="A34" s="4" t="s">
        <v>66</v>
      </c>
      <c r="B34" s="4"/>
      <c r="C34" s="4" t="s">
        <v>109</v>
      </c>
      <c r="D34" s="4" t="s">
        <v>198</v>
      </c>
      <c r="E34" s="4">
        <v>20210906</v>
      </c>
      <c r="F34" s="4" t="s">
        <v>67</v>
      </c>
      <c r="G34" s="4" t="s">
        <v>87</v>
      </c>
      <c r="H34" s="4" t="s">
        <v>88</v>
      </c>
      <c r="I34" s="4" t="s">
        <v>68</v>
      </c>
      <c r="J34" s="4">
        <v>186587</v>
      </c>
      <c r="K34" s="4">
        <v>20211005</v>
      </c>
      <c r="L34" s="4">
        <v>52400</v>
      </c>
      <c r="M34" s="4" t="s">
        <v>69</v>
      </c>
      <c r="N34" s="4">
        <v>53749548</v>
      </c>
      <c r="O34" s="4"/>
      <c r="P34" s="4"/>
      <c r="Q34" s="4"/>
      <c r="R34" s="4" t="s">
        <v>70</v>
      </c>
      <c r="S34" s="4">
        <v>52400</v>
      </c>
      <c r="T34" s="4" t="s">
        <v>149</v>
      </c>
      <c r="U34" s="4">
        <v>52400</v>
      </c>
      <c r="V34" s="4"/>
      <c r="W34" s="4" t="s">
        <v>179</v>
      </c>
    </row>
    <row r="35" spans="1:23" x14ac:dyDescent="0.25">
      <c r="A35" s="4" t="s">
        <v>66</v>
      </c>
      <c r="B35" s="4"/>
      <c r="C35" s="4" t="s">
        <v>110</v>
      </c>
      <c r="D35" s="4" t="s">
        <v>199</v>
      </c>
      <c r="E35" s="4">
        <v>20210908</v>
      </c>
      <c r="F35" s="4" t="s">
        <v>67</v>
      </c>
      <c r="G35" s="4" t="s">
        <v>87</v>
      </c>
      <c r="H35" s="4" t="s">
        <v>88</v>
      </c>
      <c r="I35" s="4" t="s">
        <v>68</v>
      </c>
      <c r="J35" s="4">
        <v>186587</v>
      </c>
      <c r="K35" s="4">
        <v>20211005</v>
      </c>
      <c r="L35" s="4">
        <v>45256</v>
      </c>
      <c r="M35" s="4" t="s">
        <v>69</v>
      </c>
      <c r="N35" s="4">
        <v>53755546</v>
      </c>
      <c r="O35" s="4"/>
      <c r="P35" s="4"/>
      <c r="Q35" s="4"/>
      <c r="R35" s="4" t="s">
        <v>70</v>
      </c>
      <c r="S35" s="4">
        <v>45256</v>
      </c>
      <c r="T35" s="4" t="s">
        <v>149</v>
      </c>
      <c r="U35" s="4">
        <v>45256</v>
      </c>
      <c r="V35" s="4"/>
      <c r="W35" s="4" t="s">
        <v>179</v>
      </c>
    </row>
    <row r="36" spans="1:23" x14ac:dyDescent="0.25">
      <c r="A36" s="4" t="s">
        <v>66</v>
      </c>
      <c r="B36" s="4"/>
      <c r="C36" s="4" t="s">
        <v>104</v>
      </c>
      <c r="D36" s="4" t="s">
        <v>200</v>
      </c>
      <c r="E36" s="4">
        <v>20210914</v>
      </c>
      <c r="F36" s="4" t="s">
        <v>67</v>
      </c>
      <c r="G36" s="4" t="s">
        <v>91</v>
      </c>
      <c r="H36" s="4" t="s">
        <v>92</v>
      </c>
      <c r="I36" s="4" t="s">
        <v>68</v>
      </c>
      <c r="J36" s="4">
        <v>186587</v>
      </c>
      <c r="K36" s="4">
        <v>20211005</v>
      </c>
      <c r="L36" s="4">
        <v>35112</v>
      </c>
      <c r="M36" s="4" t="s">
        <v>69</v>
      </c>
      <c r="N36" s="4">
        <v>53772854</v>
      </c>
      <c r="O36" s="4"/>
      <c r="P36" s="4"/>
      <c r="Q36" s="4"/>
      <c r="R36" s="4" t="s">
        <v>70</v>
      </c>
      <c r="S36" s="4">
        <v>31612</v>
      </c>
      <c r="T36" s="4" t="s">
        <v>149</v>
      </c>
      <c r="U36" s="4">
        <v>35112</v>
      </c>
      <c r="V36" s="4"/>
      <c r="W36" s="4" t="s">
        <v>183</v>
      </c>
    </row>
    <row r="37" spans="1:23" x14ac:dyDescent="0.25">
      <c r="A37" s="4" t="s">
        <v>66</v>
      </c>
      <c r="B37" s="4"/>
      <c r="C37" s="4" t="s">
        <v>122</v>
      </c>
      <c r="D37" s="4" t="s">
        <v>201</v>
      </c>
      <c r="E37" s="4">
        <v>20210923</v>
      </c>
      <c r="F37" s="4" t="s">
        <v>67</v>
      </c>
      <c r="G37" s="4" t="s">
        <v>95</v>
      </c>
      <c r="H37" s="4" t="s">
        <v>96</v>
      </c>
      <c r="I37" s="4" t="s">
        <v>68</v>
      </c>
      <c r="J37" s="4">
        <v>186587</v>
      </c>
      <c r="K37" s="4">
        <v>20211005</v>
      </c>
      <c r="L37" s="4">
        <v>35112</v>
      </c>
      <c r="M37" s="4" t="s">
        <v>69</v>
      </c>
      <c r="N37" s="4">
        <v>53797100</v>
      </c>
      <c r="O37" s="4"/>
      <c r="P37" s="4"/>
      <c r="Q37" s="4"/>
      <c r="R37" s="4" t="s">
        <v>70</v>
      </c>
      <c r="S37" s="4">
        <v>31612</v>
      </c>
      <c r="T37" s="4" t="s">
        <v>149</v>
      </c>
      <c r="U37" s="4">
        <v>35112</v>
      </c>
      <c r="V37" s="4"/>
      <c r="W37" s="4" t="s">
        <v>150</v>
      </c>
    </row>
    <row r="38" spans="1:23" x14ac:dyDescent="0.25">
      <c r="A38" s="4" t="s">
        <v>66</v>
      </c>
      <c r="B38" s="4"/>
      <c r="C38" s="4" t="s">
        <v>114</v>
      </c>
      <c r="D38" s="4" t="s">
        <v>202</v>
      </c>
      <c r="E38" s="4">
        <v>20210928</v>
      </c>
      <c r="F38" s="4" t="s">
        <v>67</v>
      </c>
      <c r="G38" s="4" t="s">
        <v>93</v>
      </c>
      <c r="H38" s="4" t="s">
        <v>94</v>
      </c>
      <c r="I38" s="4" t="s">
        <v>68</v>
      </c>
      <c r="J38" s="4">
        <v>186587</v>
      </c>
      <c r="K38" s="4">
        <v>20211005</v>
      </c>
      <c r="L38" s="4">
        <v>35112</v>
      </c>
      <c r="M38" s="4" t="s">
        <v>69</v>
      </c>
      <c r="N38" s="4">
        <v>53810380</v>
      </c>
      <c r="O38" s="4"/>
      <c r="P38" s="4"/>
      <c r="Q38" s="4"/>
      <c r="R38" s="4" t="s">
        <v>70</v>
      </c>
      <c r="S38" s="4">
        <v>21112</v>
      </c>
      <c r="T38" s="4" t="s">
        <v>149</v>
      </c>
      <c r="U38" s="4">
        <v>35112</v>
      </c>
      <c r="V38" s="4"/>
      <c r="W38" s="4" t="s">
        <v>158</v>
      </c>
    </row>
    <row r="39" spans="1:23" x14ac:dyDescent="0.25">
      <c r="A39" s="4" t="s">
        <v>66</v>
      </c>
      <c r="B39" s="4"/>
      <c r="C39" s="4" t="s">
        <v>111</v>
      </c>
      <c r="D39" s="4" t="s">
        <v>203</v>
      </c>
      <c r="E39" s="4">
        <v>20211004</v>
      </c>
      <c r="F39" s="4" t="s">
        <v>67</v>
      </c>
      <c r="G39" s="4" t="s">
        <v>87</v>
      </c>
      <c r="H39" s="4" t="s">
        <v>88</v>
      </c>
      <c r="I39" s="4" t="s">
        <v>68</v>
      </c>
      <c r="J39" s="4">
        <v>187551</v>
      </c>
      <c r="K39" s="4">
        <v>20211104</v>
      </c>
      <c r="L39" s="4">
        <v>25456</v>
      </c>
      <c r="M39" s="4" t="s">
        <v>69</v>
      </c>
      <c r="N39" s="4">
        <v>53824285</v>
      </c>
      <c r="O39" s="4"/>
      <c r="P39" s="4"/>
      <c r="Q39" s="4"/>
      <c r="R39" s="4" t="s">
        <v>70</v>
      </c>
      <c r="S39" s="4">
        <v>21956</v>
      </c>
      <c r="T39" s="4" t="s">
        <v>149</v>
      </c>
      <c r="U39" s="4">
        <v>25456</v>
      </c>
      <c r="V39" s="4"/>
      <c r="W39" s="4" t="s">
        <v>179</v>
      </c>
    </row>
    <row r="40" spans="1:23" x14ac:dyDescent="0.25">
      <c r="A40" s="4" t="s">
        <v>66</v>
      </c>
      <c r="B40" s="4"/>
      <c r="C40" s="4" t="s">
        <v>115</v>
      </c>
      <c r="D40" s="4" t="s">
        <v>204</v>
      </c>
      <c r="E40" s="4">
        <v>20211004</v>
      </c>
      <c r="F40" s="4" t="s">
        <v>67</v>
      </c>
      <c r="G40" s="4" t="s">
        <v>87</v>
      </c>
      <c r="H40" s="4" t="s">
        <v>88</v>
      </c>
      <c r="I40" s="4" t="s">
        <v>68</v>
      </c>
      <c r="J40" s="4">
        <v>187551</v>
      </c>
      <c r="K40" s="4">
        <v>20211104</v>
      </c>
      <c r="L40" s="4">
        <v>52400</v>
      </c>
      <c r="M40" s="4" t="s">
        <v>69</v>
      </c>
      <c r="N40" s="4">
        <v>53824667</v>
      </c>
      <c r="O40" s="4"/>
      <c r="P40" s="4"/>
      <c r="Q40" s="4"/>
      <c r="R40" s="4" t="s">
        <v>70</v>
      </c>
      <c r="S40" s="4">
        <v>48900</v>
      </c>
      <c r="T40" s="4" t="s">
        <v>149</v>
      </c>
      <c r="U40" s="4">
        <v>52400</v>
      </c>
      <c r="V40" s="4"/>
      <c r="W40" s="4" t="s">
        <v>158</v>
      </c>
    </row>
    <row r="41" spans="1:23" x14ac:dyDescent="0.25">
      <c r="A41" s="4" t="s">
        <v>66</v>
      </c>
      <c r="B41" s="4"/>
      <c r="C41" s="4" t="s">
        <v>101</v>
      </c>
      <c r="D41" s="4" t="s">
        <v>205</v>
      </c>
      <c r="E41" s="4">
        <v>20211011</v>
      </c>
      <c r="F41" s="4" t="s">
        <v>67</v>
      </c>
      <c r="G41" s="4" t="s">
        <v>87</v>
      </c>
      <c r="H41" s="4" t="s">
        <v>88</v>
      </c>
      <c r="I41" s="4" t="s">
        <v>68</v>
      </c>
      <c r="J41" s="4">
        <v>187551</v>
      </c>
      <c r="K41" s="4">
        <v>20211104</v>
      </c>
      <c r="L41" s="4">
        <v>52400</v>
      </c>
      <c r="M41" s="4" t="s">
        <v>69</v>
      </c>
      <c r="N41" s="4">
        <v>53846183</v>
      </c>
      <c r="O41" s="4"/>
      <c r="P41" s="4"/>
      <c r="Q41" s="4"/>
      <c r="R41" s="4" t="s">
        <v>70</v>
      </c>
      <c r="S41" s="4">
        <v>48900</v>
      </c>
      <c r="T41" s="4" t="s">
        <v>149</v>
      </c>
      <c r="U41" s="4">
        <v>52400</v>
      </c>
      <c r="V41" s="4"/>
      <c r="W41" s="4" t="s">
        <v>154</v>
      </c>
    </row>
    <row r="42" spans="1:23" x14ac:dyDescent="0.25">
      <c r="A42" s="4" t="s">
        <v>66</v>
      </c>
      <c r="B42" s="4"/>
      <c r="C42" s="4" t="s">
        <v>105</v>
      </c>
      <c r="D42" s="4" t="s">
        <v>206</v>
      </c>
      <c r="E42" s="4">
        <v>20211013</v>
      </c>
      <c r="F42" s="4" t="s">
        <v>67</v>
      </c>
      <c r="G42" s="4" t="s">
        <v>207</v>
      </c>
      <c r="H42" s="4" t="s">
        <v>208</v>
      </c>
      <c r="I42" s="4" t="s">
        <v>68</v>
      </c>
      <c r="J42" s="4">
        <v>187551</v>
      </c>
      <c r="K42" s="4">
        <v>20211104</v>
      </c>
      <c r="L42" s="4">
        <v>35112</v>
      </c>
      <c r="M42" s="4" t="s">
        <v>69</v>
      </c>
      <c r="N42" s="4">
        <v>53853465</v>
      </c>
      <c r="O42" s="4"/>
      <c r="P42" s="4"/>
      <c r="Q42" s="4"/>
      <c r="R42" s="4" t="s">
        <v>70</v>
      </c>
      <c r="S42" s="4">
        <v>7512</v>
      </c>
      <c r="T42" s="4" t="s">
        <v>149</v>
      </c>
      <c r="U42" s="4">
        <v>35112</v>
      </c>
      <c r="V42" s="4"/>
      <c r="W42" s="4" t="s">
        <v>183</v>
      </c>
    </row>
    <row r="43" spans="1:23" x14ac:dyDescent="0.25">
      <c r="A43" s="4" t="s">
        <v>66</v>
      </c>
      <c r="B43" s="4"/>
      <c r="C43" s="4" t="s">
        <v>229</v>
      </c>
      <c r="D43" s="4" t="s">
        <v>209</v>
      </c>
      <c r="E43" s="4">
        <v>20211013</v>
      </c>
      <c r="F43" s="4" t="s">
        <v>67</v>
      </c>
      <c r="G43" s="4" t="s">
        <v>207</v>
      </c>
      <c r="H43" s="4" t="s">
        <v>208</v>
      </c>
      <c r="I43" s="4" t="s">
        <v>68</v>
      </c>
      <c r="J43" s="4"/>
      <c r="K43" s="4"/>
      <c r="L43" s="4">
        <v>35112</v>
      </c>
      <c r="M43" s="4" t="s">
        <v>69</v>
      </c>
      <c r="N43" s="4">
        <v>53853472</v>
      </c>
      <c r="O43" s="4"/>
      <c r="P43" s="4"/>
      <c r="Q43" s="4"/>
      <c r="R43" s="4" t="s">
        <v>70</v>
      </c>
      <c r="S43" s="4">
        <v>-7512</v>
      </c>
      <c r="T43" s="4" t="s">
        <v>149</v>
      </c>
      <c r="U43" s="4"/>
      <c r="V43" s="4"/>
      <c r="W43" s="4"/>
    </row>
    <row r="44" spans="1:23" x14ac:dyDescent="0.25">
      <c r="A44" s="4" t="s">
        <v>66</v>
      </c>
      <c r="B44" s="4"/>
      <c r="C44" s="4" t="s">
        <v>118</v>
      </c>
      <c r="D44" s="4" t="s">
        <v>210</v>
      </c>
      <c r="E44" s="4">
        <v>20211025</v>
      </c>
      <c r="F44" s="4" t="s">
        <v>67</v>
      </c>
      <c r="G44" s="4" t="s">
        <v>87</v>
      </c>
      <c r="H44" s="4" t="s">
        <v>88</v>
      </c>
      <c r="I44" s="4" t="s">
        <v>68</v>
      </c>
      <c r="J44" s="4">
        <v>187551</v>
      </c>
      <c r="K44" s="4">
        <v>20211104</v>
      </c>
      <c r="L44" s="4">
        <v>52400</v>
      </c>
      <c r="M44" s="4" t="s">
        <v>69</v>
      </c>
      <c r="N44" s="4">
        <v>53880140</v>
      </c>
      <c r="O44" s="4"/>
      <c r="P44" s="4"/>
      <c r="Q44" s="4"/>
      <c r="R44" s="4" t="s">
        <v>70</v>
      </c>
      <c r="S44" s="4">
        <v>52400</v>
      </c>
      <c r="T44" s="4" t="s">
        <v>149</v>
      </c>
      <c r="U44" s="4">
        <v>52400</v>
      </c>
      <c r="V44" s="4"/>
      <c r="W44" s="4" t="s">
        <v>181</v>
      </c>
    </row>
    <row r="45" spans="1:23" x14ac:dyDescent="0.25">
      <c r="A45" s="4" t="s">
        <v>66</v>
      </c>
      <c r="B45" s="4"/>
      <c r="C45" s="4" t="s">
        <v>102</v>
      </c>
      <c r="D45" s="4" t="s">
        <v>211</v>
      </c>
      <c r="E45" s="4">
        <v>20211026</v>
      </c>
      <c r="F45" s="4" t="s">
        <v>67</v>
      </c>
      <c r="G45" s="4" t="s">
        <v>83</v>
      </c>
      <c r="H45" s="4" t="s">
        <v>84</v>
      </c>
      <c r="I45" s="4" t="s">
        <v>68</v>
      </c>
      <c r="J45" s="4">
        <v>187551</v>
      </c>
      <c r="K45" s="4">
        <v>20211104</v>
      </c>
      <c r="L45" s="4">
        <v>35112</v>
      </c>
      <c r="M45" s="4" t="s">
        <v>69</v>
      </c>
      <c r="N45" s="4">
        <v>53884880</v>
      </c>
      <c r="O45" s="4"/>
      <c r="P45" s="4"/>
      <c r="Q45" s="4"/>
      <c r="R45" s="4" t="s">
        <v>70</v>
      </c>
      <c r="S45" s="4">
        <v>21112</v>
      </c>
      <c r="T45" s="4" t="s">
        <v>149</v>
      </c>
      <c r="U45" s="4">
        <v>35112</v>
      </c>
      <c r="V45" s="4"/>
      <c r="W45" s="4" t="s">
        <v>154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4E470-B0C5-4BA2-AA6E-9266E24CEFA3}">
  <dimension ref="A3:E6"/>
  <sheetViews>
    <sheetView showGridLines="0" workbookViewId="0">
      <selection activeCell="C5" sqref="B5:C5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27" t="s">
        <v>492</v>
      </c>
      <c r="B3" s="4" t="s">
        <v>494</v>
      </c>
      <c r="C3" s="4" t="s">
        <v>495</v>
      </c>
      <c r="D3" s="4" t="s">
        <v>496</v>
      </c>
      <c r="E3" s="4" t="s">
        <v>497</v>
      </c>
    </row>
    <row r="4" spans="1:5" x14ac:dyDescent="0.25">
      <c r="A4" s="28" t="s">
        <v>488</v>
      </c>
      <c r="B4" s="29">
        <v>100</v>
      </c>
      <c r="C4" s="29">
        <v>32387165</v>
      </c>
      <c r="D4" s="29"/>
      <c r="E4" s="29">
        <v>0</v>
      </c>
    </row>
    <row r="5" spans="1:5" x14ac:dyDescent="0.25">
      <c r="A5" s="28" t="s">
        <v>489</v>
      </c>
      <c r="B5" s="29">
        <v>4</v>
      </c>
      <c r="C5" s="29">
        <v>229975</v>
      </c>
      <c r="D5" s="29">
        <v>291775</v>
      </c>
      <c r="E5" s="29">
        <v>0</v>
      </c>
    </row>
    <row r="6" spans="1:5" x14ac:dyDescent="0.25">
      <c r="A6" s="28" t="s">
        <v>493</v>
      </c>
      <c r="B6" s="29">
        <v>104</v>
      </c>
      <c r="C6" s="29">
        <v>32617140</v>
      </c>
      <c r="D6" s="29">
        <v>291775</v>
      </c>
      <c r="E6" s="29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05163-E4BD-4406-8F27-80CF578B478D}">
  <dimension ref="A1:AT106"/>
  <sheetViews>
    <sheetView zoomScale="86" zoomScaleNormal="86" workbookViewId="0">
      <selection activeCell="L1" sqref="L1"/>
    </sheetView>
  </sheetViews>
  <sheetFormatPr baseColWidth="10" defaultRowHeight="15" x14ac:dyDescent="0.25"/>
  <cols>
    <col min="1" max="1" width="11.5703125" bestFit="1" customWidth="1"/>
    <col min="2" max="2" width="24.7109375" bestFit="1" customWidth="1"/>
    <col min="3" max="3" width="7.42578125" bestFit="1" customWidth="1"/>
    <col min="4" max="4" width="9.28515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10.28515625" style="4" customWidth="1"/>
    <col min="9" max="9" width="20.7109375" style="4" bestFit="1" customWidth="1"/>
    <col min="10" max="10" width="12.140625" bestFit="1" customWidth="1"/>
    <col min="11" max="12" width="14.140625" bestFit="1" customWidth="1"/>
    <col min="13" max="13" width="54.140625" bestFit="1" customWidth="1"/>
    <col min="14" max="14" width="47.140625" bestFit="1" customWidth="1"/>
    <col min="15" max="15" width="21.28515625" customWidth="1"/>
    <col min="16" max="16" width="16.85546875" customWidth="1"/>
    <col min="17" max="17" width="15.7109375" customWidth="1"/>
    <col min="18" max="18" width="12.140625" bestFit="1" customWidth="1"/>
    <col min="19" max="19" width="15.28515625" bestFit="1" customWidth="1"/>
    <col min="20" max="21" width="13" bestFit="1" customWidth="1"/>
    <col min="22" max="22" width="15.85546875" bestFit="1" customWidth="1"/>
    <col min="23" max="23" width="13.85546875" bestFit="1" customWidth="1"/>
    <col min="24" max="24" width="14.42578125" bestFit="1" customWidth="1"/>
    <col min="25" max="25" width="7.28515625" bestFit="1" customWidth="1"/>
    <col min="26" max="26" width="11.5703125" bestFit="1" customWidth="1"/>
    <col min="27" max="27" width="15.7109375" bestFit="1" customWidth="1"/>
    <col min="28" max="29" width="19.85546875" bestFit="1" customWidth="1"/>
    <col min="30" max="30" width="14.42578125" bestFit="1" customWidth="1"/>
    <col min="31" max="31" width="12" bestFit="1" customWidth="1"/>
    <col min="32" max="32" width="19.28515625" bestFit="1" customWidth="1"/>
    <col min="33" max="33" width="10" bestFit="1" customWidth="1"/>
    <col min="34" max="34" width="12.42578125" bestFit="1" customWidth="1"/>
    <col min="35" max="35" width="17" customWidth="1"/>
    <col min="36" max="36" width="12.140625" bestFit="1" customWidth="1"/>
    <col min="37" max="37" width="12.85546875" bestFit="1" customWidth="1"/>
    <col min="38" max="38" width="14.140625" bestFit="1" customWidth="1"/>
    <col min="39" max="39" width="11" bestFit="1" customWidth="1"/>
    <col min="40" max="40" width="13.85546875" bestFit="1" customWidth="1"/>
    <col min="41" max="41" width="11.5703125" bestFit="1" customWidth="1"/>
    <col min="42" max="42" width="10.85546875" bestFit="1" customWidth="1"/>
    <col min="43" max="43" width="18.85546875" bestFit="1" customWidth="1"/>
    <col min="44" max="44" width="24.7109375" bestFit="1" customWidth="1"/>
    <col min="45" max="45" width="17" bestFit="1" customWidth="1"/>
    <col min="46" max="46" width="13.7109375" customWidth="1"/>
  </cols>
  <sheetData>
    <row r="1" spans="1:46" s="4" customFormat="1" x14ac:dyDescent="0.25">
      <c r="J1" s="4" t="s">
        <v>491</v>
      </c>
      <c r="K1" s="26">
        <f>SUBTOTAL(9,K3:K106)</f>
        <v>32617140</v>
      </c>
      <c r="L1" s="26">
        <f>SUBTOTAL(9,L3:L106)</f>
        <v>32617140</v>
      </c>
      <c r="O1" s="26">
        <f>SUBTOTAL(9,O3:O106)</f>
        <v>291775</v>
      </c>
    </row>
    <row r="2" spans="1:46" ht="39.950000000000003" customHeight="1" x14ac:dyDescent="0.25">
      <c r="A2" s="23" t="s">
        <v>0</v>
      </c>
      <c r="B2" s="23" t="s">
        <v>232</v>
      </c>
      <c r="C2" s="23" t="s">
        <v>233</v>
      </c>
      <c r="D2" s="23" t="s">
        <v>3</v>
      </c>
      <c r="E2" s="23" t="s">
        <v>236</v>
      </c>
      <c r="F2" s="23" t="s">
        <v>237</v>
      </c>
      <c r="G2" s="23" t="s">
        <v>238</v>
      </c>
      <c r="H2" s="15" t="s">
        <v>234</v>
      </c>
      <c r="I2" s="15" t="s">
        <v>235</v>
      </c>
      <c r="J2" s="23" t="s">
        <v>239</v>
      </c>
      <c r="K2" s="24" t="s">
        <v>240</v>
      </c>
      <c r="L2" s="24" t="s">
        <v>241</v>
      </c>
      <c r="M2" s="23" t="s">
        <v>242</v>
      </c>
      <c r="N2" s="21" t="s">
        <v>490</v>
      </c>
      <c r="O2" s="16" t="s">
        <v>243</v>
      </c>
      <c r="P2" s="15" t="s">
        <v>238</v>
      </c>
      <c r="Q2" s="15" t="s">
        <v>244</v>
      </c>
      <c r="R2" s="23" t="s">
        <v>245</v>
      </c>
      <c r="S2" s="24" t="s">
        <v>246</v>
      </c>
      <c r="T2" s="24" t="s">
        <v>247</v>
      </c>
      <c r="U2" s="24" t="s">
        <v>248</v>
      </c>
      <c r="V2" s="24" t="s">
        <v>249</v>
      </c>
      <c r="W2" s="24" t="s">
        <v>250</v>
      </c>
      <c r="X2" s="24" t="s">
        <v>251</v>
      </c>
      <c r="Y2" s="24" t="s">
        <v>252</v>
      </c>
      <c r="Z2" s="16" t="s">
        <v>254</v>
      </c>
      <c r="AA2" s="16" t="s">
        <v>253</v>
      </c>
      <c r="AB2" s="15" t="s">
        <v>255</v>
      </c>
      <c r="AC2" s="15" t="s">
        <v>256</v>
      </c>
      <c r="AD2" s="24" t="s">
        <v>257</v>
      </c>
      <c r="AE2" s="23" t="s">
        <v>258</v>
      </c>
      <c r="AF2" s="23" t="s">
        <v>259</v>
      </c>
      <c r="AG2" s="24" t="s">
        <v>260</v>
      </c>
      <c r="AH2" s="23" t="s">
        <v>261</v>
      </c>
      <c r="AI2" s="23" t="s">
        <v>262</v>
      </c>
      <c r="AJ2" s="23" t="s">
        <v>263</v>
      </c>
      <c r="AK2" s="23" t="s">
        <v>264</v>
      </c>
      <c r="AL2" s="23" t="s">
        <v>265</v>
      </c>
      <c r="AM2" s="23" t="s">
        <v>266</v>
      </c>
      <c r="AN2" s="23" t="s">
        <v>267</v>
      </c>
      <c r="AO2" s="23" t="s">
        <v>268</v>
      </c>
      <c r="AP2" s="23" t="s">
        <v>269</v>
      </c>
      <c r="AQ2" s="24" t="s">
        <v>270</v>
      </c>
      <c r="AR2" s="24" t="s">
        <v>271</v>
      </c>
      <c r="AS2" s="23" t="s">
        <v>272</v>
      </c>
      <c r="AT2" s="23" t="s">
        <v>273</v>
      </c>
    </row>
    <row r="3" spans="1:46" x14ac:dyDescent="0.25">
      <c r="A3" s="17">
        <v>891480000</v>
      </c>
      <c r="B3" s="17" t="s">
        <v>230</v>
      </c>
      <c r="C3" s="17" t="s">
        <v>8</v>
      </c>
      <c r="D3" s="17">
        <v>5149</v>
      </c>
      <c r="E3" s="17"/>
      <c r="F3" s="17"/>
      <c r="G3" s="17"/>
      <c r="H3" s="17" t="s">
        <v>274</v>
      </c>
      <c r="I3" s="17" t="s">
        <v>275</v>
      </c>
      <c r="J3" s="18">
        <v>44329</v>
      </c>
      <c r="K3" s="19">
        <v>19586</v>
      </c>
      <c r="L3" s="19">
        <v>19586</v>
      </c>
      <c r="M3" s="17" t="s">
        <v>276</v>
      </c>
      <c r="N3" s="17" t="s">
        <v>488</v>
      </c>
      <c r="O3" s="19"/>
      <c r="P3" s="17"/>
      <c r="Q3" s="17"/>
      <c r="R3" s="17" t="s">
        <v>277</v>
      </c>
      <c r="S3" s="22">
        <v>0</v>
      </c>
      <c r="T3" s="22">
        <v>0</v>
      </c>
      <c r="U3" s="22">
        <v>0</v>
      </c>
      <c r="V3" s="22">
        <v>0</v>
      </c>
      <c r="W3" s="22">
        <v>0</v>
      </c>
      <c r="X3" s="22">
        <v>0</v>
      </c>
      <c r="Y3" s="22">
        <v>0</v>
      </c>
      <c r="Z3" s="22"/>
      <c r="AA3" s="22"/>
      <c r="AB3" s="17"/>
      <c r="AC3" s="17"/>
      <c r="AD3" s="19">
        <v>0</v>
      </c>
      <c r="AE3" s="17"/>
      <c r="AF3" s="17"/>
      <c r="AG3" s="19">
        <v>0</v>
      </c>
      <c r="AH3" s="17"/>
      <c r="AI3" s="18">
        <v>44350</v>
      </c>
      <c r="AJ3" s="17"/>
      <c r="AK3" s="17"/>
      <c r="AL3" s="17"/>
      <c r="AM3" s="17" t="s">
        <v>278</v>
      </c>
      <c r="AN3" s="17"/>
      <c r="AO3" s="17"/>
      <c r="AP3" s="17"/>
      <c r="AQ3" s="19">
        <v>0</v>
      </c>
      <c r="AR3" s="19">
        <v>0</v>
      </c>
      <c r="AS3" s="17"/>
      <c r="AT3" s="25">
        <v>20211206</v>
      </c>
    </row>
    <row r="4" spans="1:46" x14ac:dyDescent="0.25">
      <c r="A4" s="17">
        <v>891480000</v>
      </c>
      <c r="B4" s="17" t="s">
        <v>230</v>
      </c>
      <c r="C4" s="17" t="s">
        <v>30</v>
      </c>
      <c r="D4" s="17">
        <v>6989</v>
      </c>
      <c r="E4" s="17"/>
      <c r="F4" s="17"/>
      <c r="G4" s="17"/>
      <c r="H4" s="17" t="s">
        <v>279</v>
      </c>
      <c r="I4" s="17" t="s">
        <v>280</v>
      </c>
      <c r="J4" s="18">
        <v>44453</v>
      </c>
      <c r="K4" s="19">
        <v>52614</v>
      </c>
      <c r="L4" s="19">
        <v>52614</v>
      </c>
      <c r="M4" s="17" t="s">
        <v>276</v>
      </c>
      <c r="N4" s="17" t="s">
        <v>488</v>
      </c>
      <c r="O4" s="19"/>
      <c r="P4" s="17"/>
      <c r="Q4" s="17"/>
      <c r="R4" s="17" t="s">
        <v>277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  <c r="X4" s="22">
        <v>0</v>
      </c>
      <c r="Y4" s="22">
        <v>0</v>
      </c>
      <c r="Z4" s="22"/>
      <c r="AA4" s="22"/>
      <c r="AB4" s="17"/>
      <c r="AC4" s="17"/>
      <c r="AD4" s="19">
        <v>0</v>
      </c>
      <c r="AE4" s="17"/>
      <c r="AF4" s="17"/>
      <c r="AG4" s="19">
        <v>0</v>
      </c>
      <c r="AH4" s="17"/>
      <c r="AI4" s="18">
        <v>44476</v>
      </c>
      <c r="AJ4" s="17"/>
      <c r="AK4" s="17"/>
      <c r="AL4" s="17"/>
      <c r="AM4" s="17" t="s">
        <v>278</v>
      </c>
      <c r="AN4" s="17"/>
      <c r="AO4" s="17"/>
      <c r="AP4" s="17"/>
      <c r="AQ4" s="19">
        <v>0</v>
      </c>
      <c r="AR4" s="19">
        <v>0</v>
      </c>
      <c r="AS4" s="17"/>
      <c r="AT4" s="25">
        <v>20211206</v>
      </c>
    </row>
    <row r="5" spans="1:46" x14ac:dyDescent="0.25">
      <c r="A5" s="17">
        <v>891480000</v>
      </c>
      <c r="B5" s="17" t="s">
        <v>230</v>
      </c>
      <c r="C5" s="17" t="s">
        <v>30</v>
      </c>
      <c r="D5" s="17">
        <v>7706</v>
      </c>
      <c r="E5" s="17"/>
      <c r="F5" s="17"/>
      <c r="G5" s="17"/>
      <c r="H5" s="17" t="s">
        <v>281</v>
      </c>
      <c r="I5" s="17" t="s">
        <v>282</v>
      </c>
      <c r="J5" s="18">
        <v>44491</v>
      </c>
      <c r="K5" s="19">
        <v>46731</v>
      </c>
      <c r="L5" s="19">
        <v>46731</v>
      </c>
      <c r="M5" s="17" t="s">
        <v>276</v>
      </c>
      <c r="N5" s="17" t="s">
        <v>488</v>
      </c>
      <c r="O5" s="19"/>
      <c r="P5" s="17"/>
      <c r="Q5" s="17"/>
      <c r="R5" s="17" t="s">
        <v>277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  <c r="X5" s="22">
        <v>0</v>
      </c>
      <c r="Y5" s="22">
        <v>0</v>
      </c>
      <c r="Z5" s="22"/>
      <c r="AA5" s="22"/>
      <c r="AB5" s="17"/>
      <c r="AC5" s="17"/>
      <c r="AD5" s="19">
        <v>0</v>
      </c>
      <c r="AE5" s="17"/>
      <c r="AF5" s="17"/>
      <c r="AG5" s="19">
        <v>0</v>
      </c>
      <c r="AH5" s="17"/>
      <c r="AI5" s="18">
        <v>44508</v>
      </c>
      <c r="AJ5" s="17"/>
      <c r="AK5" s="17"/>
      <c r="AL5" s="17"/>
      <c r="AM5" s="17" t="s">
        <v>278</v>
      </c>
      <c r="AN5" s="17"/>
      <c r="AO5" s="17"/>
      <c r="AP5" s="17"/>
      <c r="AQ5" s="19">
        <v>0</v>
      </c>
      <c r="AR5" s="19">
        <v>0</v>
      </c>
      <c r="AS5" s="17"/>
      <c r="AT5" s="25">
        <v>20211206</v>
      </c>
    </row>
    <row r="6" spans="1:46" x14ac:dyDescent="0.25">
      <c r="A6" s="17">
        <v>891480000</v>
      </c>
      <c r="B6" s="17" t="s">
        <v>230</v>
      </c>
      <c r="C6" s="17" t="s">
        <v>30</v>
      </c>
      <c r="D6" s="17">
        <v>7713</v>
      </c>
      <c r="E6" s="17"/>
      <c r="F6" s="17"/>
      <c r="G6" s="17"/>
      <c r="H6" s="17" t="s">
        <v>283</v>
      </c>
      <c r="I6" s="17" t="s">
        <v>284</v>
      </c>
      <c r="J6" s="18">
        <v>44491</v>
      </c>
      <c r="K6" s="19">
        <v>459326</v>
      </c>
      <c r="L6" s="19">
        <v>459326</v>
      </c>
      <c r="M6" s="17" t="s">
        <v>276</v>
      </c>
      <c r="N6" s="17" t="s">
        <v>488</v>
      </c>
      <c r="O6" s="19"/>
      <c r="P6" s="17"/>
      <c r="Q6" s="17"/>
      <c r="R6" s="17" t="s">
        <v>277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/>
      <c r="AA6" s="22"/>
      <c r="AB6" s="17"/>
      <c r="AC6" s="17"/>
      <c r="AD6" s="19">
        <v>0</v>
      </c>
      <c r="AE6" s="17"/>
      <c r="AF6" s="17"/>
      <c r="AG6" s="19">
        <v>0</v>
      </c>
      <c r="AH6" s="17"/>
      <c r="AI6" s="18">
        <v>44508</v>
      </c>
      <c r="AJ6" s="17"/>
      <c r="AK6" s="17"/>
      <c r="AL6" s="17"/>
      <c r="AM6" s="17" t="s">
        <v>278</v>
      </c>
      <c r="AN6" s="17"/>
      <c r="AO6" s="17"/>
      <c r="AP6" s="17"/>
      <c r="AQ6" s="19">
        <v>0</v>
      </c>
      <c r="AR6" s="19">
        <v>0</v>
      </c>
      <c r="AS6" s="17"/>
      <c r="AT6" s="25">
        <v>20211206</v>
      </c>
    </row>
    <row r="7" spans="1:46" x14ac:dyDescent="0.25">
      <c r="A7" s="17">
        <v>891480000</v>
      </c>
      <c r="B7" s="17" t="s">
        <v>230</v>
      </c>
      <c r="C7" s="17" t="s">
        <v>31</v>
      </c>
      <c r="D7" s="17">
        <v>9846</v>
      </c>
      <c r="E7" s="17"/>
      <c r="F7" s="17"/>
      <c r="G7" s="17"/>
      <c r="H7" s="17" t="s">
        <v>285</v>
      </c>
      <c r="I7" s="17" t="s">
        <v>286</v>
      </c>
      <c r="J7" s="18">
        <v>44273</v>
      </c>
      <c r="K7" s="19">
        <v>63984</v>
      </c>
      <c r="L7" s="19">
        <v>63984</v>
      </c>
      <c r="M7" s="17" t="s">
        <v>276</v>
      </c>
      <c r="N7" s="17" t="s">
        <v>488</v>
      </c>
      <c r="O7" s="19"/>
      <c r="P7" s="17"/>
      <c r="Q7" s="17"/>
      <c r="R7" s="17" t="s">
        <v>277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/>
      <c r="AA7" s="22"/>
      <c r="AB7" s="17"/>
      <c r="AC7" s="17"/>
      <c r="AD7" s="19">
        <v>0</v>
      </c>
      <c r="AE7" s="17"/>
      <c r="AF7" s="17"/>
      <c r="AG7" s="19">
        <v>0</v>
      </c>
      <c r="AH7" s="17"/>
      <c r="AI7" s="18">
        <v>44291</v>
      </c>
      <c r="AJ7" s="17"/>
      <c r="AK7" s="17"/>
      <c r="AL7" s="17"/>
      <c r="AM7" s="17" t="s">
        <v>278</v>
      </c>
      <c r="AN7" s="17"/>
      <c r="AO7" s="17"/>
      <c r="AP7" s="17"/>
      <c r="AQ7" s="19">
        <v>0</v>
      </c>
      <c r="AR7" s="19">
        <v>0</v>
      </c>
      <c r="AS7" s="17"/>
      <c r="AT7" s="25">
        <v>20211206</v>
      </c>
    </row>
    <row r="8" spans="1:46" x14ac:dyDescent="0.25">
      <c r="A8" s="17">
        <v>891480000</v>
      </c>
      <c r="B8" s="17" t="s">
        <v>230</v>
      </c>
      <c r="C8" s="17" t="s">
        <v>31</v>
      </c>
      <c r="D8" s="17">
        <v>14046</v>
      </c>
      <c r="E8" s="17"/>
      <c r="F8" s="17"/>
      <c r="G8" s="17"/>
      <c r="H8" s="17" t="s">
        <v>287</v>
      </c>
      <c r="I8" s="17" t="s">
        <v>288</v>
      </c>
      <c r="J8" s="18">
        <v>44474</v>
      </c>
      <c r="K8" s="19">
        <v>53484</v>
      </c>
      <c r="L8" s="19">
        <v>53484</v>
      </c>
      <c r="M8" s="17" t="s">
        <v>276</v>
      </c>
      <c r="N8" s="17" t="s">
        <v>488</v>
      </c>
      <c r="O8" s="19"/>
      <c r="P8" s="17"/>
      <c r="Q8" s="17"/>
      <c r="R8" s="17" t="s">
        <v>277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/>
      <c r="AA8" s="22"/>
      <c r="AB8" s="17"/>
      <c r="AC8" s="17"/>
      <c r="AD8" s="19">
        <v>0</v>
      </c>
      <c r="AE8" s="17"/>
      <c r="AF8" s="17"/>
      <c r="AG8" s="19">
        <v>0</v>
      </c>
      <c r="AH8" s="17"/>
      <c r="AI8" s="18">
        <v>44508</v>
      </c>
      <c r="AJ8" s="17"/>
      <c r="AK8" s="17"/>
      <c r="AL8" s="17"/>
      <c r="AM8" s="17" t="s">
        <v>278</v>
      </c>
      <c r="AN8" s="17"/>
      <c r="AO8" s="17"/>
      <c r="AP8" s="17"/>
      <c r="AQ8" s="19">
        <v>0</v>
      </c>
      <c r="AR8" s="19">
        <v>0</v>
      </c>
      <c r="AS8" s="17"/>
      <c r="AT8" s="25">
        <v>20211206</v>
      </c>
    </row>
    <row r="9" spans="1:46" x14ac:dyDescent="0.25">
      <c r="A9" s="17">
        <v>891480000</v>
      </c>
      <c r="B9" s="17" t="s">
        <v>230</v>
      </c>
      <c r="C9" s="17" t="s">
        <v>32</v>
      </c>
      <c r="D9" s="17">
        <v>7891</v>
      </c>
      <c r="E9" s="17"/>
      <c r="F9" s="17"/>
      <c r="G9" s="17"/>
      <c r="H9" s="17" t="s">
        <v>289</v>
      </c>
      <c r="I9" s="17" t="s">
        <v>290</v>
      </c>
      <c r="J9" s="18">
        <v>44412</v>
      </c>
      <c r="K9" s="19">
        <v>65101</v>
      </c>
      <c r="L9" s="19">
        <v>65101</v>
      </c>
      <c r="M9" s="17" t="s">
        <v>276</v>
      </c>
      <c r="N9" s="17" t="s">
        <v>488</v>
      </c>
      <c r="O9" s="19"/>
      <c r="P9" s="17"/>
      <c r="Q9" s="17"/>
      <c r="R9" s="17" t="s">
        <v>277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/>
      <c r="AA9" s="22"/>
      <c r="AB9" s="17"/>
      <c r="AC9" s="17"/>
      <c r="AD9" s="19">
        <v>0</v>
      </c>
      <c r="AE9" s="17"/>
      <c r="AF9" s="17"/>
      <c r="AG9" s="19">
        <v>0</v>
      </c>
      <c r="AH9" s="17"/>
      <c r="AI9" s="18">
        <v>44439</v>
      </c>
      <c r="AJ9" s="17"/>
      <c r="AK9" s="17"/>
      <c r="AL9" s="17"/>
      <c r="AM9" s="17" t="s">
        <v>278</v>
      </c>
      <c r="AN9" s="17"/>
      <c r="AO9" s="17"/>
      <c r="AP9" s="17"/>
      <c r="AQ9" s="19">
        <v>0</v>
      </c>
      <c r="AR9" s="19">
        <v>0</v>
      </c>
      <c r="AS9" s="17"/>
      <c r="AT9" s="25">
        <v>20211206</v>
      </c>
    </row>
    <row r="10" spans="1:46" x14ac:dyDescent="0.25">
      <c r="A10" s="17">
        <v>891480000</v>
      </c>
      <c r="B10" s="17" t="s">
        <v>230</v>
      </c>
      <c r="C10" s="17" t="s">
        <v>32</v>
      </c>
      <c r="D10" s="17">
        <v>7892</v>
      </c>
      <c r="E10" s="17"/>
      <c r="F10" s="17"/>
      <c r="G10" s="17"/>
      <c r="H10" s="17" t="s">
        <v>291</v>
      </c>
      <c r="I10" s="17" t="s">
        <v>292</v>
      </c>
      <c r="J10" s="18">
        <v>44412</v>
      </c>
      <c r="K10" s="19">
        <v>307427</v>
      </c>
      <c r="L10" s="19">
        <v>307427</v>
      </c>
      <c r="M10" s="17" t="s">
        <v>276</v>
      </c>
      <c r="N10" s="17" t="s">
        <v>488</v>
      </c>
      <c r="O10" s="19"/>
      <c r="P10" s="17"/>
      <c r="Q10" s="17"/>
      <c r="R10" s="17" t="s">
        <v>277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/>
      <c r="AA10" s="22"/>
      <c r="AB10" s="17"/>
      <c r="AC10" s="17"/>
      <c r="AD10" s="19">
        <v>0</v>
      </c>
      <c r="AE10" s="17"/>
      <c r="AF10" s="17"/>
      <c r="AG10" s="19">
        <v>0</v>
      </c>
      <c r="AH10" s="17"/>
      <c r="AI10" s="18">
        <v>44439</v>
      </c>
      <c r="AJ10" s="17"/>
      <c r="AK10" s="17"/>
      <c r="AL10" s="17"/>
      <c r="AM10" s="17" t="s">
        <v>278</v>
      </c>
      <c r="AN10" s="17"/>
      <c r="AO10" s="17"/>
      <c r="AP10" s="17"/>
      <c r="AQ10" s="19">
        <v>0</v>
      </c>
      <c r="AR10" s="19">
        <v>0</v>
      </c>
      <c r="AS10" s="17"/>
      <c r="AT10" s="25">
        <v>20211206</v>
      </c>
    </row>
    <row r="11" spans="1:46" x14ac:dyDescent="0.25">
      <c r="A11" s="17">
        <v>891480000</v>
      </c>
      <c r="B11" s="17" t="s">
        <v>230</v>
      </c>
      <c r="C11" s="17" t="s">
        <v>32</v>
      </c>
      <c r="D11" s="17">
        <v>8099</v>
      </c>
      <c r="E11" s="17"/>
      <c r="F11" s="17"/>
      <c r="G11" s="17"/>
      <c r="H11" s="17" t="s">
        <v>293</v>
      </c>
      <c r="I11" s="17" t="s">
        <v>294</v>
      </c>
      <c r="J11" s="18">
        <v>44426</v>
      </c>
      <c r="K11" s="19">
        <v>275806</v>
      </c>
      <c r="L11" s="19">
        <v>275806</v>
      </c>
      <c r="M11" s="17" t="s">
        <v>276</v>
      </c>
      <c r="N11" s="17" t="s">
        <v>488</v>
      </c>
      <c r="O11" s="19"/>
      <c r="P11" s="17"/>
      <c r="Q11" s="17"/>
      <c r="R11" s="17" t="s">
        <v>277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/>
      <c r="AA11" s="22"/>
      <c r="AB11" s="17"/>
      <c r="AC11" s="17"/>
      <c r="AD11" s="19">
        <v>0</v>
      </c>
      <c r="AE11" s="17"/>
      <c r="AF11" s="17"/>
      <c r="AG11" s="19">
        <v>0</v>
      </c>
      <c r="AH11" s="17"/>
      <c r="AI11" s="18">
        <v>44439</v>
      </c>
      <c r="AJ11" s="17"/>
      <c r="AK11" s="17"/>
      <c r="AL11" s="17"/>
      <c r="AM11" s="17" t="s">
        <v>278</v>
      </c>
      <c r="AN11" s="17"/>
      <c r="AO11" s="17"/>
      <c r="AP11" s="17"/>
      <c r="AQ11" s="19">
        <v>0</v>
      </c>
      <c r="AR11" s="19">
        <v>0</v>
      </c>
      <c r="AS11" s="17"/>
      <c r="AT11" s="25">
        <v>20211206</v>
      </c>
    </row>
    <row r="12" spans="1:46" x14ac:dyDescent="0.25">
      <c r="A12" s="17">
        <v>891480000</v>
      </c>
      <c r="B12" s="17" t="s">
        <v>230</v>
      </c>
      <c r="C12" s="17" t="s">
        <v>32</v>
      </c>
      <c r="D12" s="17">
        <v>8304</v>
      </c>
      <c r="E12" s="17"/>
      <c r="F12" s="17"/>
      <c r="G12" s="17"/>
      <c r="H12" s="17" t="s">
        <v>295</v>
      </c>
      <c r="I12" s="17" t="s">
        <v>296</v>
      </c>
      <c r="J12" s="18">
        <v>44441</v>
      </c>
      <c r="K12" s="19">
        <v>65101</v>
      </c>
      <c r="L12" s="19">
        <v>65101</v>
      </c>
      <c r="M12" s="17" t="s">
        <v>276</v>
      </c>
      <c r="N12" s="17" t="s">
        <v>488</v>
      </c>
      <c r="O12" s="19"/>
      <c r="P12" s="17"/>
      <c r="Q12" s="17"/>
      <c r="R12" s="17" t="s">
        <v>277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/>
      <c r="AA12" s="22"/>
      <c r="AB12" s="17"/>
      <c r="AC12" s="17"/>
      <c r="AD12" s="19">
        <v>0</v>
      </c>
      <c r="AE12" s="17"/>
      <c r="AF12" s="17"/>
      <c r="AG12" s="19">
        <v>0</v>
      </c>
      <c r="AH12" s="17"/>
      <c r="AI12" s="18">
        <v>44476</v>
      </c>
      <c r="AJ12" s="17"/>
      <c r="AK12" s="17"/>
      <c r="AL12" s="17"/>
      <c r="AM12" s="17" t="s">
        <v>278</v>
      </c>
      <c r="AN12" s="17"/>
      <c r="AO12" s="17"/>
      <c r="AP12" s="17"/>
      <c r="AQ12" s="19">
        <v>0</v>
      </c>
      <c r="AR12" s="19">
        <v>0</v>
      </c>
      <c r="AS12" s="17"/>
      <c r="AT12" s="25">
        <v>20211206</v>
      </c>
    </row>
    <row r="13" spans="1:46" x14ac:dyDescent="0.25">
      <c r="A13" s="17">
        <v>891480000</v>
      </c>
      <c r="B13" s="17" t="s">
        <v>230</v>
      </c>
      <c r="C13" s="17" t="s">
        <v>32</v>
      </c>
      <c r="D13" s="17">
        <v>8577</v>
      </c>
      <c r="E13" s="17"/>
      <c r="F13" s="17"/>
      <c r="G13" s="17"/>
      <c r="H13" s="17" t="s">
        <v>297</v>
      </c>
      <c r="I13" s="17" t="s">
        <v>298</v>
      </c>
      <c r="J13" s="18">
        <v>44462</v>
      </c>
      <c r="K13" s="19">
        <v>40033</v>
      </c>
      <c r="L13" s="19">
        <v>40033</v>
      </c>
      <c r="M13" s="17" t="s">
        <v>276</v>
      </c>
      <c r="N13" s="17" t="s">
        <v>488</v>
      </c>
      <c r="O13" s="19"/>
      <c r="P13" s="17"/>
      <c r="Q13" s="17"/>
      <c r="R13" s="17" t="s">
        <v>277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/>
      <c r="AA13" s="22"/>
      <c r="AB13" s="17"/>
      <c r="AC13" s="17"/>
      <c r="AD13" s="19">
        <v>0</v>
      </c>
      <c r="AE13" s="17"/>
      <c r="AF13" s="17"/>
      <c r="AG13" s="19">
        <v>0</v>
      </c>
      <c r="AH13" s="17"/>
      <c r="AI13" s="18">
        <v>44476</v>
      </c>
      <c r="AJ13" s="17"/>
      <c r="AK13" s="17"/>
      <c r="AL13" s="17"/>
      <c r="AM13" s="17" t="s">
        <v>278</v>
      </c>
      <c r="AN13" s="17"/>
      <c r="AO13" s="17"/>
      <c r="AP13" s="17"/>
      <c r="AQ13" s="19">
        <v>0</v>
      </c>
      <c r="AR13" s="19">
        <v>0</v>
      </c>
      <c r="AS13" s="17"/>
      <c r="AT13" s="25">
        <v>20211206</v>
      </c>
    </row>
    <row r="14" spans="1:46" x14ac:dyDescent="0.25">
      <c r="A14" s="17">
        <v>891480000</v>
      </c>
      <c r="B14" s="17" t="s">
        <v>230</v>
      </c>
      <c r="C14" s="17" t="s">
        <v>32</v>
      </c>
      <c r="D14" s="17">
        <v>8813</v>
      </c>
      <c r="E14" s="17"/>
      <c r="F14" s="17"/>
      <c r="G14" s="17"/>
      <c r="H14" s="17" t="s">
        <v>299</v>
      </c>
      <c r="I14" s="17" t="s">
        <v>300</v>
      </c>
      <c r="J14" s="18">
        <v>44482</v>
      </c>
      <c r="K14" s="19">
        <v>40622</v>
      </c>
      <c r="L14" s="19">
        <v>40622</v>
      </c>
      <c r="M14" s="17" t="s">
        <v>276</v>
      </c>
      <c r="N14" s="17" t="s">
        <v>488</v>
      </c>
      <c r="O14" s="19"/>
      <c r="P14" s="17"/>
      <c r="Q14" s="17"/>
      <c r="R14" s="17" t="s">
        <v>277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/>
      <c r="AA14" s="22"/>
      <c r="AB14" s="17"/>
      <c r="AC14" s="17"/>
      <c r="AD14" s="19">
        <v>0</v>
      </c>
      <c r="AE14" s="17"/>
      <c r="AF14" s="17"/>
      <c r="AG14" s="19">
        <v>0</v>
      </c>
      <c r="AH14" s="17"/>
      <c r="AI14" s="18">
        <v>44508</v>
      </c>
      <c r="AJ14" s="17"/>
      <c r="AK14" s="17"/>
      <c r="AL14" s="17"/>
      <c r="AM14" s="17" t="s">
        <v>278</v>
      </c>
      <c r="AN14" s="17"/>
      <c r="AO14" s="17"/>
      <c r="AP14" s="17"/>
      <c r="AQ14" s="19">
        <v>0</v>
      </c>
      <c r="AR14" s="19">
        <v>0</v>
      </c>
      <c r="AS14" s="17"/>
      <c r="AT14" s="25">
        <v>20211206</v>
      </c>
    </row>
    <row r="15" spans="1:46" x14ac:dyDescent="0.25">
      <c r="A15" s="17">
        <v>891480000</v>
      </c>
      <c r="B15" s="17" t="s">
        <v>230</v>
      </c>
      <c r="C15" s="17" t="s">
        <v>32</v>
      </c>
      <c r="D15" s="17">
        <v>8871</v>
      </c>
      <c r="E15" s="17"/>
      <c r="F15" s="17"/>
      <c r="G15" s="17"/>
      <c r="H15" s="17" t="s">
        <v>301</v>
      </c>
      <c r="I15" s="17" t="s">
        <v>302</v>
      </c>
      <c r="J15" s="18">
        <v>44488</v>
      </c>
      <c r="K15" s="19">
        <v>65101</v>
      </c>
      <c r="L15" s="19">
        <v>65101</v>
      </c>
      <c r="M15" s="17" t="s">
        <v>276</v>
      </c>
      <c r="N15" s="17" t="s">
        <v>488</v>
      </c>
      <c r="O15" s="19"/>
      <c r="P15" s="17"/>
      <c r="Q15" s="17"/>
      <c r="R15" s="17" t="s">
        <v>277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/>
      <c r="AA15" s="22"/>
      <c r="AB15" s="17"/>
      <c r="AC15" s="17"/>
      <c r="AD15" s="19">
        <v>0</v>
      </c>
      <c r="AE15" s="17"/>
      <c r="AF15" s="17"/>
      <c r="AG15" s="19">
        <v>0</v>
      </c>
      <c r="AH15" s="17"/>
      <c r="AI15" s="18">
        <v>44508</v>
      </c>
      <c r="AJ15" s="17"/>
      <c r="AK15" s="17"/>
      <c r="AL15" s="17"/>
      <c r="AM15" s="17" t="s">
        <v>278</v>
      </c>
      <c r="AN15" s="17"/>
      <c r="AO15" s="17"/>
      <c r="AP15" s="17"/>
      <c r="AQ15" s="19">
        <v>0</v>
      </c>
      <c r="AR15" s="19">
        <v>0</v>
      </c>
      <c r="AS15" s="17"/>
      <c r="AT15" s="25">
        <v>20211206</v>
      </c>
    </row>
    <row r="16" spans="1:46" x14ac:dyDescent="0.25">
      <c r="A16" s="17">
        <v>891480000</v>
      </c>
      <c r="B16" s="17" t="s">
        <v>230</v>
      </c>
      <c r="C16" s="17" t="s">
        <v>33</v>
      </c>
      <c r="D16" s="17">
        <v>6789</v>
      </c>
      <c r="E16" s="17"/>
      <c r="F16" s="17"/>
      <c r="G16" s="17"/>
      <c r="H16" s="17" t="s">
        <v>303</v>
      </c>
      <c r="I16" s="17" t="s">
        <v>304</v>
      </c>
      <c r="J16" s="18">
        <v>44474</v>
      </c>
      <c r="K16" s="19">
        <v>413658</v>
      </c>
      <c r="L16" s="19">
        <v>413658</v>
      </c>
      <c r="M16" s="17" t="s">
        <v>276</v>
      </c>
      <c r="N16" s="17" t="s">
        <v>488</v>
      </c>
      <c r="O16" s="19"/>
      <c r="P16" s="17"/>
      <c r="Q16" s="17"/>
      <c r="R16" s="17" t="s">
        <v>277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/>
      <c r="AA16" s="22"/>
      <c r="AB16" s="17"/>
      <c r="AC16" s="17"/>
      <c r="AD16" s="19">
        <v>0</v>
      </c>
      <c r="AE16" s="17"/>
      <c r="AF16" s="17"/>
      <c r="AG16" s="19">
        <v>0</v>
      </c>
      <c r="AH16" s="17"/>
      <c r="AI16" s="18">
        <v>44508</v>
      </c>
      <c r="AJ16" s="17"/>
      <c r="AK16" s="17"/>
      <c r="AL16" s="17"/>
      <c r="AM16" s="17" t="s">
        <v>278</v>
      </c>
      <c r="AN16" s="17"/>
      <c r="AO16" s="17"/>
      <c r="AP16" s="17"/>
      <c r="AQ16" s="19">
        <v>0</v>
      </c>
      <c r="AR16" s="19">
        <v>0</v>
      </c>
      <c r="AS16" s="17"/>
      <c r="AT16" s="25">
        <v>20211206</v>
      </c>
    </row>
    <row r="17" spans="1:46" x14ac:dyDescent="0.25">
      <c r="A17" s="17">
        <v>891480000</v>
      </c>
      <c r="B17" s="17" t="s">
        <v>230</v>
      </c>
      <c r="C17" s="17" t="s">
        <v>34</v>
      </c>
      <c r="D17" s="17">
        <v>502</v>
      </c>
      <c r="E17" s="17"/>
      <c r="F17" s="17"/>
      <c r="G17" s="17"/>
      <c r="H17" s="17" t="s">
        <v>305</v>
      </c>
      <c r="I17" s="17" t="s">
        <v>306</v>
      </c>
      <c r="J17" s="18">
        <v>44390</v>
      </c>
      <c r="K17" s="19">
        <v>41670</v>
      </c>
      <c r="L17" s="19">
        <v>41670</v>
      </c>
      <c r="M17" s="17" t="s">
        <v>276</v>
      </c>
      <c r="N17" s="17" t="s">
        <v>488</v>
      </c>
      <c r="O17" s="19"/>
      <c r="P17" s="17"/>
      <c r="Q17" s="17"/>
      <c r="R17" s="17" t="s">
        <v>277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/>
      <c r="AA17" s="22"/>
      <c r="AB17" s="17"/>
      <c r="AC17" s="17"/>
      <c r="AD17" s="19">
        <v>0</v>
      </c>
      <c r="AE17" s="17"/>
      <c r="AF17" s="17"/>
      <c r="AG17" s="19">
        <v>0</v>
      </c>
      <c r="AH17" s="17"/>
      <c r="AI17" s="18">
        <v>44414</v>
      </c>
      <c r="AJ17" s="17"/>
      <c r="AK17" s="17"/>
      <c r="AL17" s="17"/>
      <c r="AM17" s="17" t="s">
        <v>278</v>
      </c>
      <c r="AN17" s="17"/>
      <c r="AO17" s="17"/>
      <c r="AP17" s="17"/>
      <c r="AQ17" s="19">
        <v>0</v>
      </c>
      <c r="AR17" s="19">
        <v>0</v>
      </c>
      <c r="AS17" s="17"/>
      <c r="AT17" s="25">
        <v>20211206</v>
      </c>
    </row>
    <row r="18" spans="1:46" x14ac:dyDescent="0.25">
      <c r="A18" s="17">
        <v>891480000</v>
      </c>
      <c r="B18" s="17" t="s">
        <v>230</v>
      </c>
      <c r="C18" s="17" t="s">
        <v>35</v>
      </c>
      <c r="D18" s="17">
        <v>16526</v>
      </c>
      <c r="E18" s="17"/>
      <c r="F18" s="17"/>
      <c r="G18" s="17"/>
      <c r="H18" s="17" t="s">
        <v>307</v>
      </c>
      <c r="I18" s="17" t="s">
        <v>308</v>
      </c>
      <c r="J18" s="18">
        <v>44414</v>
      </c>
      <c r="K18" s="19">
        <v>18536</v>
      </c>
      <c r="L18" s="19">
        <v>18536</v>
      </c>
      <c r="M18" s="17" t="s">
        <v>276</v>
      </c>
      <c r="N18" s="17" t="s">
        <v>488</v>
      </c>
      <c r="O18" s="19"/>
      <c r="P18" s="17"/>
      <c r="Q18" s="17"/>
      <c r="R18" s="17" t="s">
        <v>277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/>
      <c r="AA18" s="22"/>
      <c r="AB18" s="17"/>
      <c r="AC18" s="17"/>
      <c r="AD18" s="19">
        <v>0</v>
      </c>
      <c r="AE18" s="17"/>
      <c r="AF18" s="17"/>
      <c r="AG18" s="19">
        <v>0</v>
      </c>
      <c r="AH18" s="17"/>
      <c r="AI18" s="18">
        <v>44439</v>
      </c>
      <c r="AJ18" s="17"/>
      <c r="AK18" s="17"/>
      <c r="AL18" s="17"/>
      <c r="AM18" s="17" t="s">
        <v>278</v>
      </c>
      <c r="AN18" s="17"/>
      <c r="AO18" s="17"/>
      <c r="AP18" s="17"/>
      <c r="AQ18" s="19">
        <v>0</v>
      </c>
      <c r="AR18" s="19">
        <v>0</v>
      </c>
      <c r="AS18" s="17"/>
      <c r="AT18" s="25">
        <v>20211206</v>
      </c>
    </row>
    <row r="19" spans="1:46" x14ac:dyDescent="0.25">
      <c r="A19" s="17">
        <v>891480000</v>
      </c>
      <c r="B19" s="17" t="s">
        <v>230</v>
      </c>
      <c r="C19" s="17" t="s">
        <v>35</v>
      </c>
      <c r="D19" s="17">
        <v>17990</v>
      </c>
      <c r="E19" s="17"/>
      <c r="F19" s="17"/>
      <c r="G19" s="17"/>
      <c r="H19" s="17" t="s">
        <v>309</v>
      </c>
      <c r="I19" s="17" t="s">
        <v>310</v>
      </c>
      <c r="J19" s="18">
        <v>44449</v>
      </c>
      <c r="K19" s="19">
        <v>135454</v>
      </c>
      <c r="L19" s="19">
        <v>135454</v>
      </c>
      <c r="M19" s="17" t="s">
        <v>276</v>
      </c>
      <c r="N19" s="17" t="s">
        <v>488</v>
      </c>
      <c r="O19" s="19"/>
      <c r="P19" s="17"/>
      <c r="Q19" s="17"/>
      <c r="R19" s="17" t="s">
        <v>277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/>
      <c r="AA19" s="22"/>
      <c r="AB19" s="17"/>
      <c r="AC19" s="17"/>
      <c r="AD19" s="19">
        <v>0</v>
      </c>
      <c r="AE19" s="17"/>
      <c r="AF19" s="17"/>
      <c r="AG19" s="19">
        <v>0</v>
      </c>
      <c r="AH19" s="17"/>
      <c r="AI19" s="18">
        <v>44476</v>
      </c>
      <c r="AJ19" s="17"/>
      <c r="AK19" s="17"/>
      <c r="AL19" s="17"/>
      <c r="AM19" s="17" t="s">
        <v>278</v>
      </c>
      <c r="AN19" s="17"/>
      <c r="AO19" s="17"/>
      <c r="AP19" s="17"/>
      <c r="AQ19" s="19">
        <v>0</v>
      </c>
      <c r="AR19" s="19">
        <v>0</v>
      </c>
      <c r="AS19" s="17"/>
      <c r="AT19" s="25">
        <v>20211206</v>
      </c>
    </row>
    <row r="20" spans="1:46" x14ac:dyDescent="0.25">
      <c r="A20" s="17">
        <v>891480000</v>
      </c>
      <c r="B20" s="17" t="s">
        <v>230</v>
      </c>
      <c r="C20" s="17" t="s">
        <v>35</v>
      </c>
      <c r="D20" s="17">
        <v>19230</v>
      </c>
      <c r="E20" s="17"/>
      <c r="F20" s="17"/>
      <c r="G20" s="17"/>
      <c r="H20" s="17" t="s">
        <v>311</v>
      </c>
      <c r="I20" s="17" t="s">
        <v>312</v>
      </c>
      <c r="J20" s="18">
        <v>44477</v>
      </c>
      <c r="K20" s="19">
        <v>135421</v>
      </c>
      <c r="L20" s="19">
        <v>135421</v>
      </c>
      <c r="M20" s="17" t="s">
        <v>276</v>
      </c>
      <c r="N20" s="17" t="s">
        <v>488</v>
      </c>
      <c r="O20" s="19"/>
      <c r="P20" s="17"/>
      <c r="Q20" s="17"/>
      <c r="R20" s="17" t="s">
        <v>277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/>
      <c r="AA20" s="22"/>
      <c r="AB20" s="17"/>
      <c r="AC20" s="17"/>
      <c r="AD20" s="19">
        <v>0</v>
      </c>
      <c r="AE20" s="17"/>
      <c r="AF20" s="17"/>
      <c r="AG20" s="19">
        <v>0</v>
      </c>
      <c r="AH20" s="17"/>
      <c r="AI20" s="18">
        <v>44508</v>
      </c>
      <c r="AJ20" s="17"/>
      <c r="AK20" s="17"/>
      <c r="AL20" s="17"/>
      <c r="AM20" s="17" t="s">
        <v>278</v>
      </c>
      <c r="AN20" s="17"/>
      <c r="AO20" s="17"/>
      <c r="AP20" s="17"/>
      <c r="AQ20" s="19">
        <v>0</v>
      </c>
      <c r="AR20" s="19">
        <v>0</v>
      </c>
      <c r="AS20" s="17"/>
      <c r="AT20" s="25">
        <v>20211206</v>
      </c>
    </row>
    <row r="21" spans="1:46" x14ac:dyDescent="0.25">
      <c r="A21" s="17">
        <v>891480000</v>
      </c>
      <c r="B21" s="17" t="s">
        <v>230</v>
      </c>
      <c r="C21" s="17" t="s">
        <v>36</v>
      </c>
      <c r="D21" s="17">
        <v>2895</v>
      </c>
      <c r="E21" s="17"/>
      <c r="F21" s="17"/>
      <c r="G21" s="17"/>
      <c r="H21" s="17" t="s">
        <v>313</v>
      </c>
      <c r="I21" s="17" t="s">
        <v>314</v>
      </c>
      <c r="J21" s="18">
        <v>44481</v>
      </c>
      <c r="K21" s="19">
        <v>1391352</v>
      </c>
      <c r="L21" s="19">
        <v>1391352</v>
      </c>
      <c r="M21" s="17" t="s">
        <v>276</v>
      </c>
      <c r="N21" s="17" t="s">
        <v>488</v>
      </c>
      <c r="O21" s="19"/>
      <c r="P21" s="17"/>
      <c r="Q21" s="17"/>
      <c r="R21" s="17" t="s">
        <v>277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/>
      <c r="AA21" s="22"/>
      <c r="AB21" s="17"/>
      <c r="AC21" s="17"/>
      <c r="AD21" s="19">
        <v>0</v>
      </c>
      <c r="AE21" s="17"/>
      <c r="AF21" s="17"/>
      <c r="AG21" s="19">
        <v>0</v>
      </c>
      <c r="AH21" s="17"/>
      <c r="AI21" s="18">
        <v>44508</v>
      </c>
      <c r="AJ21" s="17"/>
      <c r="AK21" s="17"/>
      <c r="AL21" s="17"/>
      <c r="AM21" s="17" t="s">
        <v>278</v>
      </c>
      <c r="AN21" s="17"/>
      <c r="AO21" s="17"/>
      <c r="AP21" s="17"/>
      <c r="AQ21" s="19">
        <v>0</v>
      </c>
      <c r="AR21" s="19">
        <v>0</v>
      </c>
      <c r="AS21" s="17"/>
      <c r="AT21" s="25">
        <v>20211206</v>
      </c>
    </row>
    <row r="22" spans="1:46" x14ac:dyDescent="0.25">
      <c r="A22" s="17">
        <v>891480000</v>
      </c>
      <c r="B22" s="17" t="s">
        <v>230</v>
      </c>
      <c r="C22" s="17" t="s">
        <v>37</v>
      </c>
      <c r="D22" s="17">
        <v>7800</v>
      </c>
      <c r="E22" s="17"/>
      <c r="F22" s="17"/>
      <c r="G22" s="17"/>
      <c r="H22" s="17" t="s">
        <v>315</v>
      </c>
      <c r="I22" s="17" t="s">
        <v>316</v>
      </c>
      <c r="J22" s="18">
        <v>44431</v>
      </c>
      <c r="K22" s="19">
        <v>52614</v>
      </c>
      <c r="L22" s="19">
        <v>52614</v>
      </c>
      <c r="M22" s="17" t="s">
        <v>276</v>
      </c>
      <c r="N22" s="17" t="s">
        <v>488</v>
      </c>
      <c r="O22" s="19"/>
      <c r="P22" s="17"/>
      <c r="Q22" s="17"/>
      <c r="R22" s="17" t="s">
        <v>277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/>
      <c r="AA22" s="22"/>
      <c r="AB22" s="17"/>
      <c r="AC22" s="17"/>
      <c r="AD22" s="19">
        <v>0</v>
      </c>
      <c r="AE22" s="17"/>
      <c r="AF22" s="17"/>
      <c r="AG22" s="19">
        <v>0</v>
      </c>
      <c r="AH22" s="17"/>
      <c r="AI22" s="18">
        <v>44443</v>
      </c>
      <c r="AJ22" s="17"/>
      <c r="AK22" s="17"/>
      <c r="AL22" s="17"/>
      <c r="AM22" s="17" t="s">
        <v>278</v>
      </c>
      <c r="AN22" s="17"/>
      <c r="AO22" s="17"/>
      <c r="AP22" s="17"/>
      <c r="AQ22" s="19">
        <v>0</v>
      </c>
      <c r="AR22" s="19">
        <v>0</v>
      </c>
      <c r="AS22" s="17"/>
      <c r="AT22" s="25">
        <v>20211206</v>
      </c>
    </row>
    <row r="23" spans="1:46" x14ac:dyDescent="0.25">
      <c r="A23" s="17">
        <v>891480000</v>
      </c>
      <c r="B23" s="17" t="s">
        <v>230</v>
      </c>
      <c r="C23" s="17" t="s">
        <v>38</v>
      </c>
      <c r="D23" s="17">
        <v>5928</v>
      </c>
      <c r="E23" s="17"/>
      <c r="F23" s="17"/>
      <c r="G23" s="17"/>
      <c r="H23" s="17" t="s">
        <v>317</v>
      </c>
      <c r="I23" s="17" t="s">
        <v>318</v>
      </c>
      <c r="J23" s="18">
        <v>44258</v>
      </c>
      <c r="K23" s="19">
        <v>16079</v>
      </c>
      <c r="L23" s="19">
        <v>16079</v>
      </c>
      <c r="M23" s="17" t="s">
        <v>276</v>
      </c>
      <c r="N23" s="17" t="s">
        <v>488</v>
      </c>
      <c r="O23" s="19"/>
      <c r="P23" s="17"/>
      <c r="Q23" s="17"/>
      <c r="R23" s="17" t="s">
        <v>277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/>
      <c r="AA23" s="22"/>
      <c r="AB23" s="17"/>
      <c r="AC23" s="17"/>
      <c r="AD23" s="19">
        <v>0</v>
      </c>
      <c r="AE23" s="17"/>
      <c r="AF23" s="17"/>
      <c r="AG23" s="19">
        <v>0</v>
      </c>
      <c r="AH23" s="17"/>
      <c r="AI23" s="18">
        <v>44291</v>
      </c>
      <c r="AJ23" s="17"/>
      <c r="AK23" s="17"/>
      <c r="AL23" s="17"/>
      <c r="AM23" s="17" t="s">
        <v>278</v>
      </c>
      <c r="AN23" s="17"/>
      <c r="AO23" s="17"/>
      <c r="AP23" s="17"/>
      <c r="AQ23" s="19">
        <v>0</v>
      </c>
      <c r="AR23" s="19">
        <v>0</v>
      </c>
      <c r="AS23" s="17"/>
      <c r="AT23" s="25">
        <v>20211206</v>
      </c>
    </row>
    <row r="24" spans="1:46" x14ac:dyDescent="0.25">
      <c r="A24" s="17">
        <v>891480000</v>
      </c>
      <c r="B24" s="17" t="s">
        <v>230</v>
      </c>
      <c r="C24" s="17" t="s">
        <v>38</v>
      </c>
      <c r="D24" s="17">
        <v>7637</v>
      </c>
      <c r="E24" s="17"/>
      <c r="F24" s="17"/>
      <c r="G24" s="17"/>
      <c r="H24" s="17" t="s">
        <v>319</v>
      </c>
      <c r="I24" s="17" t="s">
        <v>320</v>
      </c>
      <c r="J24" s="18">
        <v>44305</v>
      </c>
      <c r="K24" s="19">
        <v>50605</v>
      </c>
      <c r="L24" s="19">
        <v>50605</v>
      </c>
      <c r="M24" s="17" t="s">
        <v>276</v>
      </c>
      <c r="N24" s="17" t="s">
        <v>488</v>
      </c>
      <c r="O24" s="19"/>
      <c r="P24" s="17"/>
      <c r="Q24" s="17"/>
      <c r="R24" s="17" t="s">
        <v>277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/>
      <c r="AA24" s="22"/>
      <c r="AB24" s="17"/>
      <c r="AC24" s="17"/>
      <c r="AD24" s="19">
        <v>0</v>
      </c>
      <c r="AE24" s="17"/>
      <c r="AF24" s="17"/>
      <c r="AG24" s="19">
        <v>0</v>
      </c>
      <c r="AH24" s="17"/>
      <c r="AI24" s="18">
        <v>44316</v>
      </c>
      <c r="AJ24" s="17"/>
      <c r="AK24" s="17"/>
      <c r="AL24" s="17"/>
      <c r="AM24" s="17" t="s">
        <v>278</v>
      </c>
      <c r="AN24" s="17"/>
      <c r="AO24" s="17"/>
      <c r="AP24" s="17"/>
      <c r="AQ24" s="19">
        <v>0</v>
      </c>
      <c r="AR24" s="19">
        <v>0</v>
      </c>
      <c r="AS24" s="17"/>
      <c r="AT24" s="25">
        <v>20211206</v>
      </c>
    </row>
    <row r="25" spans="1:46" x14ac:dyDescent="0.25">
      <c r="A25" s="17">
        <v>891480000</v>
      </c>
      <c r="B25" s="17" t="s">
        <v>230</v>
      </c>
      <c r="C25" s="17" t="s">
        <v>38</v>
      </c>
      <c r="D25" s="17">
        <v>10303</v>
      </c>
      <c r="E25" s="17"/>
      <c r="F25" s="17"/>
      <c r="G25" s="17"/>
      <c r="H25" s="17" t="s">
        <v>321</v>
      </c>
      <c r="I25" s="17" t="s">
        <v>322</v>
      </c>
      <c r="J25" s="18">
        <v>44412</v>
      </c>
      <c r="K25" s="19">
        <v>63242</v>
      </c>
      <c r="L25" s="19">
        <v>63242</v>
      </c>
      <c r="M25" s="17" t="s">
        <v>276</v>
      </c>
      <c r="N25" s="17" t="s">
        <v>488</v>
      </c>
      <c r="O25" s="19"/>
      <c r="P25" s="17"/>
      <c r="Q25" s="17"/>
      <c r="R25" s="17" t="s">
        <v>277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/>
      <c r="AA25" s="22"/>
      <c r="AB25" s="17"/>
      <c r="AC25" s="17"/>
      <c r="AD25" s="19">
        <v>0</v>
      </c>
      <c r="AE25" s="17"/>
      <c r="AF25" s="17"/>
      <c r="AG25" s="19">
        <v>0</v>
      </c>
      <c r="AH25" s="17"/>
      <c r="AI25" s="18">
        <v>44439</v>
      </c>
      <c r="AJ25" s="17"/>
      <c r="AK25" s="17"/>
      <c r="AL25" s="17"/>
      <c r="AM25" s="17" t="s">
        <v>278</v>
      </c>
      <c r="AN25" s="17"/>
      <c r="AO25" s="17"/>
      <c r="AP25" s="17"/>
      <c r="AQ25" s="19">
        <v>0</v>
      </c>
      <c r="AR25" s="19">
        <v>0</v>
      </c>
      <c r="AS25" s="17"/>
      <c r="AT25" s="25">
        <v>20211206</v>
      </c>
    </row>
    <row r="26" spans="1:46" x14ac:dyDescent="0.25">
      <c r="A26" s="17">
        <v>891480000</v>
      </c>
      <c r="B26" s="17" t="s">
        <v>230</v>
      </c>
      <c r="C26" s="17" t="s">
        <v>38</v>
      </c>
      <c r="D26" s="17">
        <v>10859</v>
      </c>
      <c r="E26" s="17"/>
      <c r="F26" s="17"/>
      <c r="G26" s="17"/>
      <c r="H26" s="17" t="s">
        <v>323</v>
      </c>
      <c r="I26" s="17" t="s">
        <v>324</v>
      </c>
      <c r="J26" s="18">
        <v>44433</v>
      </c>
      <c r="K26" s="19">
        <v>177041</v>
      </c>
      <c r="L26" s="19">
        <v>177041</v>
      </c>
      <c r="M26" s="17" t="s">
        <v>276</v>
      </c>
      <c r="N26" s="17" t="s">
        <v>488</v>
      </c>
      <c r="O26" s="19"/>
      <c r="P26" s="17"/>
      <c r="Q26" s="17"/>
      <c r="R26" s="17" t="s">
        <v>277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/>
      <c r="AA26" s="22"/>
      <c r="AB26" s="17"/>
      <c r="AC26" s="17"/>
      <c r="AD26" s="19">
        <v>0</v>
      </c>
      <c r="AE26" s="17"/>
      <c r="AF26" s="17"/>
      <c r="AG26" s="19">
        <v>0</v>
      </c>
      <c r="AH26" s="17"/>
      <c r="AI26" s="18">
        <v>44443</v>
      </c>
      <c r="AJ26" s="17"/>
      <c r="AK26" s="17"/>
      <c r="AL26" s="17"/>
      <c r="AM26" s="17" t="s">
        <v>278</v>
      </c>
      <c r="AN26" s="17"/>
      <c r="AO26" s="17"/>
      <c r="AP26" s="17"/>
      <c r="AQ26" s="19">
        <v>0</v>
      </c>
      <c r="AR26" s="19">
        <v>0</v>
      </c>
      <c r="AS26" s="17"/>
      <c r="AT26" s="25">
        <v>20211206</v>
      </c>
    </row>
    <row r="27" spans="1:46" x14ac:dyDescent="0.25">
      <c r="A27" s="17">
        <v>891480000</v>
      </c>
      <c r="B27" s="17" t="s">
        <v>230</v>
      </c>
      <c r="C27" s="17" t="s">
        <v>38</v>
      </c>
      <c r="D27" s="17">
        <v>11782</v>
      </c>
      <c r="E27" s="17"/>
      <c r="F27" s="17"/>
      <c r="G27" s="17"/>
      <c r="H27" s="17" t="s">
        <v>325</v>
      </c>
      <c r="I27" s="17" t="s">
        <v>326</v>
      </c>
      <c r="J27" s="18">
        <v>44466</v>
      </c>
      <c r="K27" s="19">
        <v>152703</v>
      </c>
      <c r="L27" s="19">
        <v>152703</v>
      </c>
      <c r="M27" s="17" t="s">
        <v>276</v>
      </c>
      <c r="N27" s="17" t="s">
        <v>488</v>
      </c>
      <c r="O27" s="19"/>
      <c r="P27" s="17"/>
      <c r="Q27" s="17"/>
      <c r="R27" s="17" t="s">
        <v>277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/>
      <c r="AA27" s="22"/>
      <c r="AB27" s="17"/>
      <c r="AC27" s="17"/>
      <c r="AD27" s="19">
        <v>0</v>
      </c>
      <c r="AE27" s="17"/>
      <c r="AF27" s="17"/>
      <c r="AG27" s="19">
        <v>0</v>
      </c>
      <c r="AH27" s="17"/>
      <c r="AI27" s="18">
        <v>44476</v>
      </c>
      <c r="AJ27" s="17"/>
      <c r="AK27" s="17"/>
      <c r="AL27" s="17"/>
      <c r="AM27" s="17" t="s">
        <v>278</v>
      </c>
      <c r="AN27" s="17"/>
      <c r="AO27" s="17"/>
      <c r="AP27" s="17"/>
      <c r="AQ27" s="19">
        <v>0</v>
      </c>
      <c r="AR27" s="19">
        <v>0</v>
      </c>
      <c r="AS27" s="17"/>
      <c r="AT27" s="25">
        <v>20211206</v>
      </c>
    </row>
    <row r="28" spans="1:46" x14ac:dyDescent="0.25">
      <c r="A28" s="17">
        <v>891480000</v>
      </c>
      <c r="B28" s="17" t="s">
        <v>230</v>
      </c>
      <c r="C28" s="17" t="s">
        <v>38</v>
      </c>
      <c r="D28" s="17">
        <v>11873</v>
      </c>
      <c r="E28" s="17"/>
      <c r="F28" s="17"/>
      <c r="G28" s="17"/>
      <c r="H28" s="17" t="s">
        <v>327</v>
      </c>
      <c r="I28" s="17" t="s">
        <v>328</v>
      </c>
      <c r="J28" s="18">
        <v>44468</v>
      </c>
      <c r="K28" s="19">
        <v>242757</v>
      </c>
      <c r="L28" s="19">
        <v>242757</v>
      </c>
      <c r="M28" s="17" t="s">
        <v>276</v>
      </c>
      <c r="N28" s="17" t="s">
        <v>488</v>
      </c>
      <c r="O28" s="19"/>
      <c r="P28" s="17"/>
      <c r="Q28" s="17"/>
      <c r="R28" s="17" t="s">
        <v>277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/>
      <c r="AA28" s="22"/>
      <c r="AB28" s="17"/>
      <c r="AC28" s="17"/>
      <c r="AD28" s="19">
        <v>0</v>
      </c>
      <c r="AE28" s="17"/>
      <c r="AF28" s="17"/>
      <c r="AG28" s="19">
        <v>0</v>
      </c>
      <c r="AH28" s="17"/>
      <c r="AI28" s="18">
        <v>44476</v>
      </c>
      <c r="AJ28" s="17"/>
      <c r="AK28" s="17"/>
      <c r="AL28" s="17"/>
      <c r="AM28" s="17" t="s">
        <v>278</v>
      </c>
      <c r="AN28" s="17"/>
      <c r="AO28" s="17"/>
      <c r="AP28" s="17"/>
      <c r="AQ28" s="19">
        <v>0</v>
      </c>
      <c r="AR28" s="19">
        <v>0</v>
      </c>
      <c r="AS28" s="17"/>
      <c r="AT28" s="25">
        <v>20211206</v>
      </c>
    </row>
    <row r="29" spans="1:46" x14ac:dyDescent="0.25">
      <c r="A29" s="17">
        <v>891480000</v>
      </c>
      <c r="B29" s="17" t="s">
        <v>230</v>
      </c>
      <c r="C29" s="17" t="s">
        <v>38</v>
      </c>
      <c r="D29" s="17">
        <v>12373</v>
      </c>
      <c r="E29" s="17"/>
      <c r="F29" s="17"/>
      <c r="G29" s="17"/>
      <c r="H29" s="17" t="s">
        <v>329</v>
      </c>
      <c r="I29" s="17" t="s">
        <v>330</v>
      </c>
      <c r="J29" s="18">
        <v>44483</v>
      </c>
      <c r="K29" s="19">
        <v>127387</v>
      </c>
      <c r="L29" s="19">
        <v>127387</v>
      </c>
      <c r="M29" s="17" t="s">
        <v>276</v>
      </c>
      <c r="N29" s="17" t="s">
        <v>488</v>
      </c>
      <c r="O29" s="19"/>
      <c r="P29" s="17"/>
      <c r="Q29" s="17"/>
      <c r="R29" s="17" t="s">
        <v>277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/>
      <c r="AA29" s="22"/>
      <c r="AB29" s="17"/>
      <c r="AC29" s="17"/>
      <c r="AD29" s="19">
        <v>0</v>
      </c>
      <c r="AE29" s="17"/>
      <c r="AF29" s="17"/>
      <c r="AG29" s="19">
        <v>0</v>
      </c>
      <c r="AH29" s="17"/>
      <c r="AI29" s="18">
        <v>44508</v>
      </c>
      <c r="AJ29" s="17"/>
      <c r="AK29" s="17"/>
      <c r="AL29" s="17"/>
      <c r="AM29" s="17" t="s">
        <v>278</v>
      </c>
      <c r="AN29" s="17"/>
      <c r="AO29" s="17"/>
      <c r="AP29" s="17"/>
      <c r="AQ29" s="19">
        <v>0</v>
      </c>
      <c r="AR29" s="19">
        <v>0</v>
      </c>
      <c r="AS29" s="17"/>
      <c r="AT29" s="25">
        <v>20211206</v>
      </c>
    </row>
    <row r="30" spans="1:46" x14ac:dyDescent="0.25">
      <c r="A30" s="17">
        <v>891480000</v>
      </c>
      <c r="B30" s="17" t="s">
        <v>230</v>
      </c>
      <c r="C30" s="17" t="s">
        <v>39</v>
      </c>
      <c r="D30" s="17">
        <v>2285</v>
      </c>
      <c r="E30" s="17"/>
      <c r="F30" s="17"/>
      <c r="G30" s="17"/>
      <c r="H30" s="17" t="s">
        <v>331</v>
      </c>
      <c r="I30" s="17" t="s">
        <v>332</v>
      </c>
      <c r="J30" s="18">
        <v>44326</v>
      </c>
      <c r="K30" s="19">
        <v>1428734</v>
      </c>
      <c r="L30" s="19">
        <v>1428734</v>
      </c>
      <c r="M30" s="17" t="s">
        <v>276</v>
      </c>
      <c r="N30" s="17" t="s">
        <v>488</v>
      </c>
      <c r="O30" s="19"/>
      <c r="P30" s="17"/>
      <c r="Q30" s="17"/>
      <c r="R30" s="17" t="s">
        <v>277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/>
      <c r="AA30" s="22"/>
      <c r="AB30" s="17"/>
      <c r="AC30" s="17"/>
      <c r="AD30" s="19">
        <v>0</v>
      </c>
      <c r="AE30" s="17"/>
      <c r="AF30" s="17"/>
      <c r="AG30" s="19">
        <v>0</v>
      </c>
      <c r="AH30" s="17"/>
      <c r="AI30" s="18">
        <v>44476</v>
      </c>
      <c r="AJ30" s="17"/>
      <c r="AK30" s="17"/>
      <c r="AL30" s="17"/>
      <c r="AM30" s="17" t="s">
        <v>278</v>
      </c>
      <c r="AN30" s="17"/>
      <c r="AO30" s="17"/>
      <c r="AP30" s="17"/>
      <c r="AQ30" s="19">
        <v>0</v>
      </c>
      <c r="AR30" s="19">
        <v>0</v>
      </c>
      <c r="AS30" s="17"/>
      <c r="AT30" s="25">
        <v>20211206</v>
      </c>
    </row>
    <row r="31" spans="1:46" x14ac:dyDescent="0.25">
      <c r="A31" s="17">
        <v>891480000</v>
      </c>
      <c r="B31" s="17" t="s">
        <v>230</v>
      </c>
      <c r="C31" s="17" t="s">
        <v>40</v>
      </c>
      <c r="D31" s="17">
        <v>14127</v>
      </c>
      <c r="E31" s="17"/>
      <c r="F31" s="17"/>
      <c r="G31" s="17"/>
      <c r="H31" s="17" t="s">
        <v>333</v>
      </c>
      <c r="I31" s="17" t="s">
        <v>334</v>
      </c>
      <c r="J31" s="18">
        <v>44490</v>
      </c>
      <c r="K31" s="19">
        <v>38614</v>
      </c>
      <c r="L31" s="19">
        <v>38614</v>
      </c>
      <c r="M31" s="17" t="s">
        <v>276</v>
      </c>
      <c r="N31" s="17" t="s">
        <v>488</v>
      </c>
      <c r="O31" s="19"/>
      <c r="P31" s="17"/>
      <c r="Q31" s="17"/>
      <c r="R31" s="17" t="s">
        <v>277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/>
      <c r="AA31" s="22"/>
      <c r="AB31" s="17"/>
      <c r="AC31" s="17"/>
      <c r="AD31" s="19">
        <v>0</v>
      </c>
      <c r="AE31" s="17"/>
      <c r="AF31" s="17"/>
      <c r="AG31" s="19">
        <v>0</v>
      </c>
      <c r="AH31" s="17"/>
      <c r="AI31" s="18">
        <v>44508</v>
      </c>
      <c r="AJ31" s="17"/>
      <c r="AK31" s="17"/>
      <c r="AL31" s="17"/>
      <c r="AM31" s="17" t="s">
        <v>278</v>
      </c>
      <c r="AN31" s="17"/>
      <c r="AO31" s="17"/>
      <c r="AP31" s="17"/>
      <c r="AQ31" s="19">
        <v>0</v>
      </c>
      <c r="AR31" s="19">
        <v>0</v>
      </c>
      <c r="AS31" s="17"/>
      <c r="AT31" s="25">
        <v>20211206</v>
      </c>
    </row>
    <row r="32" spans="1:46" x14ac:dyDescent="0.25">
      <c r="A32" s="17">
        <v>891480000</v>
      </c>
      <c r="B32" s="17" t="s">
        <v>230</v>
      </c>
      <c r="C32" s="17" t="s">
        <v>41</v>
      </c>
      <c r="D32" s="17">
        <v>10596</v>
      </c>
      <c r="E32" s="17"/>
      <c r="F32" s="17"/>
      <c r="G32" s="17"/>
      <c r="H32" s="17" t="s">
        <v>335</v>
      </c>
      <c r="I32" s="17" t="s">
        <v>336</v>
      </c>
      <c r="J32" s="18">
        <v>44076</v>
      </c>
      <c r="K32" s="19">
        <v>31712</v>
      </c>
      <c r="L32" s="19">
        <v>31712</v>
      </c>
      <c r="M32" s="17" t="s">
        <v>276</v>
      </c>
      <c r="N32" s="17" t="s">
        <v>488</v>
      </c>
      <c r="O32" s="19"/>
      <c r="P32" s="17"/>
      <c r="Q32" s="17"/>
      <c r="R32" s="17" t="s">
        <v>277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/>
      <c r="AA32" s="22"/>
      <c r="AB32" s="17"/>
      <c r="AC32" s="17"/>
      <c r="AD32" s="19">
        <v>0</v>
      </c>
      <c r="AE32" s="17"/>
      <c r="AF32" s="17"/>
      <c r="AG32" s="19">
        <v>0</v>
      </c>
      <c r="AH32" s="17"/>
      <c r="AI32" s="18">
        <v>44111</v>
      </c>
      <c r="AJ32" s="17"/>
      <c r="AK32" s="17"/>
      <c r="AL32" s="17"/>
      <c r="AM32" s="17" t="s">
        <v>278</v>
      </c>
      <c r="AN32" s="17"/>
      <c r="AO32" s="17"/>
      <c r="AP32" s="17"/>
      <c r="AQ32" s="19">
        <v>0</v>
      </c>
      <c r="AR32" s="19">
        <v>0</v>
      </c>
      <c r="AS32" s="17"/>
      <c r="AT32" s="25">
        <v>20211206</v>
      </c>
    </row>
    <row r="33" spans="1:46" x14ac:dyDescent="0.25">
      <c r="A33" s="17">
        <v>891480000</v>
      </c>
      <c r="B33" s="17" t="s">
        <v>230</v>
      </c>
      <c r="C33" s="17" t="s">
        <v>41</v>
      </c>
      <c r="D33" s="17">
        <v>11802</v>
      </c>
      <c r="E33" s="17"/>
      <c r="F33" s="17"/>
      <c r="G33" s="17"/>
      <c r="H33" s="17" t="s">
        <v>337</v>
      </c>
      <c r="I33" s="17" t="s">
        <v>338</v>
      </c>
      <c r="J33" s="18">
        <v>44097</v>
      </c>
      <c r="K33" s="19">
        <v>35112</v>
      </c>
      <c r="L33" s="19">
        <v>35112</v>
      </c>
      <c r="M33" s="17" t="s">
        <v>276</v>
      </c>
      <c r="N33" s="17" t="s">
        <v>488</v>
      </c>
      <c r="O33" s="19"/>
      <c r="P33" s="17"/>
      <c r="Q33" s="17"/>
      <c r="R33" s="17" t="s">
        <v>277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/>
      <c r="AA33" s="22"/>
      <c r="AB33" s="17"/>
      <c r="AC33" s="17"/>
      <c r="AD33" s="19">
        <v>0</v>
      </c>
      <c r="AE33" s="17"/>
      <c r="AF33" s="17"/>
      <c r="AG33" s="19">
        <v>0</v>
      </c>
      <c r="AH33" s="17"/>
      <c r="AI33" s="18">
        <v>44111</v>
      </c>
      <c r="AJ33" s="17"/>
      <c r="AK33" s="17"/>
      <c r="AL33" s="17"/>
      <c r="AM33" s="17" t="s">
        <v>278</v>
      </c>
      <c r="AN33" s="17"/>
      <c r="AO33" s="17"/>
      <c r="AP33" s="17"/>
      <c r="AQ33" s="19">
        <v>0</v>
      </c>
      <c r="AR33" s="19">
        <v>0</v>
      </c>
      <c r="AS33" s="17"/>
      <c r="AT33" s="25">
        <v>20211206</v>
      </c>
    </row>
    <row r="34" spans="1:46" x14ac:dyDescent="0.25">
      <c r="A34" s="17">
        <v>891480000</v>
      </c>
      <c r="B34" s="17" t="s">
        <v>230</v>
      </c>
      <c r="C34" s="17" t="s">
        <v>41</v>
      </c>
      <c r="D34" s="17">
        <v>11891</v>
      </c>
      <c r="E34" s="17"/>
      <c r="F34" s="17"/>
      <c r="G34" s="17"/>
      <c r="H34" s="17" t="s">
        <v>339</v>
      </c>
      <c r="I34" s="17" t="s">
        <v>340</v>
      </c>
      <c r="J34" s="18">
        <v>44098</v>
      </c>
      <c r="K34" s="19">
        <v>80832</v>
      </c>
      <c r="L34" s="19">
        <v>80832</v>
      </c>
      <c r="M34" s="17" t="s">
        <v>276</v>
      </c>
      <c r="N34" s="17" t="s">
        <v>488</v>
      </c>
      <c r="O34" s="19"/>
      <c r="P34" s="17"/>
      <c r="Q34" s="17"/>
      <c r="R34" s="17" t="s">
        <v>277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/>
      <c r="AA34" s="22"/>
      <c r="AB34" s="17"/>
      <c r="AC34" s="17"/>
      <c r="AD34" s="19">
        <v>0</v>
      </c>
      <c r="AE34" s="17"/>
      <c r="AF34" s="17"/>
      <c r="AG34" s="19">
        <v>0</v>
      </c>
      <c r="AH34" s="17"/>
      <c r="AI34" s="18">
        <v>44111</v>
      </c>
      <c r="AJ34" s="17"/>
      <c r="AK34" s="17"/>
      <c r="AL34" s="17"/>
      <c r="AM34" s="17" t="s">
        <v>278</v>
      </c>
      <c r="AN34" s="17"/>
      <c r="AO34" s="17"/>
      <c r="AP34" s="17"/>
      <c r="AQ34" s="19">
        <v>0</v>
      </c>
      <c r="AR34" s="19">
        <v>0</v>
      </c>
      <c r="AS34" s="17"/>
      <c r="AT34" s="25">
        <v>20211206</v>
      </c>
    </row>
    <row r="35" spans="1:46" x14ac:dyDescent="0.25">
      <c r="A35" s="17">
        <v>891480000</v>
      </c>
      <c r="B35" s="17" t="s">
        <v>230</v>
      </c>
      <c r="C35" s="17" t="s">
        <v>20</v>
      </c>
      <c r="D35" s="17">
        <v>6512</v>
      </c>
      <c r="E35" s="17"/>
      <c r="F35" s="17"/>
      <c r="G35" s="17"/>
      <c r="H35" s="17" t="s">
        <v>341</v>
      </c>
      <c r="I35" s="17" t="s">
        <v>342</v>
      </c>
      <c r="J35" s="18">
        <v>44308</v>
      </c>
      <c r="K35" s="19">
        <v>80832</v>
      </c>
      <c r="L35" s="19">
        <v>80832</v>
      </c>
      <c r="M35" s="17" t="s">
        <v>276</v>
      </c>
      <c r="N35" s="17" t="s">
        <v>488</v>
      </c>
      <c r="O35" s="19"/>
      <c r="P35" s="17"/>
      <c r="Q35" s="17"/>
      <c r="R35" s="17" t="s">
        <v>277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/>
      <c r="AA35" s="22"/>
      <c r="AB35" s="17"/>
      <c r="AC35" s="17"/>
      <c r="AD35" s="19">
        <v>0</v>
      </c>
      <c r="AE35" s="17"/>
      <c r="AF35" s="17"/>
      <c r="AG35" s="19">
        <v>0</v>
      </c>
      <c r="AH35" s="17"/>
      <c r="AI35" s="18">
        <v>44316</v>
      </c>
      <c r="AJ35" s="17"/>
      <c r="AK35" s="17"/>
      <c r="AL35" s="17"/>
      <c r="AM35" s="17" t="s">
        <v>278</v>
      </c>
      <c r="AN35" s="17"/>
      <c r="AO35" s="17"/>
      <c r="AP35" s="17"/>
      <c r="AQ35" s="19">
        <v>0</v>
      </c>
      <c r="AR35" s="19">
        <v>0</v>
      </c>
      <c r="AS35" s="17"/>
      <c r="AT35" s="25">
        <v>20211206</v>
      </c>
    </row>
    <row r="36" spans="1:46" x14ac:dyDescent="0.25">
      <c r="A36" s="17">
        <v>891480000</v>
      </c>
      <c r="B36" s="17" t="s">
        <v>230</v>
      </c>
      <c r="C36" s="17" t="s">
        <v>30</v>
      </c>
      <c r="D36" s="17">
        <v>2183</v>
      </c>
      <c r="E36" s="17"/>
      <c r="F36" s="17"/>
      <c r="G36" s="17"/>
      <c r="H36" s="17" t="s">
        <v>343</v>
      </c>
      <c r="I36" s="17" t="s">
        <v>344</v>
      </c>
      <c r="J36" s="18">
        <v>44013</v>
      </c>
      <c r="K36" s="19">
        <v>11614</v>
      </c>
      <c r="L36" s="19">
        <v>11614</v>
      </c>
      <c r="M36" s="17" t="s">
        <v>276</v>
      </c>
      <c r="N36" s="17" t="s">
        <v>488</v>
      </c>
      <c r="O36" s="19"/>
      <c r="P36" s="17"/>
      <c r="Q36" s="17"/>
      <c r="R36" s="17" t="s">
        <v>277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/>
      <c r="AA36" s="22"/>
      <c r="AB36" s="17"/>
      <c r="AC36" s="17"/>
      <c r="AD36" s="19">
        <v>0</v>
      </c>
      <c r="AE36" s="17"/>
      <c r="AF36" s="17"/>
      <c r="AG36" s="19">
        <v>0</v>
      </c>
      <c r="AH36" s="17"/>
      <c r="AI36" s="18">
        <v>44042</v>
      </c>
      <c r="AJ36" s="17"/>
      <c r="AK36" s="17"/>
      <c r="AL36" s="17"/>
      <c r="AM36" s="17" t="s">
        <v>278</v>
      </c>
      <c r="AN36" s="17"/>
      <c r="AO36" s="17"/>
      <c r="AP36" s="17"/>
      <c r="AQ36" s="19">
        <v>0</v>
      </c>
      <c r="AR36" s="19">
        <v>0</v>
      </c>
      <c r="AS36" s="17"/>
      <c r="AT36" s="25">
        <v>20211206</v>
      </c>
    </row>
    <row r="37" spans="1:46" x14ac:dyDescent="0.25">
      <c r="A37" s="17">
        <v>891480000</v>
      </c>
      <c r="B37" s="17" t="s">
        <v>230</v>
      </c>
      <c r="C37" s="17" t="s">
        <v>18</v>
      </c>
      <c r="D37" s="17">
        <v>16385</v>
      </c>
      <c r="E37" s="17"/>
      <c r="F37" s="17"/>
      <c r="G37" s="17"/>
      <c r="H37" s="17" t="s">
        <v>345</v>
      </c>
      <c r="I37" s="17" t="s">
        <v>346</v>
      </c>
      <c r="J37" s="18">
        <v>44336</v>
      </c>
      <c r="K37" s="19">
        <v>80832</v>
      </c>
      <c r="L37" s="19">
        <v>80832</v>
      </c>
      <c r="M37" s="17" t="s">
        <v>276</v>
      </c>
      <c r="N37" s="17" t="s">
        <v>488</v>
      </c>
      <c r="O37" s="19"/>
      <c r="P37" s="17"/>
      <c r="Q37" s="17"/>
      <c r="R37" s="17" t="s">
        <v>277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/>
      <c r="AA37" s="22"/>
      <c r="AB37" s="17"/>
      <c r="AC37" s="17"/>
      <c r="AD37" s="19">
        <v>0</v>
      </c>
      <c r="AE37" s="17"/>
      <c r="AF37" s="17"/>
      <c r="AG37" s="19">
        <v>0</v>
      </c>
      <c r="AH37" s="17"/>
      <c r="AI37" s="18">
        <v>44383</v>
      </c>
      <c r="AJ37" s="17"/>
      <c r="AK37" s="17"/>
      <c r="AL37" s="17"/>
      <c r="AM37" s="17" t="s">
        <v>278</v>
      </c>
      <c r="AN37" s="17"/>
      <c r="AO37" s="17"/>
      <c r="AP37" s="17"/>
      <c r="AQ37" s="19">
        <v>0</v>
      </c>
      <c r="AR37" s="19">
        <v>0</v>
      </c>
      <c r="AS37" s="17"/>
      <c r="AT37" s="25">
        <v>20211206</v>
      </c>
    </row>
    <row r="38" spans="1:46" x14ac:dyDescent="0.25">
      <c r="A38" s="17">
        <v>891480000</v>
      </c>
      <c r="B38" s="17" t="s">
        <v>230</v>
      </c>
      <c r="C38" s="17" t="s">
        <v>18</v>
      </c>
      <c r="D38" s="17">
        <v>16793</v>
      </c>
      <c r="E38" s="17"/>
      <c r="F38" s="17"/>
      <c r="G38" s="17"/>
      <c r="H38" s="17" t="s">
        <v>347</v>
      </c>
      <c r="I38" s="17" t="s">
        <v>348</v>
      </c>
      <c r="J38" s="18">
        <v>44353</v>
      </c>
      <c r="K38" s="19">
        <v>21877</v>
      </c>
      <c r="L38" s="19">
        <v>21877</v>
      </c>
      <c r="M38" s="17" t="s">
        <v>276</v>
      </c>
      <c r="N38" s="17" t="s">
        <v>488</v>
      </c>
      <c r="O38" s="19"/>
      <c r="P38" s="17"/>
      <c r="Q38" s="17"/>
      <c r="R38" s="17" t="s">
        <v>277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/>
      <c r="AA38" s="22"/>
      <c r="AB38" s="17"/>
      <c r="AC38" s="17"/>
      <c r="AD38" s="19">
        <v>0</v>
      </c>
      <c r="AE38" s="17"/>
      <c r="AF38" s="17"/>
      <c r="AG38" s="19">
        <v>0</v>
      </c>
      <c r="AH38" s="17"/>
      <c r="AI38" s="18">
        <v>44383</v>
      </c>
      <c r="AJ38" s="17"/>
      <c r="AK38" s="17"/>
      <c r="AL38" s="17"/>
      <c r="AM38" s="17" t="s">
        <v>278</v>
      </c>
      <c r="AN38" s="17"/>
      <c r="AO38" s="17"/>
      <c r="AP38" s="17"/>
      <c r="AQ38" s="19">
        <v>0</v>
      </c>
      <c r="AR38" s="19">
        <v>0</v>
      </c>
      <c r="AS38" s="17"/>
      <c r="AT38" s="25">
        <v>20211206</v>
      </c>
    </row>
    <row r="39" spans="1:46" x14ac:dyDescent="0.25">
      <c r="A39" s="17">
        <v>891480000</v>
      </c>
      <c r="B39" s="17" t="s">
        <v>230</v>
      </c>
      <c r="C39" s="17" t="s">
        <v>18</v>
      </c>
      <c r="D39" s="17">
        <v>17307</v>
      </c>
      <c r="E39" s="17"/>
      <c r="F39" s="17"/>
      <c r="G39" s="17"/>
      <c r="H39" s="17" t="s">
        <v>349</v>
      </c>
      <c r="I39" s="17" t="s">
        <v>350</v>
      </c>
      <c r="J39" s="18">
        <v>44375</v>
      </c>
      <c r="K39" s="19">
        <v>113437</v>
      </c>
      <c r="L39" s="19">
        <v>113437</v>
      </c>
      <c r="M39" s="17" t="s">
        <v>276</v>
      </c>
      <c r="N39" s="17" t="s">
        <v>488</v>
      </c>
      <c r="O39" s="19"/>
      <c r="P39" s="17"/>
      <c r="Q39" s="17"/>
      <c r="R39" s="17" t="s">
        <v>277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/>
      <c r="AA39" s="22"/>
      <c r="AB39" s="17"/>
      <c r="AC39" s="17"/>
      <c r="AD39" s="19">
        <v>0</v>
      </c>
      <c r="AE39" s="17"/>
      <c r="AF39" s="17"/>
      <c r="AG39" s="19">
        <v>0</v>
      </c>
      <c r="AH39" s="17"/>
      <c r="AI39" s="18">
        <v>44383</v>
      </c>
      <c r="AJ39" s="17"/>
      <c r="AK39" s="17"/>
      <c r="AL39" s="17"/>
      <c r="AM39" s="17" t="s">
        <v>278</v>
      </c>
      <c r="AN39" s="17"/>
      <c r="AO39" s="17"/>
      <c r="AP39" s="17"/>
      <c r="AQ39" s="19">
        <v>0</v>
      </c>
      <c r="AR39" s="19">
        <v>0</v>
      </c>
      <c r="AS39" s="17"/>
      <c r="AT39" s="25">
        <v>20211206</v>
      </c>
    </row>
    <row r="40" spans="1:46" x14ac:dyDescent="0.25">
      <c r="A40" s="17">
        <v>891480000</v>
      </c>
      <c r="B40" s="17" t="s">
        <v>230</v>
      </c>
      <c r="C40" s="17" t="s">
        <v>18</v>
      </c>
      <c r="D40" s="17">
        <v>17627</v>
      </c>
      <c r="E40" s="17"/>
      <c r="F40" s="17"/>
      <c r="G40" s="17"/>
      <c r="H40" s="17" t="s">
        <v>351</v>
      </c>
      <c r="I40" s="17" t="s">
        <v>352</v>
      </c>
      <c r="J40" s="18">
        <v>44392</v>
      </c>
      <c r="K40" s="19">
        <v>299255</v>
      </c>
      <c r="L40" s="19">
        <v>299255</v>
      </c>
      <c r="M40" s="17" t="s">
        <v>276</v>
      </c>
      <c r="N40" s="17" t="s">
        <v>488</v>
      </c>
      <c r="O40" s="19"/>
      <c r="P40" s="17"/>
      <c r="Q40" s="17"/>
      <c r="R40" s="17" t="s">
        <v>277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/>
      <c r="AA40" s="22"/>
      <c r="AB40" s="17"/>
      <c r="AC40" s="17"/>
      <c r="AD40" s="19">
        <v>0</v>
      </c>
      <c r="AE40" s="17"/>
      <c r="AF40" s="17"/>
      <c r="AG40" s="19">
        <v>0</v>
      </c>
      <c r="AH40" s="17"/>
      <c r="AI40" s="18">
        <v>44414</v>
      </c>
      <c r="AJ40" s="17"/>
      <c r="AK40" s="17"/>
      <c r="AL40" s="17"/>
      <c r="AM40" s="17" t="s">
        <v>278</v>
      </c>
      <c r="AN40" s="17"/>
      <c r="AO40" s="17"/>
      <c r="AP40" s="17"/>
      <c r="AQ40" s="19">
        <v>0</v>
      </c>
      <c r="AR40" s="19">
        <v>0</v>
      </c>
      <c r="AS40" s="17"/>
      <c r="AT40" s="25">
        <v>20211206</v>
      </c>
    </row>
    <row r="41" spans="1:46" x14ac:dyDescent="0.25">
      <c r="A41" s="17">
        <v>891480000</v>
      </c>
      <c r="B41" s="17" t="s">
        <v>230</v>
      </c>
      <c r="C41" s="17" t="s">
        <v>18</v>
      </c>
      <c r="D41" s="17">
        <v>18768</v>
      </c>
      <c r="E41" s="17"/>
      <c r="F41" s="17"/>
      <c r="G41" s="17"/>
      <c r="H41" s="17" t="s">
        <v>353</v>
      </c>
      <c r="I41" s="17" t="s">
        <v>354</v>
      </c>
      <c r="J41" s="18">
        <v>44428</v>
      </c>
      <c r="K41" s="19">
        <v>79370</v>
      </c>
      <c r="L41" s="19">
        <v>79370</v>
      </c>
      <c r="M41" s="17" t="s">
        <v>276</v>
      </c>
      <c r="N41" s="17" t="s">
        <v>488</v>
      </c>
      <c r="O41" s="19"/>
      <c r="P41" s="17"/>
      <c r="Q41" s="17"/>
      <c r="R41" s="17" t="s">
        <v>277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/>
      <c r="AA41" s="22"/>
      <c r="AB41" s="17"/>
      <c r="AC41" s="17"/>
      <c r="AD41" s="19">
        <v>0</v>
      </c>
      <c r="AE41" s="17"/>
      <c r="AF41" s="17"/>
      <c r="AG41" s="19">
        <v>0</v>
      </c>
      <c r="AH41" s="17"/>
      <c r="AI41" s="18">
        <v>44439</v>
      </c>
      <c r="AJ41" s="17"/>
      <c r="AK41" s="17"/>
      <c r="AL41" s="17"/>
      <c r="AM41" s="17" t="s">
        <v>278</v>
      </c>
      <c r="AN41" s="17"/>
      <c r="AO41" s="17"/>
      <c r="AP41" s="17"/>
      <c r="AQ41" s="19">
        <v>0</v>
      </c>
      <c r="AR41" s="19">
        <v>0</v>
      </c>
      <c r="AS41" s="17"/>
      <c r="AT41" s="25">
        <v>20211206</v>
      </c>
    </row>
    <row r="42" spans="1:46" x14ac:dyDescent="0.25">
      <c r="A42" s="17">
        <v>891480000</v>
      </c>
      <c r="B42" s="17" t="s">
        <v>230</v>
      </c>
      <c r="C42" s="17" t="s">
        <v>18</v>
      </c>
      <c r="D42" s="17">
        <v>19243</v>
      </c>
      <c r="E42" s="17"/>
      <c r="F42" s="17"/>
      <c r="G42" s="17"/>
      <c r="H42" s="17" t="s">
        <v>355</v>
      </c>
      <c r="I42" s="17" t="s">
        <v>356</v>
      </c>
      <c r="J42" s="18">
        <v>44444</v>
      </c>
      <c r="K42" s="19">
        <v>80896</v>
      </c>
      <c r="L42" s="19">
        <v>80896</v>
      </c>
      <c r="M42" s="17" t="s">
        <v>276</v>
      </c>
      <c r="N42" s="17" t="s">
        <v>488</v>
      </c>
      <c r="O42" s="19"/>
      <c r="P42" s="17"/>
      <c r="Q42" s="17"/>
      <c r="R42" s="17" t="s">
        <v>277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/>
      <c r="AA42" s="22"/>
      <c r="AB42" s="17"/>
      <c r="AC42" s="17"/>
      <c r="AD42" s="19">
        <v>0</v>
      </c>
      <c r="AE42" s="17"/>
      <c r="AF42" s="17"/>
      <c r="AG42" s="19">
        <v>0</v>
      </c>
      <c r="AH42" s="17"/>
      <c r="AI42" s="18">
        <v>44476</v>
      </c>
      <c r="AJ42" s="17"/>
      <c r="AK42" s="17"/>
      <c r="AL42" s="17"/>
      <c r="AM42" s="17" t="s">
        <v>278</v>
      </c>
      <c r="AN42" s="17"/>
      <c r="AO42" s="17"/>
      <c r="AP42" s="17"/>
      <c r="AQ42" s="19">
        <v>0</v>
      </c>
      <c r="AR42" s="19">
        <v>0</v>
      </c>
      <c r="AS42" s="17"/>
      <c r="AT42" s="25">
        <v>20211206</v>
      </c>
    </row>
    <row r="43" spans="1:46" x14ac:dyDescent="0.25">
      <c r="A43" s="17">
        <v>891480000</v>
      </c>
      <c r="B43" s="17" t="s">
        <v>230</v>
      </c>
      <c r="C43" s="17" t="s">
        <v>18</v>
      </c>
      <c r="D43" s="17">
        <v>19467</v>
      </c>
      <c r="E43" s="17"/>
      <c r="F43" s="17"/>
      <c r="G43" s="17"/>
      <c r="H43" s="17" t="s">
        <v>357</v>
      </c>
      <c r="I43" s="17" t="s">
        <v>358</v>
      </c>
      <c r="J43" s="18">
        <v>44450</v>
      </c>
      <c r="K43" s="19">
        <v>124587</v>
      </c>
      <c r="L43" s="19">
        <v>124587</v>
      </c>
      <c r="M43" s="17" t="s">
        <v>276</v>
      </c>
      <c r="N43" s="17" t="s">
        <v>488</v>
      </c>
      <c r="O43" s="19"/>
      <c r="P43" s="17"/>
      <c r="Q43" s="17"/>
      <c r="R43" s="17" t="s">
        <v>277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/>
      <c r="AA43" s="22"/>
      <c r="AB43" s="17"/>
      <c r="AC43" s="17"/>
      <c r="AD43" s="19">
        <v>0</v>
      </c>
      <c r="AE43" s="17"/>
      <c r="AF43" s="17"/>
      <c r="AG43" s="19">
        <v>0</v>
      </c>
      <c r="AH43" s="17"/>
      <c r="AI43" s="18">
        <v>44476</v>
      </c>
      <c r="AJ43" s="17"/>
      <c r="AK43" s="17"/>
      <c r="AL43" s="17"/>
      <c r="AM43" s="17" t="s">
        <v>278</v>
      </c>
      <c r="AN43" s="17"/>
      <c r="AO43" s="17"/>
      <c r="AP43" s="17"/>
      <c r="AQ43" s="19">
        <v>0</v>
      </c>
      <c r="AR43" s="19">
        <v>0</v>
      </c>
      <c r="AS43" s="17"/>
      <c r="AT43" s="25">
        <v>20211206</v>
      </c>
    </row>
    <row r="44" spans="1:46" x14ac:dyDescent="0.25">
      <c r="A44" s="17">
        <v>891480000</v>
      </c>
      <c r="B44" s="17" t="s">
        <v>230</v>
      </c>
      <c r="C44" s="17" t="s">
        <v>18</v>
      </c>
      <c r="D44" s="17">
        <v>20352</v>
      </c>
      <c r="E44" s="17"/>
      <c r="F44" s="17"/>
      <c r="G44" s="17"/>
      <c r="H44" s="17" t="s">
        <v>359</v>
      </c>
      <c r="I44" s="17" t="s">
        <v>360</v>
      </c>
      <c r="J44" s="18">
        <v>44478</v>
      </c>
      <c r="K44" s="19">
        <v>270401</v>
      </c>
      <c r="L44" s="19">
        <v>270401</v>
      </c>
      <c r="M44" s="17" t="s">
        <v>276</v>
      </c>
      <c r="N44" s="17" t="s">
        <v>488</v>
      </c>
      <c r="O44" s="19"/>
      <c r="P44" s="17"/>
      <c r="Q44" s="17"/>
      <c r="R44" s="17" t="s">
        <v>277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/>
      <c r="AA44" s="22"/>
      <c r="AB44" s="17"/>
      <c r="AC44" s="17"/>
      <c r="AD44" s="19">
        <v>0</v>
      </c>
      <c r="AE44" s="17"/>
      <c r="AF44" s="17"/>
      <c r="AG44" s="19">
        <v>0</v>
      </c>
      <c r="AH44" s="17"/>
      <c r="AI44" s="18">
        <v>44508</v>
      </c>
      <c r="AJ44" s="17"/>
      <c r="AK44" s="17"/>
      <c r="AL44" s="17"/>
      <c r="AM44" s="17" t="s">
        <v>278</v>
      </c>
      <c r="AN44" s="17"/>
      <c r="AO44" s="17"/>
      <c r="AP44" s="17"/>
      <c r="AQ44" s="19">
        <v>0</v>
      </c>
      <c r="AR44" s="19">
        <v>0</v>
      </c>
      <c r="AS44" s="17"/>
      <c r="AT44" s="25">
        <v>20211206</v>
      </c>
    </row>
    <row r="45" spans="1:46" x14ac:dyDescent="0.25">
      <c r="A45" s="17">
        <v>891480000</v>
      </c>
      <c r="B45" s="17" t="s">
        <v>230</v>
      </c>
      <c r="C45" s="17" t="s">
        <v>18</v>
      </c>
      <c r="D45" s="17">
        <v>20523</v>
      </c>
      <c r="E45" s="17"/>
      <c r="F45" s="17"/>
      <c r="G45" s="17"/>
      <c r="H45" s="17" t="s">
        <v>361</v>
      </c>
      <c r="I45" s="17" t="s">
        <v>362</v>
      </c>
      <c r="J45" s="18">
        <v>44484</v>
      </c>
      <c r="K45" s="19">
        <v>19453</v>
      </c>
      <c r="L45" s="19">
        <v>19453</v>
      </c>
      <c r="M45" s="17" t="s">
        <v>276</v>
      </c>
      <c r="N45" s="17" t="s">
        <v>488</v>
      </c>
      <c r="O45" s="19"/>
      <c r="P45" s="17"/>
      <c r="Q45" s="17"/>
      <c r="R45" s="17" t="s">
        <v>277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/>
      <c r="AA45" s="22"/>
      <c r="AB45" s="17"/>
      <c r="AC45" s="17"/>
      <c r="AD45" s="19">
        <v>0</v>
      </c>
      <c r="AE45" s="17"/>
      <c r="AF45" s="17"/>
      <c r="AG45" s="19">
        <v>0</v>
      </c>
      <c r="AH45" s="17"/>
      <c r="AI45" s="18">
        <v>44508</v>
      </c>
      <c r="AJ45" s="17"/>
      <c r="AK45" s="17"/>
      <c r="AL45" s="17"/>
      <c r="AM45" s="17" t="s">
        <v>278</v>
      </c>
      <c r="AN45" s="17"/>
      <c r="AO45" s="17"/>
      <c r="AP45" s="17"/>
      <c r="AQ45" s="19">
        <v>0</v>
      </c>
      <c r="AR45" s="19">
        <v>0</v>
      </c>
      <c r="AS45" s="17"/>
      <c r="AT45" s="25">
        <v>20211206</v>
      </c>
    </row>
    <row r="46" spans="1:46" x14ac:dyDescent="0.25">
      <c r="A46" s="17">
        <v>891480000</v>
      </c>
      <c r="B46" s="17" t="s">
        <v>230</v>
      </c>
      <c r="C46" s="17" t="s">
        <v>19</v>
      </c>
      <c r="D46" s="17">
        <v>126</v>
      </c>
      <c r="E46" s="17"/>
      <c r="F46" s="17"/>
      <c r="G46" s="17"/>
      <c r="H46" s="17" t="s">
        <v>363</v>
      </c>
      <c r="I46" s="17" t="s">
        <v>364</v>
      </c>
      <c r="J46" s="18">
        <v>44464</v>
      </c>
      <c r="K46" s="19">
        <v>99172</v>
      </c>
      <c r="L46" s="19">
        <v>99172</v>
      </c>
      <c r="M46" s="17" t="s">
        <v>276</v>
      </c>
      <c r="N46" s="17" t="s">
        <v>488</v>
      </c>
      <c r="O46" s="19"/>
      <c r="P46" s="17"/>
      <c r="Q46" s="17"/>
      <c r="R46" s="17" t="s">
        <v>277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/>
      <c r="AA46" s="22"/>
      <c r="AB46" s="17"/>
      <c r="AC46" s="17"/>
      <c r="AD46" s="19">
        <v>0</v>
      </c>
      <c r="AE46" s="17"/>
      <c r="AF46" s="17"/>
      <c r="AG46" s="19">
        <v>0</v>
      </c>
      <c r="AH46" s="17"/>
      <c r="AI46" s="18">
        <v>44476</v>
      </c>
      <c r="AJ46" s="17"/>
      <c r="AK46" s="17"/>
      <c r="AL46" s="17"/>
      <c r="AM46" s="17" t="s">
        <v>278</v>
      </c>
      <c r="AN46" s="17"/>
      <c r="AO46" s="17"/>
      <c r="AP46" s="17"/>
      <c r="AQ46" s="19">
        <v>0</v>
      </c>
      <c r="AR46" s="19">
        <v>0</v>
      </c>
      <c r="AS46" s="17"/>
      <c r="AT46" s="25">
        <v>20211206</v>
      </c>
    </row>
    <row r="47" spans="1:46" x14ac:dyDescent="0.25">
      <c r="A47" s="17">
        <v>891480000</v>
      </c>
      <c r="B47" s="17" t="s">
        <v>230</v>
      </c>
      <c r="C47" s="17" t="s">
        <v>20</v>
      </c>
      <c r="D47" s="17">
        <v>6517</v>
      </c>
      <c r="E47" s="17"/>
      <c r="F47" s="17"/>
      <c r="G47" s="17"/>
      <c r="H47" s="17" t="s">
        <v>365</v>
      </c>
      <c r="I47" s="17" t="s">
        <v>366</v>
      </c>
      <c r="J47" s="18">
        <v>44308</v>
      </c>
      <c r="K47" s="19">
        <v>357319</v>
      </c>
      <c r="L47" s="19">
        <v>357319</v>
      </c>
      <c r="M47" s="17" t="s">
        <v>276</v>
      </c>
      <c r="N47" s="17" t="s">
        <v>488</v>
      </c>
      <c r="O47" s="19"/>
      <c r="P47" s="17"/>
      <c r="Q47" s="17"/>
      <c r="R47" s="17" t="s">
        <v>277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/>
      <c r="AA47" s="22"/>
      <c r="AB47" s="17"/>
      <c r="AC47" s="17"/>
      <c r="AD47" s="19">
        <v>0</v>
      </c>
      <c r="AE47" s="17"/>
      <c r="AF47" s="17"/>
      <c r="AG47" s="19">
        <v>0</v>
      </c>
      <c r="AH47" s="17"/>
      <c r="AI47" s="18">
        <v>44316</v>
      </c>
      <c r="AJ47" s="17"/>
      <c r="AK47" s="17"/>
      <c r="AL47" s="17"/>
      <c r="AM47" s="17" t="s">
        <v>278</v>
      </c>
      <c r="AN47" s="17"/>
      <c r="AO47" s="17"/>
      <c r="AP47" s="17"/>
      <c r="AQ47" s="19">
        <v>0</v>
      </c>
      <c r="AR47" s="19">
        <v>0</v>
      </c>
      <c r="AS47" s="17"/>
      <c r="AT47" s="25">
        <v>20211206</v>
      </c>
    </row>
    <row r="48" spans="1:46" x14ac:dyDescent="0.25">
      <c r="A48" s="17">
        <v>891480000</v>
      </c>
      <c r="B48" s="17" t="s">
        <v>230</v>
      </c>
      <c r="C48" s="17" t="s">
        <v>21</v>
      </c>
      <c r="D48" s="17">
        <v>9761</v>
      </c>
      <c r="E48" s="17"/>
      <c r="F48" s="17"/>
      <c r="G48" s="17"/>
      <c r="H48" s="17" t="s">
        <v>367</v>
      </c>
      <c r="I48" s="17" t="s">
        <v>368</v>
      </c>
      <c r="J48" s="18">
        <v>44128</v>
      </c>
      <c r="K48" s="19">
        <v>19453</v>
      </c>
      <c r="L48" s="19">
        <v>19453</v>
      </c>
      <c r="M48" s="17" t="s">
        <v>276</v>
      </c>
      <c r="N48" s="17" t="s">
        <v>488</v>
      </c>
      <c r="O48" s="19"/>
      <c r="P48" s="17"/>
      <c r="Q48" s="17"/>
      <c r="R48" s="17" t="s">
        <v>277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/>
      <c r="AA48" s="22"/>
      <c r="AB48" s="17"/>
      <c r="AC48" s="17"/>
      <c r="AD48" s="19">
        <v>0</v>
      </c>
      <c r="AE48" s="17"/>
      <c r="AF48" s="17"/>
      <c r="AG48" s="19">
        <v>0</v>
      </c>
      <c r="AH48" s="17"/>
      <c r="AI48" s="18">
        <v>44138</v>
      </c>
      <c r="AJ48" s="17"/>
      <c r="AK48" s="17"/>
      <c r="AL48" s="17"/>
      <c r="AM48" s="17" t="s">
        <v>278</v>
      </c>
      <c r="AN48" s="17"/>
      <c r="AO48" s="17"/>
      <c r="AP48" s="17"/>
      <c r="AQ48" s="19">
        <v>0</v>
      </c>
      <c r="AR48" s="19">
        <v>0</v>
      </c>
      <c r="AS48" s="17"/>
      <c r="AT48" s="25">
        <v>20211206</v>
      </c>
    </row>
    <row r="49" spans="1:46" x14ac:dyDescent="0.25">
      <c r="A49" s="17">
        <v>891480000</v>
      </c>
      <c r="B49" s="17" t="s">
        <v>230</v>
      </c>
      <c r="C49" s="17" t="s">
        <v>21</v>
      </c>
      <c r="D49" s="17">
        <v>13446</v>
      </c>
      <c r="E49" s="17"/>
      <c r="F49" s="17"/>
      <c r="G49" s="17"/>
      <c r="H49" s="17" t="s">
        <v>369</v>
      </c>
      <c r="I49" s="17" t="s">
        <v>370</v>
      </c>
      <c r="J49" s="18">
        <v>44296</v>
      </c>
      <c r="K49" s="19">
        <v>66771</v>
      </c>
      <c r="L49" s="19">
        <v>66771</v>
      </c>
      <c r="M49" s="17" t="s">
        <v>276</v>
      </c>
      <c r="N49" s="17" t="s">
        <v>488</v>
      </c>
      <c r="O49" s="19"/>
      <c r="P49" s="17"/>
      <c r="Q49" s="17"/>
      <c r="R49" s="17" t="s">
        <v>277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/>
      <c r="AA49" s="22"/>
      <c r="AB49" s="17"/>
      <c r="AC49" s="17"/>
      <c r="AD49" s="19">
        <v>0</v>
      </c>
      <c r="AE49" s="17"/>
      <c r="AF49" s="17"/>
      <c r="AG49" s="19">
        <v>0</v>
      </c>
      <c r="AH49" s="17"/>
      <c r="AI49" s="18">
        <v>44306</v>
      </c>
      <c r="AJ49" s="17"/>
      <c r="AK49" s="17"/>
      <c r="AL49" s="17"/>
      <c r="AM49" s="17" t="s">
        <v>278</v>
      </c>
      <c r="AN49" s="17"/>
      <c r="AO49" s="17"/>
      <c r="AP49" s="17"/>
      <c r="AQ49" s="19">
        <v>0</v>
      </c>
      <c r="AR49" s="19">
        <v>0</v>
      </c>
      <c r="AS49" s="17"/>
      <c r="AT49" s="25">
        <v>20211206</v>
      </c>
    </row>
    <row r="50" spans="1:46" x14ac:dyDescent="0.25">
      <c r="A50" s="17">
        <v>891480000</v>
      </c>
      <c r="B50" s="17" t="s">
        <v>230</v>
      </c>
      <c r="C50" s="17" t="s">
        <v>21</v>
      </c>
      <c r="D50" s="17">
        <v>14716</v>
      </c>
      <c r="E50" s="17"/>
      <c r="F50" s="17"/>
      <c r="G50" s="17"/>
      <c r="H50" s="17" t="s">
        <v>371</v>
      </c>
      <c r="I50" s="17" t="s">
        <v>372</v>
      </c>
      <c r="J50" s="18">
        <v>44379</v>
      </c>
      <c r="K50" s="19">
        <v>19453</v>
      </c>
      <c r="L50" s="19">
        <v>19453</v>
      </c>
      <c r="M50" s="17" t="s">
        <v>276</v>
      </c>
      <c r="N50" s="17" t="s">
        <v>488</v>
      </c>
      <c r="O50" s="19"/>
      <c r="P50" s="17"/>
      <c r="Q50" s="17"/>
      <c r="R50" s="17" t="s">
        <v>277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/>
      <c r="AA50" s="22"/>
      <c r="AB50" s="17"/>
      <c r="AC50" s="17"/>
      <c r="AD50" s="19">
        <v>0</v>
      </c>
      <c r="AE50" s="17"/>
      <c r="AF50" s="17"/>
      <c r="AG50" s="19">
        <v>0</v>
      </c>
      <c r="AH50" s="17"/>
      <c r="AI50" s="18">
        <v>44414</v>
      </c>
      <c r="AJ50" s="17"/>
      <c r="AK50" s="17"/>
      <c r="AL50" s="17"/>
      <c r="AM50" s="17" t="s">
        <v>278</v>
      </c>
      <c r="AN50" s="17"/>
      <c r="AO50" s="17"/>
      <c r="AP50" s="17"/>
      <c r="AQ50" s="19">
        <v>0</v>
      </c>
      <c r="AR50" s="19">
        <v>0</v>
      </c>
      <c r="AS50" s="17"/>
      <c r="AT50" s="25">
        <v>20211206</v>
      </c>
    </row>
    <row r="51" spans="1:46" x14ac:dyDescent="0.25">
      <c r="A51" s="17">
        <v>891480000</v>
      </c>
      <c r="B51" s="17" t="s">
        <v>230</v>
      </c>
      <c r="C51" s="17" t="s">
        <v>21</v>
      </c>
      <c r="D51" s="17">
        <v>15081</v>
      </c>
      <c r="E51" s="17"/>
      <c r="F51" s="17"/>
      <c r="G51" s="17"/>
      <c r="H51" s="17" t="s">
        <v>373</v>
      </c>
      <c r="I51" s="17" t="s">
        <v>374</v>
      </c>
      <c r="J51" s="18">
        <v>44401</v>
      </c>
      <c r="K51" s="19">
        <v>84358</v>
      </c>
      <c r="L51" s="19">
        <v>84358</v>
      </c>
      <c r="M51" s="17" t="s">
        <v>276</v>
      </c>
      <c r="N51" s="17" t="s">
        <v>488</v>
      </c>
      <c r="O51" s="19"/>
      <c r="P51" s="17"/>
      <c r="Q51" s="17"/>
      <c r="R51" s="17" t="s">
        <v>277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/>
      <c r="AA51" s="22"/>
      <c r="AB51" s="17"/>
      <c r="AC51" s="17"/>
      <c r="AD51" s="19">
        <v>0</v>
      </c>
      <c r="AE51" s="17"/>
      <c r="AF51" s="17"/>
      <c r="AG51" s="19">
        <v>0</v>
      </c>
      <c r="AH51" s="17"/>
      <c r="AI51" s="18">
        <v>44414</v>
      </c>
      <c r="AJ51" s="17"/>
      <c r="AK51" s="17"/>
      <c r="AL51" s="17"/>
      <c r="AM51" s="17" t="s">
        <v>278</v>
      </c>
      <c r="AN51" s="17"/>
      <c r="AO51" s="17"/>
      <c r="AP51" s="17"/>
      <c r="AQ51" s="19">
        <v>0</v>
      </c>
      <c r="AR51" s="19">
        <v>0</v>
      </c>
      <c r="AS51" s="17"/>
      <c r="AT51" s="25">
        <v>20211206</v>
      </c>
    </row>
    <row r="52" spans="1:46" x14ac:dyDescent="0.25">
      <c r="A52" s="17">
        <v>891480000</v>
      </c>
      <c r="B52" s="17" t="s">
        <v>230</v>
      </c>
      <c r="C52" s="17" t="s">
        <v>21</v>
      </c>
      <c r="D52" s="17">
        <v>15191</v>
      </c>
      <c r="E52" s="17"/>
      <c r="F52" s="17"/>
      <c r="G52" s="17"/>
      <c r="H52" s="17" t="s">
        <v>375</v>
      </c>
      <c r="I52" s="17" t="s">
        <v>376</v>
      </c>
      <c r="J52" s="18">
        <v>44405</v>
      </c>
      <c r="K52" s="19">
        <v>532497</v>
      </c>
      <c r="L52" s="19">
        <v>532497</v>
      </c>
      <c r="M52" s="17" t="s">
        <v>276</v>
      </c>
      <c r="N52" s="17" t="s">
        <v>488</v>
      </c>
      <c r="O52" s="19"/>
      <c r="P52" s="17"/>
      <c r="Q52" s="17"/>
      <c r="R52" s="17" t="s">
        <v>277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/>
      <c r="AA52" s="22"/>
      <c r="AB52" s="17"/>
      <c r="AC52" s="17"/>
      <c r="AD52" s="19">
        <v>0</v>
      </c>
      <c r="AE52" s="17"/>
      <c r="AF52" s="17"/>
      <c r="AG52" s="19">
        <v>0</v>
      </c>
      <c r="AH52" s="17"/>
      <c r="AI52" s="18">
        <v>44414</v>
      </c>
      <c r="AJ52" s="17"/>
      <c r="AK52" s="17"/>
      <c r="AL52" s="17"/>
      <c r="AM52" s="17" t="s">
        <v>278</v>
      </c>
      <c r="AN52" s="17"/>
      <c r="AO52" s="17"/>
      <c r="AP52" s="17"/>
      <c r="AQ52" s="19">
        <v>0</v>
      </c>
      <c r="AR52" s="19">
        <v>0</v>
      </c>
      <c r="AS52" s="17"/>
      <c r="AT52" s="25">
        <v>20211206</v>
      </c>
    </row>
    <row r="53" spans="1:46" x14ac:dyDescent="0.25">
      <c r="A53" s="17">
        <v>891480000</v>
      </c>
      <c r="B53" s="17" t="s">
        <v>230</v>
      </c>
      <c r="C53" s="17" t="s">
        <v>21</v>
      </c>
      <c r="D53" s="17">
        <v>15804</v>
      </c>
      <c r="E53" s="17"/>
      <c r="F53" s="17"/>
      <c r="G53" s="17"/>
      <c r="H53" s="17" t="s">
        <v>377</v>
      </c>
      <c r="I53" s="17" t="s">
        <v>378</v>
      </c>
      <c r="J53" s="18">
        <v>44434</v>
      </c>
      <c r="K53" s="19">
        <v>31424</v>
      </c>
      <c r="L53" s="19">
        <v>31424</v>
      </c>
      <c r="M53" s="17" t="s">
        <v>276</v>
      </c>
      <c r="N53" s="17" t="s">
        <v>488</v>
      </c>
      <c r="O53" s="19"/>
      <c r="P53" s="17"/>
      <c r="Q53" s="17"/>
      <c r="R53" s="17" t="s">
        <v>277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/>
      <c r="AA53" s="22"/>
      <c r="AB53" s="17"/>
      <c r="AC53" s="17"/>
      <c r="AD53" s="19">
        <v>0</v>
      </c>
      <c r="AE53" s="17"/>
      <c r="AF53" s="17"/>
      <c r="AG53" s="19">
        <v>0</v>
      </c>
      <c r="AH53" s="17"/>
      <c r="AI53" s="18">
        <v>44443</v>
      </c>
      <c r="AJ53" s="17"/>
      <c r="AK53" s="17"/>
      <c r="AL53" s="17"/>
      <c r="AM53" s="17" t="s">
        <v>278</v>
      </c>
      <c r="AN53" s="17"/>
      <c r="AO53" s="17"/>
      <c r="AP53" s="17"/>
      <c r="AQ53" s="19">
        <v>0</v>
      </c>
      <c r="AR53" s="19">
        <v>0</v>
      </c>
      <c r="AS53" s="17"/>
      <c r="AT53" s="25">
        <v>20211206</v>
      </c>
    </row>
    <row r="54" spans="1:46" x14ac:dyDescent="0.25">
      <c r="A54" s="17">
        <v>891480000</v>
      </c>
      <c r="B54" s="17" t="s">
        <v>230</v>
      </c>
      <c r="C54" s="17" t="s">
        <v>21</v>
      </c>
      <c r="D54" s="17">
        <v>16465</v>
      </c>
      <c r="E54" s="17"/>
      <c r="F54" s="17"/>
      <c r="G54" s="17"/>
      <c r="H54" s="17" t="s">
        <v>379</v>
      </c>
      <c r="I54" s="17" t="s">
        <v>380</v>
      </c>
      <c r="J54" s="18">
        <v>44464</v>
      </c>
      <c r="K54" s="19">
        <v>296981</v>
      </c>
      <c r="L54" s="19">
        <v>296981</v>
      </c>
      <c r="M54" s="17" t="s">
        <v>276</v>
      </c>
      <c r="N54" s="17" t="s">
        <v>488</v>
      </c>
      <c r="O54" s="19"/>
      <c r="P54" s="17"/>
      <c r="Q54" s="17"/>
      <c r="R54" s="17" t="s">
        <v>277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/>
      <c r="AA54" s="22"/>
      <c r="AB54" s="17"/>
      <c r="AC54" s="17"/>
      <c r="AD54" s="19">
        <v>0</v>
      </c>
      <c r="AE54" s="17"/>
      <c r="AF54" s="17"/>
      <c r="AG54" s="19">
        <v>0</v>
      </c>
      <c r="AH54" s="17"/>
      <c r="AI54" s="18">
        <v>44476</v>
      </c>
      <c r="AJ54" s="17"/>
      <c r="AK54" s="17"/>
      <c r="AL54" s="17"/>
      <c r="AM54" s="17" t="s">
        <v>278</v>
      </c>
      <c r="AN54" s="17"/>
      <c r="AO54" s="17"/>
      <c r="AP54" s="17"/>
      <c r="AQ54" s="19">
        <v>0</v>
      </c>
      <c r="AR54" s="19">
        <v>0</v>
      </c>
      <c r="AS54" s="17"/>
      <c r="AT54" s="25">
        <v>20211206</v>
      </c>
    </row>
    <row r="55" spans="1:46" x14ac:dyDescent="0.25">
      <c r="A55" s="17">
        <v>891480000</v>
      </c>
      <c r="B55" s="17" t="s">
        <v>230</v>
      </c>
      <c r="C55" s="17" t="s">
        <v>22</v>
      </c>
      <c r="D55" s="17">
        <v>91</v>
      </c>
      <c r="E55" s="17"/>
      <c r="F55" s="17"/>
      <c r="G55" s="17"/>
      <c r="H55" s="17" t="s">
        <v>381</v>
      </c>
      <c r="I55" s="17" t="s">
        <v>382</v>
      </c>
      <c r="J55" s="18">
        <v>44476</v>
      </c>
      <c r="K55" s="19">
        <v>19453</v>
      </c>
      <c r="L55" s="19">
        <v>19453</v>
      </c>
      <c r="M55" s="17" t="s">
        <v>276</v>
      </c>
      <c r="N55" s="17" t="s">
        <v>488</v>
      </c>
      <c r="O55" s="19"/>
      <c r="P55" s="17"/>
      <c r="Q55" s="17"/>
      <c r="R55" s="17" t="s">
        <v>277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/>
      <c r="AA55" s="22"/>
      <c r="AB55" s="17"/>
      <c r="AC55" s="17"/>
      <c r="AD55" s="19">
        <v>0</v>
      </c>
      <c r="AE55" s="17"/>
      <c r="AF55" s="17"/>
      <c r="AG55" s="19">
        <v>0</v>
      </c>
      <c r="AH55" s="17"/>
      <c r="AI55" s="18">
        <v>44508</v>
      </c>
      <c r="AJ55" s="17"/>
      <c r="AK55" s="17"/>
      <c r="AL55" s="17"/>
      <c r="AM55" s="17" t="s">
        <v>278</v>
      </c>
      <c r="AN55" s="17"/>
      <c r="AO55" s="17"/>
      <c r="AP55" s="17"/>
      <c r="AQ55" s="19">
        <v>0</v>
      </c>
      <c r="AR55" s="19">
        <v>0</v>
      </c>
      <c r="AS55" s="17"/>
      <c r="AT55" s="25">
        <v>20211206</v>
      </c>
    </row>
    <row r="56" spans="1:46" x14ac:dyDescent="0.25">
      <c r="A56" s="17">
        <v>891480000</v>
      </c>
      <c r="B56" s="17" t="s">
        <v>230</v>
      </c>
      <c r="C56" s="17" t="s">
        <v>23</v>
      </c>
      <c r="D56" s="17">
        <v>2577</v>
      </c>
      <c r="E56" s="17"/>
      <c r="F56" s="17"/>
      <c r="G56" s="17"/>
      <c r="H56" s="17" t="s">
        <v>383</v>
      </c>
      <c r="I56" s="17" t="s">
        <v>384</v>
      </c>
      <c r="J56" s="18">
        <v>44221</v>
      </c>
      <c r="K56" s="19">
        <v>5171013</v>
      </c>
      <c r="L56" s="19">
        <v>5171013</v>
      </c>
      <c r="M56" s="17" t="s">
        <v>276</v>
      </c>
      <c r="N56" s="17" t="s">
        <v>488</v>
      </c>
      <c r="O56" s="19"/>
      <c r="P56" s="17"/>
      <c r="Q56" s="17"/>
      <c r="R56" s="17" t="s">
        <v>277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/>
      <c r="AA56" s="22"/>
      <c r="AB56" s="17"/>
      <c r="AC56" s="17"/>
      <c r="AD56" s="19">
        <v>0</v>
      </c>
      <c r="AE56" s="17"/>
      <c r="AF56" s="17"/>
      <c r="AG56" s="19">
        <v>0</v>
      </c>
      <c r="AH56" s="17"/>
      <c r="AI56" s="18">
        <v>44257</v>
      </c>
      <c r="AJ56" s="17"/>
      <c r="AK56" s="17"/>
      <c r="AL56" s="17"/>
      <c r="AM56" s="17" t="s">
        <v>278</v>
      </c>
      <c r="AN56" s="17"/>
      <c r="AO56" s="17"/>
      <c r="AP56" s="17"/>
      <c r="AQ56" s="19">
        <v>0</v>
      </c>
      <c r="AR56" s="19">
        <v>0</v>
      </c>
      <c r="AS56" s="17"/>
      <c r="AT56" s="25">
        <v>20211206</v>
      </c>
    </row>
    <row r="57" spans="1:46" x14ac:dyDescent="0.25">
      <c r="A57" s="17">
        <v>891480000</v>
      </c>
      <c r="B57" s="17" t="s">
        <v>230</v>
      </c>
      <c r="C57" s="17" t="s">
        <v>23</v>
      </c>
      <c r="D57" s="17">
        <v>3330</v>
      </c>
      <c r="E57" s="17"/>
      <c r="F57" s="17"/>
      <c r="G57" s="17"/>
      <c r="H57" s="17" t="s">
        <v>385</v>
      </c>
      <c r="I57" s="17" t="s">
        <v>386</v>
      </c>
      <c r="J57" s="18">
        <v>44337</v>
      </c>
      <c r="K57" s="19">
        <v>2012637</v>
      </c>
      <c r="L57" s="19">
        <v>2012637</v>
      </c>
      <c r="M57" s="17" t="s">
        <v>276</v>
      </c>
      <c r="N57" s="17" t="s">
        <v>488</v>
      </c>
      <c r="O57" s="19"/>
      <c r="P57" s="17"/>
      <c r="Q57" s="17"/>
      <c r="R57" s="17" t="s">
        <v>277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/>
      <c r="AA57" s="22"/>
      <c r="AB57" s="17"/>
      <c r="AC57" s="17"/>
      <c r="AD57" s="19">
        <v>0</v>
      </c>
      <c r="AE57" s="17"/>
      <c r="AF57" s="17"/>
      <c r="AG57" s="19">
        <v>0</v>
      </c>
      <c r="AH57" s="17"/>
      <c r="AI57" s="18">
        <v>44414</v>
      </c>
      <c r="AJ57" s="17"/>
      <c r="AK57" s="17"/>
      <c r="AL57" s="17"/>
      <c r="AM57" s="17" t="s">
        <v>278</v>
      </c>
      <c r="AN57" s="17"/>
      <c r="AO57" s="17"/>
      <c r="AP57" s="17"/>
      <c r="AQ57" s="19">
        <v>0</v>
      </c>
      <c r="AR57" s="19">
        <v>0</v>
      </c>
      <c r="AS57" s="17"/>
      <c r="AT57" s="25">
        <v>20211206</v>
      </c>
    </row>
    <row r="58" spans="1:46" x14ac:dyDescent="0.25">
      <c r="A58" s="17">
        <v>891480000</v>
      </c>
      <c r="B58" s="17" t="s">
        <v>230</v>
      </c>
      <c r="C58" s="17" t="s">
        <v>23</v>
      </c>
      <c r="D58" s="17">
        <v>3331</v>
      </c>
      <c r="E58" s="17"/>
      <c r="F58" s="17"/>
      <c r="G58" s="17"/>
      <c r="H58" s="17" t="s">
        <v>387</v>
      </c>
      <c r="I58" s="17" t="s">
        <v>388</v>
      </c>
      <c r="J58" s="18">
        <v>44337</v>
      </c>
      <c r="K58" s="19">
        <v>80832</v>
      </c>
      <c r="L58" s="19">
        <v>80832</v>
      </c>
      <c r="M58" s="17" t="s">
        <v>276</v>
      </c>
      <c r="N58" s="17" t="s">
        <v>488</v>
      </c>
      <c r="O58" s="19"/>
      <c r="P58" s="17"/>
      <c r="Q58" s="17"/>
      <c r="R58" s="17" t="s">
        <v>277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/>
      <c r="AA58" s="22"/>
      <c r="AB58" s="17"/>
      <c r="AC58" s="17"/>
      <c r="AD58" s="19">
        <v>0</v>
      </c>
      <c r="AE58" s="17"/>
      <c r="AF58" s="17"/>
      <c r="AG58" s="19">
        <v>0</v>
      </c>
      <c r="AH58" s="17"/>
      <c r="AI58" s="18">
        <v>44414</v>
      </c>
      <c r="AJ58" s="17"/>
      <c r="AK58" s="17"/>
      <c r="AL58" s="17"/>
      <c r="AM58" s="17" t="s">
        <v>278</v>
      </c>
      <c r="AN58" s="17"/>
      <c r="AO58" s="17"/>
      <c r="AP58" s="17"/>
      <c r="AQ58" s="19">
        <v>0</v>
      </c>
      <c r="AR58" s="19">
        <v>0</v>
      </c>
      <c r="AS58" s="17"/>
      <c r="AT58" s="25">
        <v>20211206</v>
      </c>
    </row>
    <row r="59" spans="1:46" x14ac:dyDescent="0.25">
      <c r="A59" s="17">
        <v>891480000</v>
      </c>
      <c r="B59" s="17" t="s">
        <v>230</v>
      </c>
      <c r="C59" s="17" t="s">
        <v>23</v>
      </c>
      <c r="D59" s="17">
        <v>3747</v>
      </c>
      <c r="E59" s="17"/>
      <c r="F59" s="17"/>
      <c r="G59" s="17"/>
      <c r="H59" s="17" t="s">
        <v>389</v>
      </c>
      <c r="I59" s="17" t="s">
        <v>390</v>
      </c>
      <c r="J59" s="18">
        <v>44430</v>
      </c>
      <c r="K59" s="19">
        <v>863344</v>
      </c>
      <c r="L59" s="19">
        <v>863344</v>
      </c>
      <c r="M59" s="17" t="s">
        <v>276</v>
      </c>
      <c r="N59" s="17" t="s">
        <v>488</v>
      </c>
      <c r="O59" s="19"/>
      <c r="P59" s="17"/>
      <c r="Q59" s="17"/>
      <c r="R59" s="17" t="s">
        <v>277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/>
      <c r="AA59" s="22"/>
      <c r="AB59" s="17"/>
      <c r="AC59" s="17"/>
      <c r="AD59" s="19">
        <v>0</v>
      </c>
      <c r="AE59" s="17"/>
      <c r="AF59" s="17"/>
      <c r="AG59" s="19">
        <v>0</v>
      </c>
      <c r="AH59" s="17"/>
      <c r="AI59" s="18">
        <v>44476</v>
      </c>
      <c r="AJ59" s="17"/>
      <c r="AK59" s="17"/>
      <c r="AL59" s="17"/>
      <c r="AM59" s="17" t="s">
        <v>278</v>
      </c>
      <c r="AN59" s="17"/>
      <c r="AO59" s="17"/>
      <c r="AP59" s="17"/>
      <c r="AQ59" s="19">
        <v>0</v>
      </c>
      <c r="AR59" s="19">
        <v>0</v>
      </c>
      <c r="AS59" s="17"/>
      <c r="AT59" s="25">
        <v>20211206</v>
      </c>
    </row>
    <row r="60" spans="1:46" x14ac:dyDescent="0.25">
      <c r="A60" s="17">
        <v>891480000</v>
      </c>
      <c r="B60" s="17" t="s">
        <v>230</v>
      </c>
      <c r="C60" s="17" t="s">
        <v>24</v>
      </c>
      <c r="D60" s="17">
        <v>3396</v>
      </c>
      <c r="E60" s="17"/>
      <c r="F60" s="17"/>
      <c r="G60" s="17"/>
      <c r="H60" s="17" t="s">
        <v>391</v>
      </c>
      <c r="I60" s="17" t="s">
        <v>392</v>
      </c>
      <c r="J60" s="18">
        <v>44480</v>
      </c>
      <c r="K60" s="19">
        <v>305956</v>
      </c>
      <c r="L60" s="19">
        <v>305956</v>
      </c>
      <c r="M60" s="17" t="s">
        <v>276</v>
      </c>
      <c r="N60" s="17" t="s">
        <v>488</v>
      </c>
      <c r="O60" s="19"/>
      <c r="P60" s="17"/>
      <c r="Q60" s="17"/>
      <c r="R60" s="17" t="s">
        <v>277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/>
      <c r="AA60" s="22"/>
      <c r="AB60" s="17"/>
      <c r="AC60" s="17"/>
      <c r="AD60" s="19">
        <v>0</v>
      </c>
      <c r="AE60" s="17"/>
      <c r="AF60" s="17"/>
      <c r="AG60" s="19">
        <v>0</v>
      </c>
      <c r="AH60" s="17"/>
      <c r="AI60" s="18">
        <v>44508</v>
      </c>
      <c r="AJ60" s="17"/>
      <c r="AK60" s="17"/>
      <c r="AL60" s="17"/>
      <c r="AM60" s="17" t="s">
        <v>278</v>
      </c>
      <c r="AN60" s="17"/>
      <c r="AO60" s="17"/>
      <c r="AP60" s="17"/>
      <c r="AQ60" s="19">
        <v>0</v>
      </c>
      <c r="AR60" s="19">
        <v>0</v>
      </c>
      <c r="AS60" s="17"/>
      <c r="AT60" s="25">
        <v>20211206</v>
      </c>
    </row>
    <row r="61" spans="1:46" x14ac:dyDescent="0.25">
      <c r="A61" s="17">
        <v>891480000</v>
      </c>
      <c r="B61" s="17" t="s">
        <v>230</v>
      </c>
      <c r="C61" s="17" t="s">
        <v>25</v>
      </c>
      <c r="D61" s="17">
        <v>2500</v>
      </c>
      <c r="E61" s="17"/>
      <c r="F61" s="17"/>
      <c r="G61" s="17"/>
      <c r="H61" s="17" t="s">
        <v>393</v>
      </c>
      <c r="I61" s="17" t="s">
        <v>394</v>
      </c>
      <c r="J61" s="18">
        <v>44265</v>
      </c>
      <c r="K61" s="19">
        <v>1664053</v>
      </c>
      <c r="L61" s="19">
        <v>1664053</v>
      </c>
      <c r="M61" s="17" t="s">
        <v>276</v>
      </c>
      <c r="N61" s="17" t="s">
        <v>488</v>
      </c>
      <c r="O61" s="19"/>
      <c r="P61" s="17"/>
      <c r="Q61" s="17"/>
      <c r="R61" s="17" t="s">
        <v>277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/>
      <c r="AA61" s="22"/>
      <c r="AB61" s="17"/>
      <c r="AC61" s="17"/>
      <c r="AD61" s="19">
        <v>0</v>
      </c>
      <c r="AE61" s="17"/>
      <c r="AF61" s="17"/>
      <c r="AG61" s="19">
        <v>0</v>
      </c>
      <c r="AH61" s="17"/>
      <c r="AI61" s="18">
        <v>44291</v>
      </c>
      <c r="AJ61" s="17"/>
      <c r="AK61" s="17"/>
      <c r="AL61" s="17"/>
      <c r="AM61" s="17" t="s">
        <v>278</v>
      </c>
      <c r="AN61" s="17"/>
      <c r="AO61" s="17"/>
      <c r="AP61" s="17"/>
      <c r="AQ61" s="19">
        <v>0</v>
      </c>
      <c r="AR61" s="19">
        <v>0</v>
      </c>
      <c r="AS61" s="17"/>
      <c r="AT61" s="25">
        <v>20211206</v>
      </c>
    </row>
    <row r="62" spans="1:46" x14ac:dyDescent="0.25">
      <c r="A62" s="17">
        <v>891480000</v>
      </c>
      <c r="B62" s="17" t="s">
        <v>230</v>
      </c>
      <c r="C62" s="17" t="s">
        <v>26</v>
      </c>
      <c r="D62" s="17">
        <v>952</v>
      </c>
      <c r="E62" s="17"/>
      <c r="F62" s="17"/>
      <c r="G62" s="17"/>
      <c r="H62" s="17" t="s">
        <v>395</v>
      </c>
      <c r="I62" s="17" t="s">
        <v>396</v>
      </c>
      <c r="J62" s="18">
        <v>44448</v>
      </c>
      <c r="K62" s="19">
        <v>57658</v>
      </c>
      <c r="L62" s="19">
        <v>57658</v>
      </c>
      <c r="M62" s="17" t="s">
        <v>276</v>
      </c>
      <c r="N62" s="17" t="s">
        <v>488</v>
      </c>
      <c r="O62" s="19"/>
      <c r="P62" s="17"/>
      <c r="Q62" s="17"/>
      <c r="R62" s="17" t="s">
        <v>277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/>
      <c r="AA62" s="22"/>
      <c r="AB62" s="17"/>
      <c r="AC62" s="17"/>
      <c r="AD62" s="19">
        <v>0</v>
      </c>
      <c r="AE62" s="17"/>
      <c r="AF62" s="17"/>
      <c r="AG62" s="19">
        <v>0</v>
      </c>
      <c r="AH62" s="17"/>
      <c r="AI62" s="18">
        <v>44476</v>
      </c>
      <c r="AJ62" s="17"/>
      <c r="AK62" s="17"/>
      <c r="AL62" s="17"/>
      <c r="AM62" s="17" t="s">
        <v>278</v>
      </c>
      <c r="AN62" s="17"/>
      <c r="AO62" s="17"/>
      <c r="AP62" s="17"/>
      <c r="AQ62" s="19">
        <v>0</v>
      </c>
      <c r="AR62" s="19">
        <v>0</v>
      </c>
      <c r="AS62" s="17"/>
      <c r="AT62" s="25">
        <v>20211206</v>
      </c>
    </row>
    <row r="63" spans="1:46" x14ac:dyDescent="0.25">
      <c r="A63" s="17">
        <v>891480000</v>
      </c>
      <c r="B63" s="17" t="s">
        <v>230</v>
      </c>
      <c r="C63" s="17" t="s">
        <v>27</v>
      </c>
      <c r="D63" s="17">
        <v>1045</v>
      </c>
      <c r="E63" s="17"/>
      <c r="F63" s="17"/>
      <c r="G63" s="17"/>
      <c r="H63" s="17" t="s">
        <v>397</v>
      </c>
      <c r="I63" s="17" t="s">
        <v>398</v>
      </c>
      <c r="J63" s="18">
        <v>44447</v>
      </c>
      <c r="K63" s="19">
        <v>3682487</v>
      </c>
      <c r="L63" s="19">
        <v>3682487</v>
      </c>
      <c r="M63" s="17" t="s">
        <v>276</v>
      </c>
      <c r="N63" s="17" t="s">
        <v>488</v>
      </c>
      <c r="O63" s="19"/>
      <c r="P63" s="17"/>
      <c r="Q63" s="17"/>
      <c r="R63" s="17" t="s">
        <v>277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/>
      <c r="AA63" s="22"/>
      <c r="AB63" s="17"/>
      <c r="AC63" s="17"/>
      <c r="AD63" s="19">
        <v>0</v>
      </c>
      <c r="AE63" s="17"/>
      <c r="AF63" s="17"/>
      <c r="AG63" s="19">
        <v>0</v>
      </c>
      <c r="AH63" s="17"/>
      <c r="AI63" s="18">
        <v>44476</v>
      </c>
      <c r="AJ63" s="17"/>
      <c r="AK63" s="17"/>
      <c r="AL63" s="17"/>
      <c r="AM63" s="17" t="s">
        <v>278</v>
      </c>
      <c r="AN63" s="17"/>
      <c r="AO63" s="17"/>
      <c r="AP63" s="17"/>
      <c r="AQ63" s="19">
        <v>0</v>
      </c>
      <c r="AR63" s="19">
        <v>0</v>
      </c>
      <c r="AS63" s="17"/>
      <c r="AT63" s="25">
        <v>20211206</v>
      </c>
    </row>
    <row r="64" spans="1:46" x14ac:dyDescent="0.25">
      <c r="A64" s="17">
        <v>891480000</v>
      </c>
      <c r="B64" s="17" t="s">
        <v>230</v>
      </c>
      <c r="C64" s="17" t="s">
        <v>28</v>
      </c>
      <c r="D64" s="17">
        <v>3230</v>
      </c>
      <c r="E64" s="17"/>
      <c r="F64" s="17"/>
      <c r="G64" s="17"/>
      <c r="H64" s="17" t="s">
        <v>399</v>
      </c>
      <c r="I64" s="17" t="s">
        <v>400</v>
      </c>
      <c r="J64" s="18">
        <v>44431</v>
      </c>
      <c r="K64" s="19">
        <v>2110194</v>
      </c>
      <c r="L64" s="19">
        <v>2110194</v>
      </c>
      <c r="M64" s="17" t="s">
        <v>276</v>
      </c>
      <c r="N64" s="17" t="s">
        <v>488</v>
      </c>
      <c r="O64" s="19"/>
      <c r="P64" s="17"/>
      <c r="Q64" s="17"/>
      <c r="R64" s="17" t="s">
        <v>277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/>
      <c r="AA64" s="22"/>
      <c r="AB64" s="17"/>
      <c r="AC64" s="17"/>
      <c r="AD64" s="19">
        <v>0</v>
      </c>
      <c r="AE64" s="17"/>
      <c r="AF64" s="17"/>
      <c r="AG64" s="19">
        <v>0</v>
      </c>
      <c r="AH64" s="17"/>
      <c r="AI64" s="18">
        <v>44476</v>
      </c>
      <c r="AJ64" s="17"/>
      <c r="AK64" s="17"/>
      <c r="AL64" s="17"/>
      <c r="AM64" s="17" t="s">
        <v>278</v>
      </c>
      <c r="AN64" s="17"/>
      <c r="AO64" s="17"/>
      <c r="AP64" s="17"/>
      <c r="AQ64" s="19">
        <v>0</v>
      </c>
      <c r="AR64" s="19">
        <v>0</v>
      </c>
      <c r="AS64" s="17"/>
      <c r="AT64" s="25">
        <v>20211206</v>
      </c>
    </row>
    <row r="65" spans="1:46" x14ac:dyDescent="0.25">
      <c r="A65" s="17">
        <v>891480000</v>
      </c>
      <c r="B65" s="17" t="s">
        <v>230</v>
      </c>
      <c r="C65" s="17" t="s">
        <v>28</v>
      </c>
      <c r="D65" s="17">
        <v>3231</v>
      </c>
      <c r="E65" s="17"/>
      <c r="F65" s="17"/>
      <c r="G65" s="17"/>
      <c r="H65" s="17" t="s">
        <v>401</v>
      </c>
      <c r="I65" s="17" t="s">
        <v>402</v>
      </c>
      <c r="J65" s="18">
        <v>44431</v>
      </c>
      <c r="K65" s="19">
        <v>80832</v>
      </c>
      <c r="L65" s="19">
        <v>80832</v>
      </c>
      <c r="M65" s="17" t="s">
        <v>276</v>
      </c>
      <c r="N65" s="17" t="s">
        <v>488</v>
      </c>
      <c r="O65" s="19"/>
      <c r="P65" s="17"/>
      <c r="Q65" s="17"/>
      <c r="R65" s="17" t="s">
        <v>277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/>
      <c r="AA65" s="22"/>
      <c r="AB65" s="17"/>
      <c r="AC65" s="17"/>
      <c r="AD65" s="19">
        <v>0</v>
      </c>
      <c r="AE65" s="17"/>
      <c r="AF65" s="17"/>
      <c r="AG65" s="19">
        <v>0</v>
      </c>
      <c r="AH65" s="17"/>
      <c r="AI65" s="18">
        <v>44476</v>
      </c>
      <c r="AJ65" s="17"/>
      <c r="AK65" s="17"/>
      <c r="AL65" s="17"/>
      <c r="AM65" s="17" t="s">
        <v>278</v>
      </c>
      <c r="AN65" s="17"/>
      <c r="AO65" s="17"/>
      <c r="AP65" s="17"/>
      <c r="AQ65" s="19">
        <v>0</v>
      </c>
      <c r="AR65" s="19">
        <v>0</v>
      </c>
      <c r="AS65" s="17"/>
      <c r="AT65" s="25">
        <v>20211206</v>
      </c>
    </row>
    <row r="66" spans="1:46" x14ac:dyDescent="0.25">
      <c r="A66" s="17">
        <v>891480000</v>
      </c>
      <c r="B66" s="17" t="s">
        <v>230</v>
      </c>
      <c r="C66" s="17" t="s">
        <v>28</v>
      </c>
      <c r="D66" s="17">
        <v>3423</v>
      </c>
      <c r="E66" s="17"/>
      <c r="F66" s="17"/>
      <c r="G66" s="17"/>
      <c r="H66" s="17" t="s">
        <v>403</v>
      </c>
      <c r="I66" s="17" t="s">
        <v>404</v>
      </c>
      <c r="J66" s="18">
        <v>44466</v>
      </c>
      <c r="K66" s="19">
        <v>5568303</v>
      </c>
      <c r="L66" s="19">
        <v>5568303</v>
      </c>
      <c r="M66" s="17" t="s">
        <v>276</v>
      </c>
      <c r="N66" s="17" t="s">
        <v>488</v>
      </c>
      <c r="O66" s="19"/>
      <c r="P66" s="17"/>
      <c r="Q66" s="17"/>
      <c r="R66" s="17" t="s">
        <v>277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/>
      <c r="AA66" s="22"/>
      <c r="AB66" s="17"/>
      <c r="AC66" s="17"/>
      <c r="AD66" s="19">
        <v>0</v>
      </c>
      <c r="AE66" s="17"/>
      <c r="AF66" s="17"/>
      <c r="AG66" s="19">
        <v>0</v>
      </c>
      <c r="AH66" s="17"/>
      <c r="AI66" s="18">
        <v>44508</v>
      </c>
      <c r="AJ66" s="17"/>
      <c r="AK66" s="17"/>
      <c r="AL66" s="17"/>
      <c r="AM66" s="17" t="s">
        <v>278</v>
      </c>
      <c r="AN66" s="17"/>
      <c r="AO66" s="17"/>
      <c r="AP66" s="17"/>
      <c r="AQ66" s="19">
        <v>0</v>
      </c>
      <c r="AR66" s="19">
        <v>0</v>
      </c>
      <c r="AS66" s="17"/>
      <c r="AT66" s="25">
        <v>20211206</v>
      </c>
    </row>
    <row r="67" spans="1:46" x14ac:dyDescent="0.25">
      <c r="A67" s="17">
        <v>891480000</v>
      </c>
      <c r="B67" s="17" t="s">
        <v>230</v>
      </c>
      <c r="C67" s="17" t="s">
        <v>28</v>
      </c>
      <c r="D67" s="17">
        <v>3424</v>
      </c>
      <c r="E67" s="17"/>
      <c r="F67" s="17"/>
      <c r="G67" s="17"/>
      <c r="H67" s="17" t="s">
        <v>405</v>
      </c>
      <c r="I67" s="17" t="s">
        <v>406</v>
      </c>
      <c r="J67" s="18">
        <v>44466</v>
      </c>
      <c r="K67" s="19">
        <v>297826</v>
      </c>
      <c r="L67" s="19">
        <v>297826</v>
      </c>
      <c r="M67" s="17" t="s">
        <v>276</v>
      </c>
      <c r="N67" s="17" t="s">
        <v>488</v>
      </c>
      <c r="O67" s="19"/>
      <c r="P67" s="17"/>
      <c r="Q67" s="17"/>
      <c r="R67" s="17" t="s">
        <v>277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/>
      <c r="AA67" s="22"/>
      <c r="AB67" s="17"/>
      <c r="AC67" s="17"/>
      <c r="AD67" s="19">
        <v>0</v>
      </c>
      <c r="AE67" s="17"/>
      <c r="AF67" s="17"/>
      <c r="AG67" s="19">
        <v>0</v>
      </c>
      <c r="AH67" s="17"/>
      <c r="AI67" s="18">
        <v>44508</v>
      </c>
      <c r="AJ67" s="17"/>
      <c r="AK67" s="17"/>
      <c r="AL67" s="17"/>
      <c r="AM67" s="17" t="s">
        <v>278</v>
      </c>
      <c r="AN67" s="17"/>
      <c r="AO67" s="17"/>
      <c r="AP67" s="17"/>
      <c r="AQ67" s="19">
        <v>0</v>
      </c>
      <c r="AR67" s="19">
        <v>0</v>
      </c>
      <c r="AS67" s="17"/>
      <c r="AT67" s="25">
        <v>20211206</v>
      </c>
    </row>
    <row r="68" spans="1:46" x14ac:dyDescent="0.25">
      <c r="A68" s="17">
        <v>891480000</v>
      </c>
      <c r="B68" s="17" t="s">
        <v>230</v>
      </c>
      <c r="C68" s="17" t="s">
        <v>8</v>
      </c>
      <c r="D68" s="17">
        <v>8387</v>
      </c>
      <c r="E68" s="17"/>
      <c r="F68" s="17"/>
      <c r="G68" s="17"/>
      <c r="H68" s="17" t="s">
        <v>407</v>
      </c>
      <c r="I68" s="17" t="s">
        <v>408</v>
      </c>
      <c r="J68" s="18">
        <v>44412</v>
      </c>
      <c r="K68" s="19">
        <v>49114</v>
      </c>
      <c r="L68" s="19">
        <v>49114</v>
      </c>
      <c r="M68" s="17" t="s">
        <v>276</v>
      </c>
      <c r="N68" s="17" t="s">
        <v>488</v>
      </c>
      <c r="O68" s="19"/>
      <c r="P68" s="17"/>
      <c r="Q68" s="17"/>
      <c r="R68" s="17" t="s">
        <v>277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/>
      <c r="AA68" s="22"/>
      <c r="AB68" s="17"/>
      <c r="AC68" s="17"/>
      <c r="AD68" s="19">
        <v>0</v>
      </c>
      <c r="AE68" s="17"/>
      <c r="AF68" s="17"/>
      <c r="AG68" s="19">
        <v>0</v>
      </c>
      <c r="AH68" s="17"/>
      <c r="AI68" s="18">
        <v>44439</v>
      </c>
      <c r="AJ68" s="17"/>
      <c r="AK68" s="17"/>
      <c r="AL68" s="17"/>
      <c r="AM68" s="17" t="s">
        <v>278</v>
      </c>
      <c r="AN68" s="17"/>
      <c r="AO68" s="17"/>
      <c r="AP68" s="17"/>
      <c r="AQ68" s="19">
        <v>0</v>
      </c>
      <c r="AR68" s="19">
        <v>0</v>
      </c>
      <c r="AS68" s="17"/>
      <c r="AT68" s="25">
        <v>20211206</v>
      </c>
    </row>
    <row r="69" spans="1:46" x14ac:dyDescent="0.25">
      <c r="A69" s="17">
        <v>891480000</v>
      </c>
      <c r="B69" s="17" t="s">
        <v>230</v>
      </c>
      <c r="C69" s="17" t="s">
        <v>8</v>
      </c>
      <c r="D69" s="17">
        <v>10954</v>
      </c>
      <c r="E69" s="17"/>
      <c r="F69" s="17"/>
      <c r="G69" s="17"/>
      <c r="H69" s="17" t="s">
        <v>409</v>
      </c>
      <c r="I69" s="17" t="s">
        <v>410</v>
      </c>
      <c r="J69" s="18">
        <v>44470</v>
      </c>
      <c r="K69" s="19">
        <v>29620</v>
      </c>
      <c r="L69" s="19">
        <v>29620</v>
      </c>
      <c r="M69" s="17" t="s">
        <v>276</v>
      </c>
      <c r="N69" s="17" t="s">
        <v>488</v>
      </c>
      <c r="O69" s="19"/>
      <c r="P69" s="17"/>
      <c r="Q69" s="17"/>
      <c r="R69" s="17" t="s">
        <v>277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/>
      <c r="AA69" s="22"/>
      <c r="AB69" s="17"/>
      <c r="AC69" s="17"/>
      <c r="AD69" s="19">
        <v>0</v>
      </c>
      <c r="AE69" s="17"/>
      <c r="AF69" s="17"/>
      <c r="AG69" s="19">
        <v>0</v>
      </c>
      <c r="AH69" s="17"/>
      <c r="AI69" s="18">
        <v>44508</v>
      </c>
      <c r="AJ69" s="17"/>
      <c r="AK69" s="17"/>
      <c r="AL69" s="17"/>
      <c r="AM69" s="17" t="s">
        <v>278</v>
      </c>
      <c r="AN69" s="17"/>
      <c r="AO69" s="17"/>
      <c r="AP69" s="17"/>
      <c r="AQ69" s="19">
        <v>0</v>
      </c>
      <c r="AR69" s="19">
        <v>0</v>
      </c>
      <c r="AS69" s="17"/>
      <c r="AT69" s="25">
        <v>20211206</v>
      </c>
    </row>
    <row r="70" spans="1:46" x14ac:dyDescent="0.25">
      <c r="A70" s="17">
        <v>891480000</v>
      </c>
      <c r="B70" s="17" t="s">
        <v>230</v>
      </c>
      <c r="C70" s="17" t="s">
        <v>8</v>
      </c>
      <c r="D70" s="17">
        <v>11555</v>
      </c>
      <c r="E70" s="17"/>
      <c r="F70" s="17"/>
      <c r="G70" s="17"/>
      <c r="H70" s="17" t="s">
        <v>411</v>
      </c>
      <c r="I70" s="17" t="s">
        <v>412</v>
      </c>
      <c r="J70" s="18">
        <v>44482</v>
      </c>
      <c r="K70" s="19">
        <v>53484</v>
      </c>
      <c r="L70" s="19">
        <v>53484</v>
      </c>
      <c r="M70" s="17" t="s">
        <v>276</v>
      </c>
      <c r="N70" s="17" t="s">
        <v>488</v>
      </c>
      <c r="O70" s="19"/>
      <c r="P70" s="17"/>
      <c r="Q70" s="17"/>
      <c r="R70" s="17" t="s">
        <v>277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/>
      <c r="AA70" s="22"/>
      <c r="AB70" s="17"/>
      <c r="AC70" s="17"/>
      <c r="AD70" s="19">
        <v>0</v>
      </c>
      <c r="AE70" s="17"/>
      <c r="AF70" s="17"/>
      <c r="AG70" s="19">
        <v>0</v>
      </c>
      <c r="AH70" s="17"/>
      <c r="AI70" s="18">
        <v>44508</v>
      </c>
      <c r="AJ70" s="17"/>
      <c r="AK70" s="17"/>
      <c r="AL70" s="17"/>
      <c r="AM70" s="17" t="s">
        <v>278</v>
      </c>
      <c r="AN70" s="17"/>
      <c r="AO70" s="17"/>
      <c r="AP70" s="17"/>
      <c r="AQ70" s="19">
        <v>0</v>
      </c>
      <c r="AR70" s="19">
        <v>0</v>
      </c>
      <c r="AS70" s="17"/>
      <c r="AT70" s="25">
        <v>20211206</v>
      </c>
    </row>
    <row r="71" spans="1:46" x14ac:dyDescent="0.25">
      <c r="A71" s="17">
        <v>891480000</v>
      </c>
      <c r="B71" s="17" t="s">
        <v>230</v>
      </c>
      <c r="C71" s="17" t="s">
        <v>9</v>
      </c>
      <c r="D71" s="17">
        <v>7610</v>
      </c>
      <c r="E71" s="17"/>
      <c r="F71" s="17"/>
      <c r="G71" s="17"/>
      <c r="H71" s="17" t="s">
        <v>413</v>
      </c>
      <c r="I71" s="17" t="s">
        <v>414</v>
      </c>
      <c r="J71" s="18">
        <v>44233</v>
      </c>
      <c r="K71" s="19">
        <v>29620</v>
      </c>
      <c r="L71" s="19">
        <v>29620</v>
      </c>
      <c r="M71" s="17" t="s">
        <v>276</v>
      </c>
      <c r="N71" s="17" t="s">
        <v>488</v>
      </c>
      <c r="O71" s="19"/>
      <c r="P71" s="17"/>
      <c r="Q71" s="17"/>
      <c r="R71" s="17" t="s">
        <v>277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/>
      <c r="AA71" s="22"/>
      <c r="AB71" s="17"/>
      <c r="AC71" s="17"/>
      <c r="AD71" s="19">
        <v>0</v>
      </c>
      <c r="AE71" s="17"/>
      <c r="AF71" s="17"/>
      <c r="AG71" s="19">
        <v>0</v>
      </c>
      <c r="AH71" s="17"/>
      <c r="AI71" s="18">
        <v>44244</v>
      </c>
      <c r="AJ71" s="17"/>
      <c r="AK71" s="17"/>
      <c r="AL71" s="17"/>
      <c r="AM71" s="17" t="s">
        <v>278</v>
      </c>
      <c r="AN71" s="17"/>
      <c r="AO71" s="17"/>
      <c r="AP71" s="17"/>
      <c r="AQ71" s="19">
        <v>0</v>
      </c>
      <c r="AR71" s="19">
        <v>0</v>
      </c>
      <c r="AS71" s="17"/>
      <c r="AT71" s="25">
        <v>20211206</v>
      </c>
    </row>
    <row r="72" spans="1:46" x14ac:dyDescent="0.25">
      <c r="A72" s="17">
        <v>891480000</v>
      </c>
      <c r="B72" s="17" t="s">
        <v>230</v>
      </c>
      <c r="C72" s="17" t="s">
        <v>9</v>
      </c>
      <c r="D72" s="17">
        <v>9705</v>
      </c>
      <c r="E72" s="17"/>
      <c r="F72" s="17"/>
      <c r="G72" s="17"/>
      <c r="H72" s="17" t="s">
        <v>415</v>
      </c>
      <c r="I72" s="17" t="s">
        <v>416</v>
      </c>
      <c r="J72" s="18">
        <v>44490</v>
      </c>
      <c r="K72" s="19">
        <v>29620</v>
      </c>
      <c r="L72" s="19">
        <v>29620</v>
      </c>
      <c r="M72" s="17" t="s">
        <v>276</v>
      </c>
      <c r="N72" s="17" t="s">
        <v>488</v>
      </c>
      <c r="O72" s="19"/>
      <c r="P72" s="17"/>
      <c r="Q72" s="17"/>
      <c r="R72" s="17" t="s">
        <v>277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/>
      <c r="AA72" s="22"/>
      <c r="AB72" s="17"/>
      <c r="AC72" s="17"/>
      <c r="AD72" s="19">
        <v>0</v>
      </c>
      <c r="AE72" s="17"/>
      <c r="AF72" s="17"/>
      <c r="AG72" s="19">
        <v>0</v>
      </c>
      <c r="AH72" s="17"/>
      <c r="AI72" s="18">
        <v>44508</v>
      </c>
      <c r="AJ72" s="17"/>
      <c r="AK72" s="17"/>
      <c r="AL72" s="17"/>
      <c r="AM72" s="17" t="s">
        <v>278</v>
      </c>
      <c r="AN72" s="17"/>
      <c r="AO72" s="17"/>
      <c r="AP72" s="17"/>
      <c r="AQ72" s="19">
        <v>0</v>
      </c>
      <c r="AR72" s="19">
        <v>0</v>
      </c>
      <c r="AS72" s="17"/>
      <c r="AT72" s="25">
        <v>20211206</v>
      </c>
    </row>
    <row r="73" spans="1:46" x14ac:dyDescent="0.25">
      <c r="A73" s="17">
        <v>891480000</v>
      </c>
      <c r="B73" s="17" t="s">
        <v>230</v>
      </c>
      <c r="C73" s="17" t="s">
        <v>10</v>
      </c>
      <c r="D73" s="17">
        <v>13081</v>
      </c>
      <c r="E73" s="17"/>
      <c r="F73" s="17"/>
      <c r="G73" s="17"/>
      <c r="H73" s="17" t="s">
        <v>417</v>
      </c>
      <c r="I73" s="17" t="s">
        <v>418</v>
      </c>
      <c r="J73" s="18">
        <v>44410</v>
      </c>
      <c r="K73" s="19">
        <v>25456</v>
      </c>
      <c r="L73" s="19">
        <v>25456</v>
      </c>
      <c r="M73" s="17" t="s">
        <v>276</v>
      </c>
      <c r="N73" s="17" t="s">
        <v>488</v>
      </c>
      <c r="O73" s="19"/>
      <c r="P73" s="17"/>
      <c r="Q73" s="17"/>
      <c r="R73" s="17" t="s">
        <v>277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/>
      <c r="AA73" s="22"/>
      <c r="AB73" s="17"/>
      <c r="AC73" s="17"/>
      <c r="AD73" s="19">
        <v>0</v>
      </c>
      <c r="AE73" s="17"/>
      <c r="AF73" s="17"/>
      <c r="AG73" s="19">
        <v>0</v>
      </c>
      <c r="AH73" s="17"/>
      <c r="AI73" s="18">
        <v>44439</v>
      </c>
      <c r="AJ73" s="17"/>
      <c r="AK73" s="17"/>
      <c r="AL73" s="17"/>
      <c r="AM73" s="17" t="s">
        <v>278</v>
      </c>
      <c r="AN73" s="17"/>
      <c r="AO73" s="17"/>
      <c r="AP73" s="17"/>
      <c r="AQ73" s="19">
        <v>0</v>
      </c>
      <c r="AR73" s="19">
        <v>0</v>
      </c>
      <c r="AS73" s="17"/>
      <c r="AT73" s="25">
        <v>20211206</v>
      </c>
    </row>
    <row r="74" spans="1:46" x14ac:dyDescent="0.25">
      <c r="A74" s="17">
        <v>891480000</v>
      </c>
      <c r="B74" s="17" t="s">
        <v>230</v>
      </c>
      <c r="C74" s="17" t="s">
        <v>10</v>
      </c>
      <c r="D74" s="17">
        <v>16379</v>
      </c>
      <c r="E74" s="17"/>
      <c r="F74" s="17"/>
      <c r="G74" s="17"/>
      <c r="H74" s="17" t="s">
        <v>419</v>
      </c>
      <c r="I74" s="17" t="s">
        <v>420</v>
      </c>
      <c r="J74" s="18">
        <v>44480</v>
      </c>
      <c r="K74" s="19">
        <v>48900</v>
      </c>
      <c r="L74" s="19">
        <v>48900</v>
      </c>
      <c r="M74" s="17" t="s">
        <v>276</v>
      </c>
      <c r="N74" s="17" t="s">
        <v>488</v>
      </c>
      <c r="O74" s="19"/>
      <c r="P74" s="17"/>
      <c r="Q74" s="17"/>
      <c r="R74" s="17" t="s">
        <v>277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/>
      <c r="AA74" s="22"/>
      <c r="AB74" s="17"/>
      <c r="AC74" s="17"/>
      <c r="AD74" s="19">
        <v>0</v>
      </c>
      <c r="AE74" s="17"/>
      <c r="AF74" s="17"/>
      <c r="AG74" s="19">
        <v>0</v>
      </c>
      <c r="AH74" s="17"/>
      <c r="AI74" s="18">
        <v>44500</v>
      </c>
      <c r="AJ74" s="17"/>
      <c r="AK74" s="17"/>
      <c r="AL74" s="17"/>
      <c r="AM74" s="17" t="s">
        <v>278</v>
      </c>
      <c r="AN74" s="17"/>
      <c r="AO74" s="17"/>
      <c r="AP74" s="17"/>
      <c r="AQ74" s="19">
        <v>0</v>
      </c>
      <c r="AR74" s="19">
        <v>0</v>
      </c>
      <c r="AS74" s="17"/>
      <c r="AT74" s="25">
        <v>20211206</v>
      </c>
    </row>
    <row r="75" spans="1:46" x14ac:dyDescent="0.25">
      <c r="A75" s="17">
        <v>891480000</v>
      </c>
      <c r="B75" s="17" t="s">
        <v>230</v>
      </c>
      <c r="C75" s="17" t="s">
        <v>10</v>
      </c>
      <c r="D75" s="17">
        <v>17202</v>
      </c>
      <c r="E75" s="17"/>
      <c r="F75" s="17"/>
      <c r="G75" s="17"/>
      <c r="H75" s="17" t="s">
        <v>421</v>
      </c>
      <c r="I75" s="17" t="s">
        <v>422</v>
      </c>
      <c r="J75" s="18">
        <v>44495</v>
      </c>
      <c r="K75" s="19">
        <v>21112</v>
      </c>
      <c r="L75" s="19">
        <v>21112</v>
      </c>
      <c r="M75" s="17" t="s">
        <v>276</v>
      </c>
      <c r="N75" s="17" t="s">
        <v>488</v>
      </c>
      <c r="O75" s="19"/>
      <c r="P75" s="17"/>
      <c r="Q75" s="17"/>
      <c r="R75" s="17" t="s">
        <v>277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/>
      <c r="AA75" s="22"/>
      <c r="AB75" s="17"/>
      <c r="AC75" s="17"/>
      <c r="AD75" s="19">
        <v>0</v>
      </c>
      <c r="AE75" s="17"/>
      <c r="AF75" s="17"/>
      <c r="AG75" s="19">
        <v>0</v>
      </c>
      <c r="AH75" s="17"/>
      <c r="AI75" s="18">
        <v>44500</v>
      </c>
      <c r="AJ75" s="17"/>
      <c r="AK75" s="17"/>
      <c r="AL75" s="17"/>
      <c r="AM75" s="17" t="s">
        <v>278</v>
      </c>
      <c r="AN75" s="17"/>
      <c r="AO75" s="17"/>
      <c r="AP75" s="17"/>
      <c r="AQ75" s="19">
        <v>0</v>
      </c>
      <c r="AR75" s="19">
        <v>0</v>
      </c>
      <c r="AS75" s="17"/>
      <c r="AT75" s="25">
        <v>20211206</v>
      </c>
    </row>
    <row r="76" spans="1:46" x14ac:dyDescent="0.25">
      <c r="A76" s="17">
        <v>891480000</v>
      </c>
      <c r="B76" s="17" t="s">
        <v>230</v>
      </c>
      <c r="C76" s="17" t="s">
        <v>11</v>
      </c>
      <c r="D76" s="17">
        <v>10753</v>
      </c>
      <c r="E76" s="17"/>
      <c r="F76" s="17"/>
      <c r="G76" s="17"/>
      <c r="H76" s="17" t="s">
        <v>423</v>
      </c>
      <c r="I76" s="17" t="s">
        <v>424</v>
      </c>
      <c r="J76" s="18">
        <v>44315</v>
      </c>
      <c r="K76" s="19">
        <v>25456</v>
      </c>
      <c r="L76" s="19">
        <v>25456</v>
      </c>
      <c r="M76" s="17" t="s">
        <v>276</v>
      </c>
      <c r="N76" s="17" t="s">
        <v>488</v>
      </c>
      <c r="O76" s="19"/>
      <c r="P76" s="17"/>
      <c r="Q76" s="17"/>
      <c r="R76" s="17" t="s">
        <v>277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/>
      <c r="AA76" s="22"/>
      <c r="AB76" s="17"/>
      <c r="AC76" s="17"/>
      <c r="AD76" s="19">
        <v>0</v>
      </c>
      <c r="AE76" s="17"/>
      <c r="AF76" s="17"/>
      <c r="AG76" s="19">
        <v>0</v>
      </c>
      <c r="AH76" s="17"/>
      <c r="AI76" s="18">
        <v>44350</v>
      </c>
      <c r="AJ76" s="17"/>
      <c r="AK76" s="17"/>
      <c r="AL76" s="17"/>
      <c r="AM76" s="17" t="s">
        <v>278</v>
      </c>
      <c r="AN76" s="17"/>
      <c r="AO76" s="17"/>
      <c r="AP76" s="17"/>
      <c r="AQ76" s="19">
        <v>0</v>
      </c>
      <c r="AR76" s="19">
        <v>0</v>
      </c>
      <c r="AS76" s="17"/>
      <c r="AT76" s="25">
        <v>20211206</v>
      </c>
    </row>
    <row r="77" spans="1:46" x14ac:dyDescent="0.25">
      <c r="A77" s="17">
        <v>891480000</v>
      </c>
      <c r="B77" s="17" t="s">
        <v>230</v>
      </c>
      <c r="C77" s="17" t="s">
        <v>11</v>
      </c>
      <c r="D77" s="17">
        <v>13207</v>
      </c>
      <c r="E77" s="17"/>
      <c r="F77" s="17"/>
      <c r="G77" s="17"/>
      <c r="H77" s="17" t="s">
        <v>425</v>
      </c>
      <c r="I77" s="17" t="s">
        <v>426</v>
      </c>
      <c r="J77" s="18">
        <v>44453</v>
      </c>
      <c r="K77" s="19">
        <v>31612</v>
      </c>
      <c r="L77" s="19">
        <v>31612</v>
      </c>
      <c r="M77" s="17" t="s">
        <v>276</v>
      </c>
      <c r="N77" s="17" t="s">
        <v>488</v>
      </c>
      <c r="O77" s="19"/>
      <c r="P77" s="17"/>
      <c r="Q77" s="17"/>
      <c r="R77" s="17" t="s">
        <v>277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/>
      <c r="AA77" s="22"/>
      <c r="AB77" s="17"/>
      <c r="AC77" s="17"/>
      <c r="AD77" s="19">
        <v>0</v>
      </c>
      <c r="AE77" s="17"/>
      <c r="AF77" s="17"/>
      <c r="AG77" s="19">
        <v>0</v>
      </c>
      <c r="AH77" s="17"/>
      <c r="AI77" s="18">
        <v>44475</v>
      </c>
      <c r="AJ77" s="17"/>
      <c r="AK77" s="17"/>
      <c r="AL77" s="17"/>
      <c r="AM77" s="17" t="s">
        <v>278</v>
      </c>
      <c r="AN77" s="17"/>
      <c r="AO77" s="17"/>
      <c r="AP77" s="17"/>
      <c r="AQ77" s="19">
        <v>0</v>
      </c>
      <c r="AR77" s="19">
        <v>0</v>
      </c>
      <c r="AS77" s="17"/>
      <c r="AT77" s="25">
        <v>20211206</v>
      </c>
    </row>
    <row r="78" spans="1:46" x14ac:dyDescent="0.25">
      <c r="A78" s="17">
        <v>891480000</v>
      </c>
      <c r="B78" s="17" t="s">
        <v>230</v>
      </c>
      <c r="C78" s="17" t="s">
        <v>11</v>
      </c>
      <c r="D78" s="17">
        <v>14176</v>
      </c>
      <c r="E78" s="17"/>
      <c r="F78" s="17"/>
      <c r="G78" s="17"/>
      <c r="H78" s="17" t="s">
        <v>427</v>
      </c>
      <c r="I78" s="17" t="s">
        <v>428</v>
      </c>
      <c r="J78" s="18">
        <v>44482</v>
      </c>
      <c r="K78" s="19">
        <v>7512</v>
      </c>
      <c r="L78" s="19">
        <v>7512</v>
      </c>
      <c r="M78" s="17" t="s">
        <v>276</v>
      </c>
      <c r="N78" s="17" t="s">
        <v>488</v>
      </c>
      <c r="O78" s="19"/>
      <c r="P78" s="17"/>
      <c r="Q78" s="17"/>
      <c r="R78" s="17" t="s">
        <v>277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/>
      <c r="AA78" s="22"/>
      <c r="AB78" s="17"/>
      <c r="AC78" s="17"/>
      <c r="AD78" s="19">
        <v>0</v>
      </c>
      <c r="AE78" s="17"/>
      <c r="AF78" s="17"/>
      <c r="AG78" s="19">
        <v>0</v>
      </c>
      <c r="AH78" s="17"/>
      <c r="AI78" s="18">
        <v>44500</v>
      </c>
      <c r="AJ78" s="17"/>
      <c r="AK78" s="17"/>
      <c r="AL78" s="17"/>
      <c r="AM78" s="17" t="s">
        <v>278</v>
      </c>
      <c r="AN78" s="17"/>
      <c r="AO78" s="17"/>
      <c r="AP78" s="17"/>
      <c r="AQ78" s="19">
        <v>0</v>
      </c>
      <c r="AR78" s="19">
        <v>0</v>
      </c>
      <c r="AS78" s="17"/>
      <c r="AT78" s="25">
        <v>20211206</v>
      </c>
    </row>
    <row r="79" spans="1:46" x14ac:dyDescent="0.25">
      <c r="A79" s="17">
        <v>891480000</v>
      </c>
      <c r="B79" s="17" t="s">
        <v>230</v>
      </c>
      <c r="C79" s="17" t="s">
        <v>12</v>
      </c>
      <c r="D79" s="17">
        <v>20308</v>
      </c>
      <c r="E79" s="17"/>
      <c r="F79" s="17"/>
      <c r="G79" s="17"/>
      <c r="H79" s="17" t="s">
        <v>429</v>
      </c>
      <c r="I79" s="17" t="s">
        <v>430</v>
      </c>
      <c r="J79" s="18">
        <v>44245</v>
      </c>
      <c r="K79" s="19">
        <v>35112</v>
      </c>
      <c r="L79" s="19">
        <v>35112</v>
      </c>
      <c r="M79" s="17" t="s">
        <v>276</v>
      </c>
      <c r="N79" s="17" t="s">
        <v>488</v>
      </c>
      <c r="O79" s="19"/>
      <c r="P79" s="17"/>
      <c r="Q79" s="17"/>
      <c r="R79" s="17" t="s">
        <v>277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/>
      <c r="AA79" s="22"/>
      <c r="AB79" s="17"/>
      <c r="AC79" s="17"/>
      <c r="AD79" s="19">
        <v>0</v>
      </c>
      <c r="AE79" s="17"/>
      <c r="AF79" s="17"/>
      <c r="AG79" s="19">
        <v>0</v>
      </c>
      <c r="AH79" s="17"/>
      <c r="AI79" s="18">
        <v>44258</v>
      </c>
      <c r="AJ79" s="17"/>
      <c r="AK79" s="17"/>
      <c r="AL79" s="17"/>
      <c r="AM79" s="17" t="s">
        <v>278</v>
      </c>
      <c r="AN79" s="17"/>
      <c r="AO79" s="17"/>
      <c r="AP79" s="17"/>
      <c r="AQ79" s="19">
        <v>0</v>
      </c>
      <c r="AR79" s="19">
        <v>0</v>
      </c>
      <c r="AS79" s="17"/>
      <c r="AT79" s="25">
        <v>20211206</v>
      </c>
    </row>
    <row r="80" spans="1:46" x14ac:dyDescent="0.25">
      <c r="A80" s="17">
        <v>891480000</v>
      </c>
      <c r="B80" s="17" t="s">
        <v>230</v>
      </c>
      <c r="C80" s="17" t="s">
        <v>12</v>
      </c>
      <c r="D80" s="17">
        <v>25414</v>
      </c>
      <c r="E80" s="17"/>
      <c r="F80" s="17"/>
      <c r="G80" s="17"/>
      <c r="H80" s="17" t="s">
        <v>431</v>
      </c>
      <c r="I80" s="17" t="s">
        <v>432</v>
      </c>
      <c r="J80" s="18">
        <v>44441</v>
      </c>
      <c r="K80" s="19">
        <v>152102</v>
      </c>
      <c r="L80" s="19">
        <v>152102</v>
      </c>
      <c r="M80" s="17" t="s">
        <v>276</v>
      </c>
      <c r="N80" s="17" t="s">
        <v>488</v>
      </c>
      <c r="O80" s="19"/>
      <c r="P80" s="17"/>
      <c r="Q80" s="17"/>
      <c r="R80" s="17" t="s">
        <v>277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/>
      <c r="AA80" s="22"/>
      <c r="AB80" s="17"/>
      <c r="AC80" s="17"/>
      <c r="AD80" s="19">
        <v>0</v>
      </c>
      <c r="AE80" s="17"/>
      <c r="AF80" s="17"/>
      <c r="AG80" s="19">
        <v>0</v>
      </c>
      <c r="AH80" s="17"/>
      <c r="AI80" s="18">
        <v>44475</v>
      </c>
      <c r="AJ80" s="17"/>
      <c r="AK80" s="17"/>
      <c r="AL80" s="17"/>
      <c r="AM80" s="17" t="s">
        <v>278</v>
      </c>
      <c r="AN80" s="17"/>
      <c r="AO80" s="17"/>
      <c r="AP80" s="17"/>
      <c r="AQ80" s="19">
        <v>0</v>
      </c>
      <c r="AR80" s="19">
        <v>0</v>
      </c>
      <c r="AS80" s="17"/>
      <c r="AT80" s="25">
        <v>20211206</v>
      </c>
    </row>
    <row r="81" spans="1:46" x14ac:dyDescent="0.25">
      <c r="A81" s="17">
        <v>891480000</v>
      </c>
      <c r="B81" s="17" t="s">
        <v>230</v>
      </c>
      <c r="C81" s="17" t="s">
        <v>12</v>
      </c>
      <c r="D81" s="17">
        <v>25450</v>
      </c>
      <c r="E81" s="17"/>
      <c r="F81" s="17"/>
      <c r="G81" s="17"/>
      <c r="H81" s="17" t="s">
        <v>433</v>
      </c>
      <c r="I81" s="17" t="s">
        <v>434</v>
      </c>
      <c r="J81" s="18">
        <v>44441</v>
      </c>
      <c r="K81" s="19">
        <v>25456</v>
      </c>
      <c r="L81" s="19">
        <v>25456</v>
      </c>
      <c r="M81" s="17" t="s">
        <v>276</v>
      </c>
      <c r="N81" s="17" t="s">
        <v>488</v>
      </c>
      <c r="O81" s="19"/>
      <c r="P81" s="17"/>
      <c r="Q81" s="17"/>
      <c r="R81" s="17" t="s">
        <v>277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/>
      <c r="AA81" s="22"/>
      <c r="AB81" s="17"/>
      <c r="AC81" s="17"/>
      <c r="AD81" s="19">
        <v>0</v>
      </c>
      <c r="AE81" s="17"/>
      <c r="AF81" s="17"/>
      <c r="AG81" s="19">
        <v>0</v>
      </c>
      <c r="AH81" s="17"/>
      <c r="AI81" s="18">
        <v>44475</v>
      </c>
      <c r="AJ81" s="17"/>
      <c r="AK81" s="17"/>
      <c r="AL81" s="17"/>
      <c r="AM81" s="17" t="s">
        <v>278</v>
      </c>
      <c r="AN81" s="17"/>
      <c r="AO81" s="17"/>
      <c r="AP81" s="17"/>
      <c r="AQ81" s="19">
        <v>0</v>
      </c>
      <c r="AR81" s="19">
        <v>0</v>
      </c>
      <c r="AS81" s="17"/>
      <c r="AT81" s="25">
        <v>20211206</v>
      </c>
    </row>
    <row r="82" spans="1:46" x14ac:dyDescent="0.25">
      <c r="A82" s="17">
        <v>891480000</v>
      </c>
      <c r="B82" s="17" t="s">
        <v>230</v>
      </c>
      <c r="C82" s="17" t="s">
        <v>12</v>
      </c>
      <c r="D82" s="17">
        <v>25585</v>
      </c>
      <c r="E82" s="17"/>
      <c r="F82" s="17"/>
      <c r="G82" s="17"/>
      <c r="H82" s="17" t="s">
        <v>435</v>
      </c>
      <c r="I82" s="17" t="s">
        <v>436</v>
      </c>
      <c r="J82" s="18">
        <v>44445</v>
      </c>
      <c r="K82" s="19">
        <v>52400</v>
      </c>
      <c r="L82" s="19">
        <v>52400</v>
      </c>
      <c r="M82" s="17" t="s">
        <v>276</v>
      </c>
      <c r="N82" s="17" t="s">
        <v>488</v>
      </c>
      <c r="O82" s="19"/>
      <c r="P82" s="17"/>
      <c r="Q82" s="17"/>
      <c r="R82" s="17" t="s">
        <v>277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/>
      <c r="AA82" s="22"/>
      <c r="AB82" s="17"/>
      <c r="AC82" s="17"/>
      <c r="AD82" s="19">
        <v>0</v>
      </c>
      <c r="AE82" s="17"/>
      <c r="AF82" s="17"/>
      <c r="AG82" s="19">
        <v>0</v>
      </c>
      <c r="AH82" s="17"/>
      <c r="AI82" s="18">
        <v>44475</v>
      </c>
      <c r="AJ82" s="17"/>
      <c r="AK82" s="17"/>
      <c r="AL82" s="17"/>
      <c r="AM82" s="17" t="s">
        <v>278</v>
      </c>
      <c r="AN82" s="17"/>
      <c r="AO82" s="17"/>
      <c r="AP82" s="17"/>
      <c r="AQ82" s="19">
        <v>0</v>
      </c>
      <c r="AR82" s="19">
        <v>0</v>
      </c>
      <c r="AS82" s="17"/>
      <c r="AT82" s="25">
        <v>20211206</v>
      </c>
    </row>
    <row r="83" spans="1:46" x14ac:dyDescent="0.25">
      <c r="A83" s="17">
        <v>891480000</v>
      </c>
      <c r="B83" s="17" t="s">
        <v>230</v>
      </c>
      <c r="C83" s="17" t="s">
        <v>12</v>
      </c>
      <c r="D83" s="17">
        <v>25738</v>
      </c>
      <c r="E83" s="17"/>
      <c r="F83" s="17"/>
      <c r="G83" s="17"/>
      <c r="H83" s="17" t="s">
        <v>437</v>
      </c>
      <c r="I83" s="17" t="s">
        <v>438</v>
      </c>
      <c r="J83" s="18">
        <v>44447</v>
      </c>
      <c r="K83" s="19">
        <v>45256</v>
      </c>
      <c r="L83" s="19">
        <v>45256</v>
      </c>
      <c r="M83" s="17" t="s">
        <v>276</v>
      </c>
      <c r="N83" s="17" t="s">
        <v>488</v>
      </c>
      <c r="O83" s="19"/>
      <c r="P83" s="17"/>
      <c r="Q83" s="17"/>
      <c r="R83" s="17" t="s">
        <v>277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/>
      <c r="AA83" s="22"/>
      <c r="AB83" s="17"/>
      <c r="AC83" s="17"/>
      <c r="AD83" s="19">
        <v>0</v>
      </c>
      <c r="AE83" s="17"/>
      <c r="AF83" s="17"/>
      <c r="AG83" s="19">
        <v>0</v>
      </c>
      <c r="AH83" s="17"/>
      <c r="AI83" s="18">
        <v>44475</v>
      </c>
      <c r="AJ83" s="17"/>
      <c r="AK83" s="17"/>
      <c r="AL83" s="17"/>
      <c r="AM83" s="17" t="s">
        <v>278</v>
      </c>
      <c r="AN83" s="17"/>
      <c r="AO83" s="17"/>
      <c r="AP83" s="17"/>
      <c r="AQ83" s="19">
        <v>0</v>
      </c>
      <c r="AR83" s="19">
        <v>0</v>
      </c>
      <c r="AS83" s="17"/>
      <c r="AT83" s="25">
        <v>20211206</v>
      </c>
    </row>
    <row r="84" spans="1:46" x14ac:dyDescent="0.25">
      <c r="A84" s="17">
        <v>891480000</v>
      </c>
      <c r="B84" s="17" t="s">
        <v>230</v>
      </c>
      <c r="C84" s="17" t="s">
        <v>12</v>
      </c>
      <c r="D84" s="17">
        <v>26846</v>
      </c>
      <c r="E84" s="17"/>
      <c r="F84" s="17"/>
      <c r="G84" s="17"/>
      <c r="H84" s="17" t="s">
        <v>439</v>
      </c>
      <c r="I84" s="17" t="s">
        <v>440</v>
      </c>
      <c r="J84" s="18">
        <v>44473</v>
      </c>
      <c r="K84" s="19">
        <v>21956</v>
      </c>
      <c r="L84" s="19">
        <v>21956</v>
      </c>
      <c r="M84" s="17" t="s">
        <v>276</v>
      </c>
      <c r="N84" s="17" t="s">
        <v>488</v>
      </c>
      <c r="O84" s="19"/>
      <c r="P84" s="17"/>
      <c r="Q84" s="17"/>
      <c r="R84" s="17" t="s">
        <v>277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/>
      <c r="AA84" s="22"/>
      <c r="AB84" s="17"/>
      <c r="AC84" s="17"/>
      <c r="AD84" s="19">
        <v>0</v>
      </c>
      <c r="AE84" s="17"/>
      <c r="AF84" s="17"/>
      <c r="AG84" s="19">
        <v>0</v>
      </c>
      <c r="AH84" s="17"/>
      <c r="AI84" s="18">
        <v>44500</v>
      </c>
      <c r="AJ84" s="17"/>
      <c r="AK84" s="17"/>
      <c r="AL84" s="17"/>
      <c r="AM84" s="17" t="s">
        <v>278</v>
      </c>
      <c r="AN84" s="17"/>
      <c r="AO84" s="17"/>
      <c r="AP84" s="17"/>
      <c r="AQ84" s="19">
        <v>0</v>
      </c>
      <c r="AR84" s="19">
        <v>0</v>
      </c>
      <c r="AS84" s="17"/>
      <c r="AT84" s="25">
        <v>20211206</v>
      </c>
    </row>
    <row r="85" spans="1:46" x14ac:dyDescent="0.25">
      <c r="A85" s="17">
        <v>891480000</v>
      </c>
      <c r="B85" s="17" t="s">
        <v>230</v>
      </c>
      <c r="C85" s="17" t="s">
        <v>13</v>
      </c>
      <c r="D85" s="17">
        <v>20102</v>
      </c>
      <c r="E85" s="17"/>
      <c r="F85" s="17"/>
      <c r="G85" s="17"/>
      <c r="H85" s="17" t="s">
        <v>441</v>
      </c>
      <c r="I85" s="17" t="s">
        <v>442</v>
      </c>
      <c r="J85" s="18">
        <v>44396</v>
      </c>
      <c r="K85" s="19">
        <v>35112</v>
      </c>
      <c r="L85" s="19">
        <v>35112</v>
      </c>
      <c r="M85" s="17" t="s">
        <v>276</v>
      </c>
      <c r="N85" s="17" t="s">
        <v>488</v>
      </c>
      <c r="O85" s="19"/>
      <c r="P85" s="17"/>
      <c r="Q85" s="17"/>
      <c r="R85" s="17" t="s">
        <v>277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/>
      <c r="AA85" s="22"/>
      <c r="AB85" s="17"/>
      <c r="AC85" s="17"/>
      <c r="AD85" s="19">
        <v>0</v>
      </c>
      <c r="AE85" s="17"/>
      <c r="AF85" s="17"/>
      <c r="AG85" s="19">
        <v>0</v>
      </c>
      <c r="AH85" s="17"/>
      <c r="AI85" s="18">
        <v>44408</v>
      </c>
      <c r="AJ85" s="17"/>
      <c r="AK85" s="17"/>
      <c r="AL85" s="17"/>
      <c r="AM85" s="17" t="s">
        <v>278</v>
      </c>
      <c r="AN85" s="17"/>
      <c r="AO85" s="17"/>
      <c r="AP85" s="17"/>
      <c r="AQ85" s="19">
        <v>0</v>
      </c>
      <c r="AR85" s="19">
        <v>0</v>
      </c>
      <c r="AS85" s="17"/>
      <c r="AT85" s="25">
        <v>20211206</v>
      </c>
    </row>
    <row r="86" spans="1:46" x14ac:dyDescent="0.25">
      <c r="A86" s="17">
        <v>891480000</v>
      </c>
      <c r="B86" s="17" t="s">
        <v>230</v>
      </c>
      <c r="C86" s="17" t="s">
        <v>13</v>
      </c>
      <c r="D86" s="17">
        <v>21589</v>
      </c>
      <c r="E86" s="17"/>
      <c r="F86" s="17"/>
      <c r="G86" s="17"/>
      <c r="H86" s="17" t="s">
        <v>443</v>
      </c>
      <c r="I86" s="17" t="s">
        <v>444</v>
      </c>
      <c r="J86" s="18">
        <v>44431</v>
      </c>
      <c r="K86" s="19">
        <v>52400</v>
      </c>
      <c r="L86" s="19">
        <v>52400</v>
      </c>
      <c r="M86" s="17" t="s">
        <v>276</v>
      </c>
      <c r="N86" s="17" t="s">
        <v>488</v>
      </c>
      <c r="O86" s="19"/>
      <c r="P86" s="17"/>
      <c r="Q86" s="17"/>
      <c r="R86" s="17" t="s">
        <v>277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/>
      <c r="AA86" s="22"/>
      <c r="AB86" s="17"/>
      <c r="AC86" s="17"/>
      <c r="AD86" s="19">
        <v>0</v>
      </c>
      <c r="AE86" s="17"/>
      <c r="AF86" s="17"/>
      <c r="AG86" s="19">
        <v>0</v>
      </c>
      <c r="AH86" s="17"/>
      <c r="AI86" s="18">
        <v>44439</v>
      </c>
      <c r="AJ86" s="17"/>
      <c r="AK86" s="17"/>
      <c r="AL86" s="17"/>
      <c r="AM86" s="17" t="s">
        <v>278</v>
      </c>
      <c r="AN86" s="17"/>
      <c r="AO86" s="17"/>
      <c r="AP86" s="17"/>
      <c r="AQ86" s="19">
        <v>0</v>
      </c>
      <c r="AR86" s="19">
        <v>0</v>
      </c>
      <c r="AS86" s="17"/>
      <c r="AT86" s="25">
        <v>20211206</v>
      </c>
    </row>
    <row r="87" spans="1:46" x14ac:dyDescent="0.25">
      <c r="A87" s="17">
        <v>891480000</v>
      </c>
      <c r="B87" s="17" t="s">
        <v>230</v>
      </c>
      <c r="C87" s="17" t="s">
        <v>13</v>
      </c>
      <c r="D87" s="17">
        <v>23103</v>
      </c>
      <c r="E87" s="17"/>
      <c r="F87" s="17"/>
      <c r="G87" s="17"/>
      <c r="H87" s="17" t="s">
        <v>445</v>
      </c>
      <c r="I87" s="17" t="s">
        <v>446</v>
      </c>
      <c r="J87" s="18">
        <v>44467</v>
      </c>
      <c r="K87" s="19">
        <v>21112</v>
      </c>
      <c r="L87" s="19">
        <v>21112</v>
      </c>
      <c r="M87" s="17" t="s">
        <v>276</v>
      </c>
      <c r="N87" s="17" t="s">
        <v>488</v>
      </c>
      <c r="O87" s="19"/>
      <c r="P87" s="17"/>
      <c r="Q87" s="17"/>
      <c r="R87" s="17" t="s">
        <v>277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/>
      <c r="AA87" s="22"/>
      <c r="AB87" s="17"/>
      <c r="AC87" s="17"/>
      <c r="AD87" s="19">
        <v>0</v>
      </c>
      <c r="AE87" s="17"/>
      <c r="AF87" s="17"/>
      <c r="AG87" s="19">
        <v>0</v>
      </c>
      <c r="AH87" s="17"/>
      <c r="AI87" s="18">
        <v>44475</v>
      </c>
      <c r="AJ87" s="17"/>
      <c r="AK87" s="17"/>
      <c r="AL87" s="17"/>
      <c r="AM87" s="17" t="s">
        <v>278</v>
      </c>
      <c r="AN87" s="17"/>
      <c r="AO87" s="17"/>
      <c r="AP87" s="17"/>
      <c r="AQ87" s="19">
        <v>0</v>
      </c>
      <c r="AR87" s="19">
        <v>0</v>
      </c>
      <c r="AS87" s="17"/>
      <c r="AT87" s="25">
        <v>20211206</v>
      </c>
    </row>
    <row r="88" spans="1:46" x14ac:dyDescent="0.25">
      <c r="A88" s="17">
        <v>891480000</v>
      </c>
      <c r="B88" s="17" t="s">
        <v>230</v>
      </c>
      <c r="C88" s="17" t="s">
        <v>13</v>
      </c>
      <c r="D88" s="17">
        <v>23338</v>
      </c>
      <c r="E88" s="17"/>
      <c r="F88" s="17"/>
      <c r="G88" s="17"/>
      <c r="H88" s="17" t="s">
        <v>447</v>
      </c>
      <c r="I88" s="17" t="s">
        <v>448</v>
      </c>
      <c r="J88" s="18">
        <v>44473</v>
      </c>
      <c r="K88" s="19">
        <v>48900</v>
      </c>
      <c r="L88" s="19">
        <v>48900</v>
      </c>
      <c r="M88" s="17" t="s">
        <v>276</v>
      </c>
      <c r="N88" s="17" t="s">
        <v>488</v>
      </c>
      <c r="O88" s="19"/>
      <c r="P88" s="17"/>
      <c r="Q88" s="17"/>
      <c r="R88" s="17" t="s">
        <v>277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/>
      <c r="AA88" s="22"/>
      <c r="AB88" s="17"/>
      <c r="AC88" s="17"/>
      <c r="AD88" s="19">
        <v>0</v>
      </c>
      <c r="AE88" s="17"/>
      <c r="AF88" s="17"/>
      <c r="AG88" s="19">
        <v>0</v>
      </c>
      <c r="AH88" s="17"/>
      <c r="AI88" s="18">
        <v>44500</v>
      </c>
      <c r="AJ88" s="17"/>
      <c r="AK88" s="17"/>
      <c r="AL88" s="17"/>
      <c r="AM88" s="17" t="s">
        <v>278</v>
      </c>
      <c r="AN88" s="17"/>
      <c r="AO88" s="17"/>
      <c r="AP88" s="17"/>
      <c r="AQ88" s="19">
        <v>0</v>
      </c>
      <c r="AR88" s="19">
        <v>0</v>
      </c>
      <c r="AS88" s="17"/>
      <c r="AT88" s="25">
        <v>20211206</v>
      </c>
    </row>
    <row r="89" spans="1:46" x14ac:dyDescent="0.25">
      <c r="A89" s="17">
        <v>891480000</v>
      </c>
      <c r="B89" s="17" t="s">
        <v>230</v>
      </c>
      <c r="C89" s="17" t="s">
        <v>14</v>
      </c>
      <c r="D89" s="17">
        <v>15496</v>
      </c>
      <c r="E89" s="17"/>
      <c r="F89" s="17"/>
      <c r="G89" s="17"/>
      <c r="H89" s="17" t="s">
        <v>449</v>
      </c>
      <c r="I89" s="17" t="s">
        <v>450</v>
      </c>
      <c r="J89" s="18">
        <v>44292</v>
      </c>
      <c r="K89" s="19">
        <v>35112</v>
      </c>
      <c r="L89" s="19">
        <v>35112</v>
      </c>
      <c r="M89" s="17" t="s">
        <v>276</v>
      </c>
      <c r="N89" s="17" t="s">
        <v>488</v>
      </c>
      <c r="O89" s="19"/>
      <c r="P89" s="17"/>
      <c r="Q89" s="17"/>
      <c r="R89" s="17" t="s">
        <v>277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/>
      <c r="AA89" s="22"/>
      <c r="AB89" s="17"/>
      <c r="AC89" s="17"/>
      <c r="AD89" s="19">
        <v>0</v>
      </c>
      <c r="AE89" s="17"/>
      <c r="AF89" s="17"/>
      <c r="AG89" s="19">
        <v>0</v>
      </c>
      <c r="AH89" s="17"/>
      <c r="AI89" s="18">
        <v>44350</v>
      </c>
      <c r="AJ89" s="17"/>
      <c r="AK89" s="17"/>
      <c r="AL89" s="17"/>
      <c r="AM89" s="17" t="s">
        <v>278</v>
      </c>
      <c r="AN89" s="17"/>
      <c r="AO89" s="17"/>
      <c r="AP89" s="17"/>
      <c r="AQ89" s="19">
        <v>0</v>
      </c>
      <c r="AR89" s="19">
        <v>0</v>
      </c>
      <c r="AS89" s="17"/>
      <c r="AT89" s="25">
        <v>20211206</v>
      </c>
    </row>
    <row r="90" spans="1:46" x14ac:dyDescent="0.25">
      <c r="A90" s="17">
        <v>891480000</v>
      </c>
      <c r="B90" s="17" t="s">
        <v>230</v>
      </c>
      <c r="C90" s="17" t="s">
        <v>14</v>
      </c>
      <c r="D90" s="17">
        <v>16410</v>
      </c>
      <c r="E90" s="17"/>
      <c r="F90" s="17"/>
      <c r="G90" s="17"/>
      <c r="H90" s="17" t="s">
        <v>451</v>
      </c>
      <c r="I90" s="17" t="s">
        <v>452</v>
      </c>
      <c r="J90" s="18">
        <v>44351</v>
      </c>
      <c r="K90" s="19">
        <v>52400</v>
      </c>
      <c r="L90" s="19">
        <v>52400</v>
      </c>
      <c r="M90" s="17" t="s">
        <v>276</v>
      </c>
      <c r="N90" s="17" t="s">
        <v>488</v>
      </c>
      <c r="O90" s="19"/>
      <c r="P90" s="17"/>
      <c r="Q90" s="17"/>
      <c r="R90" s="17" t="s">
        <v>277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/>
      <c r="AA90" s="22"/>
      <c r="AB90" s="17"/>
      <c r="AC90" s="17"/>
      <c r="AD90" s="19">
        <v>0</v>
      </c>
      <c r="AE90" s="17"/>
      <c r="AF90" s="17"/>
      <c r="AG90" s="19">
        <v>0</v>
      </c>
      <c r="AH90" s="17"/>
      <c r="AI90" s="18">
        <v>44408</v>
      </c>
      <c r="AJ90" s="17"/>
      <c r="AK90" s="17"/>
      <c r="AL90" s="17"/>
      <c r="AM90" s="17" t="s">
        <v>278</v>
      </c>
      <c r="AN90" s="17"/>
      <c r="AO90" s="17"/>
      <c r="AP90" s="17"/>
      <c r="AQ90" s="19">
        <v>0</v>
      </c>
      <c r="AR90" s="19">
        <v>0</v>
      </c>
      <c r="AS90" s="17"/>
      <c r="AT90" s="25">
        <v>20211206</v>
      </c>
    </row>
    <row r="91" spans="1:46" x14ac:dyDescent="0.25">
      <c r="A91" s="17">
        <v>891480000</v>
      </c>
      <c r="B91" s="17" t="s">
        <v>230</v>
      </c>
      <c r="C91" s="17" t="s">
        <v>14</v>
      </c>
      <c r="D91" s="17">
        <v>19689</v>
      </c>
      <c r="E91" s="17"/>
      <c r="F91" s="17"/>
      <c r="G91" s="17"/>
      <c r="H91" s="17" t="s">
        <v>453</v>
      </c>
      <c r="I91" s="17" t="s">
        <v>454</v>
      </c>
      <c r="J91" s="18">
        <v>44494</v>
      </c>
      <c r="K91" s="19">
        <v>52400</v>
      </c>
      <c r="L91" s="19">
        <v>52400</v>
      </c>
      <c r="M91" s="17" t="s">
        <v>276</v>
      </c>
      <c r="N91" s="17" t="s">
        <v>488</v>
      </c>
      <c r="O91" s="19"/>
      <c r="P91" s="17"/>
      <c r="Q91" s="17"/>
      <c r="R91" s="17" t="s">
        <v>277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/>
      <c r="AA91" s="22"/>
      <c r="AB91" s="17"/>
      <c r="AC91" s="17"/>
      <c r="AD91" s="19">
        <v>0</v>
      </c>
      <c r="AE91" s="17"/>
      <c r="AF91" s="17"/>
      <c r="AG91" s="19">
        <v>0</v>
      </c>
      <c r="AH91" s="17"/>
      <c r="AI91" s="18">
        <v>44500</v>
      </c>
      <c r="AJ91" s="17"/>
      <c r="AK91" s="17"/>
      <c r="AL91" s="17"/>
      <c r="AM91" s="17" t="s">
        <v>278</v>
      </c>
      <c r="AN91" s="17"/>
      <c r="AO91" s="17"/>
      <c r="AP91" s="17"/>
      <c r="AQ91" s="19">
        <v>0</v>
      </c>
      <c r="AR91" s="19">
        <v>0</v>
      </c>
      <c r="AS91" s="17"/>
      <c r="AT91" s="25">
        <v>20211206</v>
      </c>
    </row>
    <row r="92" spans="1:46" x14ac:dyDescent="0.25">
      <c r="A92" s="17">
        <v>891480000</v>
      </c>
      <c r="B92" s="17" t="s">
        <v>230</v>
      </c>
      <c r="C92" s="17" t="s">
        <v>15</v>
      </c>
      <c r="D92" s="17">
        <v>23540</v>
      </c>
      <c r="E92" s="17"/>
      <c r="F92" s="17"/>
      <c r="G92" s="17"/>
      <c r="H92" s="17" t="s">
        <v>455</v>
      </c>
      <c r="I92" s="17" t="s">
        <v>456</v>
      </c>
      <c r="J92" s="18">
        <v>44348</v>
      </c>
      <c r="K92" s="19">
        <v>48900</v>
      </c>
      <c r="L92" s="19">
        <v>48900</v>
      </c>
      <c r="M92" s="17" t="s">
        <v>276</v>
      </c>
      <c r="N92" s="17" t="s">
        <v>488</v>
      </c>
      <c r="O92" s="19"/>
      <c r="P92" s="17"/>
      <c r="Q92" s="17"/>
      <c r="R92" s="17" t="s">
        <v>277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/>
      <c r="AA92" s="22"/>
      <c r="AB92" s="17"/>
      <c r="AC92" s="17"/>
      <c r="AD92" s="19">
        <v>0</v>
      </c>
      <c r="AE92" s="17"/>
      <c r="AF92" s="17"/>
      <c r="AG92" s="19">
        <v>0</v>
      </c>
      <c r="AH92" s="17"/>
      <c r="AI92" s="18">
        <v>44408</v>
      </c>
      <c r="AJ92" s="17"/>
      <c r="AK92" s="17"/>
      <c r="AL92" s="17"/>
      <c r="AM92" s="17" t="s">
        <v>278</v>
      </c>
      <c r="AN92" s="17"/>
      <c r="AO92" s="17"/>
      <c r="AP92" s="17"/>
      <c r="AQ92" s="19">
        <v>0</v>
      </c>
      <c r="AR92" s="19">
        <v>0</v>
      </c>
      <c r="AS92" s="17"/>
      <c r="AT92" s="25">
        <v>20211206</v>
      </c>
    </row>
    <row r="93" spans="1:46" x14ac:dyDescent="0.25">
      <c r="A93" s="17">
        <v>891480000</v>
      </c>
      <c r="B93" s="17" t="s">
        <v>230</v>
      </c>
      <c r="C93" s="17" t="s">
        <v>15</v>
      </c>
      <c r="D93" s="17">
        <v>25550</v>
      </c>
      <c r="E93" s="17"/>
      <c r="F93" s="17"/>
      <c r="G93" s="17"/>
      <c r="H93" s="17" t="s">
        <v>457</v>
      </c>
      <c r="I93" s="17" t="s">
        <v>458</v>
      </c>
      <c r="J93" s="18">
        <v>44413</v>
      </c>
      <c r="K93" s="19">
        <v>31612</v>
      </c>
      <c r="L93" s="19">
        <v>31612</v>
      </c>
      <c r="M93" s="17" t="s">
        <v>276</v>
      </c>
      <c r="N93" s="17" t="s">
        <v>488</v>
      </c>
      <c r="O93" s="19"/>
      <c r="P93" s="17"/>
      <c r="Q93" s="17"/>
      <c r="R93" s="17" t="s">
        <v>277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/>
      <c r="AA93" s="22"/>
      <c r="AB93" s="17"/>
      <c r="AC93" s="17"/>
      <c r="AD93" s="19">
        <v>0</v>
      </c>
      <c r="AE93" s="17"/>
      <c r="AF93" s="17"/>
      <c r="AG93" s="19">
        <v>0</v>
      </c>
      <c r="AH93" s="17"/>
      <c r="AI93" s="18">
        <v>44439</v>
      </c>
      <c r="AJ93" s="17"/>
      <c r="AK93" s="17"/>
      <c r="AL93" s="17"/>
      <c r="AM93" s="17" t="s">
        <v>278</v>
      </c>
      <c r="AN93" s="17"/>
      <c r="AO93" s="17"/>
      <c r="AP93" s="17"/>
      <c r="AQ93" s="19">
        <v>0</v>
      </c>
      <c r="AR93" s="19">
        <v>0</v>
      </c>
      <c r="AS93" s="17"/>
      <c r="AT93" s="25">
        <v>20211206</v>
      </c>
    </row>
    <row r="94" spans="1:46" x14ac:dyDescent="0.25">
      <c r="A94" s="17">
        <v>891480000</v>
      </c>
      <c r="B94" s="17" t="s">
        <v>230</v>
      </c>
      <c r="C94" s="17" t="s">
        <v>15</v>
      </c>
      <c r="D94" s="17">
        <v>27015</v>
      </c>
      <c r="E94" s="17"/>
      <c r="F94" s="17"/>
      <c r="G94" s="17"/>
      <c r="H94" s="17" t="s">
        <v>459</v>
      </c>
      <c r="I94" s="17" t="s">
        <v>460</v>
      </c>
      <c r="J94" s="18">
        <v>44442</v>
      </c>
      <c r="K94" s="19">
        <v>21112</v>
      </c>
      <c r="L94" s="19">
        <v>21112</v>
      </c>
      <c r="M94" s="17" t="s">
        <v>276</v>
      </c>
      <c r="N94" s="17" t="s">
        <v>488</v>
      </c>
      <c r="O94" s="19"/>
      <c r="P94" s="17"/>
      <c r="Q94" s="17"/>
      <c r="R94" s="17" t="s">
        <v>277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/>
      <c r="AA94" s="22"/>
      <c r="AB94" s="17"/>
      <c r="AC94" s="17"/>
      <c r="AD94" s="19">
        <v>0</v>
      </c>
      <c r="AE94" s="17"/>
      <c r="AF94" s="17"/>
      <c r="AG94" s="19">
        <v>0</v>
      </c>
      <c r="AH94" s="17"/>
      <c r="AI94" s="18">
        <v>44475</v>
      </c>
      <c r="AJ94" s="17"/>
      <c r="AK94" s="17"/>
      <c r="AL94" s="17"/>
      <c r="AM94" s="17" t="s">
        <v>278</v>
      </c>
      <c r="AN94" s="17"/>
      <c r="AO94" s="17"/>
      <c r="AP94" s="17"/>
      <c r="AQ94" s="19">
        <v>0</v>
      </c>
      <c r="AR94" s="19">
        <v>0</v>
      </c>
      <c r="AS94" s="17"/>
      <c r="AT94" s="25">
        <v>20211206</v>
      </c>
    </row>
    <row r="95" spans="1:46" x14ac:dyDescent="0.25">
      <c r="A95" s="17">
        <v>891480000</v>
      </c>
      <c r="B95" s="17" t="s">
        <v>230</v>
      </c>
      <c r="C95" s="17" t="s">
        <v>15</v>
      </c>
      <c r="D95" s="17">
        <v>28067</v>
      </c>
      <c r="E95" s="17"/>
      <c r="F95" s="17"/>
      <c r="G95" s="17"/>
      <c r="H95" s="17" t="s">
        <v>461</v>
      </c>
      <c r="I95" s="17" t="s">
        <v>462</v>
      </c>
      <c r="J95" s="18">
        <v>44462</v>
      </c>
      <c r="K95" s="19">
        <v>31612</v>
      </c>
      <c r="L95" s="19">
        <v>31612</v>
      </c>
      <c r="M95" s="17" t="s">
        <v>276</v>
      </c>
      <c r="N95" s="17" t="s">
        <v>488</v>
      </c>
      <c r="O95" s="19"/>
      <c r="P95" s="17"/>
      <c r="Q95" s="17"/>
      <c r="R95" s="17" t="s">
        <v>277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/>
      <c r="AA95" s="22"/>
      <c r="AB95" s="17"/>
      <c r="AC95" s="17"/>
      <c r="AD95" s="19">
        <v>0</v>
      </c>
      <c r="AE95" s="17"/>
      <c r="AF95" s="17"/>
      <c r="AG95" s="19">
        <v>0</v>
      </c>
      <c r="AH95" s="17"/>
      <c r="AI95" s="18">
        <v>44475</v>
      </c>
      <c r="AJ95" s="17"/>
      <c r="AK95" s="17"/>
      <c r="AL95" s="17"/>
      <c r="AM95" s="17" t="s">
        <v>278</v>
      </c>
      <c r="AN95" s="17"/>
      <c r="AO95" s="17"/>
      <c r="AP95" s="17"/>
      <c r="AQ95" s="19">
        <v>0</v>
      </c>
      <c r="AR95" s="19">
        <v>0</v>
      </c>
      <c r="AS95" s="17"/>
      <c r="AT95" s="25">
        <v>20211206</v>
      </c>
    </row>
    <row r="96" spans="1:46" x14ac:dyDescent="0.25">
      <c r="A96" s="17">
        <v>891480000</v>
      </c>
      <c r="B96" s="17" t="s">
        <v>230</v>
      </c>
      <c r="C96" s="17" t="s">
        <v>16</v>
      </c>
      <c r="D96" s="17">
        <v>10486</v>
      </c>
      <c r="E96" s="17"/>
      <c r="F96" s="17"/>
      <c r="G96" s="17"/>
      <c r="H96" s="17" t="s">
        <v>463</v>
      </c>
      <c r="I96" s="17" t="s">
        <v>464</v>
      </c>
      <c r="J96" s="18">
        <v>44481</v>
      </c>
      <c r="K96" s="19">
        <v>32363</v>
      </c>
      <c r="L96" s="19">
        <v>32363</v>
      </c>
      <c r="M96" s="17" t="s">
        <v>276</v>
      </c>
      <c r="N96" s="17" t="s">
        <v>488</v>
      </c>
      <c r="O96" s="19"/>
      <c r="P96" s="17"/>
      <c r="Q96" s="17"/>
      <c r="R96" s="17" t="s">
        <v>277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/>
      <c r="AA96" s="22"/>
      <c r="AB96" s="17"/>
      <c r="AC96" s="17"/>
      <c r="AD96" s="19">
        <v>0</v>
      </c>
      <c r="AE96" s="17"/>
      <c r="AF96" s="17"/>
      <c r="AG96" s="19">
        <v>0</v>
      </c>
      <c r="AH96" s="17"/>
      <c r="AI96" s="18">
        <v>44500</v>
      </c>
      <c r="AJ96" s="17"/>
      <c r="AK96" s="17"/>
      <c r="AL96" s="17"/>
      <c r="AM96" s="17" t="s">
        <v>278</v>
      </c>
      <c r="AN96" s="17"/>
      <c r="AO96" s="17"/>
      <c r="AP96" s="17"/>
      <c r="AQ96" s="19">
        <v>0</v>
      </c>
      <c r="AR96" s="19">
        <v>0</v>
      </c>
      <c r="AS96" s="17"/>
      <c r="AT96" s="25">
        <v>20211206</v>
      </c>
    </row>
    <row r="97" spans="1:46" x14ac:dyDescent="0.25">
      <c r="A97" s="17">
        <v>891480000</v>
      </c>
      <c r="B97" s="17" t="s">
        <v>230</v>
      </c>
      <c r="C97" s="17" t="s">
        <v>17</v>
      </c>
      <c r="D97" s="17">
        <v>9337</v>
      </c>
      <c r="E97" s="17"/>
      <c r="F97" s="17"/>
      <c r="G97" s="17"/>
      <c r="H97" s="17" t="s">
        <v>465</v>
      </c>
      <c r="I97" s="17" t="s">
        <v>466</v>
      </c>
      <c r="J97" s="18">
        <v>44481</v>
      </c>
      <c r="K97" s="19">
        <v>17523</v>
      </c>
      <c r="L97" s="19">
        <v>17523</v>
      </c>
      <c r="M97" s="17" t="s">
        <v>276</v>
      </c>
      <c r="N97" s="17" t="s">
        <v>488</v>
      </c>
      <c r="O97" s="19"/>
      <c r="P97" s="17"/>
      <c r="Q97" s="17"/>
      <c r="R97" s="17" t="s">
        <v>277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/>
      <c r="AA97" s="22"/>
      <c r="AB97" s="17"/>
      <c r="AC97" s="17"/>
      <c r="AD97" s="19">
        <v>0</v>
      </c>
      <c r="AE97" s="17"/>
      <c r="AF97" s="17"/>
      <c r="AG97" s="19">
        <v>0</v>
      </c>
      <c r="AH97" s="17"/>
      <c r="AI97" s="18">
        <v>44500</v>
      </c>
      <c r="AJ97" s="17"/>
      <c r="AK97" s="17"/>
      <c r="AL97" s="17"/>
      <c r="AM97" s="17" t="s">
        <v>278</v>
      </c>
      <c r="AN97" s="17"/>
      <c r="AO97" s="17"/>
      <c r="AP97" s="17"/>
      <c r="AQ97" s="19">
        <v>0</v>
      </c>
      <c r="AR97" s="19">
        <v>0</v>
      </c>
      <c r="AS97" s="17"/>
      <c r="AT97" s="25">
        <v>20211206</v>
      </c>
    </row>
    <row r="98" spans="1:46" x14ac:dyDescent="0.25">
      <c r="A98" s="17">
        <v>891480000</v>
      </c>
      <c r="B98" s="17" t="s">
        <v>230</v>
      </c>
      <c r="C98" s="17" t="s">
        <v>17</v>
      </c>
      <c r="D98" s="17">
        <v>9344</v>
      </c>
      <c r="E98" s="17"/>
      <c r="F98" s="17"/>
      <c r="G98" s="17"/>
      <c r="H98" s="17" t="s">
        <v>467</v>
      </c>
      <c r="I98" s="17" t="s">
        <v>468</v>
      </c>
      <c r="J98" s="18">
        <v>44481</v>
      </c>
      <c r="K98" s="19">
        <v>84974</v>
      </c>
      <c r="L98" s="19">
        <v>84974</v>
      </c>
      <c r="M98" s="17" t="s">
        <v>276</v>
      </c>
      <c r="N98" s="17" t="s">
        <v>488</v>
      </c>
      <c r="O98" s="19"/>
      <c r="P98" s="17"/>
      <c r="Q98" s="17"/>
      <c r="R98" s="17" t="s">
        <v>277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22">
        <v>0</v>
      </c>
      <c r="Y98" s="22">
        <v>0</v>
      </c>
      <c r="Z98" s="22"/>
      <c r="AA98" s="22"/>
      <c r="AB98" s="17"/>
      <c r="AC98" s="17"/>
      <c r="AD98" s="19">
        <v>0</v>
      </c>
      <c r="AE98" s="17"/>
      <c r="AF98" s="17"/>
      <c r="AG98" s="19">
        <v>0</v>
      </c>
      <c r="AH98" s="17"/>
      <c r="AI98" s="18">
        <v>44500</v>
      </c>
      <c r="AJ98" s="17"/>
      <c r="AK98" s="17"/>
      <c r="AL98" s="17"/>
      <c r="AM98" s="17" t="s">
        <v>278</v>
      </c>
      <c r="AN98" s="17"/>
      <c r="AO98" s="17"/>
      <c r="AP98" s="17"/>
      <c r="AQ98" s="19">
        <v>0</v>
      </c>
      <c r="AR98" s="19">
        <v>0</v>
      </c>
      <c r="AS98" s="17"/>
      <c r="AT98" s="25">
        <v>20211206</v>
      </c>
    </row>
    <row r="99" spans="1:46" x14ac:dyDescent="0.25">
      <c r="A99" s="17">
        <v>891480000</v>
      </c>
      <c r="B99" s="17" t="s">
        <v>230</v>
      </c>
      <c r="C99" s="17" t="s">
        <v>18</v>
      </c>
      <c r="D99" s="17">
        <v>14921</v>
      </c>
      <c r="E99" s="17"/>
      <c r="F99" s="17"/>
      <c r="G99" s="17"/>
      <c r="H99" s="17" t="s">
        <v>469</v>
      </c>
      <c r="I99" s="17" t="s">
        <v>470</v>
      </c>
      <c r="J99" s="18">
        <v>44272</v>
      </c>
      <c r="K99" s="19">
        <v>168431</v>
      </c>
      <c r="L99" s="19">
        <v>168431</v>
      </c>
      <c r="M99" s="17" t="s">
        <v>276</v>
      </c>
      <c r="N99" s="17" t="s">
        <v>488</v>
      </c>
      <c r="O99" s="19"/>
      <c r="P99" s="17"/>
      <c r="Q99" s="17"/>
      <c r="R99" s="17" t="s">
        <v>277</v>
      </c>
      <c r="S99" s="22">
        <v>0</v>
      </c>
      <c r="T99" s="22">
        <v>0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/>
      <c r="AA99" s="22"/>
      <c r="AB99" s="17"/>
      <c r="AC99" s="17"/>
      <c r="AD99" s="19">
        <v>0</v>
      </c>
      <c r="AE99" s="17"/>
      <c r="AF99" s="17"/>
      <c r="AG99" s="19">
        <v>0</v>
      </c>
      <c r="AH99" s="17"/>
      <c r="AI99" s="18">
        <v>44291</v>
      </c>
      <c r="AJ99" s="17"/>
      <c r="AK99" s="17"/>
      <c r="AL99" s="17"/>
      <c r="AM99" s="17" t="s">
        <v>278</v>
      </c>
      <c r="AN99" s="17"/>
      <c r="AO99" s="17"/>
      <c r="AP99" s="17"/>
      <c r="AQ99" s="19">
        <v>0</v>
      </c>
      <c r="AR99" s="19">
        <v>0</v>
      </c>
      <c r="AS99" s="17"/>
      <c r="AT99" s="25">
        <v>20211206</v>
      </c>
    </row>
    <row r="100" spans="1:46" x14ac:dyDescent="0.25">
      <c r="A100" s="17">
        <v>891480000</v>
      </c>
      <c r="B100" s="17" t="s">
        <v>230</v>
      </c>
      <c r="C100" s="17" t="s">
        <v>18</v>
      </c>
      <c r="D100" s="17">
        <v>15190</v>
      </c>
      <c r="E100" s="17"/>
      <c r="F100" s="17"/>
      <c r="G100" s="17"/>
      <c r="H100" s="17" t="s">
        <v>471</v>
      </c>
      <c r="I100" s="17" t="s">
        <v>472</v>
      </c>
      <c r="J100" s="18">
        <v>44283</v>
      </c>
      <c r="K100" s="19">
        <v>50428</v>
      </c>
      <c r="L100" s="19">
        <v>50428</v>
      </c>
      <c r="M100" s="17" t="s">
        <v>276</v>
      </c>
      <c r="N100" s="17" t="s">
        <v>488</v>
      </c>
      <c r="O100" s="19"/>
      <c r="P100" s="17"/>
      <c r="Q100" s="17"/>
      <c r="R100" s="17" t="s">
        <v>277</v>
      </c>
      <c r="S100" s="22">
        <v>0</v>
      </c>
      <c r="T100" s="22">
        <v>0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/>
      <c r="AA100" s="22"/>
      <c r="AB100" s="17"/>
      <c r="AC100" s="17"/>
      <c r="AD100" s="19">
        <v>0</v>
      </c>
      <c r="AE100" s="17"/>
      <c r="AF100" s="17"/>
      <c r="AG100" s="19">
        <v>0</v>
      </c>
      <c r="AH100" s="17"/>
      <c r="AI100" s="18">
        <v>44291</v>
      </c>
      <c r="AJ100" s="17"/>
      <c r="AK100" s="17"/>
      <c r="AL100" s="17"/>
      <c r="AM100" s="17" t="s">
        <v>278</v>
      </c>
      <c r="AN100" s="17"/>
      <c r="AO100" s="17"/>
      <c r="AP100" s="17"/>
      <c r="AQ100" s="19">
        <v>0</v>
      </c>
      <c r="AR100" s="19">
        <v>0</v>
      </c>
      <c r="AS100" s="17"/>
      <c r="AT100" s="25">
        <v>20211206</v>
      </c>
    </row>
    <row r="101" spans="1:46" x14ac:dyDescent="0.25">
      <c r="A101" s="17">
        <v>891480000</v>
      </c>
      <c r="B101" s="17" t="s">
        <v>230</v>
      </c>
      <c r="C101" s="17" t="s">
        <v>18</v>
      </c>
      <c r="D101" s="17">
        <v>15295</v>
      </c>
      <c r="E101" s="17"/>
      <c r="F101" s="17"/>
      <c r="G101" s="17"/>
      <c r="H101" s="17" t="s">
        <v>473</v>
      </c>
      <c r="I101" s="17" t="s">
        <v>474</v>
      </c>
      <c r="J101" s="18">
        <v>44289</v>
      </c>
      <c r="K101" s="19">
        <v>45145</v>
      </c>
      <c r="L101" s="19">
        <v>45145</v>
      </c>
      <c r="M101" s="17" t="s">
        <v>276</v>
      </c>
      <c r="N101" s="17" t="s">
        <v>488</v>
      </c>
      <c r="O101" s="19"/>
      <c r="P101" s="17"/>
      <c r="Q101" s="17"/>
      <c r="R101" s="17" t="s">
        <v>277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/>
      <c r="AA101" s="22"/>
      <c r="AB101" s="17"/>
      <c r="AC101" s="17"/>
      <c r="AD101" s="19">
        <v>0</v>
      </c>
      <c r="AE101" s="17"/>
      <c r="AF101" s="17"/>
      <c r="AG101" s="19">
        <v>0</v>
      </c>
      <c r="AH101" s="17"/>
      <c r="AI101" s="18">
        <v>44306</v>
      </c>
      <c r="AJ101" s="17"/>
      <c r="AK101" s="17"/>
      <c r="AL101" s="17"/>
      <c r="AM101" s="17" t="s">
        <v>278</v>
      </c>
      <c r="AN101" s="17"/>
      <c r="AO101" s="17"/>
      <c r="AP101" s="17"/>
      <c r="AQ101" s="19">
        <v>0</v>
      </c>
      <c r="AR101" s="19">
        <v>0</v>
      </c>
      <c r="AS101" s="17"/>
      <c r="AT101" s="25">
        <v>20211206</v>
      </c>
    </row>
    <row r="102" spans="1:46" x14ac:dyDescent="0.25">
      <c r="A102" s="17">
        <v>891480000</v>
      </c>
      <c r="B102" s="17" t="s">
        <v>230</v>
      </c>
      <c r="C102" s="17" t="s">
        <v>18</v>
      </c>
      <c r="D102" s="17">
        <v>15296</v>
      </c>
      <c r="E102" s="17"/>
      <c r="F102" s="17"/>
      <c r="G102" s="17"/>
      <c r="H102" s="17" t="s">
        <v>475</v>
      </c>
      <c r="I102" s="17" t="s">
        <v>476</v>
      </c>
      <c r="J102" s="18">
        <v>44289</v>
      </c>
      <c r="K102" s="19">
        <v>80832</v>
      </c>
      <c r="L102" s="19">
        <v>80832</v>
      </c>
      <c r="M102" s="17" t="s">
        <v>276</v>
      </c>
      <c r="N102" s="17" t="s">
        <v>488</v>
      </c>
      <c r="O102" s="19"/>
      <c r="P102" s="17"/>
      <c r="Q102" s="17"/>
      <c r="R102" s="17" t="s">
        <v>277</v>
      </c>
      <c r="S102" s="22">
        <v>0</v>
      </c>
      <c r="T102" s="22">
        <v>0</v>
      </c>
      <c r="U102" s="22">
        <v>0</v>
      </c>
      <c r="V102" s="22">
        <v>0</v>
      </c>
      <c r="W102" s="22">
        <v>0</v>
      </c>
      <c r="X102" s="22">
        <v>0</v>
      </c>
      <c r="Y102" s="22">
        <v>0</v>
      </c>
      <c r="Z102" s="22"/>
      <c r="AA102" s="22"/>
      <c r="AB102" s="17"/>
      <c r="AC102" s="17"/>
      <c r="AD102" s="19">
        <v>0</v>
      </c>
      <c r="AE102" s="17"/>
      <c r="AF102" s="17"/>
      <c r="AG102" s="19">
        <v>0</v>
      </c>
      <c r="AH102" s="17"/>
      <c r="AI102" s="18">
        <v>44306</v>
      </c>
      <c r="AJ102" s="17"/>
      <c r="AK102" s="17"/>
      <c r="AL102" s="17"/>
      <c r="AM102" s="17" t="s">
        <v>278</v>
      </c>
      <c r="AN102" s="17"/>
      <c r="AO102" s="17"/>
      <c r="AP102" s="17"/>
      <c r="AQ102" s="19">
        <v>0</v>
      </c>
      <c r="AR102" s="19">
        <v>0</v>
      </c>
      <c r="AS102" s="17"/>
      <c r="AT102" s="25">
        <v>20211206</v>
      </c>
    </row>
    <row r="103" spans="1:46" x14ac:dyDescent="0.25">
      <c r="A103" s="17">
        <v>891480000</v>
      </c>
      <c r="B103" s="17" t="s">
        <v>230</v>
      </c>
      <c r="C103" s="17" t="s">
        <v>18</v>
      </c>
      <c r="D103" s="17">
        <v>16069</v>
      </c>
      <c r="E103" s="17" t="s">
        <v>18</v>
      </c>
      <c r="F103" s="17">
        <v>16069</v>
      </c>
      <c r="G103" s="17"/>
      <c r="H103" s="17" t="s">
        <v>477</v>
      </c>
      <c r="I103" s="17" t="s">
        <v>478</v>
      </c>
      <c r="J103" s="18">
        <v>44325</v>
      </c>
      <c r="K103" s="19">
        <v>36135</v>
      </c>
      <c r="L103" s="19">
        <v>36135</v>
      </c>
      <c r="M103" s="17" t="s">
        <v>479</v>
      </c>
      <c r="N103" s="17" t="s">
        <v>489</v>
      </c>
      <c r="O103" s="19">
        <v>36135</v>
      </c>
      <c r="P103" s="17">
        <v>1221816751</v>
      </c>
      <c r="Q103" s="17"/>
      <c r="R103" s="17" t="s">
        <v>480</v>
      </c>
      <c r="S103" s="22">
        <v>36135</v>
      </c>
      <c r="T103" s="22">
        <v>0</v>
      </c>
      <c r="U103" s="22">
        <v>0</v>
      </c>
      <c r="V103" s="22">
        <v>0</v>
      </c>
      <c r="W103" s="22">
        <v>0</v>
      </c>
      <c r="X103" s="22">
        <v>36135</v>
      </c>
      <c r="Y103" s="22">
        <v>0</v>
      </c>
      <c r="Z103" s="22"/>
      <c r="AA103" s="22"/>
      <c r="AB103" s="17"/>
      <c r="AC103" s="17"/>
      <c r="AD103" s="19">
        <v>0</v>
      </c>
      <c r="AE103" s="17">
        <v>211298516303909</v>
      </c>
      <c r="AF103" s="17"/>
      <c r="AG103" s="19">
        <v>0</v>
      </c>
      <c r="AH103" s="17"/>
      <c r="AI103" s="18">
        <v>44350</v>
      </c>
      <c r="AJ103" s="17"/>
      <c r="AK103" s="17">
        <v>2</v>
      </c>
      <c r="AL103" s="17"/>
      <c r="AM103" s="17" t="s">
        <v>278</v>
      </c>
      <c r="AN103" s="17">
        <v>1</v>
      </c>
      <c r="AO103" s="17">
        <v>20210730</v>
      </c>
      <c r="AP103" s="17">
        <v>20210716</v>
      </c>
      <c r="AQ103" s="19">
        <v>36135</v>
      </c>
      <c r="AR103" s="19">
        <v>0</v>
      </c>
      <c r="AS103" s="17"/>
      <c r="AT103" s="25">
        <v>20211206</v>
      </c>
    </row>
    <row r="104" spans="1:46" x14ac:dyDescent="0.25">
      <c r="A104" s="17">
        <v>891480000</v>
      </c>
      <c r="B104" s="17" t="s">
        <v>230</v>
      </c>
      <c r="C104" s="17" t="s">
        <v>18</v>
      </c>
      <c r="D104" s="17">
        <v>16253</v>
      </c>
      <c r="E104" s="17" t="s">
        <v>18</v>
      </c>
      <c r="F104" s="17">
        <v>16253</v>
      </c>
      <c r="G104" s="17"/>
      <c r="H104" s="17" t="s">
        <v>481</v>
      </c>
      <c r="I104" s="17" t="s">
        <v>482</v>
      </c>
      <c r="J104" s="18">
        <v>44331</v>
      </c>
      <c r="K104" s="19">
        <v>36212</v>
      </c>
      <c r="L104" s="19">
        <v>36212</v>
      </c>
      <c r="M104" s="17" t="s">
        <v>479</v>
      </c>
      <c r="N104" s="17" t="s">
        <v>489</v>
      </c>
      <c r="O104" s="19">
        <v>36212</v>
      </c>
      <c r="P104" s="17">
        <v>1221816752</v>
      </c>
      <c r="Q104" s="17"/>
      <c r="R104" s="17" t="s">
        <v>480</v>
      </c>
      <c r="S104" s="22">
        <v>36212</v>
      </c>
      <c r="T104" s="22">
        <v>0</v>
      </c>
      <c r="U104" s="22">
        <v>0</v>
      </c>
      <c r="V104" s="22">
        <v>0</v>
      </c>
      <c r="W104" s="22">
        <v>0</v>
      </c>
      <c r="X104" s="22">
        <v>36212</v>
      </c>
      <c r="Y104" s="22">
        <v>0</v>
      </c>
      <c r="Z104" s="22"/>
      <c r="AA104" s="22"/>
      <c r="AB104" s="17"/>
      <c r="AC104" s="17"/>
      <c r="AD104" s="19">
        <v>0</v>
      </c>
      <c r="AE104" s="17">
        <v>211358516291507</v>
      </c>
      <c r="AF104" s="17"/>
      <c r="AG104" s="19">
        <v>0</v>
      </c>
      <c r="AH104" s="17"/>
      <c r="AI104" s="18">
        <v>44350</v>
      </c>
      <c r="AJ104" s="17"/>
      <c r="AK104" s="17">
        <v>2</v>
      </c>
      <c r="AL104" s="17"/>
      <c r="AM104" s="17" t="s">
        <v>278</v>
      </c>
      <c r="AN104" s="17">
        <v>1</v>
      </c>
      <c r="AO104" s="17">
        <v>20210730</v>
      </c>
      <c r="AP104" s="17">
        <v>20210716</v>
      </c>
      <c r="AQ104" s="19">
        <v>36212</v>
      </c>
      <c r="AR104" s="19">
        <v>0</v>
      </c>
      <c r="AS104" s="17"/>
      <c r="AT104" s="25">
        <v>20211206</v>
      </c>
    </row>
    <row r="105" spans="1:46" x14ac:dyDescent="0.25">
      <c r="A105" s="17">
        <v>891480000</v>
      </c>
      <c r="B105" s="17" t="s">
        <v>230</v>
      </c>
      <c r="C105" s="17" t="s">
        <v>8</v>
      </c>
      <c r="D105" s="17">
        <v>5317</v>
      </c>
      <c r="E105" s="17" t="s">
        <v>8</v>
      </c>
      <c r="F105" s="17">
        <v>5317</v>
      </c>
      <c r="G105" s="17"/>
      <c r="H105" s="17" t="s">
        <v>483</v>
      </c>
      <c r="I105" s="17" t="s">
        <v>484</v>
      </c>
      <c r="J105" s="18">
        <v>44335</v>
      </c>
      <c r="K105" s="19">
        <v>63985</v>
      </c>
      <c r="L105" s="19">
        <v>63985</v>
      </c>
      <c r="M105" s="17" t="s">
        <v>485</v>
      </c>
      <c r="N105" s="17" t="s">
        <v>489</v>
      </c>
      <c r="O105" s="19">
        <v>67485</v>
      </c>
      <c r="P105" s="17">
        <v>1221816750</v>
      </c>
      <c r="Q105" s="17"/>
      <c r="R105" s="17" t="s">
        <v>480</v>
      </c>
      <c r="S105" s="22">
        <v>67485</v>
      </c>
      <c r="T105" s="22">
        <v>0</v>
      </c>
      <c r="U105" s="22">
        <v>0</v>
      </c>
      <c r="V105" s="22">
        <v>0</v>
      </c>
      <c r="W105" s="22">
        <v>0</v>
      </c>
      <c r="X105" s="22">
        <v>67485</v>
      </c>
      <c r="Y105" s="22">
        <v>0</v>
      </c>
      <c r="Z105" s="22"/>
      <c r="AA105" s="22"/>
      <c r="AB105" s="17"/>
      <c r="AC105" s="17"/>
      <c r="AD105" s="19">
        <v>0</v>
      </c>
      <c r="AE105" s="17">
        <v>210908495258951</v>
      </c>
      <c r="AF105" s="17"/>
      <c r="AG105" s="19">
        <v>0</v>
      </c>
      <c r="AH105" s="17"/>
      <c r="AI105" s="18">
        <v>44350</v>
      </c>
      <c r="AJ105" s="17"/>
      <c r="AK105" s="17">
        <v>2</v>
      </c>
      <c r="AL105" s="17"/>
      <c r="AM105" s="17" t="s">
        <v>278</v>
      </c>
      <c r="AN105" s="17">
        <v>1</v>
      </c>
      <c r="AO105" s="17">
        <v>20210730</v>
      </c>
      <c r="AP105" s="17">
        <v>20210716</v>
      </c>
      <c r="AQ105" s="19">
        <v>67485</v>
      </c>
      <c r="AR105" s="19">
        <v>0</v>
      </c>
      <c r="AS105" s="17"/>
      <c r="AT105" s="25">
        <v>20211206</v>
      </c>
    </row>
    <row r="106" spans="1:46" x14ac:dyDescent="0.25">
      <c r="A106" s="17">
        <v>891480000</v>
      </c>
      <c r="B106" s="17" t="s">
        <v>230</v>
      </c>
      <c r="C106" s="17" t="s">
        <v>29</v>
      </c>
      <c r="D106" s="17">
        <v>178</v>
      </c>
      <c r="E106" s="17" t="s">
        <v>29</v>
      </c>
      <c r="F106" s="17">
        <v>178</v>
      </c>
      <c r="G106" s="17"/>
      <c r="H106" s="17" t="s">
        <v>486</v>
      </c>
      <c r="I106" s="17" t="s">
        <v>487</v>
      </c>
      <c r="J106" s="18">
        <v>44326</v>
      </c>
      <c r="K106" s="19">
        <v>93643</v>
      </c>
      <c r="L106" s="19">
        <v>93643</v>
      </c>
      <c r="M106" s="17" t="s">
        <v>485</v>
      </c>
      <c r="N106" s="17" t="s">
        <v>489</v>
      </c>
      <c r="O106" s="19">
        <v>151943</v>
      </c>
      <c r="P106" s="17">
        <v>1221816753</v>
      </c>
      <c r="Q106" s="17"/>
      <c r="R106" s="17" t="s">
        <v>480</v>
      </c>
      <c r="S106" s="22">
        <v>151943</v>
      </c>
      <c r="T106" s="22">
        <v>0</v>
      </c>
      <c r="U106" s="22">
        <v>0</v>
      </c>
      <c r="V106" s="22">
        <v>0</v>
      </c>
      <c r="W106" s="22">
        <v>0</v>
      </c>
      <c r="X106" s="22">
        <v>151943</v>
      </c>
      <c r="Y106" s="22">
        <v>0</v>
      </c>
      <c r="Z106" s="22"/>
      <c r="AA106" s="22"/>
      <c r="AB106" s="17"/>
      <c r="AC106" s="17"/>
      <c r="AD106" s="19">
        <v>0</v>
      </c>
      <c r="AE106" s="17">
        <v>211068495523231</v>
      </c>
      <c r="AF106" s="17"/>
      <c r="AG106" s="19">
        <v>0</v>
      </c>
      <c r="AH106" s="17"/>
      <c r="AI106" s="18">
        <v>44350</v>
      </c>
      <c r="AJ106" s="17"/>
      <c r="AK106" s="17">
        <v>2</v>
      </c>
      <c r="AL106" s="17"/>
      <c r="AM106" s="17" t="s">
        <v>278</v>
      </c>
      <c r="AN106" s="17">
        <v>1</v>
      </c>
      <c r="AO106" s="17">
        <v>20210730</v>
      </c>
      <c r="AP106" s="17">
        <v>20210716</v>
      </c>
      <c r="AQ106" s="19">
        <v>151943</v>
      </c>
      <c r="AR106" s="19">
        <v>0</v>
      </c>
      <c r="AS106" s="17"/>
      <c r="AT106" s="25">
        <v>20211206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8DC89-9C20-464D-87D8-B46B3FC99AFF}">
  <dimension ref="B1:J40"/>
  <sheetViews>
    <sheetView showGridLines="0" tabSelected="1" topLeftCell="A12" zoomScaleNormal="100" zoomScaleSheetLayoutView="100" workbookViewId="0">
      <selection activeCell="M21" sqref="M21"/>
    </sheetView>
  </sheetViews>
  <sheetFormatPr baseColWidth="10" defaultRowHeight="12.75" x14ac:dyDescent="0.2"/>
  <cols>
    <col min="1" max="1" width="4.42578125" style="30" customWidth="1"/>
    <col min="2" max="2" width="11.42578125" style="30"/>
    <col min="3" max="3" width="17.5703125" style="30" customWidth="1"/>
    <col min="4" max="4" width="11.5703125" style="30" customWidth="1"/>
    <col min="5" max="8" width="11.42578125" style="30"/>
    <col min="9" max="9" width="22.5703125" style="30" customWidth="1"/>
    <col min="10" max="10" width="14" style="30" customWidth="1"/>
    <col min="11" max="11" width="1.7109375" style="30" customWidth="1"/>
    <col min="12" max="231" width="11.42578125" style="30"/>
    <col min="232" max="232" width="4.42578125" style="30" customWidth="1"/>
    <col min="233" max="233" width="11.42578125" style="30"/>
    <col min="234" max="234" width="17.5703125" style="30" customWidth="1"/>
    <col min="235" max="235" width="11.5703125" style="30" customWidth="1"/>
    <col min="236" max="239" width="11.42578125" style="30"/>
    <col min="240" max="240" width="22.5703125" style="30" customWidth="1"/>
    <col min="241" max="241" width="14" style="30" customWidth="1"/>
    <col min="242" max="242" width="1.7109375" style="30" customWidth="1"/>
    <col min="243" max="487" width="11.42578125" style="30"/>
    <col min="488" max="488" width="4.42578125" style="30" customWidth="1"/>
    <col min="489" max="489" width="11.42578125" style="30"/>
    <col min="490" max="490" width="17.5703125" style="30" customWidth="1"/>
    <col min="491" max="491" width="11.5703125" style="30" customWidth="1"/>
    <col min="492" max="495" width="11.42578125" style="30"/>
    <col min="496" max="496" width="22.5703125" style="30" customWidth="1"/>
    <col min="497" max="497" width="14" style="30" customWidth="1"/>
    <col min="498" max="498" width="1.7109375" style="30" customWidth="1"/>
    <col min="499" max="743" width="11.42578125" style="30"/>
    <col min="744" max="744" width="4.42578125" style="30" customWidth="1"/>
    <col min="745" max="745" width="11.42578125" style="30"/>
    <col min="746" max="746" width="17.5703125" style="30" customWidth="1"/>
    <col min="747" max="747" width="11.5703125" style="30" customWidth="1"/>
    <col min="748" max="751" width="11.42578125" style="30"/>
    <col min="752" max="752" width="22.5703125" style="30" customWidth="1"/>
    <col min="753" max="753" width="14" style="30" customWidth="1"/>
    <col min="754" max="754" width="1.7109375" style="30" customWidth="1"/>
    <col min="755" max="999" width="11.42578125" style="30"/>
    <col min="1000" max="1000" width="4.42578125" style="30" customWidth="1"/>
    <col min="1001" max="1001" width="11.42578125" style="30"/>
    <col min="1002" max="1002" width="17.5703125" style="30" customWidth="1"/>
    <col min="1003" max="1003" width="11.5703125" style="30" customWidth="1"/>
    <col min="1004" max="1007" width="11.42578125" style="30"/>
    <col min="1008" max="1008" width="22.5703125" style="30" customWidth="1"/>
    <col min="1009" max="1009" width="14" style="30" customWidth="1"/>
    <col min="1010" max="1010" width="1.7109375" style="30" customWidth="1"/>
    <col min="1011" max="1255" width="11.42578125" style="30"/>
    <col min="1256" max="1256" width="4.42578125" style="30" customWidth="1"/>
    <col min="1257" max="1257" width="11.42578125" style="30"/>
    <col min="1258" max="1258" width="17.5703125" style="30" customWidth="1"/>
    <col min="1259" max="1259" width="11.5703125" style="30" customWidth="1"/>
    <col min="1260" max="1263" width="11.42578125" style="30"/>
    <col min="1264" max="1264" width="22.5703125" style="30" customWidth="1"/>
    <col min="1265" max="1265" width="14" style="30" customWidth="1"/>
    <col min="1266" max="1266" width="1.7109375" style="30" customWidth="1"/>
    <col min="1267" max="1511" width="11.42578125" style="30"/>
    <col min="1512" max="1512" width="4.42578125" style="30" customWidth="1"/>
    <col min="1513" max="1513" width="11.42578125" style="30"/>
    <col min="1514" max="1514" width="17.5703125" style="30" customWidth="1"/>
    <col min="1515" max="1515" width="11.5703125" style="30" customWidth="1"/>
    <col min="1516" max="1519" width="11.42578125" style="30"/>
    <col min="1520" max="1520" width="22.5703125" style="30" customWidth="1"/>
    <col min="1521" max="1521" width="14" style="30" customWidth="1"/>
    <col min="1522" max="1522" width="1.7109375" style="30" customWidth="1"/>
    <col min="1523" max="1767" width="11.42578125" style="30"/>
    <col min="1768" max="1768" width="4.42578125" style="30" customWidth="1"/>
    <col min="1769" max="1769" width="11.42578125" style="30"/>
    <col min="1770" max="1770" width="17.5703125" style="30" customWidth="1"/>
    <col min="1771" max="1771" width="11.5703125" style="30" customWidth="1"/>
    <col min="1772" max="1775" width="11.42578125" style="30"/>
    <col min="1776" max="1776" width="22.5703125" style="30" customWidth="1"/>
    <col min="1777" max="1777" width="14" style="30" customWidth="1"/>
    <col min="1778" max="1778" width="1.7109375" style="30" customWidth="1"/>
    <col min="1779" max="2023" width="11.42578125" style="30"/>
    <col min="2024" max="2024" width="4.42578125" style="30" customWidth="1"/>
    <col min="2025" max="2025" width="11.42578125" style="30"/>
    <col min="2026" max="2026" width="17.5703125" style="30" customWidth="1"/>
    <col min="2027" max="2027" width="11.5703125" style="30" customWidth="1"/>
    <col min="2028" max="2031" width="11.42578125" style="30"/>
    <col min="2032" max="2032" width="22.5703125" style="30" customWidth="1"/>
    <col min="2033" max="2033" width="14" style="30" customWidth="1"/>
    <col min="2034" max="2034" width="1.7109375" style="30" customWidth="1"/>
    <col min="2035" max="2279" width="11.42578125" style="30"/>
    <col min="2280" max="2280" width="4.42578125" style="30" customWidth="1"/>
    <col min="2281" max="2281" width="11.42578125" style="30"/>
    <col min="2282" max="2282" width="17.5703125" style="30" customWidth="1"/>
    <col min="2283" max="2283" width="11.5703125" style="30" customWidth="1"/>
    <col min="2284" max="2287" width="11.42578125" style="30"/>
    <col min="2288" max="2288" width="22.5703125" style="30" customWidth="1"/>
    <col min="2289" max="2289" width="14" style="30" customWidth="1"/>
    <col min="2290" max="2290" width="1.7109375" style="30" customWidth="1"/>
    <col min="2291" max="2535" width="11.42578125" style="30"/>
    <col min="2536" max="2536" width="4.42578125" style="30" customWidth="1"/>
    <col min="2537" max="2537" width="11.42578125" style="30"/>
    <col min="2538" max="2538" width="17.5703125" style="30" customWidth="1"/>
    <col min="2539" max="2539" width="11.5703125" style="30" customWidth="1"/>
    <col min="2540" max="2543" width="11.42578125" style="30"/>
    <col min="2544" max="2544" width="22.5703125" style="30" customWidth="1"/>
    <col min="2545" max="2545" width="14" style="30" customWidth="1"/>
    <col min="2546" max="2546" width="1.7109375" style="30" customWidth="1"/>
    <col min="2547" max="2791" width="11.42578125" style="30"/>
    <col min="2792" max="2792" width="4.42578125" style="30" customWidth="1"/>
    <col min="2793" max="2793" width="11.42578125" style="30"/>
    <col min="2794" max="2794" width="17.5703125" style="30" customWidth="1"/>
    <col min="2795" max="2795" width="11.5703125" style="30" customWidth="1"/>
    <col min="2796" max="2799" width="11.42578125" style="30"/>
    <col min="2800" max="2800" width="22.5703125" style="30" customWidth="1"/>
    <col min="2801" max="2801" width="14" style="30" customWidth="1"/>
    <col min="2802" max="2802" width="1.7109375" style="30" customWidth="1"/>
    <col min="2803" max="3047" width="11.42578125" style="30"/>
    <col min="3048" max="3048" width="4.42578125" style="30" customWidth="1"/>
    <col min="3049" max="3049" width="11.42578125" style="30"/>
    <col min="3050" max="3050" width="17.5703125" style="30" customWidth="1"/>
    <col min="3051" max="3051" width="11.5703125" style="30" customWidth="1"/>
    <col min="3052" max="3055" width="11.42578125" style="30"/>
    <col min="3056" max="3056" width="22.5703125" style="30" customWidth="1"/>
    <col min="3057" max="3057" width="14" style="30" customWidth="1"/>
    <col min="3058" max="3058" width="1.7109375" style="30" customWidth="1"/>
    <col min="3059" max="3303" width="11.42578125" style="30"/>
    <col min="3304" max="3304" width="4.42578125" style="30" customWidth="1"/>
    <col min="3305" max="3305" width="11.42578125" style="30"/>
    <col min="3306" max="3306" width="17.5703125" style="30" customWidth="1"/>
    <col min="3307" max="3307" width="11.5703125" style="30" customWidth="1"/>
    <col min="3308" max="3311" width="11.42578125" style="30"/>
    <col min="3312" max="3312" width="22.5703125" style="30" customWidth="1"/>
    <col min="3313" max="3313" width="14" style="30" customWidth="1"/>
    <col min="3314" max="3314" width="1.7109375" style="30" customWidth="1"/>
    <col min="3315" max="3559" width="11.42578125" style="30"/>
    <col min="3560" max="3560" width="4.42578125" style="30" customWidth="1"/>
    <col min="3561" max="3561" width="11.42578125" style="30"/>
    <col min="3562" max="3562" width="17.5703125" style="30" customWidth="1"/>
    <col min="3563" max="3563" width="11.5703125" style="30" customWidth="1"/>
    <col min="3564" max="3567" width="11.42578125" style="30"/>
    <col min="3568" max="3568" width="22.5703125" style="30" customWidth="1"/>
    <col min="3569" max="3569" width="14" style="30" customWidth="1"/>
    <col min="3570" max="3570" width="1.7109375" style="30" customWidth="1"/>
    <col min="3571" max="3815" width="11.42578125" style="30"/>
    <col min="3816" max="3816" width="4.42578125" style="30" customWidth="1"/>
    <col min="3817" max="3817" width="11.42578125" style="30"/>
    <col min="3818" max="3818" width="17.5703125" style="30" customWidth="1"/>
    <col min="3819" max="3819" width="11.5703125" style="30" customWidth="1"/>
    <col min="3820" max="3823" width="11.42578125" style="30"/>
    <col min="3824" max="3824" width="22.5703125" style="30" customWidth="1"/>
    <col min="3825" max="3825" width="14" style="30" customWidth="1"/>
    <col min="3826" max="3826" width="1.7109375" style="30" customWidth="1"/>
    <col min="3827" max="4071" width="11.42578125" style="30"/>
    <col min="4072" max="4072" width="4.42578125" style="30" customWidth="1"/>
    <col min="4073" max="4073" width="11.42578125" style="30"/>
    <col min="4074" max="4074" width="17.5703125" style="30" customWidth="1"/>
    <col min="4075" max="4075" width="11.5703125" style="30" customWidth="1"/>
    <col min="4076" max="4079" width="11.42578125" style="30"/>
    <col min="4080" max="4080" width="22.5703125" style="30" customWidth="1"/>
    <col min="4081" max="4081" width="14" style="30" customWidth="1"/>
    <col min="4082" max="4082" width="1.7109375" style="30" customWidth="1"/>
    <col min="4083" max="4327" width="11.42578125" style="30"/>
    <col min="4328" max="4328" width="4.42578125" style="30" customWidth="1"/>
    <col min="4329" max="4329" width="11.42578125" style="30"/>
    <col min="4330" max="4330" width="17.5703125" style="30" customWidth="1"/>
    <col min="4331" max="4331" width="11.5703125" style="30" customWidth="1"/>
    <col min="4332" max="4335" width="11.42578125" style="30"/>
    <col min="4336" max="4336" width="22.5703125" style="30" customWidth="1"/>
    <col min="4337" max="4337" width="14" style="30" customWidth="1"/>
    <col min="4338" max="4338" width="1.7109375" style="30" customWidth="1"/>
    <col min="4339" max="4583" width="11.42578125" style="30"/>
    <col min="4584" max="4584" width="4.42578125" style="30" customWidth="1"/>
    <col min="4585" max="4585" width="11.42578125" style="30"/>
    <col min="4586" max="4586" width="17.5703125" style="30" customWidth="1"/>
    <col min="4587" max="4587" width="11.5703125" style="30" customWidth="1"/>
    <col min="4588" max="4591" width="11.42578125" style="30"/>
    <col min="4592" max="4592" width="22.5703125" style="30" customWidth="1"/>
    <col min="4593" max="4593" width="14" style="30" customWidth="1"/>
    <col min="4594" max="4594" width="1.7109375" style="30" customWidth="1"/>
    <col min="4595" max="4839" width="11.42578125" style="30"/>
    <col min="4840" max="4840" width="4.42578125" style="30" customWidth="1"/>
    <col min="4841" max="4841" width="11.42578125" style="30"/>
    <col min="4842" max="4842" width="17.5703125" style="30" customWidth="1"/>
    <col min="4843" max="4843" width="11.5703125" style="30" customWidth="1"/>
    <col min="4844" max="4847" width="11.42578125" style="30"/>
    <col min="4848" max="4848" width="22.5703125" style="30" customWidth="1"/>
    <col min="4849" max="4849" width="14" style="30" customWidth="1"/>
    <col min="4850" max="4850" width="1.7109375" style="30" customWidth="1"/>
    <col min="4851" max="5095" width="11.42578125" style="30"/>
    <col min="5096" max="5096" width="4.42578125" style="30" customWidth="1"/>
    <col min="5097" max="5097" width="11.42578125" style="30"/>
    <col min="5098" max="5098" width="17.5703125" style="30" customWidth="1"/>
    <col min="5099" max="5099" width="11.5703125" style="30" customWidth="1"/>
    <col min="5100" max="5103" width="11.42578125" style="30"/>
    <col min="5104" max="5104" width="22.5703125" style="30" customWidth="1"/>
    <col min="5105" max="5105" width="14" style="30" customWidth="1"/>
    <col min="5106" max="5106" width="1.7109375" style="30" customWidth="1"/>
    <col min="5107" max="5351" width="11.42578125" style="30"/>
    <col min="5352" max="5352" width="4.42578125" style="30" customWidth="1"/>
    <col min="5353" max="5353" width="11.42578125" style="30"/>
    <col min="5354" max="5354" width="17.5703125" style="30" customWidth="1"/>
    <col min="5355" max="5355" width="11.5703125" style="30" customWidth="1"/>
    <col min="5356" max="5359" width="11.42578125" style="30"/>
    <col min="5360" max="5360" width="22.5703125" style="30" customWidth="1"/>
    <col min="5361" max="5361" width="14" style="30" customWidth="1"/>
    <col min="5362" max="5362" width="1.7109375" style="30" customWidth="1"/>
    <col min="5363" max="5607" width="11.42578125" style="30"/>
    <col min="5608" max="5608" width="4.42578125" style="30" customWidth="1"/>
    <col min="5609" max="5609" width="11.42578125" style="30"/>
    <col min="5610" max="5610" width="17.5703125" style="30" customWidth="1"/>
    <col min="5611" max="5611" width="11.5703125" style="30" customWidth="1"/>
    <col min="5612" max="5615" width="11.42578125" style="30"/>
    <col min="5616" max="5616" width="22.5703125" style="30" customWidth="1"/>
    <col min="5617" max="5617" width="14" style="30" customWidth="1"/>
    <col min="5618" max="5618" width="1.7109375" style="30" customWidth="1"/>
    <col min="5619" max="5863" width="11.42578125" style="30"/>
    <col min="5864" max="5864" width="4.42578125" style="30" customWidth="1"/>
    <col min="5865" max="5865" width="11.42578125" style="30"/>
    <col min="5866" max="5866" width="17.5703125" style="30" customWidth="1"/>
    <col min="5867" max="5867" width="11.5703125" style="30" customWidth="1"/>
    <col min="5868" max="5871" width="11.42578125" style="30"/>
    <col min="5872" max="5872" width="22.5703125" style="30" customWidth="1"/>
    <col min="5873" max="5873" width="14" style="30" customWidth="1"/>
    <col min="5874" max="5874" width="1.7109375" style="30" customWidth="1"/>
    <col min="5875" max="6119" width="11.42578125" style="30"/>
    <col min="6120" max="6120" width="4.42578125" style="30" customWidth="1"/>
    <col min="6121" max="6121" width="11.42578125" style="30"/>
    <col min="6122" max="6122" width="17.5703125" style="30" customWidth="1"/>
    <col min="6123" max="6123" width="11.5703125" style="30" customWidth="1"/>
    <col min="6124" max="6127" width="11.42578125" style="30"/>
    <col min="6128" max="6128" width="22.5703125" style="30" customWidth="1"/>
    <col min="6129" max="6129" width="14" style="30" customWidth="1"/>
    <col min="6130" max="6130" width="1.7109375" style="30" customWidth="1"/>
    <col min="6131" max="6375" width="11.42578125" style="30"/>
    <col min="6376" max="6376" width="4.42578125" style="30" customWidth="1"/>
    <col min="6377" max="6377" width="11.42578125" style="30"/>
    <col min="6378" max="6378" width="17.5703125" style="30" customWidth="1"/>
    <col min="6379" max="6379" width="11.5703125" style="30" customWidth="1"/>
    <col min="6380" max="6383" width="11.42578125" style="30"/>
    <col min="6384" max="6384" width="22.5703125" style="30" customWidth="1"/>
    <col min="6385" max="6385" width="14" style="30" customWidth="1"/>
    <col min="6386" max="6386" width="1.7109375" style="30" customWidth="1"/>
    <col min="6387" max="6631" width="11.42578125" style="30"/>
    <col min="6632" max="6632" width="4.42578125" style="30" customWidth="1"/>
    <col min="6633" max="6633" width="11.42578125" style="30"/>
    <col min="6634" max="6634" width="17.5703125" style="30" customWidth="1"/>
    <col min="6635" max="6635" width="11.5703125" style="30" customWidth="1"/>
    <col min="6636" max="6639" width="11.42578125" style="30"/>
    <col min="6640" max="6640" width="22.5703125" style="30" customWidth="1"/>
    <col min="6641" max="6641" width="14" style="30" customWidth="1"/>
    <col min="6642" max="6642" width="1.7109375" style="30" customWidth="1"/>
    <col min="6643" max="6887" width="11.42578125" style="30"/>
    <col min="6888" max="6888" width="4.42578125" style="30" customWidth="1"/>
    <col min="6889" max="6889" width="11.42578125" style="30"/>
    <col min="6890" max="6890" width="17.5703125" style="30" customWidth="1"/>
    <col min="6891" max="6891" width="11.5703125" style="30" customWidth="1"/>
    <col min="6892" max="6895" width="11.42578125" style="30"/>
    <col min="6896" max="6896" width="22.5703125" style="30" customWidth="1"/>
    <col min="6897" max="6897" width="14" style="30" customWidth="1"/>
    <col min="6898" max="6898" width="1.7109375" style="30" customWidth="1"/>
    <col min="6899" max="7143" width="11.42578125" style="30"/>
    <col min="7144" max="7144" width="4.42578125" style="30" customWidth="1"/>
    <col min="7145" max="7145" width="11.42578125" style="30"/>
    <col min="7146" max="7146" width="17.5703125" style="30" customWidth="1"/>
    <col min="7147" max="7147" width="11.5703125" style="30" customWidth="1"/>
    <col min="7148" max="7151" width="11.42578125" style="30"/>
    <col min="7152" max="7152" width="22.5703125" style="30" customWidth="1"/>
    <col min="7153" max="7153" width="14" style="30" customWidth="1"/>
    <col min="7154" max="7154" width="1.7109375" style="30" customWidth="1"/>
    <col min="7155" max="7399" width="11.42578125" style="30"/>
    <col min="7400" max="7400" width="4.42578125" style="30" customWidth="1"/>
    <col min="7401" max="7401" width="11.42578125" style="30"/>
    <col min="7402" max="7402" width="17.5703125" style="30" customWidth="1"/>
    <col min="7403" max="7403" width="11.5703125" style="30" customWidth="1"/>
    <col min="7404" max="7407" width="11.42578125" style="30"/>
    <col min="7408" max="7408" width="22.5703125" style="30" customWidth="1"/>
    <col min="7409" max="7409" width="14" style="30" customWidth="1"/>
    <col min="7410" max="7410" width="1.7109375" style="30" customWidth="1"/>
    <col min="7411" max="7655" width="11.42578125" style="30"/>
    <col min="7656" max="7656" width="4.42578125" style="30" customWidth="1"/>
    <col min="7657" max="7657" width="11.42578125" style="30"/>
    <col min="7658" max="7658" width="17.5703125" style="30" customWidth="1"/>
    <col min="7659" max="7659" width="11.5703125" style="30" customWidth="1"/>
    <col min="7660" max="7663" width="11.42578125" style="30"/>
    <col min="7664" max="7664" width="22.5703125" style="30" customWidth="1"/>
    <col min="7665" max="7665" width="14" style="30" customWidth="1"/>
    <col min="7666" max="7666" width="1.7109375" style="30" customWidth="1"/>
    <col min="7667" max="7911" width="11.42578125" style="30"/>
    <col min="7912" max="7912" width="4.42578125" style="30" customWidth="1"/>
    <col min="7913" max="7913" width="11.42578125" style="30"/>
    <col min="7914" max="7914" width="17.5703125" style="30" customWidth="1"/>
    <col min="7915" max="7915" width="11.5703125" style="30" customWidth="1"/>
    <col min="7916" max="7919" width="11.42578125" style="30"/>
    <col min="7920" max="7920" width="22.5703125" style="30" customWidth="1"/>
    <col min="7921" max="7921" width="14" style="30" customWidth="1"/>
    <col min="7922" max="7922" width="1.7109375" style="30" customWidth="1"/>
    <col min="7923" max="8167" width="11.42578125" style="30"/>
    <col min="8168" max="8168" width="4.42578125" style="30" customWidth="1"/>
    <col min="8169" max="8169" width="11.42578125" style="30"/>
    <col min="8170" max="8170" width="17.5703125" style="30" customWidth="1"/>
    <col min="8171" max="8171" width="11.5703125" style="30" customWidth="1"/>
    <col min="8172" max="8175" width="11.42578125" style="30"/>
    <col min="8176" max="8176" width="22.5703125" style="30" customWidth="1"/>
    <col min="8177" max="8177" width="14" style="30" customWidth="1"/>
    <col min="8178" max="8178" width="1.7109375" style="30" customWidth="1"/>
    <col min="8179" max="8423" width="11.42578125" style="30"/>
    <col min="8424" max="8424" width="4.42578125" style="30" customWidth="1"/>
    <col min="8425" max="8425" width="11.42578125" style="30"/>
    <col min="8426" max="8426" width="17.5703125" style="30" customWidth="1"/>
    <col min="8427" max="8427" width="11.5703125" style="30" customWidth="1"/>
    <col min="8428" max="8431" width="11.42578125" style="30"/>
    <col min="8432" max="8432" width="22.5703125" style="30" customWidth="1"/>
    <col min="8433" max="8433" width="14" style="30" customWidth="1"/>
    <col min="8434" max="8434" width="1.7109375" style="30" customWidth="1"/>
    <col min="8435" max="8679" width="11.42578125" style="30"/>
    <col min="8680" max="8680" width="4.42578125" style="30" customWidth="1"/>
    <col min="8681" max="8681" width="11.42578125" style="30"/>
    <col min="8682" max="8682" width="17.5703125" style="30" customWidth="1"/>
    <col min="8683" max="8683" width="11.5703125" style="30" customWidth="1"/>
    <col min="8684" max="8687" width="11.42578125" style="30"/>
    <col min="8688" max="8688" width="22.5703125" style="30" customWidth="1"/>
    <col min="8689" max="8689" width="14" style="30" customWidth="1"/>
    <col min="8690" max="8690" width="1.7109375" style="30" customWidth="1"/>
    <col min="8691" max="8935" width="11.42578125" style="30"/>
    <col min="8936" max="8936" width="4.42578125" style="30" customWidth="1"/>
    <col min="8937" max="8937" width="11.42578125" style="30"/>
    <col min="8938" max="8938" width="17.5703125" style="30" customWidth="1"/>
    <col min="8939" max="8939" width="11.5703125" style="30" customWidth="1"/>
    <col min="8940" max="8943" width="11.42578125" style="30"/>
    <col min="8944" max="8944" width="22.5703125" style="30" customWidth="1"/>
    <col min="8945" max="8945" width="14" style="30" customWidth="1"/>
    <col min="8946" max="8946" width="1.7109375" style="30" customWidth="1"/>
    <col min="8947" max="9191" width="11.42578125" style="30"/>
    <col min="9192" max="9192" width="4.42578125" style="30" customWidth="1"/>
    <col min="9193" max="9193" width="11.42578125" style="30"/>
    <col min="9194" max="9194" width="17.5703125" style="30" customWidth="1"/>
    <col min="9195" max="9195" width="11.5703125" style="30" customWidth="1"/>
    <col min="9196" max="9199" width="11.42578125" style="30"/>
    <col min="9200" max="9200" width="22.5703125" style="30" customWidth="1"/>
    <col min="9201" max="9201" width="14" style="30" customWidth="1"/>
    <col min="9202" max="9202" width="1.7109375" style="30" customWidth="1"/>
    <col min="9203" max="9447" width="11.42578125" style="30"/>
    <col min="9448" max="9448" width="4.42578125" style="30" customWidth="1"/>
    <col min="9449" max="9449" width="11.42578125" style="30"/>
    <col min="9450" max="9450" width="17.5703125" style="30" customWidth="1"/>
    <col min="9451" max="9451" width="11.5703125" style="30" customWidth="1"/>
    <col min="9452" max="9455" width="11.42578125" style="30"/>
    <col min="9456" max="9456" width="22.5703125" style="30" customWidth="1"/>
    <col min="9457" max="9457" width="14" style="30" customWidth="1"/>
    <col min="9458" max="9458" width="1.7109375" style="30" customWidth="1"/>
    <col min="9459" max="9703" width="11.42578125" style="30"/>
    <col min="9704" max="9704" width="4.42578125" style="30" customWidth="1"/>
    <col min="9705" max="9705" width="11.42578125" style="30"/>
    <col min="9706" max="9706" width="17.5703125" style="30" customWidth="1"/>
    <col min="9707" max="9707" width="11.5703125" style="30" customWidth="1"/>
    <col min="9708" max="9711" width="11.42578125" style="30"/>
    <col min="9712" max="9712" width="22.5703125" style="30" customWidth="1"/>
    <col min="9713" max="9713" width="14" style="30" customWidth="1"/>
    <col min="9714" max="9714" width="1.7109375" style="30" customWidth="1"/>
    <col min="9715" max="9959" width="11.42578125" style="30"/>
    <col min="9960" max="9960" width="4.42578125" style="30" customWidth="1"/>
    <col min="9961" max="9961" width="11.42578125" style="30"/>
    <col min="9962" max="9962" width="17.5703125" style="30" customWidth="1"/>
    <col min="9963" max="9963" width="11.5703125" style="30" customWidth="1"/>
    <col min="9964" max="9967" width="11.42578125" style="30"/>
    <col min="9968" max="9968" width="22.5703125" style="30" customWidth="1"/>
    <col min="9969" max="9969" width="14" style="30" customWidth="1"/>
    <col min="9970" max="9970" width="1.7109375" style="30" customWidth="1"/>
    <col min="9971" max="10215" width="11.42578125" style="30"/>
    <col min="10216" max="10216" width="4.42578125" style="30" customWidth="1"/>
    <col min="10217" max="10217" width="11.42578125" style="30"/>
    <col min="10218" max="10218" width="17.5703125" style="30" customWidth="1"/>
    <col min="10219" max="10219" width="11.5703125" style="30" customWidth="1"/>
    <col min="10220" max="10223" width="11.42578125" style="30"/>
    <col min="10224" max="10224" width="22.5703125" style="30" customWidth="1"/>
    <col min="10225" max="10225" width="14" style="30" customWidth="1"/>
    <col min="10226" max="10226" width="1.7109375" style="30" customWidth="1"/>
    <col min="10227" max="10471" width="11.42578125" style="30"/>
    <col min="10472" max="10472" width="4.42578125" style="30" customWidth="1"/>
    <col min="10473" max="10473" width="11.42578125" style="30"/>
    <col min="10474" max="10474" width="17.5703125" style="30" customWidth="1"/>
    <col min="10475" max="10475" width="11.5703125" style="30" customWidth="1"/>
    <col min="10476" max="10479" width="11.42578125" style="30"/>
    <col min="10480" max="10480" width="22.5703125" style="30" customWidth="1"/>
    <col min="10481" max="10481" width="14" style="30" customWidth="1"/>
    <col min="10482" max="10482" width="1.7109375" style="30" customWidth="1"/>
    <col min="10483" max="10727" width="11.42578125" style="30"/>
    <col min="10728" max="10728" width="4.42578125" style="30" customWidth="1"/>
    <col min="10729" max="10729" width="11.42578125" style="30"/>
    <col min="10730" max="10730" width="17.5703125" style="30" customWidth="1"/>
    <col min="10731" max="10731" width="11.5703125" style="30" customWidth="1"/>
    <col min="10732" max="10735" width="11.42578125" style="30"/>
    <col min="10736" max="10736" width="22.5703125" style="30" customWidth="1"/>
    <col min="10737" max="10737" width="14" style="30" customWidth="1"/>
    <col min="10738" max="10738" width="1.7109375" style="30" customWidth="1"/>
    <col min="10739" max="10983" width="11.42578125" style="30"/>
    <col min="10984" max="10984" width="4.42578125" style="30" customWidth="1"/>
    <col min="10985" max="10985" width="11.42578125" style="30"/>
    <col min="10986" max="10986" width="17.5703125" style="30" customWidth="1"/>
    <col min="10987" max="10987" width="11.5703125" style="30" customWidth="1"/>
    <col min="10988" max="10991" width="11.42578125" style="30"/>
    <col min="10992" max="10992" width="22.5703125" style="30" customWidth="1"/>
    <col min="10993" max="10993" width="14" style="30" customWidth="1"/>
    <col min="10994" max="10994" width="1.7109375" style="30" customWidth="1"/>
    <col min="10995" max="11239" width="11.42578125" style="30"/>
    <col min="11240" max="11240" width="4.42578125" style="30" customWidth="1"/>
    <col min="11241" max="11241" width="11.42578125" style="30"/>
    <col min="11242" max="11242" width="17.5703125" style="30" customWidth="1"/>
    <col min="11243" max="11243" width="11.5703125" style="30" customWidth="1"/>
    <col min="11244" max="11247" width="11.42578125" style="30"/>
    <col min="11248" max="11248" width="22.5703125" style="30" customWidth="1"/>
    <col min="11249" max="11249" width="14" style="30" customWidth="1"/>
    <col min="11250" max="11250" width="1.7109375" style="30" customWidth="1"/>
    <col min="11251" max="11495" width="11.42578125" style="30"/>
    <col min="11496" max="11496" width="4.42578125" style="30" customWidth="1"/>
    <col min="11497" max="11497" width="11.42578125" style="30"/>
    <col min="11498" max="11498" width="17.5703125" style="30" customWidth="1"/>
    <col min="11499" max="11499" width="11.5703125" style="30" customWidth="1"/>
    <col min="11500" max="11503" width="11.42578125" style="30"/>
    <col min="11504" max="11504" width="22.5703125" style="30" customWidth="1"/>
    <col min="11505" max="11505" width="14" style="30" customWidth="1"/>
    <col min="11506" max="11506" width="1.7109375" style="30" customWidth="1"/>
    <col min="11507" max="11751" width="11.42578125" style="30"/>
    <col min="11752" max="11752" width="4.42578125" style="30" customWidth="1"/>
    <col min="11753" max="11753" width="11.42578125" style="30"/>
    <col min="11754" max="11754" width="17.5703125" style="30" customWidth="1"/>
    <col min="11755" max="11755" width="11.5703125" style="30" customWidth="1"/>
    <col min="11756" max="11759" width="11.42578125" style="30"/>
    <col min="11760" max="11760" width="22.5703125" style="30" customWidth="1"/>
    <col min="11761" max="11761" width="14" style="30" customWidth="1"/>
    <col min="11762" max="11762" width="1.7109375" style="30" customWidth="1"/>
    <col min="11763" max="12007" width="11.42578125" style="30"/>
    <col min="12008" max="12008" width="4.42578125" style="30" customWidth="1"/>
    <col min="12009" max="12009" width="11.42578125" style="30"/>
    <col min="12010" max="12010" width="17.5703125" style="30" customWidth="1"/>
    <col min="12011" max="12011" width="11.5703125" style="30" customWidth="1"/>
    <col min="12012" max="12015" width="11.42578125" style="30"/>
    <col min="12016" max="12016" width="22.5703125" style="30" customWidth="1"/>
    <col min="12017" max="12017" width="14" style="30" customWidth="1"/>
    <col min="12018" max="12018" width="1.7109375" style="30" customWidth="1"/>
    <col min="12019" max="12263" width="11.42578125" style="30"/>
    <col min="12264" max="12264" width="4.42578125" style="30" customWidth="1"/>
    <col min="12265" max="12265" width="11.42578125" style="30"/>
    <col min="12266" max="12266" width="17.5703125" style="30" customWidth="1"/>
    <col min="12267" max="12267" width="11.5703125" style="30" customWidth="1"/>
    <col min="12268" max="12271" width="11.42578125" style="30"/>
    <col min="12272" max="12272" width="22.5703125" style="30" customWidth="1"/>
    <col min="12273" max="12273" width="14" style="30" customWidth="1"/>
    <col min="12274" max="12274" width="1.7109375" style="30" customWidth="1"/>
    <col min="12275" max="12519" width="11.42578125" style="30"/>
    <col min="12520" max="12520" width="4.42578125" style="30" customWidth="1"/>
    <col min="12521" max="12521" width="11.42578125" style="30"/>
    <col min="12522" max="12522" width="17.5703125" style="30" customWidth="1"/>
    <col min="12523" max="12523" width="11.5703125" style="30" customWidth="1"/>
    <col min="12524" max="12527" width="11.42578125" style="30"/>
    <col min="12528" max="12528" width="22.5703125" style="30" customWidth="1"/>
    <col min="12529" max="12529" width="14" style="30" customWidth="1"/>
    <col min="12530" max="12530" width="1.7109375" style="30" customWidth="1"/>
    <col min="12531" max="12775" width="11.42578125" style="30"/>
    <col min="12776" max="12776" width="4.42578125" style="30" customWidth="1"/>
    <col min="12777" max="12777" width="11.42578125" style="30"/>
    <col min="12778" max="12778" width="17.5703125" style="30" customWidth="1"/>
    <col min="12779" max="12779" width="11.5703125" style="30" customWidth="1"/>
    <col min="12780" max="12783" width="11.42578125" style="30"/>
    <col min="12784" max="12784" width="22.5703125" style="30" customWidth="1"/>
    <col min="12785" max="12785" width="14" style="30" customWidth="1"/>
    <col min="12786" max="12786" width="1.7109375" style="30" customWidth="1"/>
    <col min="12787" max="13031" width="11.42578125" style="30"/>
    <col min="13032" max="13032" width="4.42578125" style="30" customWidth="1"/>
    <col min="13033" max="13033" width="11.42578125" style="30"/>
    <col min="13034" max="13034" width="17.5703125" style="30" customWidth="1"/>
    <col min="13035" max="13035" width="11.5703125" style="30" customWidth="1"/>
    <col min="13036" max="13039" width="11.42578125" style="30"/>
    <col min="13040" max="13040" width="22.5703125" style="30" customWidth="1"/>
    <col min="13041" max="13041" width="14" style="30" customWidth="1"/>
    <col min="13042" max="13042" width="1.7109375" style="30" customWidth="1"/>
    <col min="13043" max="13287" width="11.42578125" style="30"/>
    <col min="13288" max="13288" width="4.42578125" style="30" customWidth="1"/>
    <col min="13289" max="13289" width="11.42578125" style="30"/>
    <col min="13290" max="13290" width="17.5703125" style="30" customWidth="1"/>
    <col min="13291" max="13291" width="11.5703125" style="30" customWidth="1"/>
    <col min="13292" max="13295" width="11.42578125" style="30"/>
    <col min="13296" max="13296" width="22.5703125" style="30" customWidth="1"/>
    <col min="13297" max="13297" width="14" style="30" customWidth="1"/>
    <col min="13298" max="13298" width="1.7109375" style="30" customWidth="1"/>
    <col min="13299" max="13543" width="11.42578125" style="30"/>
    <col min="13544" max="13544" width="4.42578125" style="30" customWidth="1"/>
    <col min="13545" max="13545" width="11.42578125" style="30"/>
    <col min="13546" max="13546" width="17.5703125" style="30" customWidth="1"/>
    <col min="13547" max="13547" width="11.5703125" style="30" customWidth="1"/>
    <col min="13548" max="13551" width="11.42578125" style="30"/>
    <col min="13552" max="13552" width="22.5703125" style="30" customWidth="1"/>
    <col min="13553" max="13553" width="14" style="30" customWidth="1"/>
    <col min="13554" max="13554" width="1.7109375" style="30" customWidth="1"/>
    <col min="13555" max="13799" width="11.42578125" style="30"/>
    <col min="13800" max="13800" width="4.42578125" style="30" customWidth="1"/>
    <col min="13801" max="13801" width="11.42578125" style="30"/>
    <col min="13802" max="13802" width="17.5703125" style="30" customWidth="1"/>
    <col min="13803" max="13803" width="11.5703125" style="30" customWidth="1"/>
    <col min="13804" max="13807" width="11.42578125" style="30"/>
    <col min="13808" max="13808" width="22.5703125" style="30" customWidth="1"/>
    <col min="13809" max="13809" width="14" style="30" customWidth="1"/>
    <col min="13810" max="13810" width="1.7109375" style="30" customWidth="1"/>
    <col min="13811" max="14055" width="11.42578125" style="30"/>
    <col min="14056" max="14056" width="4.42578125" style="30" customWidth="1"/>
    <col min="14057" max="14057" width="11.42578125" style="30"/>
    <col min="14058" max="14058" width="17.5703125" style="30" customWidth="1"/>
    <col min="14059" max="14059" width="11.5703125" style="30" customWidth="1"/>
    <col min="14060" max="14063" width="11.42578125" style="30"/>
    <col min="14064" max="14064" width="22.5703125" style="30" customWidth="1"/>
    <col min="14065" max="14065" width="14" style="30" customWidth="1"/>
    <col min="14066" max="14066" width="1.7109375" style="30" customWidth="1"/>
    <col min="14067" max="14311" width="11.42578125" style="30"/>
    <col min="14312" max="14312" width="4.42578125" style="30" customWidth="1"/>
    <col min="14313" max="14313" width="11.42578125" style="30"/>
    <col min="14314" max="14314" width="17.5703125" style="30" customWidth="1"/>
    <col min="14315" max="14315" width="11.5703125" style="30" customWidth="1"/>
    <col min="14316" max="14319" width="11.42578125" style="30"/>
    <col min="14320" max="14320" width="22.5703125" style="30" customWidth="1"/>
    <col min="14321" max="14321" width="14" style="30" customWidth="1"/>
    <col min="14322" max="14322" width="1.7109375" style="30" customWidth="1"/>
    <col min="14323" max="14567" width="11.42578125" style="30"/>
    <col min="14568" max="14568" width="4.42578125" style="30" customWidth="1"/>
    <col min="14569" max="14569" width="11.42578125" style="30"/>
    <col min="14570" max="14570" width="17.5703125" style="30" customWidth="1"/>
    <col min="14571" max="14571" width="11.5703125" style="30" customWidth="1"/>
    <col min="14572" max="14575" width="11.42578125" style="30"/>
    <col min="14576" max="14576" width="22.5703125" style="30" customWidth="1"/>
    <col min="14577" max="14577" width="14" style="30" customWidth="1"/>
    <col min="14578" max="14578" width="1.7109375" style="30" customWidth="1"/>
    <col min="14579" max="14823" width="11.42578125" style="30"/>
    <col min="14824" max="14824" width="4.42578125" style="30" customWidth="1"/>
    <col min="14825" max="14825" width="11.42578125" style="30"/>
    <col min="14826" max="14826" width="17.5703125" style="30" customWidth="1"/>
    <col min="14827" max="14827" width="11.5703125" style="30" customWidth="1"/>
    <col min="14828" max="14831" width="11.42578125" style="30"/>
    <col min="14832" max="14832" width="22.5703125" style="30" customWidth="1"/>
    <col min="14833" max="14833" width="14" style="30" customWidth="1"/>
    <col min="14834" max="14834" width="1.7109375" style="30" customWidth="1"/>
    <col min="14835" max="15079" width="11.42578125" style="30"/>
    <col min="15080" max="15080" width="4.42578125" style="30" customWidth="1"/>
    <col min="15081" max="15081" width="11.42578125" style="30"/>
    <col min="15082" max="15082" width="17.5703125" style="30" customWidth="1"/>
    <col min="15083" max="15083" width="11.5703125" style="30" customWidth="1"/>
    <col min="15084" max="15087" width="11.42578125" style="30"/>
    <col min="15088" max="15088" width="22.5703125" style="30" customWidth="1"/>
    <col min="15089" max="15089" width="14" style="30" customWidth="1"/>
    <col min="15090" max="15090" width="1.7109375" style="30" customWidth="1"/>
    <col min="15091" max="15335" width="11.42578125" style="30"/>
    <col min="15336" max="15336" width="4.42578125" style="30" customWidth="1"/>
    <col min="15337" max="15337" width="11.42578125" style="30"/>
    <col min="15338" max="15338" width="17.5703125" style="30" customWidth="1"/>
    <col min="15339" max="15339" width="11.5703125" style="30" customWidth="1"/>
    <col min="15340" max="15343" width="11.42578125" style="30"/>
    <col min="15344" max="15344" width="22.5703125" style="30" customWidth="1"/>
    <col min="15345" max="15345" width="14" style="30" customWidth="1"/>
    <col min="15346" max="15346" width="1.7109375" style="30" customWidth="1"/>
    <col min="15347" max="15591" width="11.42578125" style="30"/>
    <col min="15592" max="15592" width="4.42578125" style="30" customWidth="1"/>
    <col min="15593" max="15593" width="11.42578125" style="30"/>
    <col min="15594" max="15594" width="17.5703125" style="30" customWidth="1"/>
    <col min="15595" max="15595" width="11.5703125" style="30" customWidth="1"/>
    <col min="15596" max="15599" width="11.42578125" style="30"/>
    <col min="15600" max="15600" width="22.5703125" style="30" customWidth="1"/>
    <col min="15601" max="15601" width="14" style="30" customWidth="1"/>
    <col min="15602" max="15602" width="1.7109375" style="30" customWidth="1"/>
    <col min="15603" max="15847" width="11.42578125" style="30"/>
    <col min="15848" max="15848" width="4.42578125" style="30" customWidth="1"/>
    <col min="15849" max="15849" width="11.42578125" style="30"/>
    <col min="15850" max="15850" width="17.5703125" style="30" customWidth="1"/>
    <col min="15851" max="15851" width="11.5703125" style="30" customWidth="1"/>
    <col min="15852" max="15855" width="11.42578125" style="30"/>
    <col min="15856" max="15856" width="22.5703125" style="30" customWidth="1"/>
    <col min="15857" max="15857" width="14" style="30" customWidth="1"/>
    <col min="15858" max="15858" width="1.7109375" style="30" customWidth="1"/>
    <col min="15859" max="16103" width="11.42578125" style="30"/>
    <col min="16104" max="16104" width="4.42578125" style="30" customWidth="1"/>
    <col min="16105" max="16105" width="11.42578125" style="30"/>
    <col min="16106" max="16106" width="17.5703125" style="30" customWidth="1"/>
    <col min="16107" max="16107" width="11.5703125" style="30" customWidth="1"/>
    <col min="16108" max="16111" width="11.42578125" style="30"/>
    <col min="16112" max="16112" width="22.5703125" style="30" customWidth="1"/>
    <col min="16113" max="16113" width="14" style="30" customWidth="1"/>
    <col min="16114" max="16114" width="1.7109375" style="30" customWidth="1"/>
    <col min="16115" max="16384" width="11.42578125" style="30"/>
  </cols>
  <sheetData>
    <row r="1" spans="2:10" ht="18" customHeight="1" thickBot="1" x14ac:dyDescent="0.25"/>
    <row r="2" spans="2:10" ht="19.5" customHeight="1" x14ac:dyDescent="0.2">
      <c r="B2" s="31"/>
      <c r="C2" s="32"/>
      <c r="D2" s="33" t="s">
        <v>498</v>
      </c>
      <c r="E2" s="34"/>
      <c r="F2" s="34"/>
      <c r="G2" s="34"/>
      <c r="H2" s="34"/>
      <c r="I2" s="35"/>
      <c r="J2" s="36" t="s">
        <v>499</v>
      </c>
    </row>
    <row r="3" spans="2:10" ht="13.5" thickBot="1" x14ac:dyDescent="0.25">
      <c r="B3" s="37"/>
      <c r="C3" s="38"/>
      <c r="D3" s="39"/>
      <c r="E3" s="40"/>
      <c r="F3" s="40"/>
      <c r="G3" s="40"/>
      <c r="H3" s="40"/>
      <c r="I3" s="41"/>
      <c r="J3" s="42"/>
    </row>
    <row r="4" spans="2:10" x14ac:dyDescent="0.2">
      <c r="B4" s="37"/>
      <c r="C4" s="38"/>
      <c r="D4" s="33" t="s">
        <v>500</v>
      </c>
      <c r="E4" s="34"/>
      <c r="F4" s="34"/>
      <c r="G4" s="34"/>
      <c r="H4" s="34"/>
      <c r="I4" s="35"/>
      <c r="J4" s="36" t="s">
        <v>501</v>
      </c>
    </row>
    <row r="5" spans="2:10" x14ac:dyDescent="0.2">
      <c r="B5" s="37"/>
      <c r="C5" s="38"/>
      <c r="D5" s="43"/>
      <c r="E5" s="44"/>
      <c r="F5" s="44"/>
      <c r="G5" s="44"/>
      <c r="H5" s="44"/>
      <c r="I5" s="45"/>
      <c r="J5" s="46"/>
    </row>
    <row r="6" spans="2:10" ht="13.5" thickBot="1" x14ac:dyDescent="0.25">
      <c r="B6" s="47"/>
      <c r="C6" s="48"/>
      <c r="D6" s="39"/>
      <c r="E6" s="40"/>
      <c r="F6" s="40"/>
      <c r="G6" s="40"/>
      <c r="H6" s="40"/>
      <c r="I6" s="41"/>
      <c r="J6" s="42"/>
    </row>
    <row r="7" spans="2:10" x14ac:dyDescent="0.2">
      <c r="B7" s="49"/>
      <c r="J7" s="50"/>
    </row>
    <row r="8" spans="2:10" x14ac:dyDescent="0.2">
      <c r="B8" s="49"/>
      <c r="J8" s="50"/>
    </row>
    <row r="9" spans="2:10" x14ac:dyDescent="0.2">
      <c r="B9" s="49"/>
      <c r="J9" s="50"/>
    </row>
    <row r="10" spans="2:10" x14ac:dyDescent="0.2">
      <c r="B10" s="49"/>
      <c r="C10" s="30" t="s">
        <v>522</v>
      </c>
      <c r="E10" s="51"/>
      <c r="J10" s="50"/>
    </row>
    <row r="11" spans="2:10" x14ac:dyDescent="0.2">
      <c r="B11" s="49"/>
      <c r="J11" s="50"/>
    </row>
    <row r="12" spans="2:10" x14ac:dyDescent="0.2">
      <c r="B12" s="49"/>
      <c r="C12" s="30" t="s">
        <v>521</v>
      </c>
      <c r="J12" s="50"/>
    </row>
    <row r="13" spans="2:10" x14ac:dyDescent="0.2">
      <c r="B13" s="49"/>
      <c r="C13" s="30" t="s">
        <v>523</v>
      </c>
      <c r="J13" s="50"/>
    </row>
    <row r="14" spans="2:10" x14ac:dyDescent="0.2">
      <c r="B14" s="49"/>
      <c r="J14" s="50"/>
    </row>
    <row r="15" spans="2:10" x14ac:dyDescent="0.2">
      <c r="B15" s="49"/>
      <c r="C15" s="30" t="s">
        <v>524</v>
      </c>
      <c r="J15" s="50"/>
    </row>
    <row r="16" spans="2:10" x14ac:dyDescent="0.2">
      <c r="B16" s="49"/>
      <c r="C16" s="52"/>
      <c r="J16" s="50"/>
    </row>
    <row r="17" spans="2:10" x14ac:dyDescent="0.2">
      <c r="B17" s="49"/>
      <c r="C17" s="30" t="s">
        <v>525</v>
      </c>
      <c r="D17" s="51"/>
      <c r="H17" s="53" t="s">
        <v>502</v>
      </c>
      <c r="I17" s="53" t="s">
        <v>503</v>
      </c>
      <c r="J17" s="50"/>
    </row>
    <row r="18" spans="2:10" x14ac:dyDescent="0.2">
      <c r="B18" s="49"/>
      <c r="C18" s="54" t="s">
        <v>504</v>
      </c>
      <c r="D18" s="54"/>
      <c r="E18" s="54"/>
      <c r="F18" s="54"/>
      <c r="H18" s="55"/>
      <c r="I18" s="56">
        <v>32617140</v>
      </c>
      <c r="J18" s="50"/>
    </row>
    <row r="19" spans="2:10" x14ac:dyDescent="0.2">
      <c r="B19" s="49"/>
      <c r="C19" s="30" t="s">
        <v>505</v>
      </c>
      <c r="H19" s="57"/>
      <c r="I19" s="58"/>
      <c r="J19" s="50"/>
    </row>
    <row r="20" spans="2:10" x14ac:dyDescent="0.2">
      <c r="B20" s="49"/>
      <c r="C20" s="30" t="s">
        <v>506</v>
      </c>
      <c r="H20" s="57"/>
      <c r="I20" s="58"/>
      <c r="J20" s="50"/>
    </row>
    <row r="21" spans="2:10" x14ac:dyDescent="0.2">
      <c r="B21" s="49"/>
      <c r="C21" s="30" t="s">
        <v>507</v>
      </c>
      <c r="H21" s="57">
        <v>100</v>
      </c>
      <c r="I21" s="58">
        <v>32387165</v>
      </c>
      <c r="J21" s="50"/>
    </row>
    <row r="22" spans="2:10" x14ac:dyDescent="0.2">
      <c r="B22" s="49"/>
      <c r="C22" s="30" t="s">
        <v>508</v>
      </c>
      <c r="H22" s="57"/>
      <c r="I22" s="58"/>
      <c r="J22" s="50"/>
    </row>
    <row r="23" spans="2:10" x14ac:dyDescent="0.2">
      <c r="B23" s="49"/>
      <c r="C23" s="30" t="s">
        <v>509</v>
      </c>
      <c r="H23" s="57"/>
      <c r="I23" s="58"/>
      <c r="J23" s="50"/>
    </row>
    <row r="24" spans="2:10" x14ac:dyDescent="0.2">
      <c r="B24" s="49"/>
      <c r="C24" s="30" t="s">
        <v>510</v>
      </c>
      <c r="H24" s="59"/>
      <c r="I24" s="60"/>
      <c r="J24" s="50"/>
    </row>
    <row r="25" spans="2:10" x14ac:dyDescent="0.2">
      <c r="B25" s="49"/>
      <c r="C25" s="54" t="s">
        <v>511</v>
      </c>
      <c r="D25" s="54"/>
      <c r="E25" s="54"/>
      <c r="F25" s="54"/>
      <c r="H25" s="61">
        <f>SUM(H19:H24)</f>
        <v>100</v>
      </c>
      <c r="I25" s="62">
        <f>(I19+I20+I21+I22+I23+I24)</f>
        <v>32387165</v>
      </c>
      <c r="J25" s="50"/>
    </row>
    <row r="26" spans="2:10" x14ac:dyDescent="0.2">
      <c r="B26" s="49"/>
      <c r="C26" s="30" t="s">
        <v>512</v>
      </c>
      <c r="H26" s="57">
        <v>4</v>
      </c>
      <c r="I26" s="58">
        <v>229975</v>
      </c>
      <c r="J26" s="50"/>
    </row>
    <row r="27" spans="2:10" x14ac:dyDescent="0.2">
      <c r="B27" s="49"/>
      <c r="C27" s="30" t="s">
        <v>513</v>
      </c>
      <c r="H27" s="57"/>
      <c r="I27" s="58"/>
      <c r="J27" s="50"/>
    </row>
    <row r="28" spans="2:10" x14ac:dyDescent="0.2">
      <c r="B28" s="49"/>
      <c r="C28" s="30" t="s">
        <v>514</v>
      </c>
      <c r="H28" s="57"/>
      <c r="I28" s="58"/>
      <c r="J28" s="50"/>
    </row>
    <row r="29" spans="2:10" ht="12.75" customHeight="1" thickBot="1" x14ac:dyDescent="0.25">
      <c r="B29" s="49"/>
      <c r="C29" s="30" t="s">
        <v>515</v>
      </c>
      <c r="H29" s="63"/>
      <c r="I29" s="64"/>
      <c r="J29" s="50"/>
    </row>
    <row r="30" spans="2:10" x14ac:dyDescent="0.2">
      <c r="B30" s="49"/>
      <c r="C30" s="54" t="s">
        <v>516</v>
      </c>
      <c r="D30" s="54"/>
      <c r="E30" s="54"/>
      <c r="F30" s="54"/>
      <c r="H30" s="61">
        <f>SUM(H26:H29)</f>
        <v>4</v>
      </c>
      <c r="I30" s="62">
        <f>(I28+I29+I26)</f>
        <v>229975</v>
      </c>
      <c r="J30" s="50"/>
    </row>
    <row r="31" spans="2:10" ht="13.5" thickBot="1" x14ac:dyDescent="0.25">
      <c r="B31" s="49"/>
      <c r="C31" s="54" t="s">
        <v>517</v>
      </c>
      <c r="D31" s="54"/>
      <c r="H31" s="65">
        <f>(H25+H30)</f>
        <v>104</v>
      </c>
      <c r="I31" s="66">
        <f>(I25+I30)</f>
        <v>32617140</v>
      </c>
      <c r="J31" s="50"/>
    </row>
    <row r="32" spans="2:10" ht="13.5" thickTop="1" x14ac:dyDescent="0.2">
      <c r="B32" s="49"/>
      <c r="C32" s="54"/>
      <c r="D32" s="54"/>
      <c r="H32" s="67"/>
      <c r="I32" s="58"/>
      <c r="J32" s="50"/>
    </row>
    <row r="33" spans="2:10" x14ac:dyDescent="0.2">
      <c r="B33" s="49"/>
      <c r="G33" s="67"/>
      <c r="H33" s="67"/>
      <c r="I33" s="67"/>
      <c r="J33" s="50"/>
    </row>
    <row r="34" spans="2:10" x14ac:dyDescent="0.2">
      <c r="B34" s="49"/>
      <c r="G34" s="67"/>
      <c r="H34" s="67"/>
      <c r="I34" s="67"/>
      <c r="J34" s="50"/>
    </row>
    <row r="35" spans="2:10" x14ac:dyDescent="0.2">
      <c r="B35" s="49"/>
      <c r="G35" s="67"/>
      <c r="H35" s="67"/>
      <c r="I35" s="67"/>
      <c r="J35" s="50"/>
    </row>
    <row r="36" spans="2:10" ht="13.5" thickBot="1" x14ac:dyDescent="0.25">
      <c r="B36" s="49"/>
      <c r="C36" s="68"/>
      <c r="D36" s="68"/>
      <c r="G36" s="68" t="s">
        <v>518</v>
      </c>
      <c r="H36" s="68"/>
      <c r="I36" s="67"/>
      <c r="J36" s="50"/>
    </row>
    <row r="37" spans="2:10" x14ac:dyDescent="0.2">
      <c r="B37" s="49"/>
      <c r="C37" s="67" t="s">
        <v>519</v>
      </c>
      <c r="D37" s="67"/>
      <c r="G37" s="67" t="s">
        <v>520</v>
      </c>
      <c r="H37" s="67"/>
      <c r="I37" s="67"/>
      <c r="J37" s="50"/>
    </row>
    <row r="38" spans="2:10" x14ac:dyDescent="0.2">
      <c r="B38" s="49"/>
      <c r="G38" s="67"/>
      <c r="H38" s="67"/>
      <c r="I38" s="67"/>
      <c r="J38" s="50"/>
    </row>
    <row r="39" spans="2:10" x14ac:dyDescent="0.2">
      <c r="B39" s="49"/>
      <c r="G39" s="67"/>
      <c r="H39" s="67"/>
      <c r="I39" s="67"/>
      <c r="J39" s="50"/>
    </row>
    <row r="40" spans="2:10" ht="18.75" customHeight="1" thickBot="1" x14ac:dyDescent="0.25">
      <c r="B40" s="69"/>
      <c r="C40" s="70"/>
      <c r="D40" s="70"/>
      <c r="E40" s="70"/>
      <c r="F40" s="70"/>
      <c r="G40" s="68"/>
      <c r="H40" s="68"/>
      <c r="I40" s="68"/>
      <c r="J40" s="7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Hoja4</vt:lpstr>
      <vt:lpstr>Hoja5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CirCar11</dc:creator>
  <cp:lastModifiedBy>Diego Fernando Fernandez Valencia</cp:lastModifiedBy>
  <dcterms:created xsi:type="dcterms:W3CDTF">2021-11-30T21:53:30Z</dcterms:created>
  <dcterms:modified xsi:type="dcterms:W3CDTF">2021-12-06T21:23:37Z</dcterms:modified>
</cp:coreProperties>
</file>