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11. NOVIEMBRE\NIT 900196346 E.S.E. HOSP. NUESTRA SEÑORA DEL CARMEN\"/>
    </mc:Choice>
  </mc:AlternateContent>
  <xr:revisionPtr revIDLastSave="0" documentId="13_ncr:1_{01BCC580-3796-4DCF-8098-AC39BEE7F07A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1" r:id="rId1"/>
    <sheet name="ESTADO DE CADA FACTURA" sheetId="2" r:id="rId2"/>
    <sheet name="FOR-CSA-018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3" l="1"/>
  <c r="H30" i="3"/>
  <c r="I28" i="3"/>
  <c r="H28" i="3"/>
  <c r="I24" i="3"/>
  <c r="I32" i="3" s="1"/>
  <c r="H24" i="3"/>
  <c r="H32" i="3" s="1"/>
  <c r="H28" i="1"/>
</calcChain>
</file>

<file path=xl/sharedStrings.xml><?xml version="1.0" encoding="utf-8"?>
<sst xmlns="http://schemas.openxmlformats.org/spreadsheetml/2006/main" count="115" uniqueCount="107">
  <si>
    <t>CARTERA POR EDADES DETALLADO</t>
  </si>
  <si>
    <t>890303093</t>
  </si>
  <si>
    <t>COMFENALCO VALLE</t>
  </si>
  <si>
    <t>Fecha de corte: 30/09/2022</t>
  </si>
  <si>
    <t>NIT</t>
  </si>
  <si>
    <t>Factura No.</t>
  </si>
  <si>
    <t>EMPRESA</t>
  </si>
  <si>
    <t>Fecha Rad</t>
  </si>
  <si>
    <t>Fecha Factura</t>
  </si>
  <si>
    <t>Nit</t>
  </si>
  <si>
    <t>Nombre entidad</t>
  </si>
  <si>
    <t>ESE HOSPITAL NTRA SRA DEL CARMEN</t>
  </si>
  <si>
    <t>PREFIJO</t>
  </si>
  <si>
    <t>HNSC</t>
  </si>
  <si>
    <t>26234</t>
  </si>
  <si>
    <t>195723</t>
  </si>
  <si>
    <t>VR. Factura Inicial</t>
  </si>
  <si>
    <t>saldo factura</t>
  </si>
  <si>
    <r>
      <t xml:space="preserve">Nombre de Institucion:  </t>
    </r>
    <r>
      <rPr>
        <b/>
        <sz val="11"/>
        <rFont val="Arial"/>
        <family val="2"/>
      </rPr>
      <t>ESE HOSPITAL NUESTRA SEÑORA DEL CARMEN</t>
    </r>
  </si>
  <si>
    <t>Nit: 900196346-9</t>
  </si>
  <si>
    <t>Dirección:_CALLE 23 No. 56-32</t>
  </si>
  <si>
    <t>Ciudad y Departamento:  El Carmen de Bolívar, Bolívar</t>
  </si>
  <si>
    <t>Telefonos: 6861950</t>
  </si>
  <si>
    <t>Cargo:  Analista de Cartera</t>
  </si>
  <si>
    <t xml:space="preserve">E-Mail: Cartera@fundaser.co    </t>
  </si>
  <si>
    <t>Responsable de la Conciliacion : Mónica Plaza Arrieta</t>
  </si>
  <si>
    <t>C.C.    No. 45579503</t>
  </si>
  <si>
    <t>PAHOLA MILENA SUAREZ BAYUELO</t>
  </si>
  <si>
    <t>Representante Legal</t>
  </si>
  <si>
    <t xml:space="preserve">TOTAL 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</si>
  <si>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</si>
  <si>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</si>
  <si>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</si>
  <si>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</si>
  <si>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</si>
  <si>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</si>
  <si>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</si>
  <si>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FACTURA</t>
  </si>
  <si>
    <t>LLAVE</t>
  </si>
  <si>
    <t>FECHA FACT IPS</t>
  </si>
  <si>
    <t>VALOR FACT IPS</t>
  </si>
  <si>
    <t>SALDO FACT IPS</t>
  </si>
  <si>
    <t>OBSERVACION SASS</t>
  </si>
  <si>
    <t>ESTADO EPS NOVIEMBRE 09 DEL 2022</t>
  </si>
  <si>
    <t>VALIDACION ALFA FACT</t>
  </si>
  <si>
    <t>VALOR RADICADO FACT</t>
  </si>
  <si>
    <t>VALOR NOTA CREDITO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</si>
  <si>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</si>
  <si>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</si>
  <si>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</si>
  <si>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</si>
  <si>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</si>
  <si>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</si>
  <si>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</si>
  <si>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</si>
  <si>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</si>
  <si>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</si>
  <si>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</si>
  <si>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</si>
  <si>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</si>
  <si>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</si>
  <si>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</si>
  <si>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</si>
  <si>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</si>
  <si>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</si>
  <si>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</si>
  <si>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</si>
  <si>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</si>
  <si>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</si>
  <si>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</si>
  <si>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</si>
  <si>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HNSC_26234</t>
  </si>
  <si>
    <t>900196346_HNSC_26234</t>
  </si>
  <si>
    <t>A)Factura no radicada en ERP</t>
  </si>
  <si>
    <t>FACTURA NO RADICADA</t>
  </si>
  <si>
    <t>no_cruza</t>
  </si>
  <si>
    <t>HNSC_195723</t>
  </si>
  <si>
    <t>900196346_HNSC_195723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</si>
  <si>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</si>
  <si>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</si>
  <si>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</si>
  <si>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</si>
  <si>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</si>
  <si>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</si>
  <si>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</si>
  <si>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</si>
  <si>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</si>
  <si>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</si>
  <si>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</si>
  <si>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</si>
  <si>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</si>
  <si>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</si>
  <si>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</si>
  <si>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</si>
  <si>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</si>
  <si>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</si>
  <si>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</si>
  <si>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</si>
  <si>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</si>
  <si>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</si>
  <si>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</si>
  <si>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SANTIAGO DE CALI , NOVIEMBRE 08 DE 2022</t>
  </si>
  <si>
    <t>ESE HOSPITAL NUETRA SEÑORA DEL CARMEN</t>
  </si>
  <si>
    <t>Señores : ESE HOSPITAL NUETRA SEÑORA DEL CARMEN</t>
  </si>
  <si>
    <t>NIT: 900196346</t>
  </si>
  <si>
    <t>A continuacion me permito remitir nuestra respuesta al estado de cartera presentado en la fecha: 28/10/2022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</si>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</sst>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"/>
    <numFmt numFmtId="165" formatCode="&quot;$&quot;\ #,##0"/>
    <numFmt numFmtId="166" formatCode="&quot;$&quot;\ #,##0;[Red]&quot;$&quot;\ #,##0"/>
  </numFmts>
  <fonts count="19" x14ac:knownFonts="1">
    <font>
      <sz val="11"/>
      <color theme="1"/>
      <name val="Calibri"/>
      <family val="2"/>
      <scheme val="minor"/>
    </font>
    <font>
      <b/>
      <sz val="12"/>
      <color rgb="FF000000"/>
      <name val="Tahoma"/>
    </font>
    <font>
      <sz val="8"/>
      <color rgb="FF000000"/>
      <name val="Tahoma"/>
    </font>
    <font>
      <sz val="14"/>
      <color rgb="FF000000"/>
      <name val="Tahoma"/>
    </font>
    <font>
      <sz val="9"/>
      <color rgb="FF000000"/>
      <name val="Tahoma"/>
    </font>
    <font>
      <b/>
      <sz val="7"/>
      <color rgb="FF000000"/>
      <name val="Tahoma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8"/>
      <color rgb="FF000000"/>
      <name val="Tahoma"/>
      <family val="2"/>
    </font>
    <font>
      <b/>
      <sz val="9"/>
      <color rgb="FF000000"/>
      <name val="Tahoma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rgb="FF000000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3" fillId="0" borderId="0"/>
  </cellStyleXfs>
  <cellXfs count="77">
    <xf numFmtId="0" fontId="0" fillId="0" borderId="0" xfId="0"/>
    <xf numFmtId="49" fontId="2" fillId="0" borderId="0" xfId="0" applyNumberFormat="1" applyFont="1" applyAlignment="1">
      <alignment horizontal="right" vertical="top" wrapText="1" shrinkToFit="1" readingOrder="1"/>
    </xf>
    <xf numFmtId="49" fontId="4" fillId="0" borderId="0" xfId="0" applyNumberFormat="1" applyFont="1" applyAlignment="1">
      <alignment horizontal="center" vertical="top" wrapText="1" shrinkToFit="1" readingOrder="1"/>
    </xf>
    <xf numFmtId="49" fontId="5" fillId="0" borderId="0" xfId="0" applyNumberFormat="1" applyFont="1" applyBorder="1" applyAlignment="1">
      <alignment vertical="center" wrapText="1" shrinkToFit="1" readingOrder="1"/>
    </xf>
    <xf numFmtId="0" fontId="7" fillId="0" borderId="0" xfId="0" applyFont="1"/>
    <xf numFmtId="0" fontId="9" fillId="0" borderId="1" xfId="0" applyNumberFormat="1" applyFont="1" applyBorder="1" applyAlignment="1">
      <alignment horizontal="center" vertical="center" wrapText="1" shrinkToFit="1" readingOrder="1"/>
    </xf>
    <xf numFmtId="0" fontId="7" fillId="0" borderId="1" xfId="0" applyFont="1" applyBorder="1"/>
    <xf numFmtId="49" fontId="8" fillId="0" borderId="1" xfId="0" applyNumberFormat="1" applyFont="1" applyBorder="1" applyAlignment="1">
      <alignment vertical="center" wrapText="1" shrinkToFit="1" readingOrder="1"/>
    </xf>
    <xf numFmtId="164" fontId="8" fillId="0" borderId="1" xfId="0" applyNumberFormat="1" applyFont="1" applyBorder="1" applyAlignment="1">
      <alignment vertical="center" wrapText="1" shrinkToFit="1" readingOrder="1"/>
    </xf>
    <xf numFmtId="4" fontId="8" fillId="0" borderId="1" xfId="0" applyNumberFormat="1" applyFont="1" applyBorder="1" applyAlignment="1">
      <alignment vertical="center" wrapText="1" shrinkToFit="1" readingOrder="1"/>
    </xf>
    <xf numFmtId="49" fontId="10" fillId="0" borderId="0" xfId="0" applyNumberFormat="1" applyFont="1" applyBorder="1" applyAlignment="1">
      <alignment horizontal="center" vertical="top" wrapText="1" shrinkToFit="1" readingOrder="1"/>
    </xf>
    <xf numFmtId="0" fontId="6" fillId="0" borderId="1" xfId="0" applyFont="1" applyBorder="1" applyAlignment="1">
      <alignment horizontal="center"/>
    </xf>
    <xf numFmtId="49" fontId="10" fillId="0" borderId="0" xfId="0" applyNumberFormat="1" applyFont="1" applyBorder="1" applyAlignment="1">
      <alignment vertical="center" wrapText="1" shrinkToFit="1" readingOrder="1"/>
    </xf>
    <xf numFmtId="0" fontId="11" fillId="0" borderId="0" xfId="0" applyFont="1"/>
    <xf numFmtId="0" fontId="13" fillId="0" borderId="0" xfId="0" applyFont="1"/>
    <xf numFmtId="0" fontId="11" fillId="0" borderId="0" xfId="0" applyFont="1" applyBorder="1"/>
    <xf numFmtId="0" fontId="13" fillId="0" borderId="0" xfId="0" applyFont="1" applyBorder="1"/>
    <xf numFmtId="0" fontId="12" fillId="0" borderId="0" xfId="0" applyFont="1"/>
    <xf numFmtId="0" fontId="14" fillId="0" borderId="0" xfId="0" applyFont="1"/>
    <xf numFmtId="0" fontId="8" fillId="0" borderId="0" xfId="0" applyNumberFormat="1" applyFont="1" applyAlignment="1">
      <alignment vertical="center" wrapText="1" shrinkToFit="1" readingOrder="1"/>
    </xf>
    <xf numFmtId="4" fontId="16" fillId="0" borderId="1" xfId="0" applyNumberFormat="1" applyFont="1" applyBorder="1" applyAlignment="1">
      <alignment vertical="center" wrapText="1" shrinkToFit="1" readingOrder="1"/>
    </xf>
    <xf numFmtId="0" fontId="3" fillId="0" borderId="0" xfId="0" applyNumberFormat="1" applyFont="1" applyAlignment="1">
      <alignment horizontal="center" vertical="top" wrapText="1" shrinkToFit="1" readingOrder="1"/>
    </xf>
    <xf numFmtId="49" fontId="4" fillId="0" borderId="0" xfId="0" applyNumberFormat="1" applyFont="1" applyAlignment="1">
      <alignment horizontal="center" vertical="top" wrapText="1" shrinkToFit="1" readingOrder="1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49" fontId="1" fillId="0" borderId="0" xfId="0" applyNumberFormat="1" applyFont="1" applyAlignment="1">
      <alignment horizontal="left" vertical="top" wrapText="1" shrinkToFit="1" readingOrder="1"/>
    </xf>
    <xf numFmtId="0" fontId="6" fillId="0" borderId="0" xfId="0" applyFont="1"/>
    <xf numFmtId="165" fontId="6" fillId="0" borderId="0" xfId="0" applyNumberFormat="1" applyFont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165" fontId="0" fillId="0" borderId="1" xfId="0" applyNumberFormat="1" applyBorder="1"/>
    <xf numFmtId="0" fontId="17" fillId="0" borderId="0" xfId="1" applyFont="1"/>
    <xf numFmtId="0" fontId="17" fillId="0" borderId="5" xfId="1" applyFont="1" applyBorder="1" applyAlignment="1">
      <alignment horizontal="centerContinuous"/>
    </xf>
    <xf numFmtId="0" fontId="17" fillId="0" borderId="6" xfId="1" applyFont="1" applyBorder="1" applyAlignment="1">
      <alignment horizontal="centerContinuous"/>
    </xf>
    <xf numFmtId="0" fontId="18" fillId="0" borderId="5" xfId="1" applyFont="1" applyBorder="1" applyAlignment="1">
      <alignment horizontal="centerContinuous" vertical="center"/>
    </xf>
    <xf numFmtId="0" fontId="18" fillId="0" borderId="7" xfId="1" applyFont="1" applyBorder="1" applyAlignment="1">
      <alignment horizontal="centerContinuous" vertical="center"/>
    </xf>
    <xf numFmtId="0" fontId="18" fillId="0" borderId="6" xfId="1" applyFont="1" applyBorder="1" applyAlignment="1">
      <alignment horizontal="centerContinuous" vertical="center"/>
    </xf>
    <xf numFmtId="0" fontId="18" fillId="0" borderId="8" xfId="1" applyFont="1" applyBorder="1" applyAlignment="1">
      <alignment horizontal="centerContinuous" vertical="center"/>
    </xf>
    <xf numFmtId="0" fontId="17" fillId="0" borderId="9" xfId="1" applyFont="1" applyBorder="1" applyAlignment="1">
      <alignment horizontal="centerContinuous"/>
    </xf>
    <xf numFmtId="0" fontId="17" fillId="0" borderId="10" xfId="1" applyFont="1" applyBorder="1" applyAlignment="1">
      <alignment horizontal="centerContinuous"/>
    </xf>
    <xf numFmtId="0" fontId="18" fillId="0" borderId="11" xfId="1" applyFont="1" applyBorder="1" applyAlignment="1">
      <alignment horizontal="centerContinuous" vertical="center"/>
    </xf>
    <xf numFmtId="0" fontId="18" fillId="0" borderId="12" xfId="1" applyFont="1" applyBorder="1" applyAlignment="1">
      <alignment horizontal="centerContinuous" vertical="center"/>
    </xf>
    <xf numFmtId="0" fontId="18" fillId="0" borderId="13" xfId="1" applyFont="1" applyBorder="1" applyAlignment="1">
      <alignment horizontal="centerContinuous" vertical="center"/>
    </xf>
    <xf numFmtId="0" fontId="18" fillId="0" borderId="14" xfId="1" applyFont="1" applyBorder="1" applyAlignment="1">
      <alignment horizontal="centerContinuous" vertical="center"/>
    </xf>
    <xf numFmtId="0" fontId="18" fillId="0" borderId="9" xfId="1" applyFont="1" applyBorder="1" applyAlignment="1">
      <alignment horizontal="centerContinuous" vertical="center"/>
    </xf>
    <xf numFmtId="0" fontId="18" fillId="0" borderId="0" xfId="1" applyFont="1" applyAlignment="1">
      <alignment horizontal="centerContinuous" vertical="center"/>
    </xf>
    <xf numFmtId="0" fontId="18" fillId="0" borderId="10" xfId="1" applyFont="1" applyBorder="1" applyAlignment="1">
      <alignment horizontal="centerContinuous" vertical="center"/>
    </xf>
    <xf numFmtId="0" fontId="18" fillId="0" borderId="15" xfId="1" applyFont="1" applyBorder="1" applyAlignment="1">
      <alignment horizontal="centerContinuous" vertical="center"/>
    </xf>
    <xf numFmtId="0" fontId="17" fillId="0" borderId="11" xfId="1" applyFont="1" applyBorder="1" applyAlignment="1">
      <alignment horizontal="centerContinuous"/>
    </xf>
    <xf numFmtId="0" fontId="17" fillId="0" borderId="13" xfId="1" applyFont="1" applyBorder="1" applyAlignment="1">
      <alignment horizontal="centerContinuous"/>
    </xf>
    <xf numFmtId="0" fontId="17" fillId="0" borderId="9" xfId="1" applyFont="1" applyBorder="1"/>
    <xf numFmtId="0" fontId="17" fillId="0" borderId="10" xfId="1" applyFont="1" applyBorder="1"/>
    <xf numFmtId="0" fontId="18" fillId="0" borderId="0" xfId="1" applyFont="1"/>
    <xf numFmtId="14" fontId="17" fillId="0" borderId="0" xfId="1" applyNumberFormat="1" applyFont="1"/>
    <xf numFmtId="14" fontId="17" fillId="0" borderId="0" xfId="1" applyNumberFormat="1" applyFont="1" applyAlignment="1">
      <alignment horizontal="left"/>
    </xf>
    <xf numFmtId="0" fontId="18" fillId="0" borderId="0" xfId="1" applyFont="1" applyAlignment="1">
      <alignment horizontal="center"/>
    </xf>
    <xf numFmtId="1" fontId="18" fillId="0" borderId="0" xfId="1" applyNumberFormat="1" applyFont="1" applyAlignment="1">
      <alignment horizontal="center"/>
    </xf>
    <xf numFmtId="165" fontId="18" fillId="0" borderId="0" xfId="1" applyNumberFormat="1" applyFont="1" applyAlignment="1">
      <alignment horizontal="right"/>
    </xf>
    <xf numFmtId="1" fontId="17" fillId="0" borderId="0" xfId="1" applyNumberFormat="1" applyFont="1" applyAlignment="1">
      <alignment horizontal="center"/>
    </xf>
    <xf numFmtId="166" fontId="17" fillId="0" borderId="0" xfId="1" applyNumberFormat="1" applyFont="1" applyAlignment="1">
      <alignment horizontal="right"/>
    </xf>
    <xf numFmtId="165" fontId="17" fillId="0" borderId="0" xfId="1" applyNumberFormat="1" applyFont="1" applyAlignment="1">
      <alignment horizontal="right"/>
    </xf>
    <xf numFmtId="1" fontId="17" fillId="0" borderId="12" xfId="1" applyNumberFormat="1" applyFont="1" applyBorder="1" applyAlignment="1">
      <alignment horizontal="center"/>
    </xf>
    <xf numFmtId="166" fontId="17" fillId="0" borderId="12" xfId="1" applyNumberFormat="1" applyFont="1" applyBorder="1" applyAlignment="1">
      <alignment horizontal="right"/>
    </xf>
    <xf numFmtId="166" fontId="18" fillId="0" borderId="0" xfId="1" applyNumberFormat="1" applyFont="1" applyAlignment="1">
      <alignment horizontal="right"/>
    </xf>
    <xf numFmtId="0" fontId="17" fillId="0" borderId="0" xfId="1" applyFont="1" applyAlignment="1">
      <alignment horizontal="center"/>
    </xf>
    <xf numFmtId="1" fontId="18" fillId="0" borderId="16" xfId="1" applyNumberFormat="1" applyFont="1" applyBorder="1" applyAlignment="1">
      <alignment horizontal="center"/>
    </xf>
    <xf numFmtId="166" fontId="18" fillId="0" borderId="16" xfId="1" applyNumberFormat="1" applyFont="1" applyBorder="1" applyAlignment="1">
      <alignment horizontal="right"/>
    </xf>
    <xf numFmtId="166" fontId="17" fillId="0" borderId="0" xfId="1" applyNumberFormat="1" applyFont="1"/>
    <xf numFmtId="166" fontId="17" fillId="0" borderId="12" xfId="1" applyNumberFormat="1" applyFont="1" applyBorder="1"/>
    <xf numFmtId="166" fontId="18" fillId="0" borderId="12" xfId="1" applyNumberFormat="1" applyFont="1" applyBorder="1"/>
    <xf numFmtId="166" fontId="18" fillId="0" borderId="0" xfId="1" applyNumberFormat="1" applyFont="1"/>
    <xf numFmtId="0" fontId="17" fillId="0" borderId="11" xfId="1" applyFont="1" applyBorder="1"/>
    <xf numFmtId="0" fontId="17" fillId="0" borderId="12" xfId="1" applyFont="1" applyBorder="1"/>
    <xf numFmtId="0" fontId="17" fillId="0" borderId="13" xfId="1" applyFont="1" applyBorder="1"/>
  </cellXfs>
  <cellStyles count="2">
    <cellStyle name="Normal" xfId="0" builtinId="0"/>
    <cellStyle name="Normal 2 2" xfId="1" xr:uid="{7E7602B8-F485-4156-9EE8-F8C2C711DD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B30EF3B-15A2-4496-ADDD-5A41F14A1A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5251DE5-B4E4-4E72-811E-A1157516D4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4:I29"/>
  <sheetViews>
    <sheetView showGridLines="0" topLeftCell="A13" workbookViewId="0">
      <selection activeCell="B32" sqref="B32"/>
    </sheetView>
  </sheetViews>
  <sheetFormatPr baseColWidth="10" defaultRowHeight="15" x14ac:dyDescent="0.25"/>
  <cols>
    <col min="2" max="2" width="32.42578125" customWidth="1"/>
    <col min="3" max="3" width="11" customWidth="1"/>
    <col min="4" max="4" width="13.140625" customWidth="1"/>
    <col min="5" max="5" width="15.42578125" customWidth="1"/>
    <col min="6" max="6" width="10.140625" customWidth="1"/>
    <col min="7" max="7" width="16.42578125" customWidth="1"/>
    <col min="8" max="8" width="19.140625" customWidth="1"/>
    <col min="9" max="9" width="17.85546875" customWidth="1"/>
  </cols>
  <sheetData>
    <row r="4" spans="1:8" s="14" customFormat="1" ht="17.25" customHeight="1" x14ac:dyDescent="0.25">
      <c r="A4" s="13" t="s">
        <v>18</v>
      </c>
      <c r="G4" s="17" t="s">
        <v>19</v>
      </c>
    </row>
    <row r="5" spans="1:8" s="14" customFormat="1" ht="17.25" customHeight="1" x14ac:dyDescent="0.2">
      <c r="A5" s="13" t="s">
        <v>20</v>
      </c>
      <c r="G5" s="13" t="s">
        <v>21</v>
      </c>
    </row>
    <row r="6" spans="1:8" s="14" customFormat="1" ht="17.25" customHeight="1" x14ac:dyDescent="0.2">
      <c r="A6" s="13" t="s">
        <v>22</v>
      </c>
    </row>
    <row r="7" spans="1:8" s="14" customFormat="1" ht="17.25" customHeight="1" x14ac:dyDescent="0.2">
      <c r="A7" s="13"/>
      <c r="G7" s="13"/>
    </row>
    <row r="8" spans="1:8" s="14" customFormat="1" ht="17.25" customHeight="1" x14ac:dyDescent="0.2">
      <c r="A8" s="18" t="s">
        <v>27</v>
      </c>
      <c r="G8" s="13"/>
    </row>
    <row r="9" spans="1:8" s="14" customFormat="1" ht="17.25" customHeight="1" x14ac:dyDescent="0.2">
      <c r="A9" s="13" t="s">
        <v>28</v>
      </c>
      <c r="G9" s="13"/>
    </row>
    <row r="10" spans="1:8" s="14" customFormat="1" ht="17.25" customHeight="1" x14ac:dyDescent="0.2">
      <c r="A10" s="13"/>
      <c r="G10" s="13"/>
    </row>
    <row r="11" spans="1:8" s="14" customFormat="1" ht="21.75" customHeight="1" x14ac:dyDescent="0.2">
      <c r="A11" s="13" t="s">
        <v>25</v>
      </c>
      <c r="G11" s="15"/>
      <c r="H11" s="16"/>
    </row>
    <row r="12" spans="1:8" s="14" customFormat="1" ht="21.75" customHeight="1" x14ac:dyDescent="0.2">
      <c r="A12" s="13" t="s">
        <v>23</v>
      </c>
      <c r="D12" s="13"/>
      <c r="G12" s="15"/>
      <c r="H12" s="16"/>
    </row>
    <row r="13" spans="1:8" s="14" customFormat="1" ht="24" customHeight="1" x14ac:dyDescent="0.2">
      <c r="A13" s="13" t="s">
        <v>26</v>
      </c>
      <c r="G13" s="15"/>
      <c r="H13" s="15"/>
    </row>
    <row r="14" spans="1:8" x14ac:dyDescent="0.25">
      <c r="A14" t="s">
        <v>24</v>
      </c>
    </row>
    <row r="15" spans="1:8" ht="12" customHeight="1" x14ac:dyDescent="0.25">
      <c r="D15" s="26"/>
      <c r="E15" s="26"/>
      <c r="F15" s="26"/>
      <c r="G15" s="26"/>
      <c r="H15" s="1"/>
    </row>
    <row r="16" spans="1:8" ht="6" customHeight="1" x14ac:dyDescent="0.25">
      <c r="D16" s="26"/>
      <c r="E16" s="26"/>
      <c r="F16" s="26"/>
      <c r="G16" s="26"/>
    </row>
    <row r="17" spans="1:9" ht="18" customHeight="1" x14ac:dyDescent="0.25">
      <c r="D17" s="26"/>
      <c r="E17" s="26"/>
      <c r="F17" s="26"/>
      <c r="G17" s="26"/>
    </row>
    <row r="18" spans="1:9" ht="18.75" customHeight="1" x14ac:dyDescent="0.25">
      <c r="A18" s="21" t="s">
        <v>0</v>
      </c>
      <c r="B18" s="21"/>
      <c r="C18" s="21"/>
      <c r="D18" s="21"/>
      <c r="E18" s="21"/>
      <c r="F18" s="21"/>
      <c r="G18" s="21"/>
      <c r="H18" s="21"/>
    </row>
    <row r="19" spans="1:9" ht="18" customHeight="1" x14ac:dyDescent="0.25">
      <c r="A19" s="22" t="s">
        <v>3</v>
      </c>
      <c r="B19" s="22"/>
      <c r="C19" s="22"/>
      <c r="D19" s="22"/>
      <c r="E19" s="22"/>
      <c r="F19" s="22"/>
      <c r="G19" s="22"/>
      <c r="H19" s="22"/>
    </row>
    <row r="20" spans="1:9" ht="18" customHeight="1" x14ac:dyDescent="0.25">
      <c r="A20" s="2"/>
      <c r="B20" s="2"/>
      <c r="C20" s="2"/>
      <c r="D20" s="2"/>
      <c r="E20" s="2"/>
      <c r="F20" s="2"/>
      <c r="G20" s="2"/>
      <c r="H20" s="2"/>
    </row>
    <row r="21" spans="1:9" ht="18" customHeight="1" x14ac:dyDescent="0.25">
      <c r="A21" s="2"/>
      <c r="B21" s="2"/>
      <c r="C21" s="2"/>
      <c r="D21" s="2"/>
      <c r="E21" s="2"/>
      <c r="F21" s="2"/>
      <c r="G21" s="2"/>
      <c r="H21" s="2"/>
    </row>
    <row r="22" spans="1:9" ht="18" customHeight="1" x14ac:dyDescent="0.25">
      <c r="A22" s="12" t="s">
        <v>6</v>
      </c>
      <c r="B22" s="12" t="s">
        <v>2</v>
      </c>
      <c r="D22" s="2"/>
      <c r="E22" s="2"/>
      <c r="F22" s="2"/>
      <c r="G22" s="2"/>
      <c r="H22" s="2"/>
    </row>
    <row r="23" spans="1:9" ht="12" customHeight="1" x14ac:dyDescent="0.25">
      <c r="A23" s="10" t="s">
        <v>4</v>
      </c>
      <c r="B23" s="12" t="s">
        <v>1</v>
      </c>
      <c r="E23" s="3"/>
      <c r="F23" s="3"/>
      <c r="G23" s="3"/>
    </row>
    <row r="24" spans="1:9" ht="18" customHeight="1" x14ac:dyDescent="0.25">
      <c r="E24" s="2"/>
      <c r="F24" s="2"/>
      <c r="G24" s="2"/>
      <c r="H24" s="2"/>
    </row>
    <row r="25" spans="1:9" ht="12" customHeight="1" x14ac:dyDescent="0.25">
      <c r="A25" s="11" t="s">
        <v>9</v>
      </c>
      <c r="B25" s="11" t="s">
        <v>10</v>
      </c>
      <c r="C25" s="11" t="s">
        <v>12</v>
      </c>
      <c r="D25" s="5" t="s">
        <v>5</v>
      </c>
      <c r="E25" s="5" t="s">
        <v>8</v>
      </c>
      <c r="F25" s="5" t="s">
        <v>7</v>
      </c>
      <c r="G25" s="5" t="s">
        <v>16</v>
      </c>
      <c r="H25" s="5" t="s">
        <v>17</v>
      </c>
    </row>
    <row r="26" spans="1:9" s="4" customFormat="1" ht="9.75" customHeight="1" x14ac:dyDescent="0.2">
      <c r="A26" s="6">
        <v>900196346</v>
      </c>
      <c r="B26" s="6" t="s">
        <v>11</v>
      </c>
      <c r="C26" s="6" t="s">
        <v>13</v>
      </c>
      <c r="D26" s="7" t="s">
        <v>14</v>
      </c>
      <c r="E26" s="8">
        <v>44174.742583136569</v>
      </c>
      <c r="F26" s="8">
        <v>44209.458333333328</v>
      </c>
      <c r="G26" s="9">
        <v>224660</v>
      </c>
      <c r="H26" s="9">
        <v>224660</v>
      </c>
    </row>
    <row r="27" spans="1:9" s="4" customFormat="1" ht="9.75" customHeight="1" x14ac:dyDescent="0.2">
      <c r="A27" s="6">
        <v>900196346</v>
      </c>
      <c r="B27" s="6" t="s">
        <v>11</v>
      </c>
      <c r="C27" s="6" t="s">
        <v>13</v>
      </c>
      <c r="D27" s="7" t="s">
        <v>15</v>
      </c>
      <c r="E27" s="8">
        <v>44573.631106909721</v>
      </c>
      <c r="F27" s="8">
        <v>44615.375</v>
      </c>
      <c r="G27" s="9">
        <v>243481</v>
      </c>
      <c r="H27" s="9">
        <v>243481</v>
      </c>
    </row>
    <row r="28" spans="1:9" s="4" customFormat="1" ht="15.75" customHeight="1" x14ac:dyDescent="0.2">
      <c r="A28" s="23" t="s">
        <v>29</v>
      </c>
      <c r="B28" s="24"/>
      <c r="C28" s="24"/>
      <c r="D28" s="24"/>
      <c r="E28" s="24"/>
      <c r="F28" s="24"/>
      <c r="G28" s="25"/>
      <c r="H28" s="20">
        <f>SUM(H26:H27)</f>
        <v>468141</v>
      </c>
      <c r="I28" s="19"/>
    </row>
    <row r="29" spans="1:9" s="4" customFormat="1" ht="12.75" x14ac:dyDescent="0.2"/>
  </sheetData>
  <mergeCells count="5">
    <mergeCell ref="A18:H18"/>
    <mergeCell ref="A19:H19"/>
    <mergeCell ref="A28:G28"/>
    <mergeCell ref="D15:G16"/>
    <mergeCell ref="D17:G17"/>
  </mergeCells>
  <pageMargins left="0.38999998569488498" right="0.40000000596046398" top="0.40000000596046398" bottom="0.43999999761581399" header="0.3" footer="0.3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D2F74-CD2D-4167-94B9-EBDCC7669321}">
  <dimension ref="A1:AO4"/>
  <sheetViews>
    <sheetView showGridLines="0" zoomScale="85" zoomScaleNormal="85" workbookViewId="0">
      <selection activeCell="L1" sqref="L1"/>
    </sheetView>
  </sheetViews>
  <sheetFormatPr baseColWidth="10" defaultColWidth="9.140625" defaultRowHeight="15" x14ac:dyDescent="0.25"/>
  <cols>
    <col min="1" max="1" width="10" bestFit="1" customWidth="1"/>
    <col min="2" max="2" width="24.140625" customWidth="1"/>
    <col min="3" max="3" width="13.4257812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8" width="15.140625" customWidth="1"/>
    <col min="9" max="9" width="24" bestFit="1" customWidth="1"/>
    <col min="10" max="10" width="15.85546875" bestFit="1" customWidth="1"/>
    <col min="11" max="12" width="17" bestFit="1" customWidth="1"/>
    <col min="13" max="13" width="30.28515625" customWidth="1"/>
    <col min="14" max="14" width="34.140625" bestFit="1" customWidth="1"/>
    <col min="15" max="15" width="23.28515625" bestFit="1" customWidth="1"/>
    <col min="16" max="16" width="23.140625" bestFit="1" customWidth="1"/>
    <col min="17" max="17" width="22" bestFit="1" customWidth="1"/>
    <col min="18" max="18" width="23.28515625" bestFit="1" customWidth="1"/>
    <col min="19" max="19" width="31.7109375" bestFit="1" customWidth="1"/>
    <col min="20" max="20" width="17.5703125" bestFit="1" customWidth="1"/>
    <col min="21" max="21" width="49.28515625" customWidth="1"/>
    <col min="22" max="22" width="22.28515625" bestFit="1" customWidth="1"/>
    <col min="23" max="23" width="14.28515625" bestFit="1" customWidth="1"/>
    <col min="24" max="24" width="11.140625" bestFit="1" customWidth="1"/>
    <col min="25" max="25" width="22.42578125" bestFit="1" customWidth="1"/>
    <col min="26" max="26" width="25.28515625" bestFit="1" customWidth="1"/>
    <col min="27" max="27" width="27.28515625" bestFit="1" customWidth="1"/>
    <col min="28" max="28" width="21.7109375" bestFit="1" customWidth="1"/>
    <col min="29" max="29" width="14.5703125" bestFit="1" customWidth="1"/>
    <col min="30" max="30" width="28.85546875" bestFit="1" customWidth="1"/>
    <col min="31" max="31" width="15.140625" bestFit="1" customWidth="1"/>
    <col min="32" max="32" width="24.42578125" bestFit="1" customWidth="1"/>
    <col min="33" max="33" width="21.5703125" bestFit="1" customWidth="1"/>
    <col min="34" max="34" width="24.7109375" bestFit="1" customWidth="1"/>
    <col min="35" max="35" width="21.5703125" bestFit="1" customWidth="1"/>
    <col min="36" max="36" width="23.5703125" bestFit="1" customWidth="1"/>
    <col min="37" max="37" width="23.85546875" bestFit="1" customWidth="1"/>
    <col min="38" max="38" width="12" bestFit="1" customWidth="1"/>
    <col min="39" max="39" width="32.42578125" bestFit="1" customWidth="1"/>
    <col min="40" max="40" width="50.140625" bestFit="1" customWidth="1"/>
    <col min="41" max="41" width="9" bestFit="1" customWidth="1"/>
  </cols>
  <sheetData>
    <row r="1" spans="1:41" s="27" customFormat="1" x14ac:dyDescent="0.25">
      <c r="K1" s="28">
        <v>468141</v>
      </c>
      <c r="L1" s="28">
        <v>468141</v>
      </c>
      <c r="P1" s="28">
        <v>0</v>
      </c>
      <c r="Q1" s="28">
        <v>0</v>
      </c>
      <c r="R1" s="28">
        <v>0</v>
      </c>
      <c r="T1" s="28">
        <v>0</v>
      </c>
      <c r="V1" s="28">
        <v>0</v>
      </c>
      <c r="W1" s="28">
        <v>0</v>
      </c>
      <c r="X1" s="28">
        <v>0</v>
      </c>
      <c r="Y1" s="28">
        <v>0</v>
      </c>
    </row>
    <row r="2" spans="1:41" ht="39.950000000000003" customHeight="1" x14ac:dyDescent="0.25">
      <c r="A2" s="29" t="s">
        <v>30</v>
      </c>
      <c r="B2" s="29" t="s">
        <v>31</v>
      </c>
      <c r="C2" s="29" t="s">
        <v>32</v>
      </c>
      <c r="D2" s="29" t="s">
        <v>33</v>
      </c>
      <c r="E2" s="29" t="s">
        <v>34</v>
      </c>
      <c r="F2" s="29" t="s">
        <v>35</v>
      </c>
      <c r="G2" s="29" t="s">
        <v>36</v>
      </c>
      <c r="H2" s="30" t="s">
        <v>37</v>
      </c>
      <c r="I2" s="30" t="s">
        <v>38</v>
      </c>
      <c r="J2" s="29" t="s">
        <v>39</v>
      </c>
      <c r="K2" s="29" t="s">
        <v>40</v>
      </c>
      <c r="L2" s="29" t="s">
        <v>41</v>
      </c>
      <c r="M2" s="29" t="s">
        <v>42</v>
      </c>
      <c r="N2" s="30" t="s">
        <v>43</v>
      </c>
      <c r="O2" s="29" t="s">
        <v>44</v>
      </c>
      <c r="P2" s="29" t="s">
        <v>45</v>
      </c>
      <c r="Q2" s="29" t="s">
        <v>46</v>
      </c>
      <c r="R2" s="30" t="s">
        <v>47</v>
      </c>
      <c r="S2" s="30" t="s">
        <v>48</v>
      </c>
      <c r="T2" s="30" t="s">
        <v>49</v>
      </c>
      <c r="U2" s="30" t="s">
        <v>50</v>
      </c>
      <c r="V2" s="29" t="s">
        <v>51</v>
      </c>
      <c r="W2" s="29" t="s">
        <v>52</v>
      </c>
      <c r="X2" s="30" t="s">
        <v>53</v>
      </c>
      <c r="Y2" s="30" t="s">
        <v>54</v>
      </c>
      <c r="Z2" s="30" t="s">
        <v>55</v>
      </c>
      <c r="AA2" s="30" t="s">
        <v>56</v>
      </c>
      <c r="AB2" s="30" t="s">
        <v>57</v>
      </c>
      <c r="AC2" s="29" t="s">
        <v>58</v>
      </c>
      <c r="AD2" s="29" t="s">
        <v>59</v>
      </c>
      <c r="AE2" s="29" t="s">
        <v>60</v>
      </c>
      <c r="AF2" s="29" t="s">
        <v>61</v>
      </c>
      <c r="AG2" s="29" t="s">
        <v>62</v>
      </c>
      <c r="AH2" s="29" t="s">
        <v>63</v>
      </c>
      <c r="AI2" s="29" t="s">
        <v>64</v>
      </c>
      <c r="AJ2" s="29" t="s">
        <v>65</v>
      </c>
      <c r="AK2" s="29" t="s">
        <v>66</v>
      </c>
      <c r="AL2" s="29" t="s">
        <v>67</v>
      </c>
      <c r="AM2" s="29" t="s">
        <v>68</v>
      </c>
      <c r="AN2" s="29" t="s">
        <v>69</v>
      </c>
      <c r="AO2" s="29" t="s">
        <v>70</v>
      </c>
    </row>
    <row r="3" spans="1:41" x14ac:dyDescent="0.25">
      <c r="A3" s="31">
        <v>900196346</v>
      </c>
      <c r="B3" s="31" t="s">
        <v>102</v>
      </c>
      <c r="C3" s="31" t="s">
        <v>13</v>
      </c>
      <c r="D3" s="31">
        <v>26234</v>
      </c>
      <c r="E3" s="31"/>
      <c r="F3" s="31"/>
      <c r="G3" s="31"/>
      <c r="H3" s="31" t="s">
        <v>71</v>
      </c>
      <c r="I3" s="31" t="s">
        <v>72</v>
      </c>
      <c r="J3" s="32">
        <v>44174</v>
      </c>
      <c r="K3" s="33">
        <v>224660</v>
      </c>
      <c r="L3" s="33">
        <v>224660</v>
      </c>
      <c r="M3" s="31" t="s">
        <v>73</v>
      </c>
      <c r="N3" s="31" t="s">
        <v>74</v>
      </c>
      <c r="O3" s="31" t="s">
        <v>75</v>
      </c>
      <c r="P3" s="33"/>
      <c r="Q3" s="33"/>
      <c r="R3" s="33"/>
      <c r="S3" s="31"/>
      <c r="T3" s="33"/>
      <c r="U3" s="31"/>
      <c r="V3" s="33"/>
      <c r="W3" s="33"/>
      <c r="X3" s="31"/>
      <c r="Y3" s="31"/>
      <c r="Z3" s="31"/>
      <c r="AA3" s="31"/>
      <c r="AB3" s="31"/>
      <c r="AC3" s="31"/>
      <c r="AD3" s="31"/>
      <c r="AE3" s="32">
        <v>44209</v>
      </c>
      <c r="AF3" s="31"/>
      <c r="AG3" s="31"/>
      <c r="AH3" s="31"/>
      <c r="AI3" s="31"/>
      <c r="AJ3" s="31"/>
      <c r="AK3" s="31"/>
      <c r="AL3" s="31"/>
      <c r="AM3" s="31"/>
      <c r="AN3" s="31"/>
      <c r="AO3" s="31">
        <v>20221108</v>
      </c>
    </row>
    <row r="4" spans="1:41" x14ac:dyDescent="0.25">
      <c r="A4" s="31">
        <v>900196346</v>
      </c>
      <c r="B4" s="31" t="s">
        <v>102</v>
      </c>
      <c r="C4" s="31" t="s">
        <v>13</v>
      </c>
      <c r="D4" s="31">
        <v>195723</v>
      </c>
      <c r="E4" s="31"/>
      <c r="F4" s="31"/>
      <c r="G4" s="31"/>
      <c r="H4" s="31" t="s">
        <v>76</v>
      </c>
      <c r="I4" s="31" t="s">
        <v>77</v>
      </c>
      <c r="J4" s="32">
        <v>44573</v>
      </c>
      <c r="K4" s="33">
        <v>243481</v>
      </c>
      <c r="L4" s="33">
        <v>243481</v>
      </c>
      <c r="M4" s="31" t="s">
        <v>73</v>
      </c>
      <c r="N4" s="31" t="s">
        <v>74</v>
      </c>
      <c r="O4" s="31" t="s">
        <v>75</v>
      </c>
      <c r="P4" s="33"/>
      <c r="Q4" s="33"/>
      <c r="R4" s="33"/>
      <c r="S4" s="31"/>
      <c r="T4" s="33"/>
      <c r="U4" s="31"/>
      <c r="V4" s="33"/>
      <c r="W4" s="33"/>
      <c r="X4" s="31"/>
      <c r="Y4" s="31"/>
      <c r="Z4" s="31"/>
      <c r="AA4" s="31"/>
      <c r="AB4" s="31"/>
      <c r="AC4" s="31"/>
      <c r="AD4" s="31"/>
      <c r="AE4" s="32">
        <v>44615</v>
      </c>
      <c r="AF4" s="31"/>
      <c r="AG4" s="31"/>
      <c r="AH4" s="31"/>
      <c r="AI4" s="31"/>
      <c r="AJ4" s="31"/>
      <c r="AK4" s="31"/>
      <c r="AL4" s="31"/>
      <c r="AM4" s="31"/>
      <c r="AN4" s="31"/>
      <c r="AO4" s="31">
        <v>20221108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D6568-7746-4F27-B167-F336F30E24E8}">
  <dimension ref="B1:J41"/>
  <sheetViews>
    <sheetView showGridLines="0" tabSelected="1" topLeftCell="A7" zoomScale="90" zoomScaleNormal="90" zoomScaleSheetLayoutView="100" workbookViewId="0">
      <selection activeCell="M17" sqref="M17"/>
    </sheetView>
  </sheetViews>
  <sheetFormatPr baseColWidth="10" defaultRowHeight="12.75" x14ac:dyDescent="0.2"/>
  <cols>
    <col min="1" max="1" width="1" style="34" customWidth="1"/>
    <col min="2" max="2" width="11.42578125" style="34"/>
    <col min="3" max="3" width="17.5703125" style="34" customWidth="1"/>
    <col min="4" max="4" width="11.5703125" style="34" customWidth="1"/>
    <col min="5" max="8" width="11.42578125" style="34"/>
    <col min="9" max="9" width="22.5703125" style="34" customWidth="1"/>
    <col min="10" max="10" width="14" style="34" customWidth="1"/>
    <col min="11" max="16384" width="11.42578125" style="34"/>
  </cols>
  <sheetData>
    <row r="1" spans="2:10" ht="6" customHeight="1" thickBot="1" x14ac:dyDescent="0.25"/>
    <row r="2" spans="2:10" ht="19.5" customHeight="1" x14ac:dyDescent="0.2">
      <c r="B2" s="35"/>
      <c r="C2" s="36"/>
      <c r="D2" s="37" t="s">
        <v>78</v>
      </c>
      <c r="E2" s="38"/>
      <c r="F2" s="38"/>
      <c r="G2" s="38"/>
      <c r="H2" s="38"/>
      <c r="I2" s="39"/>
      <c r="J2" s="40" t="s">
        <v>79</v>
      </c>
    </row>
    <row r="3" spans="2:10" ht="13.5" thickBot="1" x14ac:dyDescent="0.25">
      <c r="B3" s="41"/>
      <c r="C3" s="42"/>
      <c r="D3" s="43"/>
      <c r="E3" s="44"/>
      <c r="F3" s="44"/>
      <c r="G3" s="44"/>
      <c r="H3" s="44"/>
      <c r="I3" s="45"/>
      <c r="J3" s="46"/>
    </row>
    <row r="4" spans="2:10" x14ac:dyDescent="0.2">
      <c r="B4" s="41"/>
      <c r="C4" s="42"/>
      <c r="D4" s="37" t="s">
        <v>80</v>
      </c>
      <c r="E4" s="38"/>
      <c r="F4" s="38"/>
      <c r="G4" s="38"/>
      <c r="H4" s="38"/>
      <c r="I4" s="39"/>
      <c r="J4" s="40" t="s">
        <v>81</v>
      </c>
    </row>
    <row r="5" spans="2:10" x14ac:dyDescent="0.2">
      <c r="B5" s="41"/>
      <c r="C5" s="42"/>
      <c r="D5" s="47"/>
      <c r="E5" s="48"/>
      <c r="F5" s="48"/>
      <c r="G5" s="48"/>
      <c r="H5" s="48"/>
      <c r="I5" s="49"/>
      <c r="J5" s="50"/>
    </row>
    <row r="6" spans="2:10" ht="13.5" thickBot="1" x14ac:dyDescent="0.25">
      <c r="B6" s="51"/>
      <c r="C6" s="52"/>
      <c r="D6" s="43"/>
      <c r="E6" s="44"/>
      <c r="F6" s="44"/>
      <c r="G6" s="44"/>
      <c r="H6" s="44"/>
      <c r="I6" s="45"/>
      <c r="J6" s="46"/>
    </row>
    <row r="7" spans="2:10" x14ac:dyDescent="0.2">
      <c r="B7" s="53"/>
      <c r="J7" s="54"/>
    </row>
    <row r="8" spans="2:10" x14ac:dyDescent="0.2">
      <c r="B8" s="53"/>
      <c r="J8" s="54"/>
    </row>
    <row r="9" spans="2:10" x14ac:dyDescent="0.2">
      <c r="B9" s="53"/>
      <c r="J9" s="54"/>
    </row>
    <row r="10" spans="2:10" x14ac:dyDescent="0.2">
      <c r="B10" s="53"/>
      <c r="C10" s="55" t="s">
        <v>101</v>
      </c>
      <c r="E10" s="56"/>
      <c r="J10" s="54"/>
    </row>
    <row r="11" spans="2:10" x14ac:dyDescent="0.2">
      <c r="B11" s="53"/>
      <c r="J11" s="54"/>
    </row>
    <row r="12" spans="2:10" x14ac:dyDescent="0.2">
      <c r="B12" s="53"/>
      <c r="C12" s="55" t="s">
        <v>103</v>
      </c>
      <c r="J12" s="54"/>
    </row>
    <row r="13" spans="2:10" x14ac:dyDescent="0.2">
      <c r="B13" s="53"/>
      <c r="C13" s="55" t="s">
        <v>104</v>
      </c>
      <c r="J13" s="54"/>
    </row>
    <row r="14" spans="2:10" x14ac:dyDescent="0.2">
      <c r="B14" s="53"/>
      <c r="J14" s="54"/>
    </row>
    <row r="15" spans="2:10" x14ac:dyDescent="0.2">
      <c r="B15" s="53"/>
      <c r="C15" s="34" t="s">
        <v>105</v>
      </c>
      <c r="J15" s="54"/>
    </row>
    <row r="16" spans="2:10" x14ac:dyDescent="0.2">
      <c r="B16" s="53"/>
      <c r="C16" s="57"/>
      <c r="J16" s="54"/>
    </row>
    <row r="17" spans="2:10" x14ac:dyDescent="0.2">
      <c r="B17" s="53"/>
      <c r="C17" s="34" t="s">
        <v>106</v>
      </c>
      <c r="D17" s="56"/>
      <c r="H17" s="58" t="s">
        <v>82</v>
      </c>
      <c r="I17" s="58" t="s">
        <v>83</v>
      </c>
      <c r="J17" s="54"/>
    </row>
    <row r="18" spans="2:10" x14ac:dyDescent="0.2">
      <c r="B18" s="53"/>
      <c r="C18" s="55" t="s">
        <v>84</v>
      </c>
      <c r="D18" s="55"/>
      <c r="E18" s="55"/>
      <c r="F18" s="55"/>
      <c r="H18" s="59">
        <v>2</v>
      </c>
      <c r="I18" s="60">
        <v>468141</v>
      </c>
      <c r="J18" s="54"/>
    </row>
    <row r="19" spans="2:10" x14ac:dyDescent="0.2">
      <c r="B19" s="53"/>
      <c r="C19" s="34" t="s">
        <v>85</v>
      </c>
      <c r="H19" s="61">
        <v>0</v>
      </c>
      <c r="I19" s="62">
        <v>0</v>
      </c>
      <c r="J19" s="54"/>
    </row>
    <row r="20" spans="2:10" x14ac:dyDescent="0.2">
      <c r="B20" s="53"/>
      <c r="C20" s="34" t="s">
        <v>86</v>
      </c>
      <c r="H20" s="61">
        <v>0</v>
      </c>
      <c r="I20" s="62">
        <v>0</v>
      </c>
      <c r="J20" s="54"/>
    </row>
    <row r="21" spans="2:10" x14ac:dyDescent="0.2">
      <c r="B21" s="53"/>
      <c r="C21" s="34" t="s">
        <v>87</v>
      </c>
      <c r="H21" s="61">
        <v>2</v>
      </c>
      <c r="I21" s="63">
        <v>468141</v>
      </c>
      <c r="J21" s="54"/>
    </row>
    <row r="22" spans="2:10" x14ac:dyDescent="0.2">
      <c r="B22" s="53"/>
      <c r="C22" s="34" t="s">
        <v>88</v>
      </c>
      <c r="H22" s="61">
        <v>0</v>
      </c>
      <c r="I22" s="62">
        <v>0</v>
      </c>
      <c r="J22" s="54"/>
    </row>
    <row r="23" spans="2:10" ht="13.5" thickBot="1" x14ac:dyDescent="0.25">
      <c r="B23" s="53"/>
      <c r="C23" s="34" t="s">
        <v>89</v>
      </c>
      <c r="H23" s="64">
        <v>0</v>
      </c>
      <c r="I23" s="65">
        <v>0</v>
      </c>
      <c r="J23" s="54"/>
    </row>
    <row r="24" spans="2:10" x14ac:dyDescent="0.2">
      <c r="B24" s="53"/>
      <c r="C24" s="55" t="s">
        <v>90</v>
      </c>
      <c r="D24" s="55"/>
      <c r="E24" s="55"/>
      <c r="F24" s="55"/>
      <c r="H24" s="59">
        <f>H19+H20+H21+H22+H23</f>
        <v>2</v>
      </c>
      <c r="I24" s="66">
        <f>I19+I20+I21+I22+I23</f>
        <v>468141</v>
      </c>
      <c r="J24" s="54"/>
    </row>
    <row r="25" spans="2:10" x14ac:dyDescent="0.2">
      <c r="B25" s="53"/>
      <c r="C25" s="34" t="s">
        <v>91</v>
      </c>
      <c r="H25" s="61">
        <v>0</v>
      </c>
      <c r="I25" s="62">
        <v>0</v>
      </c>
      <c r="J25" s="54"/>
    </row>
    <row r="26" spans="2:10" x14ac:dyDescent="0.2">
      <c r="B26" s="53"/>
      <c r="C26" s="34" t="s">
        <v>92</v>
      </c>
      <c r="H26" s="61">
        <v>0</v>
      </c>
      <c r="I26" s="62">
        <v>0</v>
      </c>
      <c r="J26" s="54"/>
    </row>
    <row r="27" spans="2:10" ht="13.5" thickBot="1" x14ac:dyDescent="0.25">
      <c r="B27" s="53"/>
      <c r="C27" s="34" t="s">
        <v>93</v>
      </c>
      <c r="H27" s="64">
        <v>0</v>
      </c>
      <c r="I27" s="65">
        <v>0</v>
      </c>
      <c r="J27" s="54"/>
    </row>
    <row r="28" spans="2:10" x14ac:dyDescent="0.2">
      <c r="B28" s="53"/>
      <c r="C28" s="55" t="s">
        <v>94</v>
      </c>
      <c r="D28" s="55"/>
      <c r="E28" s="55"/>
      <c r="F28" s="55"/>
      <c r="H28" s="59">
        <f>H25+H26+H27</f>
        <v>0</v>
      </c>
      <c r="I28" s="66">
        <f>I25+I26+I27</f>
        <v>0</v>
      </c>
      <c r="J28" s="54"/>
    </row>
    <row r="29" spans="2:10" ht="13.5" thickBot="1" x14ac:dyDescent="0.25">
      <c r="B29" s="53"/>
      <c r="C29" s="34" t="s">
        <v>95</v>
      </c>
      <c r="D29" s="55"/>
      <c r="E29" s="55"/>
      <c r="F29" s="55"/>
      <c r="H29" s="64">
        <v>0</v>
      </c>
      <c r="I29" s="65">
        <v>0</v>
      </c>
      <c r="J29" s="54"/>
    </row>
    <row r="30" spans="2:10" x14ac:dyDescent="0.2">
      <c r="B30" s="53"/>
      <c r="C30" s="55" t="s">
        <v>96</v>
      </c>
      <c r="D30" s="55"/>
      <c r="E30" s="55"/>
      <c r="F30" s="55"/>
      <c r="H30" s="61">
        <f>H29</f>
        <v>0</v>
      </c>
      <c r="I30" s="62">
        <f>I29</f>
        <v>0</v>
      </c>
      <c r="J30" s="54"/>
    </row>
    <row r="31" spans="2:10" x14ac:dyDescent="0.2">
      <c r="B31" s="53"/>
      <c r="C31" s="55"/>
      <c r="D31" s="55"/>
      <c r="E31" s="55"/>
      <c r="F31" s="55"/>
      <c r="H31" s="67"/>
      <c r="I31" s="66"/>
      <c r="J31" s="54"/>
    </row>
    <row r="32" spans="2:10" ht="13.5" thickBot="1" x14ac:dyDescent="0.25">
      <c r="B32" s="53"/>
      <c r="C32" s="55" t="s">
        <v>97</v>
      </c>
      <c r="D32" s="55"/>
      <c r="H32" s="68">
        <f>H24+H28+H30</f>
        <v>2</v>
      </c>
      <c r="I32" s="69">
        <f>I24+I28+I30</f>
        <v>468141</v>
      </c>
      <c r="J32" s="54"/>
    </row>
    <row r="33" spans="2:10" ht="13.5" thickTop="1" x14ac:dyDescent="0.2">
      <c r="B33" s="53"/>
      <c r="C33" s="55"/>
      <c r="D33" s="55"/>
      <c r="H33" s="70"/>
      <c r="I33" s="62"/>
      <c r="J33" s="54"/>
    </row>
    <row r="34" spans="2:10" x14ac:dyDescent="0.2">
      <c r="B34" s="53"/>
      <c r="G34" s="70"/>
      <c r="H34" s="70"/>
      <c r="I34" s="70"/>
      <c r="J34" s="54"/>
    </row>
    <row r="35" spans="2:10" x14ac:dyDescent="0.2">
      <c r="B35" s="53"/>
      <c r="G35" s="70"/>
      <c r="H35" s="70"/>
      <c r="I35" s="70"/>
      <c r="J35" s="54"/>
    </row>
    <row r="36" spans="2:10" x14ac:dyDescent="0.2">
      <c r="B36" s="53"/>
      <c r="G36" s="70"/>
      <c r="H36" s="70"/>
      <c r="I36" s="70"/>
      <c r="J36" s="54"/>
    </row>
    <row r="37" spans="2:10" ht="13.5" thickBot="1" x14ac:dyDescent="0.25">
      <c r="B37" s="53"/>
      <c r="C37" s="71"/>
      <c r="D37" s="71"/>
      <c r="G37" s="72" t="s">
        <v>98</v>
      </c>
      <c r="H37" s="71"/>
      <c r="I37" s="70"/>
      <c r="J37" s="54"/>
    </row>
    <row r="38" spans="2:10" ht="4.5" customHeight="1" x14ac:dyDescent="0.2">
      <c r="B38" s="53"/>
      <c r="C38" s="70"/>
      <c r="D38" s="70"/>
      <c r="G38" s="70"/>
      <c r="H38" s="70"/>
      <c r="I38" s="70"/>
      <c r="J38" s="54"/>
    </row>
    <row r="39" spans="2:10" x14ac:dyDescent="0.2">
      <c r="B39" s="53"/>
      <c r="C39" s="55" t="s">
        <v>99</v>
      </c>
      <c r="G39" s="73" t="s">
        <v>100</v>
      </c>
      <c r="H39" s="70"/>
      <c r="I39" s="70"/>
      <c r="J39" s="54"/>
    </row>
    <row r="40" spans="2:10" x14ac:dyDescent="0.2">
      <c r="B40" s="53"/>
      <c r="G40" s="70"/>
      <c r="H40" s="70"/>
      <c r="I40" s="70"/>
      <c r="J40" s="54"/>
    </row>
    <row r="41" spans="2:10" ht="18.75" customHeight="1" thickBot="1" x14ac:dyDescent="0.25">
      <c r="B41" s="74"/>
      <c r="C41" s="75"/>
      <c r="D41" s="75"/>
      <c r="E41" s="75"/>
      <c r="F41" s="75"/>
      <c r="G41" s="71"/>
      <c r="H41" s="71"/>
      <c r="I41" s="71"/>
      <c r="J41" s="7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Diego Fernando Fernandez Valencia</cp:lastModifiedBy>
  <dcterms:created xsi:type="dcterms:W3CDTF">2022-10-28T19:43:57Z</dcterms:created>
  <dcterms:modified xsi:type="dcterms:W3CDTF">2022-11-09T02:50:02Z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22.1.4.0</vt:lpwstr>
  </property>
</Properties>
</file>