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231793 NEFROUROS\"/>
    </mc:Choice>
  </mc:AlternateContent>
  <bookViews>
    <workbookView xWindow="0" yWindow="0" windowWidth="20490" windowHeight="7755" firstSheet="8" activeTab="11"/>
  </bookViews>
  <sheets>
    <sheet name="ORIGINAL" sheetId="3" state="hidden" r:id="rId1"/>
    <sheet name="TRABAJADA NIT.890.303.093  " sheetId="2" state="hidden" r:id="rId2"/>
    <sheet name="ORIGINAL 2" sheetId="4" state="hidden" r:id="rId3"/>
    <sheet name="TRABAJADA NIT.890.303.093-5" sheetId="5" state="hidden" r:id="rId4"/>
    <sheet name="UNION" sheetId="7" state="hidden" r:id="rId5"/>
    <sheet name="PREFIJOS" sheetId="6" state="hidden" r:id="rId6"/>
    <sheet name="TOTAL FACT DIALISOFT" sheetId="8" state="hidden" r:id="rId7"/>
    <sheet name="AUX 1305" sheetId="11" state="hidden" r:id="rId8"/>
    <sheet name="INFO IPS" sheetId="9" r:id="rId9"/>
    <sheet name="ESTADO DE CADA FACTURA" sheetId="13" r:id="rId10"/>
    <sheet name="TD" sheetId="14" r:id="rId11"/>
    <sheet name="FOR-CSA-018" sheetId="12" r:id="rId12"/>
  </sheets>
  <definedNames>
    <definedName name="_xlnm._FilterDatabase" localSheetId="9" hidden="1">'ESTADO DE CADA FACTURA'!$A$2:$AS$83</definedName>
    <definedName name="_xlnm._FilterDatabase" localSheetId="8" hidden="1">'INFO IPS'!$B$7:$O$89</definedName>
    <definedName name="_xlnm._FilterDatabase" localSheetId="6" hidden="1">'TOTAL FACT DIALISOFT'!$A$1:$DS$43</definedName>
  </definedNames>
  <calcPr calcId="152511"/>
  <pivotCaches>
    <pivotCache cacheId="64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13" l="1"/>
  <c r="AD1" i="13"/>
  <c r="K1" i="13"/>
  <c r="J1" i="13"/>
  <c r="I30" i="12" l="1"/>
  <c r="H30" i="12"/>
  <c r="I28" i="12"/>
  <c r="H28" i="12"/>
  <c r="I24" i="12"/>
  <c r="H24" i="12"/>
  <c r="H32" i="12" l="1"/>
  <c r="I32" i="12"/>
  <c r="O89" i="9"/>
  <c r="M88" i="9" l="1"/>
  <c r="M87" i="9"/>
  <c r="M86" i="9"/>
  <c r="M85" i="9"/>
  <c r="M84" i="9"/>
  <c r="M83" i="9"/>
  <c r="M82" i="9"/>
  <c r="M81" i="9"/>
  <c r="M80" i="9"/>
  <c r="M79" i="9"/>
  <c r="M78" i="9"/>
  <c r="M77" i="9"/>
  <c r="M73" i="9"/>
  <c r="M72" i="9"/>
  <c r="M71" i="9"/>
  <c r="M70" i="9"/>
  <c r="M69" i="9"/>
  <c r="M68" i="9"/>
  <c r="M67" i="9"/>
  <c r="M66" i="9"/>
  <c r="M65" i="9"/>
  <c r="M64" i="9"/>
  <c r="M63" i="9"/>
  <c r="M62" i="9"/>
  <c r="M59" i="9"/>
  <c r="M58" i="9"/>
  <c r="M57" i="9"/>
  <c r="M56" i="9"/>
  <c r="M55" i="9"/>
  <c r="M54" i="9"/>
  <c r="M53" i="9"/>
  <c r="M52" i="9"/>
  <c r="M51" i="9"/>
  <c r="M50" i="9"/>
  <c r="M76" i="9"/>
  <c r="M75" i="9"/>
  <c r="M74" i="9"/>
  <c r="M61" i="9"/>
  <c r="M60" i="9"/>
  <c r="M49" i="9"/>
  <c r="M48" i="9"/>
  <c r="M47" i="9"/>
  <c r="M46" i="9"/>
  <c r="M45" i="9"/>
  <c r="M44" i="9"/>
  <c r="M43" i="9"/>
  <c r="M42" i="9"/>
  <c r="M41" i="9"/>
  <c r="M40" i="9"/>
  <c r="M39" i="9"/>
  <c r="M38" i="9"/>
  <c r="M37" i="9"/>
  <c r="M36" i="9"/>
  <c r="M35" i="9"/>
  <c r="M34" i="9"/>
  <c r="M33" i="9"/>
  <c r="M32" i="9"/>
  <c r="M31" i="9"/>
  <c r="M30" i="9"/>
  <c r="M29" i="9"/>
  <c r="M28" i="9"/>
  <c r="M27" i="9"/>
  <c r="M26" i="9"/>
  <c r="M25" i="9"/>
  <c r="M24" i="9"/>
  <c r="M23" i="9"/>
  <c r="M22" i="9"/>
  <c r="M21" i="9"/>
  <c r="M20" i="9"/>
  <c r="M19" i="9"/>
  <c r="M18" i="9"/>
  <c r="M17" i="9"/>
  <c r="M16" i="9"/>
  <c r="M15" i="9"/>
  <c r="M14" i="9"/>
  <c r="M13" i="9"/>
  <c r="M12" i="9"/>
  <c r="M11" i="9"/>
  <c r="M10" i="9"/>
  <c r="M9" i="9"/>
  <c r="M8" i="9"/>
  <c r="H85" i="7" l="1"/>
  <c r="G84" i="7"/>
  <c r="D84" i="7"/>
  <c r="G83" i="7"/>
  <c r="D83" i="7"/>
  <c r="G82" i="7"/>
  <c r="D82" i="7"/>
  <c r="G81" i="7"/>
  <c r="D81" i="7"/>
  <c r="G80" i="7"/>
  <c r="D80" i="7"/>
  <c r="G79" i="7"/>
  <c r="D79" i="7"/>
  <c r="G78" i="7"/>
  <c r="D78" i="7"/>
  <c r="G77" i="7"/>
  <c r="D77" i="7"/>
  <c r="G76" i="7"/>
  <c r="D76" i="7"/>
  <c r="G75" i="7"/>
  <c r="D75" i="7"/>
  <c r="G74" i="7"/>
  <c r="D74" i="7"/>
  <c r="G73" i="7"/>
  <c r="D73" i="7"/>
  <c r="G72" i="7"/>
  <c r="D72" i="7"/>
  <c r="G71" i="7"/>
  <c r="D71" i="7"/>
  <c r="G70" i="7"/>
  <c r="D70" i="7"/>
  <c r="G69" i="7"/>
  <c r="D69" i="7"/>
  <c r="G68" i="7"/>
  <c r="D68" i="7"/>
  <c r="G67" i="7"/>
  <c r="D67" i="7"/>
  <c r="G66" i="7"/>
  <c r="D66" i="7"/>
  <c r="G65" i="7"/>
  <c r="D65" i="7"/>
  <c r="G64" i="7"/>
  <c r="D64" i="7"/>
  <c r="G63" i="7"/>
  <c r="D63" i="7"/>
  <c r="G62" i="7"/>
  <c r="D62" i="7"/>
  <c r="G61" i="7"/>
  <c r="D61" i="7"/>
  <c r="G60" i="7"/>
  <c r="D60" i="7"/>
  <c r="G59" i="7"/>
  <c r="D59" i="7"/>
  <c r="G58" i="7"/>
  <c r="D58" i="7"/>
  <c r="G57" i="7"/>
  <c r="D57" i="7"/>
  <c r="G56" i="7"/>
  <c r="D56" i="7"/>
  <c r="G55" i="7"/>
  <c r="D55" i="7"/>
  <c r="G54" i="7"/>
  <c r="D54" i="7"/>
  <c r="G53" i="7"/>
  <c r="D53" i="7"/>
  <c r="G52" i="7"/>
  <c r="D52" i="7"/>
  <c r="G51" i="7"/>
  <c r="D51" i="7"/>
  <c r="G50" i="7"/>
  <c r="D50" i="7"/>
  <c r="G49" i="7"/>
  <c r="D49" i="7"/>
  <c r="G48" i="7"/>
  <c r="D48" i="7"/>
  <c r="G47" i="7"/>
  <c r="D47" i="7"/>
  <c r="G46" i="7"/>
  <c r="D46" i="7"/>
  <c r="G45" i="7"/>
  <c r="D45" i="7"/>
  <c r="G44" i="7"/>
  <c r="D44" i="7"/>
  <c r="G43" i="7"/>
  <c r="D43" i="7"/>
  <c r="G42" i="7"/>
  <c r="D42" i="7"/>
  <c r="G41" i="7"/>
  <c r="D41" i="7"/>
  <c r="G40" i="7"/>
  <c r="D40" i="7"/>
  <c r="G39" i="7"/>
  <c r="D39" i="7"/>
  <c r="G38" i="7"/>
  <c r="D38" i="7"/>
  <c r="G37" i="7"/>
  <c r="D37" i="7"/>
  <c r="G36" i="7"/>
  <c r="D36" i="7"/>
  <c r="G35" i="7"/>
  <c r="D35" i="7"/>
  <c r="G34" i="7"/>
  <c r="D34" i="7"/>
  <c r="G33" i="7"/>
  <c r="D33" i="7"/>
  <c r="G32" i="7"/>
  <c r="D32" i="7"/>
  <c r="G31" i="7"/>
  <c r="D31" i="7"/>
  <c r="G30" i="7"/>
  <c r="D30" i="7"/>
  <c r="G29" i="7"/>
  <c r="D29" i="7"/>
  <c r="G28" i="7"/>
  <c r="D28" i="7"/>
  <c r="G27" i="7"/>
  <c r="D27" i="7"/>
  <c r="G26" i="7"/>
  <c r="D26" i="7"/>
  <c r="G25" i="7"/>
  <c r="D25" i="7"/>
  <c r="G24" i="7"/>
  <c r="D24" i="7"/>
  <c r="G23" i="7"/>
  <c r="D23" i="7"/>
  <c r="G22" i="7"/>
  <c r="D22" i="7"/>
  <c r="G21" i="7"/>
  <c r="D21" i="7"/>
  <c r="G20" i="7"/>
  <c r="D20" i="7"/>
  <c r="G19" i="7"/>
  <c r="D19" i="7"/>
  <c r="G18" i="7"/>
  <c r="D18" i="7"/>
  <c r="G17" i="7"/>
  <c r="D17" i="7"/>
  <c r="G16" i="7"/>
  <c r="D16" i="7"/>
  <c r="G15" i="7"/>
  <c r="D15" i="7"/>
  <c r="G14" i="7"/>
  <c r="D14" i="7"/>
  <c r="G13" i="7"/>
  <c r="D13" i="7"/>
  <c r="G12" i="7"/>
  <c r="D12" i="7"/>
  <c r="G11" i="7"/>
  <c r="D11" i="7"/>
  <c r="G10" i="7"/>
  <c r="D10" i="7"/>
  <c r="G9" i="7"/>
  <c r="D9" i="7"/>
  <c r="G8" i="7"/>
  <c r="D8" i="7"/>
  <c r="G7" i="7"/>
  <c r="D7" i="7"/>
  <c r="G6" i="7"/>
  <c r="D6" i="7"/>
  <c r="G5" i="7"/>
  <c r="D5" i="7"/>
  <c r="G4" i="7"/>
  <c r="D4" i="7"/>
  <c r="H44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3" i="5"/>
  <c r="D11" i="6"/>
  <c r="D10" i="6"/>
  <c r="D9" i="6"/>
  <c r="D8" i="6"/>
  <c r="D7" i="6"/>
  <c r="D6" i="6"/>
  <c r="D5" i="6"/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3" i="5"/>
  <c r="H4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3" i="2"/>
</calcChain>
</file>

<file path=xl/comments1.xml><?xml version="1.0" encoding="utf-8"?>
<comments xmlns="http://schemas.openxmlformats.org/spreadsheetml/2006/main">
  <authors>
    <author>Geraldine Valencia Zambrano</author>
  </authors>
  <commentList>
    <comment ref="AF2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  <comment ref="AF35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  <comment ref="AF36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  <comment ref="AF3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  <comment ref="AF38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  <comment ref="AF39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  <comment ref="AF40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PAGO GIRO PREV REGIMEN SUBSIDIADO JULIO 2022</t>
        </r>
      </text>
    </comment>
  </commentList>
</comments>
</file>

<file path=xl/sharedStrings.xml><?xml version="1.0" encoding="utf-8"?>
<sst xmlns="http://schemas.openxmlformats.org/spreadsheetml/2006/main" count="6730" uniqueCount="680">
  <si>
    <t>Reporte de estado de cuentas CxC</t>
  </si>
  <si>
    <t>CLINICA NEFROUROS S.A.S.</t>
  </si>
  <si>
    <t>900231793-8</t>
  </si>
  <si>
    <t>Fecha de corte:</t>
  </si>
  <si>
    <t>31/10/22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</si>
  <si>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</si>
  <si>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</si>
  <si>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</si>
  <si>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</si>
  <si>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</si>
  <si>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</si>
  <si>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</si>
  <si>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</si>
  <si>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</si>
  <si>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</si>
  <si>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</si>
  <si>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</si>
  <si>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</si>
  <si>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</si>
  <si>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</si>
  <si>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</si>
  <si>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</si>
  <si>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</si>
  <si>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</si>
  <si>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</si>
  <si>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</si>
  <si>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>CAJA DE COMPENSACION FAMILIAR DEL VALLE</t>
  </si>
  <si>
    <t xml:space="preserve">001                 </t>
  </si>
  <si>
    <t xml:space="preserve"> COMFENALCO VALLE</t>
  </si>
  <si>
    <t xml:space="preserve">13020605            </t>
  </si>
  <si>
    <t xml:space="preserve">  ENTIDAD PROMOTORA DE SALUD SUBSIDIADA   </t>
  </si>
  <si>
    <t xml:space="preserve">005                 </t>
  </si>
  <si>
    <t xml:space="preserve">   SEDE PRINCIPAL PEREIRA</t>
  </si>
  <si>
    <t xml:space="preserve">0101                </t>
  </si>
  <si>
    <t xml:space="preserve">    SERVICIOS INTEGRALES EN SALUD</t>
  </si>
  <si>
    <t>005-SI -00201172-00</t>
  </si>
  <si>
    <t>Factura de venta FECN201172 890303093</t>
  </si>
  <si>
    <t>005-SI -00201173-00</t>
  </si>
  <si>
    <t>Factura de venta FECN201173 890303093</t>
  </si>
  <si>
    <t>005-SI -00201174-00</t>
  </si>
  <si>
    <t>Factura de venta FECN201174 890303093</t>
  </si>
  <si>
    <t>005-SI -00201175-00</t>
  </si>
  <si>
    <t>Factura de venta FECN201175 890303093</t>
  </si>
  <si>
    <t>005-SI -00201176-00</t>
  </si>
  <si>
    <t>Factura de venta FECN201176 890303093</t>
  </si>
  <si>
    <t>005-SI -00201177-00</t>
  </si>
  <si>
    <t>Factura de venta FECN201177 890303093</t>
  </si>
  <si>
    <t>005-SI -00201178-00</t>
  </si>
  <si>
    <t>Factura de venta FECN201178 890303093</t>
  </si>
  <si>
    <t>005-SI -00201179-00</t>
  </si>
  <si>
    <t>Factura de venta FECN201179 890303093</t>
  </si>
  <si>
    <t>005-SI -00201201-00</t>
  </si>
  <si>
    <t>Factura de venta FECN201201 890303093</t>
  </si>
  <si>
    <t>005-SI -00201202-00</t>
  </si>
  <si>
    <t>Factura de venta FECN201202 890303093</t>
  </si>
  <si>
    <t>005-SI -00201203-00</t>
  </si>
  <si>
    <t>Factura de venta FECN201203 890303093</t>
  </si>
  <si>
    <t>005-SI -00201204-00</t>
  </si>
  <si>
    <t>Factura de venta FECN201204 890303093</t>
  </si>
  <si>
    <t>005-SI -00201205-00</t>
  </si>
  <si>
    <t>Factura de venta FECN201205 890303093</t>
  </si>
  <si>
    <t>005-SI -00201206-00</t>
  </si>
  <si>
    <t>Factura de venta FECN201206 890303093</t>
  </si>
  <si>
    <t>005-SI -00201652-00</t>
  </si>
  <si>
    <t>Factura de venta FECN201652 890303093</t>
  </si>
  <si>
    <t>005-SI -00201653-00</t>
  </si>
  <si>
    <t>Factura de venta FECN201653 890303093</t>
  </si>
  <si>
    <t>005-SI -00201654-00</t>
  </si>
  <si>
    <t>Factura de venta FECN201654 890303093</t>
  </si>
  <si>
    <t>005-SI -00201655-00</t>
  </si>
  <si>
    <t>Factura de venta FECN201655 890303093</t>
  </si>
  <si>
    <t>005-SI -00201656-00</t>
  </si>
  <si>
    <t>Factura de venta FECN201656 890303093</t>
  </si>
  <si>
    <t>005-SI -00201657-00</t>
  </si>
  <si>
    <t>Factura de venta FECN201657 890303093</t>
  </si>
  <si>
    <t>005-SI -00201658-00</t>
  </si>
  <si>
    <t>Factura de venta FECN201658 890303093</t>
  </si>
  <si>
    <t>005-SI -00201659-00</t>
  </si>
  <si>
    <t>Factura de venta FECN201659 890303093</t>
  </si>
  <si>
    <t>005-SI -00203614-00</t>
  </si>
  <si>
    <t>Factura de venta FECN203614 890303093</t>
  </si>
  <si>
    <t>005-SI -00203615-00</t>
  </si>
  <si>
    <t>Factura de venta FECN203615 890303093</t>
  </si>
  <si>
    <t>005-SI -00203616-00</t>
  </si>
  <si>
    <t>Factura de venta FECN203616 890303093</t>
  </si>
  <si>
    <t>005-SI -00203617-00</t>
  </si>
  <si>
    <t>Factura de venta FECN203617 890303093</t>
  </si>
  <si>
    <t>005-SI -00203618-00</t>
  </si>
  <si>
    <t>Factura de venta FECN203618 890303093</t>
  </si>
  <si>
    <t>005-SI -00203619-00</t>
  </si>
  <si>
    <t>Factura de venta FECN203619 890303093</t>
  </si>
  <si>
    <t>005-SI -00203620-00</t>
  </si>
  <si>
    <t>Factura de venta FECN203620 890303093</t>
  </si>
  <si>
    <t>005-SI -00203621-00</t>
  </si>
  <si>
    <t>Factura de venta FECN203621 890303093</t>
  </si>
  <si>
    <t>005-SI -00203623-00</t>
  </si>
  <si>
    <t>Factura de venta FECN203623 890303093</t>
  </si>
  <si>
    <t>005-SI -00203624-00</t>
  </si>
  <si>
    <t>Factura de venta FECN203624 890303093</t>
  </si>
  <si>
    <t>005-SI -00203625-00</t>
  </si>
  <si>
    <t>Factura de venta FECN203625 890303093</t>
  </si>
  <si>
    <t>005-SI -00203626-00</t>
  </si>
  <si>
    <t>Factura de venta FECN203626 890303093</t>
  </si>
  <si>
    <t>005-SI -00203627-00</t>
  </si>
  <si>
    <t>Factura de venta FECN203627 890303093</t>
  </si>
  <si>
    <t>005-SI -00205264-00</t>
  </si>
  <si>
    <t>Factura de venta FECN205264 890303093</t>
  </si>
  <si>
    <t>*</t>
  </si>
  <si>
    <t>005-SI -00205268-00</t>
  </si>
  <si>
    <t>Factura de venta FECN205268 890303093</t>
  </si>
  <si>
    <t>005-SI -00205297-00</t>
  </si>
  <si>
    <t>Factura de venta FECN205297 890303093</t>
  </si>
  <si>
    <t>005-SI -00205298-00</t>
  </si>
  <si>
    <t>Factura de venta FECN205298 890303093</t>
  </si>
  <si>
    <t>005-SI -00205443-00</t>
  </si>
  <si>
    <t>Factura de venta FECN205443 890303093</t>
  </si>
  <si>
    <t>Total</t>
  </si>
  <si>
    <t>UnoEE 1.22.331</t>
  </si>
  <si>
    <t>Pág.</t>
  </si>
  <si>
    <t xml:space="preserve">/ </t>
  </si>
  <si>
    <t xml:space="preserve">SI </t>
  </si>
  <si>
    <t>FECN</t>
  </si>
  <si>
    <t>CO</t>
  </si>
  <si>
    <t>TIPO DE DOC</t>
  </si>
  <si>
    <t>UNION</t>
  </si>
  <si>
    <t>PREFIJO</t>
  </si>
  <si>
    <t>NUMERO</t>
  </si>
  <si>
    <t>SUCURSAL</t>
  </si>
  <si>
    <t xml:space="preserve">CUENTA PUC </t>
  </si>
  <si>
    <t>UN</t>
  </si>
  <si>
    <t>SALDO DE CARTERA</t>
  </si>
  <si>
    <t>TOTAL</t>
  </si>
  <si>
    <t xml:space="preserve">8903030935          </t>
  </si>
  <si>
    <t>CAJA DE COMPENSACION FAMILIAR DEL VALLE DEL CAUCA</t>
  </si>
  <si>
    <t xml:space="preserve"> CAJA DE COMPENSACION FAMILIAR DEL VALLE</t>
  </si>
  <si>
    <t xml:space="preserve">13020505            </t>
  </si>
  <si>
    <t xml:space="preserve">  ENTIDAD PROMOTORA SALUD CONTRIBUTIVO    </t>
  </si>
  <si>
    <t>005-FED-00000319-00</t>
  </si>
  <si>
    <t>TOTAL FACTURA</t>
  </si>
  <si>
    <t>005-FED-00000330-00</t>
  </si>
  <si>
    <t>005-FED-00000704-00</t>
  </si>
  <si>
    <t>005-FED-00000711-00</t>
  </si>
  <si>
    <t>005-FED-00001383-00</t>
  </si>
  <si>
    <t>005-FED-00001384-00</t>
  </si>
  <si>
    <t>005-FED-00001385-00</t>
  </si>
  <si>
    <t>005-FED-00000320-00</t>
  </si>
  <si>
    <t>005-FED-00000321-00</t>
  </si>
  <si>
    <t>005-FED-00000322-00</t>
  </si>
  <si>
    <t>005-FED-00000323-00</t>
  </si>
  <si>
    <t>005-FED-00000324-00</t>
  </si>
  <si>
    <t>005-FED-00000325-00</t>
  </si>
  <si>
    <t>005-FED-00000326-00</t>
  </si>
  <si>
    <t>005-FED-00000327-00</t>
  </si>
  <si>
    <t>005-FED-00000328-00</t>
  </si>
  <si>
    <t>005-FED-00000329-00</t>
  </si>
  <si>
    <t>005-FED-00000700-00</t>
  </si>
  <si>
    <t>005-FED-00000701-00</t>
  </si>
  <si>
    <t>005-FED-00000702-00</t>
  </si>
  <si>
    <t>005-FED-00000703-00</t>
  </si>
  <si>
    <t>005-FED-00000705-00</t>
  </si>
  <si>
    <t>005-FED-00000706-00</t>
  </si>
  <si>
    <t>005-FED-00000707-00</t>
  </si>
  <si>
    <t>005-FED-00000708-00</t>
  </si>
  <si>
    <t>005-FED-00000709-00</t>
  </si>
  <si>
    <t>005-FED-00000710-00</t>
  </si>
  <si>
    <t>005-FED-00000712-00</t>
  </si>
  <si>
    <t>005-FED-00000713-00</t>
  </si>
  <si>
    <t>005-FED-00001386-00</t>
  </si>
  <si>
    <t>005-FED-00001387-00</t>
  </si>
  <si>
    <t>005-FED-00001388-00</t>
  </si>
  <si>
    <t>005-FED-00001389-00</t>
  </si>
  <si>
    <t>005-FED-00001390-00</t>
  </si>
  <si>
    <t>005-FED-00001391-00</t>
  </si>
  <si>
    <t>005-FED-00001392-00</t>
  </si>
  <si>
    <t>005-FED-00001393-00</t>
  </si>
  <si>
    <t>005-FED-00001394-00</t>
  </si>
  <si>
    <t>005-FED-00001395-00</t>
  </si>
  <si>
    <t>005-FED-00001396-00</t>
  </si>
  <si>
    <t>005-FED-00001397-00</t>
  </si>
  <si>
    <t>FED</t>
  </si>
  <si>
    <t>CLINICA NEFROUROS</t>
  </si>
  <si>
    <t>C.O</t>
  </si>
  <si>
    <t>TIPO DOC</t>
  </si>
  <si>
    <t>C.O-
TIPO DOC</t>
  </si>
  <si>
    <t>PREFIJOS</t>
  </si>
  <si>
    <t>C.O POR SEDE</t>
  </si>
  <si>
    <t>FEBO</t>
  </si>
  <si>
    <t>BOGOTA</t>
  </si>
  <si>
    <t>FEPO</t>
  </si>
  <si>
    <t>POPAYAN</t>
  </si>
  <si>
    <t>FEAR</t>
  </si>
  <si>
    <t>ARMENIA</t>
  </si>
  <si>
    <t>FEPE</t>
  </si>
  <si>
    <t>PEREIRA</t>
  </si>
  <si>
    <t>FEBE</t>
  </si>
  <si>
    <t>BELLO</t>
  </si>
  <si>
    <t>FVML</t>
  </si>
  <si>
    <t xml:space="preserve">MEDELLIN </t>
  </si>
  <si>
    <t>FECU</t>
  </si>
  <si>
    <t>CUCUTA</t>
  </si>
  <si>
    <t>SALDO DE CATERA</t>
  </si>
  <si>
    <t>CUENTA PUC</t>
  </si>
  <si>
    <t>NIT_Empresa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</si>
  <si>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</si>
  <si>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</si>
  <si>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</si>
  <si>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</si>
  <si>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</si>
  <si>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</si>
  <si>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</si>
  <si>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NIT_Aseguradora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</si>
  <si>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</si>
  <si>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</si>
  <si>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</si>
  <si>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</si>
  <si>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</si>
  <si>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</si>
  <si>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</si>
  <si>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</si>
  <si>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</si>
  <si>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</si>
  <si>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</si>
  <si>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</si>
  <si>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</si>
  <si>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</si>
  <si>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</si>
  <si>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</si>
  <si>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</si>
  <si>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</si>
  <si>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</si>
  <si>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</si>
  <si>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</si>
  <si>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</si>
  <si>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</si>
  <si>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</si>
  <si>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</si>
  <si>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</si>
  <si>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</si>
  <si>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</si>
  <si>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</si>
  <si>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</si>
  <si>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</si>
  <si>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</si>
  <si>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UNIDAD RENAL - PEREIRA</t>
  </si>
  <si>
    <t>PEREIRA - CONSULTA EXTERNA</t>
  </si>
  <si>
    <t>CC</t>
  </si>
  <si>
    <t>JOSE LUBIAN RESTREPO OSPINA</t>
  </si>
  <si>
    <t>SUBSIDIADO</t>
  </si>
  <si>
    <t>FEPE1386</t>
  </si>
  <si>
    <t>2022-10-05</t>
  </si>
  <si>
    <t>2022-09-01</t>
  </si>
  <si>
    <t>2022-09-30</t>
  </si>
  <si>
    <t>CONTABILIZADO</t>
  </si>
  <si>
    <t>INTERFAZADO</t>
  </si>
  <si>
    <t>Cliente</t>
  </si>
  <si>
    <t>--</t>
  </si>
  <si>
    <t xml:space="preserve">               </t>
  </si>
  <si>
    <t>EXITOSA</t>
  </si>
  <si>
    <t>Transaccion Exitosa</t>
  </si>
  <si>
    <t>Procesado Correctamente.
La Factura electrónica FEPE1386, ha sido autorizada.</t>
  </si>
  <si>
    <t>DIEGO FERNANDO GUEVARA PALACIO</t>
  </si>
  <si>
    <t>REINALDO  YEPES GRAJALES</t>
  </si>
  <si>
    <t>FEPE700</t>
  </si>
  <si>
    <t>2022-09-05</t>
  </si>
  <si>
    <t>2022-08-01</t>
  </si>
  <si>
    <t>2022-08-31</t>
  </si>
  <si>
    <t xml:space="preserve">   </t>
  </si>
  <si>
    <t>Procesado Correctamente.
La Factura electrónica FEPE700, ha sido autorizada.</t>
  </si>
  <si>
    <t>NELSON  SANIN SALAZAR</t>
  </si>
  <si>
    <t>CONTRIBUTIVO</t>
  </si>
  <si>
    <t>RCPE</t>
  </si>
  <si>
    <t>RCPE9</t>
  </si>
  <si>
    <t>2022-10-24</t>
  </si>
  <si>
    <t>MARIA ZORAYDA VINASCO GARCIA</t>
  </si>
  <si>
    <t>PEREIRA - DIALISIS PERITONEAL</t>
  </si>
  <si>
    <t>BLANCA  RAMIREZ DESALDARIAGA</t>
  </si>
  <si>
    <t>FEPE1391</t>
  </si>
  <si>
    <t>Procesado Correctamente.
La Factura electrónica FEPE1391, ha sido autorizada.</t>
  </si>
  <si>
    <t>FEPE328</t>
  </si>
  <si>
    <t>2022-08-05</t>
  </si>
  <si>
    <t>2022-07-01</t>
  </si>
  <si>
    <t>2022-07-31</t>
  </si>
  <si>
    <t xml:space="preserve">222148549302906
</t>
  </si>
  <si>
    <t>Procesado Correctamente.
La Factura electrónica FEPE328, ha sido autorizada.</t>
  </si>
  <si>
    <t>FEPE703</t>
  </si>
  <si>
    <t>Procesado Correctamente.
La Factura electrónica FEPE703, ha sido autorizada.</t>
  </si>
  <si>
    <t>EFRAIN  DUQUE DUQUE</t>
  </si>
  <si>
    <t>FEPE1390</t>
  </si>
  <si>
    <t xml:space="preserve">            </t>
  </si>
  <si>
    <t>Procesado Correctamente.
La Factura electrónica FEPE1390, ha sido autorizada.</t>
  </si>
  <si>
    <t>FEPE327</t>
  </si>
  <si>
    <t>Procesado Correctamente.
La Factura electrónica FEPE327, ha sido autorizada.</t>
  </si>
  <si>
    <t>FEPE702</t>
  </si>
  <si>
    <t>Procesado Correctamente.
La Factura electrónica FEPE702, ha sido autorizada.</t>
  </si>
  <si>
    <t>FRANCY ELENA ISAZA ARIAS</t>
  </si>
  <si>
    <t>FEPE1387</t>
  </si>
  <si>
    <t>Procesado Correctamente.
La Factura electrónica FEPE1387, ha sido autorizada.</t>
  </si>
  <si>
    <t>FEPE325</t>
  </si>
  <si>
    <t xml:space="preserve">  </t>
  </si>
  <si>
    <t>Procesado Correctamente.
La Factura electrónica FEPE325, ha sido autorizada.</t>
  </si>
  <si>
    <t>FEPE706</t>
  </si>
  <si>
    <t>Procesado Correctamente.
La Factura electrónica FEPE706, ha sido autorizada.</t>
  </si>
  <si>
    <t>ISMELDA  AGUIRRE DE GOMEZ</t>
  </si>
  <si>
    <t>FEPE1383</t>
  </si>
  <si>
    <t xml:space="preserve">                </t>
  </si>
  <si>
    <t>Procesado Correctamente.
La Factura electrónica FEPE1383, ha sido autorizada.</t>
  </si>
  <si>
    <t>FEPE707</t>
  </si>
  <si>
    <t xml:space="preserve">    </t>
  </si>
  <si>
    <t>Procesado Correctamente.
La Factura electrónica FEPE707, ha sido autorizada.</t>
  </si>
  <si>
    <t>JOSE ANTONIO HENAO TORRES</t>
  </si>
  <si>
    <t>FEPE1389</t>
  </si>
  <si>
    <t>Procesado Correctamente.
La Factura electrónica FEPE1389, ha sido autorizada.</t>
  </si>
  <si>
    <t>FEPE329</t>
  </si>
  <si>
    <t>Procesado Correctamente.
La Factura electrónica FEPE329, ha sido autorizada.</t>
  </si>
  <si>
    <t>FEPE705</t>
  </si>
  <si>
    <t>Procesado Correctamente.
La Factura electrónica FEPE705, ha sido autorizada.</t>
  </si>
  <si>
    <t>JUAN CARLOS RAMIREZ ARCILA</t>
  </si>
  <si>
    <t>FEPE1384</t>
  </si>
  <si>
    <t>Procesado Correctamente.
La Factura electrónica FEPE1384, ha sido autorizada.</t>
  </si>
  <si>
    <t>FEPE330</t>
  </si>
  <si>
    <t>Procesado Correctamente.
La Factura electrónica FEPE330, ha sido autorizada.</t>
  </si>
  <si>
    <t>FEPE704</t>
  </si>
  <si>
    <t>Procesado Correctamente.
La Factura electrónica FEPE704, ha sido autorizada.</t>
  </si>
  <si>
    <t>MIGUEL ANGEL QUINTERO RESTREPO</t>
  </si>
  <si>
    <t>FEPE1388</t>
  </si>
  <si>
    <t>2022-09-06</t>
  </si>
  <si>
    <t xml:space="preserve">         </t>
  </si>
  <si>
    <t>Procesado Correctamente.
La Factura electrónica FEPE1388, ha sido autorizada.</t>
  </si>
  <si>
    <t>FEPE326</t>
  </si>
  <si>
    <t>Procesado Correctamente.
La Factura electrónica FEPE326, ha sido autorizada.</t>
  </si>
  <si>
    <t>FEPE701</t>
  </si>
  <si>
    <t>Procesado Correctamente.
La Factura electrónica FEPE701, ha sido autorizada.</t>
  </si>
  <si>
    <t>PEREIRA - HEMODIALISIS</t>
  </si>
  <si>
    <t>ANA ELBA GUTIERREZ DE LOAIZA</t>
  </si>
  <si>
    <t>FEPE1385</t>
  </si>
  <si>
    <t xml:space="preserve">                 </t>
  </si>
  <si>
    <t>Procesado Correctamente.
La Factura electrónica FEPE1385, ha sido autorizada.</t>
  </si>
  <si>
    <t>FEPE319</t>
  </si>
  <si>
    <t>Procesado Correctamente.
La Factura electrónica FEPE319, ha sido autorizada.</t>
  </si>
  <si>
    <t>FEPE711</t>
  </si>
  <si>
    <t xml:space="preserve">     </t>
  </si>
  <si>
    <t>Procesado Correctamente.
La Factura electrónica FEPE711, ha sido autorizada.</t>
  </si>
  <si>
    <t>CARLOS  MARIN OBANDO</t>
  </si>
  <si>
    <t>FEPE1395</t>
  </si>
  <si>
    <t>Procesado Correctamente.
La Factura electrónica FEPE1395, ha sido autorizada.</t>
  </si>
  <si>
    <t>FABIO ANTONIO TORO SUAREZ</t>
  </si>
  <si>
    <t>FEPE1397</t>
  </si>
  <si>
    <t>2022-09-03</t>
  </si>
  <si>
    <t>Procesado Correctamente.
La Factura electrónica FEPE1397, ha sido autorizada.</t>
  </si>
  <si>
    <t>FEPE323</t>
  </si>
  <si>
    <t>Procesado Correctamente.
La Factura electrónica FEPE323, ha sido autorizada.</t>
  </si>
  <si>
    <t>FEPE713</t>
  </si>
  <si>
    <t>Procesado Correctamente.
La Factura electrónica FEPE713, ha sido autorizada.</t>
  </si>
  <si>
    <t>LUIS FERNANDO RAVE VALENCIA</t>
  </si>
  <si>
    <t>FEPE1396</t>
  </si>
  <si>
    <t>Procesado Correctamente.
La Factura electrónica FEPE1396, ha sido autorizada.</t>
  </si>
  <si>
    <t>FEPE321</t>
  </si>
  <si>
    <t>Procesado Correctamente.
La Factura electrónica FEPE321, ha sido autorizada.</t>
  </si>
  <si>
    <t>FEPE709</t>
  </si>
  <si>
    <t>Procesado Correctamente.
La Factura electrónica FEPE709, ha sido autorizada.</t>
  </si>
  <si>
    <t>LUZ AURORA SERNA FLOREZ</t>
  </si>
  <si>
    <t>FEPE1394</t>
  </si>
  <si>
    <t>Procesado Correctamente.
La Factura electrónica FEPE1394, ha sido autorizada.</t>
  </si>
  <si>
    <t>FEPE324</t>
  </si>
  <si>
    <t>Procesado Correctamente.
La Factura electrónica FEPE324, ha sido autorizada.</t>
  </si>
  <si>
    <t>FEPE712</t>
  </si>
  <si>
    <t>Procesado Correctamente.
La Factura electrónica FEPE712, ha sido autorizada.</t>
  </si>
  <si>
    <t>LUZ CARIME SANCHEZ GRANADA</t>
  </si>
  <si>
    <t>FEPE1393</t>
  </si>
  <si>
    <t xml:space="preserve">                  </t>
  </si>
  <si>
    <t>Procesado Correctamente.
La Factura electrónica FEPE1393, ha sido autorizada.</t>
  </si>
  <si>
    <t>FEPE320</t>
  </si>
  <si>
    <t>Procesado Correctamente.
La Factura electrónica FEPE320, ha sido autorizada.</t>
  </si>
  <si>
    <t>FEPE710</t>
  </si>
  <si>
    <t>Procesado Correctamente.
La Factura electrónica FEPE710, ha sido autorizada.</t>
  </si>
  <si>
    <t>MARIO ANTONIO VINASCO ZAMORA</t>
  </si>
  <si>
    <t>FEPE1392</t>
  </si>
  <si>
    <t xml:space="preserve">             </t>
  </si>
  <si>
    <t>Procesado Correctamente.
La Factura electrónica FEPE1392, ha sido autorizada.</t>
  </si>
  <si>
    <t>FEPE322</t>
  </si>
  <si>
    <t>Procesado Correctamente.
La Factura electrónica FEPE322, ha sido autorizada.</t>
  </si>
  <si>
    <t>FEPE708</t>
  </si>
  <si>
    <t>Procesado Correctamente.
La Factura electrónica FEPE708, ha sido autorizada.</t>
  </si>
  <si>
    <t>CLINICA NEFROUROS SAS</t>
  </si>
  <si>
    <t>NIT. 900.231.793-8</t>
  </si>
  <si>
    <t>ESTADO DE CARTERA</t>
  </si>
  <si>
    <t>ITEM</t>
  </si>
  <si>
    <t>C.O POR SEDES</t>
  </si>
  <si>
    <t>U.N</t>
  </si>
  <si>
    <t>No. AUTORIZACION</t>
  </si>
  <si>
    <t>REGIMEN</t>
  </si>
  <si>
    <t>FECHA</t>
  </si>
  <si>
    <t>SALDO CARTERA</t>
  </si>
  <si>
    <t>CORTE DE INFORMACION 31/10/2022</t>
  </si>
  <si>
    <t>COMFENALCO VALLE NIT.890.303.093-5</t>
  </si>
  <si>
    <t>LIBRO AUXILIAR</t>
  </si>
  <si>
    <t>Saldo inicial a</t>
  </si>
  <si>
    <t>Saldo final a</t>
  </si>
  <si>
    <t>C.O.</t>
  </si>
  <si>
    <t>U.N.</t>
  </si>
  <si>
    <t>01/01/13</t>
  </si>
  <si>
    <t>Débitos</t>
  </si>
  <si>
    <t>Créditos</t>
  </si>
  <si>
    <t>13056001</t>
  </si>
  <si>
    <t xml:space="preserve">                  CUENTA PUENTE CARTERA</t>
  </si>
  <si>
    <t xml:space="preserve"> 890303093         CAJA DE COMPENSACION FAMILIAR DEL VALLE</t>
  </si>
  <si>
    <t>001-RCC-00000090</t>
  </si>
  <si>
    <t>001</t>
  </si>
  <si>
    <t>0101</t>
  </si>
  <si>
    <t xml:space="preserve"> - INGRESO DEL 26/08/2022 COMFENALCO VALLE POR $7.323.080</t>
  </si>
  <si>
    <t>001-RCC-00000134</t>
  </si>
  <si>
    <t xml:space="preserve"> - INGRESO DEL 30/08/2022 COMFENALCO VALLE POR $4.5183.339.46</t>
  </si>
  <si>
    <t>001-RCC-00000173</t>
  </si>
  <si>
    <t xml:space="preserve"> - INGRESO EL 07/09/2022 COMFENALCO VALLE POR $22.660.239</t>
  </si>
  <si>
    <t>001-CEC-00000017</t>
  </si>
  <si>
    <t xml:space="preserve"> - COMPROBACION DE PAGO DE $22.660.239 DEL 14/09/2022</t>
  </si>
  <si>
    <t>FOR-CSA-018</t>
  </si>
  <si>
    <t>HOJA 1 DE 2</t>
  </si>
  <si>
    <t>RESUMEN DE CARTERA REVISADA POR LA EPS</t>
  </si>
  <si>
    <t>VERSION 1</t>
  </si>
  <si>
    <t>SANTIAGO DE CALI , NOVIEMBRE 11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</si>
  <si>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</si>
  <si>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</si>
  <si>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</si>
  <si>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</si>
  <si>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</si>
  <si>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</si>
  <si>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</si>
  <si>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</si>
  <si>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</si>
  <si>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</si>
  <si>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</si>
  <si>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</si>
  <si>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</si>
  <si>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</si>
  <si>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</si>
  <si>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</si>
  <si>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</si>
  <si>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</si>
  <si>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</si>
  <si>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</si>
  <si>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</si>
  <si>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</si>
  <si>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</si>
  <si>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</si>
  <si>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</si>
  <si>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</si>
  <si>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</si>
  <si>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</si>
  <si>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</si>
  <si>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</si>
  <si>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</si>
  <si>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</si>
  <si>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11 NOVIEMBRE</t>
  </si>
  <si>
    <t>FUERA DE CIERRE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</si>
  <si>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</si>
  <si>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</si>
  <si>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</si>
  <si>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</si>
  <si>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</si>
  <si>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</si>
  <si>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</si>
  <si>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</si>
  <si>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</si>
  <si>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</si>
  <si>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</si>
  <si>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</si>
  <si>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</si>
  <si>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</si>
  <si>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</si>
  <si>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</si>
  <si>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</si>
  <si>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</si>
  <si>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</si>
  <si>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</si>
  <si>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</si>
  <si>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</si>
  <si>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</si>
  <si>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</si>
  <si>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</si>
  <si>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</si>
  <si>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</si>
  <si>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</si>
  <si>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</si>
  <si>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</si>
  <si>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NEFROUROS SAS</t>
  </si>
  <si>
    <t>FEPE_322</t>
  </si>
  <si>
    <t>900231793_FEPE_322</t>
  </si>
  <si>
    <t>A)Factura no radicada en ERP</t>
  </si>
  <si>
    <t>no_cruza</t>
  </si>
  <si>
    <t>FEPE_323</t>
  </si>
  <si>
    <t>900231793_FEPE_323</t>
  </si>
  <si>
    <t>FEPE_324</t>
  </si>
  <si>
    <t>900231793_FEPE_324</t>
  </si>
  <si>
    <t>FEPE_325</t>
  </si>
  <si>
    <t>900231793_FEPE_325</t>
  </si>
  <si>
    <t>FEPE_326</t>
  </si>
  <si>
    <t>900231793_FEPE_326</t>
  </si>
  <si>
    <t>FEPE_327</t>
  </si>
  <si>
    <t>900231793_FEPE_327</t>
  </si>
  <si>
    <t>FEPE_328</t>
  </si>
  <si>
    <t>900231793_FEPE_328</t>
  </si>
  <si>
    <t>FEPE_329</t>
  </si>
  <si>
    <t>900231793_FEPE_329</t>
  </si>
  <si>
    <t>FEPE_704</t>
  </si>
  <si>
    <t>900231793_FEPE_704</t>
  </si>
  <si>
    <t>FEPE_711</t>
  </si>
  <si>
    <t>900231793_FEPE_711</t>
  </si>
  <si>
    <t>FEPE_700</t>
  </si>
  <si>
    <t>900231793_FEPE_700</t>
  </si>
  <si>
    <t>FEPE_701</t>
  </si>
  <si>
    <t>900231793_FEPE_701</t>
  </si>
  <si>
    <t>FEPE_702</t>
  </si>
  <si>
    <t>900231793_FEPE_702</t>
  </si>
  <si>
    <t>FEPE_703</t>
  </si>
  <si>
    <t>900231793_FEPE_703</t>
  </si>
  <si>
    <t>FEPE_705</t>
  </si>
  <si>
    <t>900231793_FEPE_705</t>
  </si>
  <si>
    <t>FEPE_706</t>
  </si>
  <si>
    <t>900231793_FEPE_706</t>
  </si>
  <si>
    <t>FEPE_707</t>
  </si>
  <si>
    <t>900231793_FEPE_707</t>
  </si>
  <si>
    <t>FEPE_708</t>
  </si>
  <si>
    <t>900231793_FEPE_708</t>
  </si>
  <si>
    <t>FEPE_709</t>
  </si>
  <si>
    <t>900231793_FEPE_709</t>
  </si>
  <si>
    <t>FEPE_710</t>
  </si>
  <si>
    <t>900231793_FEPE_710</t>
  </si>
  <si>
    <t>FEPE_712</t>
  </si>
  <si>
    <t>900231793_FEPE_712</t>
  </si>
  <si>
    <t>FEPE_713</t>
  </si>
  <si>
    <t>900231793_FEPE_713</t>
  </si>
  <si>
    <t>FEPE_320</t>
  </si>
  <si>
    <t>900231793_FEPE_320</t>
  </si>
  <si>
    <t>FEPE_1396</t>
  </si>
  <si>
    <t>900231793_FEPE_1396</t>
  </si>
  <si>
    <t>B)Factura sin saldo ERP</t>
  </si>
  <si>
    <t>OK</t>
  </si>
  <si>
    <t>FEPE_1397</t>
  </si>
  <si>
    <t>900231793_FEPE_1397</t>
  </si>
  <si>
    <t>FECN_205297</t>
  </si>
  <si>
    <t>900231793_FECN_205297</t>
  </si>
  <si>
    <t>FECN_205298</t>
  </si>
  <si>
    <t>900231793_FECN_205298</t>
  </si>
  <si>
    <t>FECN_205443</t>
  </si>
  <si>
    <t>900231793_FECN_205443</t>
  </si>
  <si>
    <t>FEPE_319</t>
  </si>
  <si>
    <t>900231793_FEPE_319</t>
  </si>
  <si>
    <t>FEPE_330</t>
  </si>
  <si>
    <t>900231793_FEPE_330</t>
  </si>
  <si>
    <t>FECN_201652</t>
  </si>
  <si>
    <t>900231793_FECN_201652</t>
  </si>
  <si>
    <t>FECN_201653</t>
  </si>
  <si>
    <t>900231793_FECN_201653</t>
  </si>
  <si>
    <t>FECN_201654</t>
  </si>
  <si>
    <t>900231793_FECN_201654</t>
  </si>
  <si>
    <t>FECN_201655</t>
  </si>
  <si>
    <t>900231793_FECN_201655</t>
  </si>
  <si>
    <t>FECN_201656</t>
  </si>
  <si>
    <t>900231793_FECN_201656</t>
  </si>
  <si>
    <t>FECN_201657</t>
  </si>
  <si>
    <t>900231793_FECN_201657</t>
  </si>
  <si>
    <t>FECN_201658</t>
  </si>
  <si>
    <t>900231793_FECN_201658</t>
  </si>
  <si>
    <t>FECN_201659</t>
  </si>
  <si>
    <t>900231793_FECN_201659</t>
  </si>
  <si>
    <t>FECN_203614</t>
  </si>
  <si>
    <t>900231793_FECN_203614</t>
  </si>
  <si>
    <t>FECN_203615</t>
  </si>
  <si>
    <t>900231793_FECN_203615</t>
  </si>
  <si>
    <t>FECN_203616</t>
  </si>
  <si>
    <t>900231793_FECN_203616</t>
  </si>
  <si>
    <t>FECN_203617</t>
  </si>
  <si>
    <t>900231793_FECN_203617</t>
  </si>
  <si>
    <t>FECN_203618</t>
  </si>
  <si>
    <t>900231793_FECN_203618</t>
  </si>
  <si>
    <t>FECN_203619</t>
  </si>
  <si>
    <t>900231793_FECN_203619</t>
  </si>
  <si>
    <t>FECN_203620</t>
  </si>
  <si>
    <t>900231793_FECN_203620</t>
  </si>
  <si>
    <t>FECN_203621</t>
  </si>
  <si>
    <t>900231793_FECN_203621</t>
  </si>
  <si>
    <t>FECN_203623</t>
  </si>
  <si>
    <t>900231793_FECN_203623</t>
  </si>
  <si>
    <t>FECN_203624</t>
  </si>
  <si>
    <t>900231793_FECN_203624</t>
  </si>
  <si>
    <t>FECN_203625</t>
  </si>
  <si>
    <t>900231793_FECN_203625</t>
  </si>
  <si>
    <t>FECN_203626</t>
  </si>
  <si>
    <t>900231793_FECN_203626</t>
  </si>
  <si>
    <t>FECN_203627</t>
  </si>
  <si>
    <t>900231793_FECN_203627</t>
  </si>
  <si>
    <t>FECN_205264</t>
  </si>
  <si>
    <t>900231793_FECN_205264</t>
  </si>
  <si>
    <t>FEPE_321</t>
  </si>
  <si>
    <t>900231793_FEPE_321</t>
  </si>
  <si>
    <t>FEPE_1383</t>
  </si>
  <si>
    <t>900231793_FEPE_1383</t>
  </si>
  <si>
    <t>FEPE_1384</t>
  </si>
  <si>
    <t>900231793_FEPE_1384</t>
  </si>
  <si>
    <t>FEPE_1385</t>
  </si>
  <si>
    <t>900231793_FEPE_1385</t>
  </si>
  <si>
    <t>FEPE_1386</t>
  </si>
  <si>
    <t>900231793_FEPE_1386</t>
  </si>
  <si>
    <t>FEPE_1387</t>
  </si>
  <si>
    <t>900231793_FEPE_1387</t>
  </si>
  <si>
    <t>FEPE_1388</t>
  </si>
  <si>
    <t>900231793_FEPE_1388</t>
  </si>
  <si>
    <t>FEPE_1389</t>
  </si>
  <si>
    <t>900231793_FEPE_1389</t>
  </si>
  <si>
    <t>FEPE_1390</t>
  </si>
  <si>
    <t>900231793_FEPE_1390</t>
  </si>
  <si>
    <t>FEPE_1391</t>
  </si>
  <si>
    <t>900231793_FEPE_1391</t>
  </si>
  <si>
    <t>FEPE_1392</t>
  </si>
  <si>
    <t>900231793_FEPE_1392</t>
  </si>
  <si>
    <t>FEPE_1393</t>
  </si>
  <si>
    <t>900231793_FEPE_1393</t>
  </si>
  <si>
    <t>FEPE_1394</t>
  </si>
  <si>
    <t>900231793_FEPE_1394</t>
  </si>
  <si>
    <t>FECN_205268</t>
  </si>
  <si>
    <t>900231793_FECN_205268</t>
  </si>
  <si>
    <t>B)Factura sin saldo ERP/conciliar diferencia valor de factura</t>
  </si>
  <si>
    <t>FECN_201206</t>
  </si>
  <si>
    <t>900231793_FECN_201206</t>
  </si>
  <si>
    <t>C)Glosas total pendiente por respuesta de IPS</t>
  </si>
  <si>
    <t>FACTURACION. se devuelve factura con soportes completos laautorizacion fue pagada factura #203626.yufrey hernandez</t>
  </si>
  <si>
    <t>SI</t>
  </si>
  <si>
    <t>FEPE_1395</t>
  </si>
  <si>
    <t>900231793_FEPE_1395</t>
  </si>
  <si>
    <t>D)Glosas parcial pendiente por respuesta de IPS</t>
  </si>
  <si>
    <t>GLOSA</t>
  </si>
  <si>
    <t xml:space="preserve">.TARIFA: SE GLOSA FACTURA POR MAYOR VALOR COBRADO EN TERAPIA DE HEMODIALIS CUP 399501 VAÑLOR PACTADO $183077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</si>
  <si>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TARIFA: SE GLOSA FACTURA POR MAYOR VALOR COBRADO ENTERAPIA DE HEMODIALIS CUP 399501 VAÑLOR PACTADO $183077YUFREY HERNNADEZ</t>
  </si>
  <si>
    <t>NO</t>
  </si>
  <si>
    <t>FECN_201177</t>
  </si>
  <si>
    <t>900231793_FECN_201177</t>
  </si>
  <si>
    <t>G)factura inicial en Gestion por ERP</t>
  </si>
  <si>
    <t>FECN_201178</t>
  </si>
  <si>
    <t>900231793_FECN_201178</t>
  </si>
  <si>
    <t>FECN_201179</t>
  </si>
  <si>
    <t>900231793_FECN_201179</t>
  </si>
  <si>
    <t>FECN_201201</t>
  </si>
  <si>
    <t>900231793_FECN_201201</t>
  </si>
  <si>
    <t>FECN_201202</t>
  </si>
  <si>
    <t>900231793_FECN_201202</t>
  </si>
  <si>
    <t>FECN_201203</t>
  </si>
  <si>
    <t>900231793_FECN_201203</t>
  </si>
  <si>
    <t>FECN_201204</t>
  </si>
  <si>
    <t>900231793_FECN_201204</t>
  </si>
  <si>
    <t>FECN_201205</t>
  </si>
  <si>
    <t>900231793_FECN_201205</t>
  </si>
  <si>
    <t>FECN_201172</t>
  </si>
  <si>
    <t>900231793_FECN_201172</t>
  </si>
  <si>
    <t>FECN_201173</t>
  </si>
  <si>
    <t>900231793_FECN_201173</t>
  </si>
  <si>
    <t>FECN_201174</t>
  </si>
  <si>
    <t>900231793_FECN_201174</t>
  </si>
  <si>
    <t>FECN_201175</t>
  </si>
  <si>
    <t>900231793_FECN_201175</t>
  </si>
  <si>
    <t>FECN_201176</t>
  </si>
  <si>
    <t>900231793_FECN_201176</t>
  </si>
  <si>
    <t>FACTURA PENDIENTE EN PROGRAMACION DE PAGO</t>
  </si>
  <si>
    <t>17.08.2022</t>
  </si>
  <si>
    <t>30.08.2022</t>
  </si>
  <si>
    <t>30.07.2022</t>
  </si>
  <si>
    <t>14.09.2022</t>
  </si>
  <si>
    <t>RETENCIÓN</t>
  </si>
  <si>
    <t>FACTURA CANCELADA</t>
  </si>
  <si>
    <t>FACTURA GLOSA PENDIENTE POR CONCILIAR</t>
  </si>
  <si>
    <t>FACTURA DEVUELTA</t>
  </si>
  <si>
    <t>DEVOLUCION</t>
  </si>
  <si>
    <t>FACTURA NO RADICADA</t>
  </si>
  <si>
    <t>Total general</t>
  </si>
  <si>
    <t>Tipificación</t>
  </si>
  <si>
    <t>Cant Facturas</t>
  </si>
  <si>
    <t>Saldo Facturas</t>
  </si>
  <si>
    <t>Señores : NEFROUROS SAS</t>
  </si>
  <si>
    <t>NIT: 900231793</t>
  </si>
  <si>
    <t>A continuacion me permito remitir nuestra respuesta al estado de cartera presentado en la fecha: 08/11/2022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</si>
</sst>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dd\/mm\/yy"/>
    <numFmt numFmtId="165" formatCode="hh&quot;:&quot;mm&quot;:&quot;ss"/>
    <numFmt numFmtId="166" formatCode="&quot;$&quot;#,##0.00_);\-&quot;$&quot;#,##0.00"/>
    <numFmt numFmtId="167" formatCode="###"/>
    <numFmt numFmtId="168" formatCode="\$\ #,##0.00"/>
    <numFmt numFmtId="170" formatCode="&quot;$&quot;\ #,##0;[Red]&quot;$&quot;\ #,##0"/>
    <numFmt numFmtId="171" formatCode="&quot;$&quot;\ #,##0"/>
    <numFmt numFmtId="172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MS Sans Serif"/>
    </font>
    <font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11"/>
      <color indexed="8"/>
      <name val="Calibri Light"/>
      <family val="2"/>
      <scheme val="major"/>
    </font>
    <font>
      <b/>
      <sz val="11"/>
      <color indexed="8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sz val="7.9"/>
      <color indexed="8"/>
      <name val="Courier New"/>
      <family val="3"/>
    </font>
    <font>
      <sz val="11"/>
      <color theme="1"/>
      <name val="Calibri Light"/>
      <family val="2"/>
    </font>
    <font>
      <b/>
      <sz val="10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rgb="FFFFFFFF"/>
      <name val="Calibri"/>
      <family val="2"/>
    </font>
    <font>
      <sz val="8"/>
      <color rgb="FF000000"/>
      <name val="Calibri"/>
      <family val="2"/>
    </font>
    <font>
      <sz val="11"/>
      <color theme="1"/>
      <name val="Calibri Light"/>
      <family val="2"/>
      <scheme val="major"/>
    </font>
    <font>
      <b/>
      <sz val="11"/>
      <color theme="0"/>
      <name val="Calibri Light"/>
      <family val="2"/>
      <scheme val="major"/>
    </font>
    <font>
      <b/>
      <sz val="6.95"/>
      <color indexed="8"/>
      <name val="Courier New"/>
      <family val="3"/>
    </font>
    <font>
      <b/>
      <sz val="6.7"/>
      <color indexed="8"/>
      <name val="Courier New"/>
      <family val="3"/>
    </font>
    <font>
      <sz val="6.85"/>
      <color indexed="8"/>
      <name val="Courier New"/>
      <family val="3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9" fillId="0" borderId="0"/>
    <xf numFmtId="0" fontId="29" fillId="0" borderId="0"/>
  </cellStyleXfs>
  <cellXfs count="179">
    <xf numFmtId="0" fontId="0" fillId="0" borderId="0" xfId="0"/>
    <xf numFmtId="0" fontId="3" fillId="0" borderId="0" xfId="2" applyNumberFormat="1" applyFill="1" applyBorder="1" applyAlignment="1" applyProtection="1"/>
    <xf numFmtId="0" fontId="4" fillId="0" borderId="0" xfId="2" applyFont="1" applyAlignment="1">
      <alignment vertical="center"/>
    </xf>
    <xf numFmtId="0" fontId="5" fillId="0" borderId="0" xfId="2" applyFont="1" applyAlignment="1">
      <alignment horizontal="left" vertical="center"/>
    </xf>
    <xf numFmtId="166" fontId="6" fillId="0" borderId="0" xfId="2" applyNumberFormat="1" applyFont="1" applyAlignment="1">
      <alignment horizontal="right" vertical="center"/>
    </xf>
    <xf numFmtId="0" fontId="7" fillId="0" borderId="0" xfId="2" applyFont="1" applyAlignment="1">
      <alignment vertical="center"/>
    </xf>
    <xf numFmtId="3" fontId="4" fillId="0" borderId="0" xfId="2" applyNumberFormat="1" applyFont="1" applyAlignment="1">
      <alignment horizontal="right" vertical="center"/>
    </xf>
    <xf numFmtId="0" fontId="4" fillId="0" borderId="0" xfId="2" applyFont="1" applyAlignment="1">
      <alignment horizontal="left" vertical="center"/>
    </xf>
    <xf numFmtId="3" fontId="4" fillId="0" borderId="0" xfId="2" applyNumberFormat="1" applyFont="1" applyAlignment="1">
      <alignment horizontal="left" vertical="center"/>
    </xf>
    <xf numFmtId="166" fontId="12" fillId="0" borderId="1" xfId="2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/>
    </xf>
    <xf numFmtId="43" fontId="6" fillId="0" borderId="0" xfId="1" applyFont="1" applyAlignment="1">
      <alignment horizontal="right" vertical="center"/>
    </xf>
    <xf numFmtId="43" fontId="12" fillId="0" borderId="1" xfId="1" applyFont="1" applyBorder="1" applyAlignment="1">
      <alignment horizontal="center" vertical="center"/>
    </xf>
    <xf numFmtId="43" fontId="11" fillId="0" borderId="1" xfId="1" applyFont="1" applyBorder="1" applyAlignment="1">
      <alignment horizontal="center" vertical="center"/>
    </xf>
    <xf numFmtId="43" fontId="0" fillId="0" borderId="0" xfId="1" applyFont="1"/>
    <xf numFmtId="43" fontId="8" fillId="0" borderId="0" xfId="1" applyFont="1" applyAlignment="1">
      <alignment horizontal="right" vertical="center"/>
    </xf>
    <xf numFmtId="0" fontId="2" fillId="0" borderId="1" xfId="0" applyFont="1" applyBorder="1" applyAlignment="1">
      <alignment horizontal="center"/>
    </xf>
    <xf numFmtId="43" fontId="2" fillId="0" borderId="1" xfId="1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43" fontId="13" fillId="0" borderId="1" xfId="1" applyFont="1" applyBorder="1" applyAlignment="1">
      <alignment horizontal="center"/>
    </xf>
    <xf numFmtId="0" fontId="3" fillId="0" borderId="0" xfId="2" applyNumberFormat="1" applyFill="1" applyBorder="1" applyAlignment="1" applyProtection="1"/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164" fontId="16" fillId="0" borderId="0" xfId="2" applyNumberFormat="1" applyFont="1" applyAlignment="1">
      <alignment horizontal="right" vertical="center"/>
    </xf>
    <xf numFmtId="0" fontId="16" fillId="0" borderId="0" xfId="2" applyFont="1" applyAlignment="1">
      <alignment vertical="center"/>
    </xf>
    <xf numFmtId="165" fontId="16" fillId="0" borderId="0" xfId="2" applyNumberFormat="1" applyFont="1" applyAlignment="1">
      <alignment horizontal="right" vertical="center"/>
    </xf>
    <xf numFmtId="0" fontId="17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right" vertical="center"/>
    </xf>
    <xf numFmtId="0" fontId="9" fillId="0" borderId="0" xfId="2" applyFont="1" applyAlignment="1">
      <alignment vertical="center"/>
    </xf>
    <xf numFmtId="166" fontId="10" fillId="0" borderId="0" xfId="2" applyNumberFormat="1" applyFont="1" applyAlignment="1">
      <alignment horizontal="right" vertical="center"/>
    </xf>
    <xf numFmtId="166" fontId="9" fillId="0" borderId="0" xfId="2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164" fontId="10" fillId="0" borderId="0" xfId="2" applyNumberFormat="1" applyFont="1" applyAlignment="1">
      <alignment vertical="center"/>
    </xf>
    <xf numFmtId="3" fontId="10" fillId="0" borderId="0" xfId="2" applyNumberFormat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6" fillId="0" borderId="0" xfId="2" applyFont="1" applyAlignment="1">
      <alignment horizontal="right" vertical="center"/>
    </xf>
    <xf numFmtId="3" fontId="16" fillId="0" borderId="0" xfId="2" applyNumberFormat="1" applyFont="1" applyAlignment="1">
      <alignment horizontal="right" vertical="center"/>
    </xf>
    <xf numFmtId="0" fontId="16" fillId="0" borderId="0" xfId="2" applyFont="1" applyAlignment="1">
      <alignment horizontal="left" vertical="center"/>
    </xf>
    <xf numFmtId="3" fontId="16" fillId="0" borderId="0" xfId="2" applyNumberFormat="1" applyFont="1" applyAlignment="1">
      <alignment horizontal="left" vertical="center"/>
    </xf>
    <xf numFmtId="0" fontId="3" fillId="0" borderId="0" xfId="2" applyNumberFormat="1" applyFill="1" applyBorder="1" applyAlignment="1" applyProtection="1"/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164" fontId="16" fillId="0" borderId="0" xfId="2" applyNumberFormat="1" applyFont="1" applyAlignment="1">
      <alignment horizontal="right" vertical="center"/>
    </xf>
    <xf numFmtId="0" fontId="16" fillId="0" borderId="0" xfId="2" applyFont="1" applyAlignment="1">
      <alignment vertical="center"/>
    </xf>
    <xf numFmtId="165" fontId="16" fillId="0" borderId="0" xfId="2" applyNumberFormat="1" applyFont="1" applyAlignment="1">
      <alignment horizontal="right" vertical="center"/>
    </xf>
    <xf numFmtId="0" fontId="17" fillId="0" borderId="0" xfId="2" applyFont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horizontal="right" vertical="center"/>
    </xf>
    <xf numFmtId="0" fontId="9" fillId="0" borderId="0" xfId="2" applyFont="1" applyAlignment="1">
      <alignment vertical="center"/>
    </xf>
    <xf numFmtId="166" fontId="10" fillId="0" borderId="0" xfId="2" applyNumberFormat="1" applyFont="1" applyAlignment="1">
      <alignment horizontal="right" vertical="center"/>
    </xf>
    <xf numFmtId="166" fontId="9" fillId="0" borderId="0" xfId="2" applyNumberFormat="1" applyFont="1" applyAlignment="1">
      <alignment horizontal="right" vertical="center"/>
    </xf>
    <xf numFmtId="0" fontId="10" fillId="0" borderId="0" xfId="2" applyFont="1" applyAlignment="1">
      <alignment vertical="center"/>
    </xf>
    <xf numFmtId="164" fontId="10" fillId="0" borderId="0" xfId="2" applyNumberFormat="1" applyFont="1" applyAlignment="1">
      <alignment vertical="center"/>
    </xf>
    <xf numFmtId="3" fontId="10" fillId="0" borderId="0" xfId="2" applyNumberFormat="1" applyFont="1" applyAlignment="1">
      <alignment horizontal="right" vertical="center"/>
    </xf>
    <xf numFmtId="0" fontId="16" fillId="0" borderId="0" xfId="2" applyFont="1" applyAlignment="1">
      <alignment horizontal="right" vertical="center"/>
    </xf>
    <xf numFmtId="3" fontId="16" fillId="0" borderId="0" xfId="2" applyNumberFormat="1" applyFont="1" applyAlignment="1">
      <alignment horizontal="right" vertical="center"/>
    </xf>
    <xf numFmtId="0" fontId="16" fillId="0" borderId="0" xfId="2" applyFont="1" applyAlignment="1">
      <alignment horizontal="left" vertical="center"/>
    </xf>
    <xf numFmtId="3" fontId="16" fillId="0" borderId="0" xfId="2" applyNumberFormat="1" applyFont="1" applyAlignment="1">
      <alignment horizontal="left" vertical="center"/>
    </xf>
    <xf numFmtId="0" fontId="3" fillId="0" borderId="0" xfId="2" applyNumberFormat="1" applyFill="1" applyBorder="1" applyAlignment="1" applyProtection="1"/>
    <xf numFmtId="0" fontId="16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0" fontId="16" fillId="0" borderId="0" xfId="2" applyFont="1" applyAlignment="1">
      <alignment horizontal="left" vertical="center"/>
    </xf>
    <xf numFmtId="3" fontId="16" fillId="0" borderId="0" xfId="2" applyNumberFormat="1" applyFont="1" applyAlignment="1">
      <alignment horizontal="left" vertical="center"/>
    </xf>
    <xf numFmtId="0" fontId="20" fillId="2" borderId="1" xfId="3" applyFont="1" applyFill="1" applyBorder="1" applyAlignment="1">
      <alignment horizontal="center" vertical="center"/>
    </xf>
    <xf numFmtId="0" fontId="20" fillId="2" borderId="1" xfId="3" applyFont="1" applyFill="1" applyBorder="1" applyAlignment="1">
      <alignment horizontal="center" vertical="center" wrapText="1"/>
    </xf>
    <xf numFmtId="0" fontId="21" fillId="0" borderId="1" xfId="3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3" applyFont="1" applyBorder="1" applyAlignment="1">
      <alignment horizontal="center" vertical="center" wrapText="1"/>
    </xf>
    <xf numFmtId="43" fontId="9" fillId="0" borderId="0" xfId="1" applyFont="1" applyAlignment="1">
      <alignment horizontal="right" vertical="center"/>
    </xf>
    <xf numFmtId="43" fontId="16" fillId="0" borderId="0" xfId="1" applyFont="1" applyAlignment="1">
      <alignment horizontal="right" vertical="center"/>
    </xf>
    <xf numFmtId="0" fontId="11" fillId="0" borderId="2" xfId="2" applyFont="1" applyBorder="1" applyAlignment="1">
      <alignment horizontal="center" vertical="center"/>
    </xf>
    <xf numFmtId="43" fontId="11" fillId="0" borderId="2" xfId="1" applyFont="1" applyBorder="1" applyAlignment="1">
      <alignment horizontal="center" vertical="center"/>
    </xf>
    <xf numFmtId="43" fontId="0" fillId="0" borderId="0" xfId="0" applyNumberFormat="1"/>
    <xf numFmtId="43" fontId="2" fillId="0" borderId="1" xfId="0" applyNumberFormat="1" applyFont="1" applyBorder="1" applyAlignment="1">
      <alignment horizontal="center"/>
    </xf>
    <xf numFmtId="0" fontId="22" fillId="3" borderId="3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167" fontId="23" fillId="0" borderId="4" xfId="0" applyNumberFormat="1" applyFont="1" applyBorder="1" applyAlignment="1">
      <alignment horizontal="center" vertical="center" wrapText="1"/>
    </xf>
    <xf numFmtId="168" fontId="23" fillId="0" borderId="4" xfId="0" applyNumberFormat="1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3" fontId="20" fillId="2" borderId="1" xfId="1" applyFont="1" applyFill="1" applyBorder="1" applyAlignment="1">
      <alignment horizontal="center" vertical="center" wrapText="1"/>
    </xf>
    <xf numFmtId="14" fontId="0" fillId="0" borderId="0" xfId="0" applyNumberFormat="1"/>
    <xf numFmtId="0" fontId="24" fillId="0" borderId="1" xfId="0" applyFont="1" applyBorder="1" applyAlignment="1">
      <alignment horizontal="center"/>
    </xf>
    <xf numFmtId="0" fontId="24" fillId="0" borderId="1" xfId="0" applyNumberFormat="1" applyFont="1" applyBorder="1" applyAlignment="1">
      <alignment horizontal="center"/>
    </xf>
    <xf numFmtId="14" fontId="24" fillId="0" borderId="1" xfId="0" applyNumberFormat="1" applyFont="1" applyBorder="1" applyAlignment="1">
      <alignment horizontal="center"/>
    </xf>
    <xf numFmtId="0" fontId="25" fillId="2" borderId="1" xfId="0" applyFont="1" applyFill="1" applyBorder="1" applyAlignment="1">
      <alignment horizontal="center"/>
    </xf>
    <xf numFmtId="43" fontId="25" fillId="2" borderId="1" xfId="0" applyNumberFormat="1" applyFont="1" applyFill="1" applyBorder="1" applyAlignment="1">
      <alignment horizontal="center"/>
    </xf>
    <xf numFmtId="0" fontId="3" fillId="0" borderId="0" xfId="2" applyNumberFormat="1" applyFill="1" applyBorder="1" applyAlignment="1" applyProtection="1"/>
    <xf numFmtId="0" fontId="14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164" fontId="16" fillId="0" borderId="0" xfId="2" applyNumberFormat="1" applyFont="1" applyAlignment="1">
      <alignment horizontal="right" vertical="center"/>
    </xf>
    <xf numFmtId="0" fontId="16" fillId="0" borderId="0" xfId="2" applyFont="1" applyAlignment="1">
      <alignment vertical="center"/>
    </xf>
    <xf numFmtId="0" fontId="16" fillId="0" borderId="0" xfId="2" applyFont="1" applyAlignment="1">
      <alignment horizontal="left" vertical="center"/>
    </xf>
    <xf numFmtId="0" fontId="26" fillId="0" borderId="0" xfId="2" applyFont="1" applyAlignment="1">
      <alignment horizontal="right" vertical="center"/>
    </xf>
    <xf numFmtId="0" fontId="26" fillId="0" borderId="0" xfId="2" applyFont="1" applyAlignment="1">
      <alignment horizontal="left" vertical="center"/>
    </xf>
    <xf numFmtId="0" fontId="27" fillId="0" borderId="0" xfId="2" applyFont="1" applyAlignment="1">
      <alignment vertical="center"/>
    </xf>
    <xf numFmtId="0" fontId="27" fillId="0" borderId="0" xfId="2" applyFont="1" applyAlignment="1">
      <alignment horizontal="left" vertical="center"/>
    </xf>
    <xf numFmtId="3" fontId="27" fillId="0" borderId="0" xfId="2" applyNumberFormat="1" applyFont="1" applyAlignment="1">
      <alignment horizontal="right" vertical="center"/>
    </xf>
    <xf numFmtId="164" fontId="28" fillId="0" borderId="0" xfId="2" applyNumberFormat="1" applyFont="1" applyAlignment="1">
      <alignment vertical="center"/>
    </xf>
    <xf numFmtId="0" fontId="28" fillId="0" borderId="0" xfId="2" applyFont="1" applyAlignment="1">
      <alignment vertical="center"/>
    </xf>
    <xf numFmtId="3" fontId="28" fillId="0" borderId="0" xfId="2" applyNumberFormat="1" applyFont="1" applyAlignment="1">
      <alignment horizontal="right" vertical="center"/>
    </xf>
    <xf numFmtId="3" fontId="26" fillId="0" borderId="0" xfId="2" applyNumberFormat="1" applyFont="1" applyAlignment="1">
      <alignment horizontal="right" vertical="center"/>
    </xf>
    <xf numFmtId="0" fontId="16" fillId="0" borderId="0" xfId="2" applyFont="1" applyAlignment="1">
      <alignment horizontal="right" vertical="center"/>
    </xf>
    <xf numFmtId="3" fontId="16" fillId="0" borderId="0" xfId="2" applyNumberFormat="1" applyFont="1" applyAlignment="1">
      <alignment horizontal="right" vertical="center"/>
    </xf>
    <xf numFmtId="3" fontId="16" fillId="0" borderId="0" xfId="2" applyNumberFormat="1" applyFont="1" applyAlignment="1">
      <alignment horizontal="left" vertical="center"/>
    </xf>
    <xf numFmtId="0" fontId="30" fillId="0" borderId="0" xfId="4" applyFont="1"/>
    <xf numFmtId="0" fontId="30" fillId="0" borderId="5" xfId="4" applyFont="1" applyBorder="1" applyAlignment="1">
      <alignment horizontal="centerContinuous"/>
    </xf>
    <xf numFmtId="0" fontId="30" fillId="0" borderId="6" xfId="4" applyFont="1" applyBorder="1" applyAlignment="1">
      <alignment horizontal="centerContinuous"/>
    </xf>
    <xf numFmtId="0" fontId="31" fillId="0" borderId="5" xfId="4" applyFont="1" applyBorder="1" applyAlignment="1">
      <alignment horizontal="centerContinuous" vertical="center"/>
    </xf>
    <xf numFmtId="0" fontId="31" fillId="0" borderId="7" xfId="4" applyFont="1" applyBorder="1" applyAlignment="1">
      <alignment horizontal="centerContinuous" vertical="center"/>
    </xf>
    <xf numFmtId="0" fontId="31" fillId="0" borderId="6" xfId="4" applyFont="1" applyBorder="1" applyAlignment="1">
      <alignment horizontal="centerContinuous" vertical="center"/>
    </xf>
    <xf numFmtId="0" fontId="31" fillId="0" borderId="8" xfId="4" applyFont="1" applyBorder="1" applyAlignment="1">
      <alignment horizontal="centerContinuous" vertical="center"/>
    </xf>
    <xf numFmtId="0" fontId="30" fillId="0" borderId="9" xfId="4" applyFont="1" applyBorder="1" applyAlignment="1">
      <alignment horizontal="centerContinuous"/>
    </xf>
    <xf numFmtId="0" fontId="30" fillId="0" borderId="10" xfId="4" applyFont="1" applyBorder="1" applyAlignment="1">
      <alignment horizontal="centerContinuous"/>
    </xf>
    <xf numFmtId="0" fontId="31" fillId="0" borderId="11" xfId="4" applyFont="1" applyBorder="1" applyAlignment="1">
      <alignment horizontal="centerContinuous" vertical="center"/>
    </xf>
    <xf numFmtId="0" fontId="31" fillId="0" borderId="12" xfId="4" applyFont="1" applyBorder="1" applyAlignment="1">
      <alignment horizontal="centerContinuous" vertical="center"/>
    </xf>
    <xf numFmtId="0" fontId="31" fillId="0" borderId="13" xfId="4" applyFont="1" applyBorder="1" applyAlignment="1">
      <alignment horizontal="centerContinuous" vertical="center"/>
    </xf>
    <xf numFmtId="0" fontId="31" fillId="0" borderId="14" xfId="4" applyFont="1" applyBorder="1" applyAlignment="1">
      <alignment horizontal="centerContinuous" vertical="center"/>
    </xf>
    <xf numFmtId="0" fontId="31" fillId="0" borderId="9" xfId="4" applyFont="1" applyBorder="1" applyAlignment="1">
      <alignment horizontal="centerContinuous" vertical="center"/>
    </xf>
    <xf numFmtId="0" fontId="31" fillId="0" borderId="0" xfId="4" applyFont="1" applyAlignment="1">
      <alignment horizontal="centerContinuous" vertical="center"/>
    </xf>
    <xf numFmtId="0" fontId="31" fillId="0" borderId="10" xfId="4" applyFont="1" applyBorder="1" applyAlignment="1">
      <alignment horizontal="centerContinuous" vertical="center"/>
    </xf>
    <xf numFmtId="0" fontId="31" fillId="0" borderId="15" xfId="4" applyFont="1" applyBorder="1" applyAlignment="1">
      <alignment horizontal="centerContinuous" vertical="center"/>
    </xf>
    <xf numFmtId="0" fontId="30" fillId="0" borderId="11" xfId="4" applyFont="1" applyBorder="1" applyAlignment="1">
      <alignment horizontal="centerContinuous"/>
    </xf>
    <xf numFmtId="0" fontId="30" fillId="0" borderId="13" xfId="4" applyFont="1" applyBorder="1" applyAlignment="1">
      <alignment horizontal="centerContinuous"/>
    </xf>
    <xf numFmtId="0" fontId="30" fillId="0" borderId="9" xfId="4" applyFont="1" applyBorder="1"/>
    <xf numFmtId="0" fontId="30" fillId="0" borderId="10" xfId="4" applyFont="1" applyBorder="1"/>
    <xf numFmtId="0" fontId="31" fillId="0" borderId="0" xfId="4" applyFont="1"/>
    <xf numFmtId="14" fontId="30" fillId="0" borderId="0" xfId="4" applyNumberFormat="1" applyFont="1"/>
    <xf numFmtId="14" fontId="30" fillId="0" borderId="0" xfId="4" applyNumberFormat="1" applyFont="1" applyAlignment="1">
      <alignment horizontal="left"/>
    </xf>
    <xf numFmtId="0" fontId="31" fillId="0" borderId="0" xfId="4" applyFont="1" applyAlignment="1">
      <alignment horizontal="center"/>
    </xf>
    <xf numFmtId="1" fontId="31" fillId="0" borderId="0" xfId="4" applyNumberFormat="1" applyFont="1" applyAlignment="1">
      <alignment horizontal="center"/>
    </xf>
    <xf numFmtId="1" fontId="30" fillId="0" borderId="0" xfId="4" applyNumberFormat="1" applyFont="1" applyAlignment="1">
      <alignment horizontal="center"/>
    </xf>
    <xf numFmtId="170" fontId="30" fillId="0" borderId="0" xfId="4" applyNumberFormat="1" applyFont="1" applyAlignment="1">
      <alignment horizontal="right"/>
    </xf>
    <xf numFmtId="171" fontId="30" fillId="0" borderId="0" xfId="4" applyNumberFormat="1" applyFont="1" applyAlignment="1">
      <alignment horizontal="right"/>
    </xf>
    <xf numFmtId="1" fontId="30" fillId="0" borderId="12" xfId="4" applyNumberFormat="1" applyFont="1" applyBorder="1" applyAlignment="1">
      <alignment horizontal="center"/>
    </xf>
    <xf numFmtId="170" fontId="30" fillId="0" borderId="12" xfId="4" applyNumberFormat="1" applyFont="1" applyBorder="1" applyAlignment="1">
      <alignment horizontal="right"/>
    </xf>
    <xf numFmtId="170" fontId="31" fillId="0" borderId="0" xfId="4" applyNumberFormat="1" applyFont="1" applyAlignment="1">
      <alignment horizontal="right"/>
    </xf>
    <xf numFmtId="0" fontId="30" fillId="0" borderId="0" xfId="4" applyFont="1" applyAlignment="1">
      <alignment horizontal="center"/>
    </xf>
    <xf numFmtId="1" fontId="31" fillId="0" borderId="16" xfId="4" applyNumberFormat="1" applyFont="1" applyBorder="1" applyAlignment="1">
      <alignment horizontal="center"/>
    </xf>
    <xf numFmtId="170" fontId="31" fillId="0" borderId="16" xfId="4" applyNumberFormat="1" applyFont="1" applyBorder="1" applyAlignment="1">
      <alignment horizontal="right"/>
    </xf>
    <xf numFmtId="170" fontId="30" fillId="0" borderId="0" xfId="4" applyNumberFormat="1" applyFont="1"/>
    <xf numFmtId="170" fontId="30" fillId="0" borderId="12" xfId="4" applyNumberFormat="1" applyFont="1" applyBorder="1"/>
    <xf numFmtId="170" fontId="31" fillId="0" borderId="12" xfId="4" applyNumberFormat="1" applyFont="1" applyBorder="1"/>
    <xf numFmtId="170" fontId="31" fillId="0" borderId="0" xfId="4" applyNumberFormat="1" applyFont="1"/>
    <xf numFmtId="0" fontId="30" fillId="0" borderId="11" xfId="4" applyFont="1" applyBorder="1"/>
    <xf numFmtId="0" fontId="30" fillId="0" borderId="12" xfId="4" applyFont="1" applyBorder="1"/>
    <xf numFmtId="0" fontId="30" fillId="0" borderId="13" xfId="4" applyFont="1" applyBorder="1"/>
    <xf numFmtId="0" fontId="20" fillId="2" borderId="1" xfId="3" applyFont="1" applyFill="1" applyBorder="1" applyAlignment="1">
      <alignment horizontal="center" vertical="center"/>
    </xf>
    <xf numFmtId="0" fontId="20" fillId="2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72" fontId="2" fillId="0" borderId="1" xfId="1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72" fontId="2" fillId="5" borderId="1" xfId="1" applyNumberFormat="1" applyFont="1" applyFill="1" applyBorder="1" applyAlignment="1">
      <alignment horizontal="center" vertical="center" wrapText="1"/>
    </xf>
    <xf numFmtId="172" fontId="2" fillId="4" borderId="1" xfId="1" applyNumberFormat="1" applyFont="1" applyFill="1" applyBorder="1" applyAlignment="1">
      <alignment horizontal="center" vertical="center" wrapText="1"/>
    </xf>
    <xf numFmtId="172" fontId="2" fillId="6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72" fontId="0" fillId="0" borderId="1" xfId="1" applyNumberFormat="1" applyFont="1" applyBorder="1"/>
    <xf numFmtId="172" fontId="0" fillId="0" borderId="0" xfId="1" applyNumberFormat="1" applyFont="1"/>
    <xf numFmtId="172" fontId="2" fillId="0" borderId="0" xfId="1" applyNumberFormat="1" applyFont="1"/>
    <xf numFmtId="172" fontId="0" fillId="0" borderId="0" xfId="0" applyNumberFormat="1"/>
    <xf numFmtId="172" fontId="0" fillId="0" borderId="18" xfId="0" applyNumberFormat="1" applyBorder="1"/>
    <xf numFmtId="172" fontId="0" fillId="0" borderId="20" xfId="0" applyNumberFormat="1" applyBorder="1"/>
    <xf numFmtId="172" fontId="0" fillId="0" borderId="22" xfId="0" applyNumberFormat="1" applyBorder="1"/>
    <xf numFmtId="0" fontId="0" fillId="0" borderId="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left"/>
    </xf>
    <xf numFmtId="172" fontId="0" fillId="0" borderId="26" xfId="0" applyNumberFormat="1" applyBorder="1"/>
    <xf numFmtId="0" fontId="0" fillId="0" borderId="25" xfId="0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71" fontId="31" fillId="0" borderId="0" xfId="4" applyNumberFormat="1" applyFont="1" applyAlignment="1">
      <alignment horizontal="right"/>
    </xf>
  </cellXfs>
  <cellStyles count="5">
    <cellStyle name="Millares" xfId="1" builtinId="3"/>
    <cellStyle name="Normal" xfId="0" builtinId="0"/>
    <cellStyle name="Normal 2" xfId="2"/>
    <cellStyle name="Normal 2 2" xfId="4"/>
    <cellStyle name="Normal 3" xfId="3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72" formatCode="_-* #,##0_-;\-* #,##0_-;_-* &quot;-&quot;??_-;_-@_-"/>
    </dxf>
    <dxf>
      <numFmt numFmtId="172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72" formatCode="_-* #,##0_-;\-* #,##0_-;_-* &quot;-&quot;??_-;_-@_-"/>
    </dxf>
    <dxf>
      <numFmt numFmtId="172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3" formatCode="_-* #,##0.0_-;\-* #,##0.0_-;_-* &quot;-&quot;??_-;_-@_-"/>
    </dxf>
    <dxf>
      <numFmt numFmtId="172" formatCode="_-* #,##0_-;\-* #,##0_-;_-* &quot;-&quot;??_-;_-@_-"/>
    </dxf>
    <dxf>
      <numFmt numFmtId="173" formatCode="_-* #,##0.0_-;\-* #,##0.0_-;_-* &quot;-&quot;??_-;_-@_-"/>
    </dxf>
    <dxf>
      <numFmt numFmtId="172" formatCode="_-* #,##0_-;\-* #,##0_-;_-* &quot;-&quot;??_-;_-@_-"/>
    </dxf>
    <dxf>
      <numFmt numFmtId="173" formatCode="_-* #,##0.0_-;\-* #,##0.0_-;_-* &quot;-&quot;??_-;_-@_-"/>
    </dxf>
    <dxf>
      <numFmt numFmtId="173" formatCode="_-* #,##0.0_-;\-* #,##0.0_-;_-* &quot;-&quot;??_-;_-@_-"/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76.477881828701" createdVersion="5" refreshedVersion="5" minRefreshableVersion="3" recordCount="81">
  <cacheSource type="worksheet">
    <worksheetSource ref="A2:AS83" sheet="ESTADO DE CADA FACTURA"/>
  </cacheSource>
  <cacheFields count="45">
    <cacheField name="NIT IPS" numFmtId="0">
      <sharedItems containsSemiMixedTypes="0" containsString="0" containsNumber="1" containsInteger="1" minValue="900231793" maxValue="90023179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19" maxValue="20544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19" maxValue="205443"/>
    </cacheField>
    <cacheField name="FECHA FACT IPS" numFmtId="14">
      <sharedItems containsSemiMixedTypes="0" containsNonDate="0" containsDate="1" containsString="0" minDate="2022-04-30T00:00:00" maxDate="2022-10-06T00:00:00"/>
    </cacheField>
    <cacheField name="VALOR FACT IPS" numFmtId="172">
      <sharedItems containsSemiMixedTypes="0" containsString="0" containsNumber="1" containsInteger="1" minValue="14" maxValue="2380000"/>
    </cacheField>
    <cacheField name="SALDO FACT IPS" numFmtId="172">
      <sharedItems containsSemiMixedTypes="0" containsString="0" containsNumber="1" containsInteger="1" minValue="14" maxValue="2380000"/>
    </cacheField>
    <cacheField name="OBSERVACION SASS" numFmtId="0">
      <sharedItems/>
    </cacheField>
    <cacheField name="ESTADO EPS 11 NOVIEMBRE" numFmtId="0">
      <sharedItems count="6">
        <s v="FACTURA NO RADICADA"/>
        <s v="FACTURA PENDIENTE EN PROGRAMACION DE PAGO"/>
        <s v="FACTURA CANCELADA"/>
        <s v="FACTURA DEVUELTA"/>
        <s v="FACTURA GLOSA PENDIENTE POR CONCILIAR"/>
        <s v="FACTURA EN PROCESO INTERNO"/>
      </sharedItems>
    </cacheField>
    <cacheField name="FUERA DE CIERRE" numFmtId="0">
      <sharedItems containsString="0" containsBlank="1" containsNumber="1" containsInteger="1" minValue="0" maxValue="1"/>
    </cacheField>
    <cacheField name="ESTADO VAGLO" numFmtId="0">
      <sharedItems containsBlank="1"/>
    </cacheField>
    <cacheField name="VALOR VAGLO" numFmtId="172">
      <sharedItems containsSemiMixedTypes="0" containsString="0" containsNumber="1" containsInteger="1" minValue="0" maxValue="2380000"/>
    </cacheField>
    <cacheField name="DETALLE VAGLO" numFmtId="0">
      <sharedItems containsBlank="1" longText="1"/>
    </cacheField>
    <cacheField name="POR PAGAR SAP" numFmtId="0">
      <sharedItems containsString="0" containsBlank="1" containsNumber="1" containsInteger="1" minValue="2332400" maxValue="2332400"/>
    </cacheField>
    <cacheField name="P. ABIERTAS DOC" numFmtId="0">
      <sharedItems containsString="0" containsBlank="1" containsNumber="1" containsInteger="1" minValue="1222145711" maxValue="1222145711"/>
    </cacheField>
    <cacheField name="VALIDACION ALFA FACT" numFmtId="172">
      <sharedItems/>
    </cacheField>
    <cacheField name="VALOR RADICADO FACT" numFmtId="172">
      <sharedItems containsSemiMixedTypes="0" containsString="0" containsNumber="1" containsInteger="1" minValue="0" maxValue="2380000"/>
    </cacheField>
    <cacheField name="VALOR NOTA CREDITO" numFmtId="172">
      <sharedItems containsSemiMixedTypes="0" containsString="0" containsNumber="1" containsInteger="1" minValue="0" maxValue="0"/>
    </cacheField>
    <cacheField name="VALOR NOTA DEBITO" numFmtId="172">
      <sharedItems containsSemiMixedTypes="0" containsString="0" containsNumber="1" containsInteger="1" minValue="0" maxValue="0"/>
    </cacheField>
    <cacheField name="VALOR DESCCOMERCIAL" numFmtId="172">
      <sharedItems containsSemiMixedTypes="0" containsString="0" containsNumber="1" containsInteger="1" minValue="0" maxValue="0"/>
    </cacheField>
    <cacheField name="VALOR CRUZADO SASS" numFmtId="172">
      <sharedItems containsSemiMixedTypes="0" containsString="0" containsNumber="1" containsInteger="1" minValue="0" maxValue="2380000"/>
    </cacheField>
    <cacheField name="VALOR GLOSA ACEPTDA" numFmtId="172">
      <sharedItems containsSemiMixedTypes="0" containsString="0" containsNumber="1" containsInteger="1" minValue="0" maxValue="0"/>
    </cacheField>
    <cacheField name="VALOR GLOSA DEVUELTA" numFmtId="172">
      <sharedItems containsSemiMixedTypes="0" containsString="0" containsNumber="1" containsInteger="1" minValue="0" maxValue="2380000"/>
    </cacheField>
    <cacheField name="OBSERVACION GLOSA DEVUELTA" numFmtId="0">
      <sharedItems containsBlank="1"/>
    </cacheField>
    <cacheField name="SALDO SASS" numFmtId="172">
      <sharedItems containsSemiMixedTypes="0" containsString="0" containsNumber="1" containsInteger="1" minValue="0" maxValue="2380000"/>
    </cacheField>
    <cacheField name="VALOR CANCELADO SAP" numFmtId="172">
      <sharedItems containsSemiMixedTypes="0" containsString="0" containsNumber="1" containsInteger="1" minValue="0" maxValue="2332400"/>
    </cacheField>
    <cacheField name="RETENCIÓN" numFmtId="172">
      <sharedItems containsString="0" containsBlank="1" containsNumber="1" containsInteger="1" minValue="47600" maxValue="47600"/>
    </cacheField>
    <cacheField name="DOC COMPENSACION SAP" numFmtId="0">
      <sharedItems containsString="0" containsBlank="1" containsNumber="1" containsInteger="1" minValue="2201288659" maxValue="4800057171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22-04-30T00:00:00" maxDate="2022-10-0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220610" maxValue="20221101"/>
    </cacheField>
    <cacheField name="VALOR REPORTADO CRICULAR 030" numFmtId="172">
      <sharedItems containsSemiMixedTypes="0" containsString="0" containsNumber="1" containsInteger="1" minValue="0" maxValue="2380000"/>
    </cacheField>
    <cacheField name="VALOR GLOSA ACEPTADA REPORTADO CIRCULAR 030" numFmtId="172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">
  <r>
    <n v="900231793"/>
    <s v="NEFROUROS SAS"/>
    <s v="FEPE"/>
    <n v="322"/>
    <s v="FEPE_322"/>
    <s v="900231793_FEPE_322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3"/>
    <s v="FEPE_323"/>
    <s v="900231793_FEPE_323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4"/>
    <s v="FEPE_324"/>
    <s v="900231793_FEPE_324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5"/>
    <s v="FEPE_325"/>
    <s v="900231793_FEPE_325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6"/>
    <s v="FEPE_326"/>
    <s v="900231793_FEPE_326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7"/>
    <s v="FEPE_327"/>
    <s v="900231793_FEPE_327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8"/>
    <s v="FEPE_328"/>
    <s v="900231793_FEPE_328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329"/>
    <s v="FEPE_329"/>
    <s v="900231793_FEPE_329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704"/>
    <s v="FEPE_704"/>
    <s v="900231793_FEPE_704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11"/>
    <s v="FEPE_711"/>
    <s v="900231793_FEPE_711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0"/>
    <s v="FEPE_700"/>
    <s v="900231793_FEPE_700"/>
    <m/>
    <m/>
    <d v="2022-09-05T00:00:00"/>
    <n v="55000"/>
    <n v="55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1"/>
    <s v="FEPE_701"/>
    <s v="900231793_FEPE_701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2"/>
    <s v="FEPE_702"/>
    <s v="900231793_FEPE_702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3"/>
    <s v="FEPE_703"/>
    <s v="900231793_FEPE_703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5"/>
    <s v="FEPE_705"/>
    <s v="900231793_FEPE_705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6"/>
    <s v="FEPE_706"/>
    <s v="900231793_FEPE_706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7"/>
    <s v="FEPE_707"/>
    <s v="900231793_FEPE_707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8"/>
    <s v="FEPE_708"/>
    <s v="900231793_FEPE_708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09"/>
    <s v="FEPE_709"/>
    <s v="900231793_FEPE_709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10"/>
    <s v="FEPE_710"/>
    <s v="900231793_FEPE_710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12"/>
    <s v="FEPE_712"/>
    <s v="900231793_FEPE_712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713"/>
    <s v="FEPE_713"/>
    <s v="900231793_FEPE_713"/>
    <m/>
    <m/>
    <d v="2022-09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9-05T00:00:00"/>
    <m/>
    <m/>
    <m/>
    <m/>
    <m/>
    <m/>
    <m/>
    <n v="0"/>
    <n v="0"/>
    <m/>
    <m/>
  </r>
  <r>
    <n v="900231793"/>
    <s v="NEFROUROS SAS"/>
    <s v="FEPE"/>
    <n v="320"/>
    <s v="FEPE_320"/>
    <s v="900231793_FEPE_320"/>
    <m/>
    <m/>
    <d v="2022-08-05T00:00:00"/>
    <n v="2380000"/>
    <n v="2380000"/>
    <s v="A)Factura no radicada en ERP"/>
    <x v="0"/>
    <m/>
    <m/>
    <n v="0"/>
    <m/>
    <m/>
    <m/>
    <s v="no_cruza"/>
    <n v="0"/>
    <n v="0"/>
    <n v="0"/>
    <n v="0"/>
    <n v="0"/>
    <n v="0"/>
    <n v="0"/>
    <m/>
    <n v="0"/>
    <n v="0"/>
    <m/>
    <m/>
    <m/>
    <d v="2022-08-05T00:00:00"/>
    <m/>
    <m/>
    <m/>
    <m/>
    <m/>
    <m/>
    <m/>
    <n v="0"/>
    <n v="0"/>
    <m/>
    <m/>
  </r>
  <r>
    <n v="900231793"/>
    <s v="NEFROUROS SAS"/>
    <s v="FEPE"/>
    <n v="1396"/>
    <s v="FEPE_1396"/>
    <s v="900231793_FEPE_1396"/>
    <s v="FEPE"/>
    <n v="1396"/>
    <d v="2022-10-05T00:00:00"/>
    <n v="1098462"/>
    <n v="1098462"/>
    <s v="B)Factura sin saldo ERP"/>
    <x v="1"/>
    <m/>
    <m/>
    <n v="0"/>
    <m/>
    <m/>
    <m/>
    <s v="OK"/>
    <n v="1098462"/>
    <n v="0"/>
    <n v="0"/>
    <n v="0"/>
    <n v="1098462"/>
    <n v="0"/>
    <n v="0"/>
    <m/>
    <n v="0"/>
    <n v="0"/>
    <m/>
    <m/>
    <m/>
    <d v="2022-10-05T00:00:00"/>
    <m/>
    <n v="2"/>
    <m/>
    <m/>
    <n v="1"/>
    <n v="20221030"/>
    <n v="20221014"/>
    <n v="1098462"/>
    <n v="0"/>
    <m/>
    <m/>
  </r>
  <r>
    <n v="900231793"/>
    <s v="NEFROUROS SAS"/>
    <s v="FEPE"/>
    <n v="1397"/>
    <s v="FEPE_1397"/>
    <s v="900231793_FEPE_1397"/>
    <s v="FEPE"/>
    <n v="1397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CN"/>
    <n v="205297"/>
    <s v="FECN_205297"/>
    <s v="900231793_FECN_205297"/>
    <s v="FECN"/>
    <n v="205297"/>
    <d v="2022-06-30T00:00:00"/>
    <n v="2380000"/>
    <n v="2380000"/>
    <s v="B)Factura sin saldo ERP"/>
    <x v="2"/>
    <m/>
    <m/>
    <n v="0"/>
    <m/>
    <m/>
    <m/>
    <s v="OK"/>
    <n v="2380000"/>
    <n v="0"/>
    <n v="0"/>
    <n v="0"/>
    <n v="2380000"/>
    <n v="0"/>
    <n v="0"/>
    <m/>
    <n v="0"/>
    <n v="2332400"/>
    <n v="47600"/>
    <n v="4800056667"/>
    <s v="17.08.2022"/>
    <d v="2022-06-30T00:00:00"/>
    <m/>
    <n v="2"/>
    <m/>
    <m/>
    <n v="1"/>
    <n v="20220730"/>
    <n v="20220726"/>
    <n v="2380000"/>
    <n v="0"/>
    <m/>
    <m/>
  </r>
  <r>
    <n v="900231793"/>
    <s v="NEFROUROS SAS"/>
    <s v="FECN"/>
    <n v="205298"/>
    <s v="FECN_205298"/>
    <s v="900231793_FECN_205298"/>
    <s v="FECN"/>
    <n v="205298"/>
    <d v="2022-06-30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30T00:00:00"/>
    <m/>
    <n v="2"/>
    <m/>
    <m/>
    <n v="1"/>
    <n v="20220730"/>
    <n v="20220722"/>
    <n v="2380000"/>
    <n v="0"/>
    <m/>
    <m/>
  </r>
  <r>
    <n v="900231793"/>
    <s v="NEFROUROS SAS"/>
    <s v="FECN"/>
    <n v="205443"/>
    <s v="FECN_205443"/>
    <s v="900231793_FECN_205443"/>
    <s v="FECN"/>
    <n v="205443"/>
    <d v="2022-06-30T00:00:00"/>
    <n v="55000"/>
    <n v="55000"/>
    <s v="B)Factura sin saldo ERP"/>
    <x v="1"/>
    <m/>
    <m/>
    <n v="0"/>
    <m/>
    <m/>
    <m/>
    <s v="OK"/>
    <n v="55000"/>
    <n v="0"/>
    <n v="0"/>
    <n v="0"/>
    <n v="55000"/>
    <n v="0"/>
    <n v="0"/>
    <m/>
    <n v="0"/>
    <n v="0"/>
    <m/>
    <m/>
    <m/>
    <d v="2022-06-30T00:00:00"/>
    <m/>
    <n v="2"/>
    <m/>
    <m/>
    <n v="1"/>
    <n v="20220730"/>
    <n v="20220722"/>
    <n v="55000"/>
    <n v="0"/>
    <m/>
    <m/>
  </r>
  <r>
    <n v="900231793"/>
    <s v="NEFROUROS SAS"/>
    <s v="FEPE"/>
    <n v="319"/>
    <s v="FEPE_319"/>
    <s v="900231793_FEPE_319"/>
    <s v="FEPE"/>
    <n v="319"/>
    <d v="2022-08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8-05T00:00:00"/>
    <m/>
    <n v="2"/>
    <m/>
    <m/>
    <n v="1"/>
    <n v="20220930"/>
    <n v="20220901"/>
    <n v="2380000"/>
    <n v="0"/>
    <m/>
    <m/>
  </r>
  <r>
    <n v="900231793"/>
    <s v="NEFROUROS SAS"/>
    <s v="FEPE"/>
    <n v="330"/>
    <s v="FEPE_330"/>
    <s v="900231793_FEPE_330"/>
    <s v="FEPE"/>
    <n v="330"/>
    <d v="2022-08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8-05T00:00:00"/>
    <m/>
    <n v="2"/>
    <m/>
    <m/>
    <n v="1"/>
    <n v="20220930"/>
    <n v="20220901"/>
    <n v="2380000"/>
    <n v="0"/>
    <m/>
    <m/>
  </r>
  <r>
    <n v="900231793"/>
    <s v="NEFROUROS SAS"/>
    <s v="FECN"/>
    <n v="201652"/>
    <s v="FECN_201652"/>
    <s v="900231793_FECN_201652"/>
    <s v="FECN"/>
    <n v="201652"/>
    <d v="2022-05-12T00:00:00"/>
    <n v="1281539"/>
    <n v="1281539"/>
    <s v="B)Factura sin saldo ERP"/>
    <x v="2"/>
    <m/>
    <m/>
    <n v="0"/>
    <m/>
    <m/>
    <m/>
    <s v="OK"/>
    <n v="1281539"/>
    <n v="0"/>
    <n v="0"/>
    <n v="0"/>
    <n v="1281539"/>
    <n v="0"/>
    <n v="0"/>
    <m/>
    <n v="0"/>
    <n v="1281539"/>
    <m/>
    <n v="2201288659"/>
    <s v="30.08.2022"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3"/>
    <s v="FECN_201653"/>
    <s v="900231793_FECN_201653"/>
    <s v="FECN"/>
    <n v="201653"/>
    <d v="2022-05-12T00:00:00"/>
    <n v="1098462"/>
    <n v="1098462"/>
    <s v="B)Factura sin saldo ERP"/>
    <x v="2"/>
    <m/>
    <m/>
    <n v="0"/>
    <m/>
    <m/>
    <m/>
    <s v="OK"/>
    <n v="1098462"/>
    <n v="0"/>
    <n v="0"/>
    <n v="0"/>
    <n v="1098462"/>
    <n v="0"/>
    <n v="0"/>
    <m/>
    <n v="0"/>
    <n v="1098462"/>
    <m/>
    <n v="4800056374"/>
    <s v="30.07.2022"/>
    <d v="2022-05-12T00:00:00"/>
    <m/>
    <n v="2"/>
    <m/>
    <m/>
    <n v="1"/>
    <n v="20220630"/>
    <n v="20220610"/>
    <n v="1098462"/>
    <n v="0"/>
    <m/>
    <m/>
  </r>
  <r>
    <n v="900231793"/>
    <s v="NEFROUROS SAS"/>
    <s v="FECN"/>
    <n v="201654"/>
    <s v="FECN_201654"/>
    <s v="900231793_FECN_201654"/>
    <s v="FECN"/>
    <n v="201654"/>
    <d v="2022-05-12T00:00:00"/>
    <n v="1281539"/>
    <n v="1281539"/>
    <s v="B)Factura sin saldo ERP"/>
    <x v="2"/>
    <m/>
    <m/>
    <n v="0"/>
    <m/>
    <m/>
    <m/>
    <s v="OK"/>
    <n v="1281539"/>
    <n v="0"/>
    <n v="0"/>
    <n v="0"/>
    <n v="1281539"/>
    <n v="0"/>
    <n v="0"/>
    <m/>
    <n v="0"/>
    <n v="1098462"/>
    <m/>
    <n v="4800056667"/>
    <s v="17.08.2022"/>
    <d v="2022-05-12T00:00:00"/>
    <m/>
    <n v="2"/>
    <m/>
    <m/>
    <n v="2"/>
    <n v="20220726"/>
    <n v="20220712"/>
    <n v="1281539"/>
    <n v="0"/>
    <m/>
    <m/>
  </r>
  <r>
    <n v="900231793"/>
    <s v="NEFROUROS SAS"/>
    <s v="FECN"/>
    <n v="201655"/>
    <s v="FECN_201655"/>
    <s v="900231793_FECN_201655"/>
    <s v="FECN"/>
    <n v="201655"/>
    <d v="2022-05-12T00:00:00"/>
    <n v="1281539"/>
    <n v="1281539"/>
    <s v="B)Factura sin saldo ERP"/>
    <x v="2"/>
    <m/>
    <m/>
    <n v="0"/>
    <m/>
    <m/>
    <m/>
    <s v="OK"/>
    <n v="1281539"/>
    <n v="0"/>
    <n v="0"/>
    <n v="0"/>
    <n v="1281539"/>
    <n v="0"/>
    <n v="0"/>
    <m/>
    <n v="0"/>
    <n v="1281539"/>
    <m/>
    <n v="4800056667"/>
    <s v="17.08.2022"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6"/>
    <s v="FECN_201656"/>
    <s v="900231793_FECN_201656"/>
    <s v="FECN"/>
    <n v="201656"/>
    <d v="2022-05-12T00:00:00"/>
    <n v="1281539"/>
    <n v="1281539"/>
    <s v="B)Factura sin saldo ERP"/>
    <x v="2"/>
    <m/>
    <m/>
    <n v="0"/>
    <m/>
    <m/>
    <m/>
    <s v="OK"/>
    <n v="1281539"/>
    <n v="0"/>
    <n v="0"/>
    <n v="0"/>
    <n v="1281539"/>
    <n v="0"/>
    <n v="0"/>
    <m/>
    <n v="0"/>
    <n v="1281539"/>
    <m/>
    <n v="4800056667"/>
    <s v="17.08.2022"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7"/>
    <s v="FECN_201657"/>
    <s v="900231793_FECN_201657"/>
    <s v="FECN"/>
    <n v="201657"/>
    <d v="2022-05-12T00:00:00"/>
    <n v="1098462"/>
    <n v="1098462"/>
    <s v="B)Factura sin saldo ERP"/>
    <x v="2"/>
    <m/>
    <m/>
    <n v="0"/>
    <m/>
    <m/>
    <m/>
    <s v="OK"/>
    <n v="1098462"/>
    <n v="0"/>
    <n v="0"/>
    <n v="0"/>
    <n v="1098462"/>
    <n v="0"/>
    <n v="0"/>
    <m/>
    <n v="0"/>
    <n v="1098462"/>
    <m/>
    <n v="4800056667"/>
    <s v="17.08.2022"/>
    <d v="2022-05-12T00:00:00"/>
    <m/>
    <n v="2"/>
    <m/>
    <m/>
    <n v="1"/>
    <n v="20220630"/>
    <n v="20220610"/>
    <n v="1098462"/>
    <n v="0"/>
    <m/>
    <m/>
  </r>
  <r>
    <n v="900231793"/>
    <s v="NEFROUROS SAS"/>
    <s v="FECN"/>
    <n v="201658"/>
    <s v="FECN_201658"/>
    <s v="900231793_FECN_201658"/>
    <s v="FECN"/>
    <n v="201658"/>
    <d v="2022-05-12T00:00:00"/>
    <n v="1281539"/>
    <n v="1281539"/>
    <s v="B)Factura sin saldo ERP"/>
    <x v="2"/>
    <m/>
    <m/>
    <n v="0"/>
    <m/>
    <m/>
    <m/>
    <s v="OK"/>
    <n v="1281539"/>
    <n v="0"/>
    <n v="0"/>
    <n v="0"/>
    <n v="1281539"/>
    <n v="0"/>
    <n v="0"/>
    <m/>
    <n v="0"/>
    <n v="1281539"/>
    <m/>
    <n v="4800056667"/>
    <s v="17.08.2022"/>
    <d v="2022-05-12T00:00:00"/>
    <m/>
    <n v="2"/>
    <m/>
    <m/>
    <n v="1"/>
    <n v="20220630"/>
    <n v="20220610"/>
    <n v="1281539"/>
    <n v="0"/>
    <m/>
    <m/>
  </r>
  <r>
    <n v="900231793"/>
    <s v="NEFROUROS SAS"/>
    <s v="FECN"/>
    <n v="201659"/>
    <s v="FECN_201659"/>
    <s v="900231793_FECN_201659"/>
    <s v="FECN"/>
    <n v="201659"/>
    <d v="2022-05-12T00:00:00"/>
    <n v="1098462"/>
    <n v="1098462"/>
    <s v="B)Factura sin saldo ERP"/>
    <x v="2"/>
    <m/>
    <m/>
    <n v="0"/>
    <m/>
    <m/>
    <m/>
    <s v="OK"/>
    <n v="1098462"/>
    <n v="0"/>
    <n v="0"/>
    <n v="0"/>
    <n v="1098462"/>
    <n v="0"/>
    <n v="0"/>
    <m/>
    <n v="0"/>
    <n v="1098462"/>
    <m/>
    <n v="4800056667"/>
    <s v="17.08.2022"/>
    <d v="2022-05-12T00:00:00"/>
    <m/>
    <n v="2"/>
    <m/>
    <m/>
    <n v="1"/>
    <n v="20220630"/>
    <n v="20220610"/>
    <n v="1098462"/>
    <n v="0"/>
    <m/>
    <m/>
  </r>
  <r>
    <n v="900231793"/>
    <s v="NEFROUROS SAS"/>
    <s v="FECN"/>
    <n v="203614"/>
    <s v="FECN_203614"/>
    <s v="900231793_FECN_203614"/>
    <s v="FECN"/>
    <n v="203614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15"/>
    <s v="FECN_203615"/>
    <s v="900231793_FECN_203615"/>
    <s v="FECN"/>
    <n v="203615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16"/>
    <s v="FECN_203616"/>
    <s v="900231793_FECN_203616"/>
    <s v="FECN"/>
    <n v="203616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07"/>
    <n v="2380000"/>
    <n v="0"/>
    <m/>
    <m/>
  </r>
  <r>
    <n v="900231793"/>
    <s v="NEFROUROS SAS"/>
    <s v="FECN"/>
    <n v="203617"/>
    <s v="FECN_203617"/>
    <s v="900231793_FECN_203617"/>
    <s v="FECN"/>
    <n v="203617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2"/>
    <n v="2380000"/>
    <n v="0"/>
    <m/>
    <m/>
  </r>
  <r>
    <n v="900231793"/>
    <s v="NEFROUROS SAS"/>
    <s v="FECN"/>
    <n v="203618"/>
    <s v="FECN_203618"/>
    <s v="900231793_FECN_203618"/>
    <s v="FECN"/>
    <n v="203618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19"/>
    <s v="FECN_203619"/>
    <s v="900231793_FECN_203619"/>
    <s v="FECN"/>
    <n v="203619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20"/>
    <s v="FECN_203620"/>
    <s v="900231793_FECN_203620"/>
    <s v="FECN"/>
    <n v="203620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21"/>
    <s v="FECN_203621"/>
    <s v="900231793_FECN_203621"/>
    <s v="FECN"/>
    <n v="203621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23"/>
    <s v="FECN_203623"/>
    <s v="900231793_FECN_203623"/>
    <s v="FECN"/>
    <n v="203623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24"/>
    <s v="FECN_203624"/>
    <s v="900231793_FECN_203624"/>
    <s v="FECN"/>
    <n v="203624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25"/>
    <s v="FECN_203625"/>
    <s v="900231793_FECN_203625"/>
    <s v="FECN"/>
    <n v="203625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3626"/>
    <s v="FECN_203626"/>
    <s v="900231793_FECN_203626"/>
    <s v="FECN"/>
    <n v="203626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07"/>
    <n v="2380000"/>
    <n v="0"/>
    <m/>
    <m/>
  </r>
  <r>
    <n v="900231793"/>
    <s v="NEFROUROS SAS"/>
    <s v="FECN"/>
    <n v="203627"/>
    <s v="FECN_203627"/>
    <s v="900231793_FECN_203627"/>
    <s v="FECN"/>
    <n v="203627"/>
    <d v="2022-06-01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01T00:00:00"/>
    <m/>
    <n v="2"/>
    <m/>
    <m/>
    <n v="1"/>
    <n v="20221030"/>
    <n v="20221014"/>
    <n v="2380000"/>
    <n v="0"/>
    <m/>
    <m/>
  </r>
  <r>
    <n v="900231793"/>
    <s v="NEFROUROS SAS"/>
    <s v="FECN"/>
    <n v="205264"/>
    <s v="FECN_205264"/>
    <s v="900231793_FECN_205264"/>
    <s v="FECN"/>
    <n v="205264"/>
    <d v="2022-06-30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06-30T00:00:00"/>
    <m/>
    <n v="2"/>
    <m/>
    <m/>
    <n v="1"/>
    <n v="20220730"/>
    <n v="20220722"/>
    <n v="2380000"/>
    <n v="0"/>
    <m/>
    <m/>
  </r>
  <r>
    <n v="900231793"/>
    <s v="NEFROUROS SAS"/>
    <s v="FEPE"/>
    <n v="321"/>
    <s v="FEPE_321"/>
    <s v="900231793_FEPE_321"/>
    <s v="FEPE"/>
    <n v="321"/>
    <d v="2022-08-05T00:00:00"/>
    <n v="2380000"/>
    <n v="2380000"/>
    <s v="B)Factura sin saldo ERP"/>
    <x v="1"/>
    <m/>
    <m/>
    <n v="0"/>
    <m/>
    <n v="2332400"/>
    <n v="1222145711"/>
    <s v="OK"/>
    <n v="2380000"/>
    <n v="0"/>
    <n v="0"/>
    <n v="0"/>
    <n v="2380000"/>
    <n v="0"/>
    <n v="0"/>
    <m/>
    <n v="0"/>
    <n v="0"/>
    <m/>
    <m/>
    <m/>
    <d v="2022-08-05T00:00:00"/>
    <m/>
    <n v="2"/>
    <m/>
    <m/>
    <n v="1"/>
    <n v="20220930"/>
    <n v="20220901"/>
    <n v="2380000"/>
    <n v="0"/>
    <m/>
    <m/>
  </r>
  <r>
    <n v="900231793"/>
    <s v="NEFROUROS SAS"/>
    <s v="FEPE"/>
    <n v="1383"/>
    <s v="FEPE_1383"/>
    <s v="900231793_FEPE_1383"/>
    <s v="FEPE"/>
    <n v="1383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84"/>
    <s v="FEPE_1384"/>
    <s v="900231793_FEPE_1384"/>
    <s v="FEPE"/>
    <n v="1384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85"/>
    <s v="FEPE_1385"/>
    <s v="900231793_FEPE_1385"/>
    <s v="FEPE"/>
    <n v="1385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86"/>
    <s v="FEPE_1386"/>
    <s v="900231793_FEPE_1386"/>
    <s v="FEPE"/>
    <n v="1386"/>
    <d v="2022-10-05T00:00:00"/>
    <n v="55000"/>
    <n v="55000"/>
    <s v="B)Factura sin saldo ERP"/>
    <x v="1"/>
    <m/>
    <m/>
    <n v="0"/>
    <m/>
    <m/>
    <m/>
    <s v="OK"/>
    <n v="55000"/>
    <n v="0"/>
    <n v="0"/>
    <n v="0"/>
    <n v="55000"/>
    <n v="0"/>
    <n v="0"/>
    <m/>
    <n v="0"/>
    <n v="0"/>
    <m/>
    <m/>
    <m/>
    <d v="2022-10-05T00:00:00"/>
    <m/>
    <n v="2"/>
    <m/>
    <m/>
    <n v="1"/>
    <n v="20221030"/>
    <n v="20221014"/>
    <n v="55000"/>
    <n v="0"/>
    <m/>
    <m/>
  </r>
  <r>
    <n v="900231793"/>
    <s v="NEFROUROS SAS"/>
    <s v="FEPE"/>
    <n v="1387"/>
    <s v="FEPE_1387"/>
    <s v="900231793_FEPE_1387"/>
    <s v="FEPE"/>
    <n v="1387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88"/>
    <s v="FEPE_1388"/>
    <s v="900231793_FEPE_1388"/>
    <s v="FEPE"/>
    <n v="1388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89"/>
    <s v="FEPE_1389"/>
    <s v="900231793_FEPE_1389"/>
    <s v="FEPE"/>
    <n v="1389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90"/>
    <s v="FEPE_1390"/>
    <s v="900231793_FEPE_1390"/>
    <s v="FEPE"/>
    <n v="1390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91"/>
    <s v="FEPE_1391"/>
    <s v="900231793_FEPE_1391"/>
    <s v="FEPE"/>
    <n v="1391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92"/>
    <s v="FEPE_1392"/>
    <s v="900231793_FEPE_1392"/>
    <s v="FEPE"/>
    <n v="1392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93"/>
    <s v="FEPE_1393"/>
    <s v="900231793_FEPE_1393"/>
    <s v="FEPE"/>
    <n v="1393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PE"/>
    <n v="1394"/>
    <s v="FEPE_1394"/>
    <s v="900231793_FEPE_1394"/>
    <s v="FEPE"/>
    <n v="1394"/>
    <d v="2022-10-05T00:00:00"/>
    <n v="2380000"/>
    <n v="2380000"/>
    <s v="B)Factura sin saldo ERP"/>
    <x v="1"/>
    <m/>
    <m/>
    <n v="0"/>
    <m/>
    <m/>
    <m/>
    <s v="OK"/>
    <n v="2380000"/>
    <n v="0"/>
    <n v="0"/>
    <n v="0"/>
    <n v="2380000"/>
    <n v="0"/>
    <n v="0"/>
    <m/>
    <n v="0"/>
    <n v="0"/>
    <m/>
    <m/>
    <m/>
    <d v="2022-10-05T00:00:00"/>
    <m/>
    <n v="2"/>
    <m/>
    <m/>
    <n v="1"/>
    <n v="20221030"/>
    <n v="20221014"/>
    <n v="2380000"/>
    <n v="0"/>
    <m/>
    <m/>
  </r>
  <r>
    <n v="900231793"/>
    <s v="NEFROUROS SAS"/>
    <s v="FECN"/>
    <n v="205268"/>
    <s v="FECN_205268"/>
    <s v="900231793_FECN_205268"/>
    <s v="FECN"/>
    <n v="205268"/>
    <d v="2022-06-30T00:00:00"/>
    <n v="14"/>
    <n v="14"/>
    <s v="B)Factura sin saldo ERP/conciliar diferencia valor de factura"/>
    <x v="2"/>
    <m/>
    <m/>
    <n v="0"/>
    <m/>
    <m/>
    <m/>
    <s v="OK"/>
    <n v="1647693"/>
    <n v="0"/>
    <n v="0"/>
    <n v="0"/>
    <n v="1647693"/>
    <n v="0"/>
    <n v="0"/>
    <m/>
    <n v="0"/>
    <n v="1614739"/>
    <m/>
    <n v="4800057171"/>
    <s v="14.09.2022"/>
    <d v="2022-06-30T00:00:00"/>
    <m/>
    <n v="2"/>
    <m/>
    <m/>
    <n v="1"/>
    <n v="20220730"/>
    <n v="20220726"/>
    <n v="1647693"/>
    <n v="0"/>
    <m/>
    <m/>
  </r>
  <r>
    <n v="900231793"/>
    <s v="NEFROUROS SAS"/>
    <s v="FECN"/>
    <n v="201206"/>
    <s v="FECN_201206"/>
    <s v="900231793_FECN_201206"/>
    <s v="FECN"/>
    <n v="201206"/>
    <d v="2022-04-30T00:00:00"/>
    <n v="2380000"/>
    <n v="2380000"/>
    <s v="C)Glosas total pendiente por respuesta de IPS"/>
    <x v="3"/>
    <m/>
    <s v="DEVOLUCION"/>
    <n v="2380000"/>
    <m/>
    <m/>
    <m/>
    <s v="OK"/>
    <n v="2380000"/>
    <n v="0"/>
    <n v="0"/>
    <n v="0"/>
    <n v="0"/>
    <n v="0"/>
    <n v="2380000"/>
    <s v="FACTURACION. se devuelve factura con soportes completos laautorizacion fue pagada factura #203626.yufrey hernandez"/>
    <n v="2380000"/>
    <n v="0"/>
    <m/>
    <m/>
    <m/>
    <d v="2022-04-30T00:00:00"/>
    <m/>
    <n v="9"/>
    <m/>
    <s v="SI"/>
    <n v="1"/>
    <n v="21001231"/>
    <n v="20221101"/>
    <n v="2380000"/>
    <n v="0"/>
    <m/>
    <m/>
  </r>
  <r>
    <n v="900231793"/>
    <s v="NEFROUROS SAS"/>
    <s v="FEPE"/>
    <n v="1395"/>
    <s v="FEPE_1395"/>
    <s v="900231793_FEPE_1395"/>
    <s v="FEPE"/>
    <n v="1395"/>
    <d v="2022-10-05T00:00:00"/>
    <n v="1128975"/>
    <n v="1128975"/>
    <s v="D)Glosas parcial pendiente por respuesta de IPS"/>
    <x v="4"/>
    <m/>
    <s v="GLOSA"/>
    <n v="213590"/>
    <s v=".TARIFA: SE GLOSA FACTURA POR MAYOR VALOR COBRADO EN TERAPIA DE HEMODIALIS CUP 399501 VAÑLOR PACTADO $183077            YUFREY HERNNA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1128975"/>
    <n v="0"/>
    <n v="0"/>
    <n v="0"/>
    <n v="915385"/>
    <n v="0"/>
    <n v="213590"/>
    <s v="TARIFA: SE GLOSA FACTURA POR MAYOR VALOR COBRADO ENTERAPIA DE HEMODIALIS CUP 399501 VAÑLOR PACTADO $183077YUFREY HERNNADEZ"/>
    <n v="213590"/>
    <n v="0"/>
    <m/>
    <m/>
    <m/>
    <d v="2022-10-05T00:00:00"/>
    <m/>
    <n v="9"/>
    <m/>
    <s v="NO"/>
    <n v="1"/>
    <n v="21001231"/>
    <n v="20221014"/>
    <n v="1128975"/>
    <n v="0"/>
    <m/>
    <m/>
  </r>
  <r>
    <n v="900231793"/>
    <s v="NEFROUROS SAS"/>
    <s v="FECN"/>
    <n v="201177"/>
    <s v="FECN_201177"/>
    <s v="900231793_FECN_201177"/>
    <s v="FECN"/>
    <n v="201177"/>
    <d v="2022-04-30T00:00:00"/>
    <n v="2380000"/>
    <n v="2380000"/>
    <s v="G)factura inicial en Gestion por ERP"/>
    <x v="5"/>
    <n v="0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0"/>
    <m/>
    <m/>
    <n v="1"/>
    <n v="20221130"/>
    <n v="20221101"/>
    <n v="2380000"/>
    <n v="0"/>
    <m/>
    <m/>
  </r>
  <r>
    <n v="900231793"/>
    <s v="NEFROUROS SAS"/>
    <s v="FECN"/>
    <n v="201178"/>
    <s v="FECN_201178"/>
    <s v="900231793_FECN_201178"/>
    <s v="FECN"/>
    <n v="201178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179"/>
    <s v="FECN_201179"/>
    <s v="900231793_FECN_201179"/>
    <s v="FECN"/>
    <n v="201179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201"/>
    <s v="FECN_201201"/>
    <s v="900231793_FECN_201201"/>
    <s v="FECN"/>
    <n v="201201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202"/>
    <s v="FECN_201202"/>
    <s v="900231793_FECN_201202"/>
    <s v="FECN"/>
    <n v="201202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203"/>
    <s v="FECN_201203"/>
    <s v="900231793_FECN_201203"/>
    <s v="FECN"/>
    <n v="201203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204"/>
    <s v="FECN_201204"/>
    <s v="900231793_FECN_201204"/>
    <s v="FECN"/>
    <n v="201204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205"/>
    <s v="FECN_201205"/>
    <s v="900231793_FECN_201205"/>
    <s v="FECN"/>
    <n v="201205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172"/>
    <s v="FECN_201172"/>
    <s v="900231793_FECN_201172"/>
    <s v="FECN"/>
    <n v="201172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173"/>
    <s v="FECN_201173"/>
    <s v="900231793_FECN_201173"/>
    <s v="FECN"/>
    <n v="201173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174"/>
    <s v="FECN_201174"/>
    <s v="900231793_FECN_201174"/>
    <s v="FECN"/>
    <n v="201174"/>
    <d v="2022-04-30T00:00:00"/>
    <n v="1464616"/>
    <n v="1464616"/>
    <s v="G)factura inicial en Gestion por ERP"/>
    <x v="5"/>
    <n v="1"/>
    <m/>
    <n v="0"/>
    <m/>
    <m/>
    <m/>
    <s v="OK"/>
    <n v="1464616"/>
    <n v="0"/>
    <n v="0"/>
    <n v="0"/>
    <n v="0"/>
    <n v="0"/>
    <n v="0"/>
    <m/>
    <n v="1464616"/>
    <n v="0"/>
    <m/>
    <m/>
    <m/>
    <d v="2022-04-30T00:00:00"/>
    <m/>
    <n v="1"/>
    <m/>
    <m/>
    <n v="1"/>
    <n v="20221130"/>
    <n v="20221101"/>
    <n v="1464616"/>
    <n v="0"/>
    <m/>
    <m/>
  </r>
  <r>
    <n v="900231793"/>
    <s v="NEFROUROS SAS"/>
    <s v="FECN"/>
    <n v="201175"/>
    <s v="FECN_201175"/>
    <s v="900231793_FECN_201175"/>
    <s v="FECN"/>
    <n v="201175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  <r>
    <n v="900231793"/>
    <s v="NEFROUROS SAS"/>
    <s v="FECN"/>
    <n v="201176"/>
    <s v="FECN_201176"/>
    <s v="900231793_FECN_201176"/>
    <s v="FECN"/>
    <n v="201176"/>
    <d v="2022-04-30T00:00:00"/>
    <n v="2380000"/>
    <n v="2380000"/>
    <s v="G)factura inicial en Gestion por ERP"/>
    <x v="5"/>
    <n v="1"/>
    <m/>
    <n v="0"/>
    <m/>
    <m/>
    <m/>
    <s v="OK"/>
    <n v="2380000"/>
    <n v="0"/>
    <n v="0"/>
    <n v="0"/>
    <n v="0"/>
    <n v="0"/>
    <n v="0"/>
    <m/>
    <n v="2380000"/>
    <n v="0"/>
    <m/>
    <m/>
    <m/>
    <d v="2022-04-30T00:00:00"/>
    <m/>
    <n v="1"/>
    <m/>
    <m/>
    <n v="1"/>
    <n v="20221130"/>
    <n v="20221101"/>
    <n v="23800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6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0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2" showAll="0"/>
    <pivotField dataField="1" numFmtId="172" showAll="0"/>
    <pivotField showAll="0"/>
    <pivotField axis="axisRow" showAll="0" sortType="ascending">
      <items count="7">
        <item x="2"/>
        <item x="3"/>
        <item x="5"/>
        <item x="4"/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72" showAll="0"/>
    <pivotField showAll="0"/>
    <pivotField showAll="0"/>
    <pivotField showAll="0"/>
    <pivotField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showAll="0"/>
    <pivotField numFmtId="172" showAll="0"/>
    <pivotField numFmtId="172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2" showAll="0"/>
    <pivotField numFmtId="172" showAll="0"/>
    <pivotField showAll="0"/>
    <pivotField showAll="0"/>
  </pivotFields>
  <rowFields count="1">
    <field x="12"/>
  </rowFields>
  <rowItems count="7">
    <i>
      <x v="1"/>
    </i>
    <i>
      <x v="3"/>
    </i>
    <i>
      <x/>
    </i>
    <i>
      <x v="2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2"/>
  </dataFields>
  <formats count="12">
    <format dxfId="3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3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12" type="button" dataOnly="0" labelOnly="1" outline="0" axis="axisRow" fieldPosition="0"/>
    </format>
    <format dxfId="28">
      <pivotArea dataOnly="0" labelOnly="1" fieldPosition="0">
        <references count="1">
          <reference field="12" count="0"/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field="12" type="button" dataOnly="0" labelOnly="1" outline="0" axis="axisRow" fieldPosition="0"/>
    </format>
    <format dxfId="1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opLeftCell="A39" workbookViewId="0">
      <selection activeCell="A18" sqref="A18"/>
    </sheetView>
  </sheetViews>
  <sheetFormatPr baseColWidth="10" defaultRowHeight="15" x14ac:dyDescent="0.25"/>
  <sheetData>
    <row r="1" spans="1:14" ht="20.25" x14ac:dyDescent="0.25">
      <c r="A1" s="22"/>
      <c r="B1" s="22"/>
      <c r="C1" s="22"/>
      <c r="D1" s="22"/>
      <c r="E1" s="22"/>
      <c r="F1" s="22"/>
      <c r="G1" s="22"/>
      <c r="H1" s="23" t="s">
        <v>0</v>
      </c>
      <c r="I1" s="22"/>
      <c r="J1" s="22"/>
      <c r="K1" s="22"/>
      <c r="L1" s="22"/>
      <c r="M1" s="22"/>
      <c r="N1" s="22"/>
    </row>
    <row r="5" spans="1:14" ht="15.75" x14ac:dyDescent="0.25">
      <c r="A5" s="24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5">
        <v>44866</v>
      </c>
    </row>
    <row r="7" spans="1:14" x14ac:dyDescent="0.25">
      <c r="A7" s="26" t="s">
        <v>2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7">
        <v>0.4125462962962963</v>
      </c>
    </row>
    <row r="11" spans="1:14" x14ac:dyDescent="0.25">
      <c r="A11" s="28" t="s">
        <v>3</v>
      </c>
      <c r="B11" s="22"/>
      <c r="C11" s="26" t="s">
        <v>4</v>
      </c>
      <c r="D11" s="22"/>
      <c r="E11" s="28" t="s">
        <v>5</v>
      </c>
      <c r="F11" s="22"/>
      <c r="G11" s="26" t="s">
        <v>6</v>
      </c>
      <c r="H11" s="22"/>
      <c r="I11" s="22"/>
      <c r="J11" s="28" t="s">
        <v>7</v>
      </c>
      <c r="K11" s="26" t="s">
        <v>8</v>
      </c>
      <c r="L11" s="22"/>
      <c r="M11" s="22"/>
      <c r="N11" s="22"/>
    </row>
    <row r="12" spans="1:14" x14ac:dyDescent="0.25">
      <c r="A12" s="28" t="s">
        <v>9</v>
      </c>
      <c r="B12" s="22"/>
      <c r="C12" s="26" t="s">
        <v>10</v>
      </c>
      <c r="D12" s="22"/>
      <c r="E12" s="28" t="s">
        <v>11</v>
      </c>
      <c r="F12" s="22"/>
      <c r="G12" s="26" t="s">
        <v>12</v>
      </c>
      <c r="H12" s="22"/>
      <c r="I12" s="22"/>
      <c r="J12" s="28" t="s">
        <v>13</v>
      </c>
      <c r="K12" s="26" t="s">
        <v>14</v>
      </c>
      <c r="L12" s="22"/>
      <c r="M12" s="22"/>
      <c r="N12" s="22"/>
    </row>
    <row r="15" spans="1:14" x14ac:dyDescent="0.25">
      <c r="A15" s="22"/>
      <c r="B15" s="29" t="s">
        <v>15</v>
      </c>
      <c r="C15" s="29" t="s">
        <v>16</v>
      </c>
      <c r="D15" s="29" t="s">
        <v>17</v>
      </c>
      <c r="E15" s="30" t="s">
        <v>18</v>
      </c>
      <c r="F15" s="30" t="s">
        <v>19</v>
      </c>
      <c r="G15" s="29" t="s">
        <v>20</v>
      </c>
      <c r="H15" s="30" t="s">
        <v>21</v>
      </c>
      <c r="I15" s="22"/>
      <c r="J15" s="31" t="s">
        <v>22</v>
      </c>
      <c r="K15" s="30" t="s">
        <v>23</v>
      </c>
      <c r="L15" s="22"/>
      <c r="M15" s="30" t="s">
        <v>24</v>
      </c>
      <c r="N15" s="30" t="s">
        <v>25</v>
      </c>
    </row>
    <row r="18" spans="1:14" x14ac:dyDescent="0.25">
      <c r="A18" s="31">
        <v>890303093</v>
      </c>
      <c r="B18" s="22"/>
      <c r="C18" s="31" t="s">
        <v>26</v>
      </c>
      <c r="D18" s="22"/>
      <c r="E18" s="22"/>
      <c r="F18" s="22"/>
      <c r="G18" s="22"/>
      <c r="H18" s="22"/>
      <c r="I18" s="22"/>
      <c r="J18" s="22"/>
      <c r="K18" s="32">
        <v>0</v>
      </c>
      <c r="L18" s="22"/>
      <c r="M18" s="33">
        <v>80242697.140000001</v>
      </c>
      <c r="N18" s="33">
        <v>0</v>
      </c>
    </row>
    <row r="19" spans="1:14" x14ac:dyDescent="0.25">
      <c r="A19" s="31" t="s">
        <v>27</v>
      </c>
      <c r="B19" s="22"/>
      <c r="C19" s="31" t="s">
        <v>28</v>
      </c>
      <c r="D19" s="22"/>
      <c r="E19" s="22"/>
      <c r="F19" s="22"/>
      <c r="G19" s="22"/>
      <c r="H19" s="22"/>
      <c r="I19" s="22"/>
      <c r="J19" s="22"/>
      <c r="K19" s="32">
        <v>0</v>
      </c>
      <c r="L19" s="22"/>
      <c r="M19" s="33">
        <v>80242697.140000001</v>
      </c>
      <c r="N19" s="33">
        <v>0</v>
      </c>
    </row>
    <row r="20" spans="1:14" x14ac:dyDescent="0.25">
      <c r="A20" s="31" t="s">
        <v>29</v>
      </c>
      <c r="B20" s="22"/>
      <c r="C20" s="31" t="s">
        <v>30</v>
      </c>
      <c r="D20" s="22"/>
      <c r="E20" s="22"/>
      <c r="F20" s="22"/>
      <c r="G20" s="22"/>
      <c r="H20" s="22"/>
      <c r="I20" s="22"/>
      <c r="J20" s="22"/>
      <c r="K20" s="32">
        <v>0</v>
      </c>
      <c r="L20" s="22"/>
      <c r="M20" s="33">
        <v>80242697.140000001</v>
      </c>
      <c r="N20" s="33">
        <v>0</v>
      </c>
    </row>
    <row r="21" spans="1:14" x14ac:dyDescent="0.25">
      <c r="A21" s="31" t="s">
        <v>31</v>
      </c>
      <c r="B21" s="22"/>
      <c r="C21" s="31" t="s">
        <v>32</v>
      </c>
      <c r="D21" s="22"/>
      <c r="E21" s="22"/>
      <c r="F21" s="22"/>
      <c r="G21" s="22"/>
      <c r="H21" s="22"/>
      <c r="I21" s="22"/>
      <c r="J21" s="22"/>
      <c r="K21" s="32">
        <v>0</v>
      </c>
      <c r="L21" s="22"/>
      <c r="M21" s="33">
        <v>80242697.140000001</v>
      </c>
      <c r="N21" s="33">
        <v>0</v>
      </c>
    </row>
    <row r="22" spans="1:14" x14ac:dyDescent="0.25">
      <c r="A22" s="31" t="s">
        <v>33</v>
      </c>
      <c r="B22" s="22"/>
      <c r="C22" s="31" t="s">
        <v>34</v>
      </c>
      <c r="D22" s="22"/>
      <c r="E22" s="22"/>
      <c r="F22" s="22"/>
      <c r="G22" s="22"/>
      <c r="H22" s="22"/>
      <c r="I22" s="22"/>
      <c r="J22" s="22"/>
      <c r="K22" s="32">
        <v>0</v>
      </c>
      <c r="L22" s="22"/>
      <c r="M22" s="33">
        <v>80242697.140000001</v>
      </c>
      <c r="N22" s="33">
        <v>0</v>
      </c>
    </row>
    <row r="23" spans="1:14" x14ac:dyDescent="0.25">
      <c r="A23" s="22"/>
      <c r="B23" s="34" t="s">
        <v>35</v>
      </c>
      <c r="C23" s="35">
        <v>44742</v>
      </c>
      <c r="D23" s="35">
        <v>44711</v>
      </c>
      <c r="E23" s="36">
        <v>31</v>
      </c>
      <c r="F23" s="36">
        <v>154</v>
      </c>
      <c r="G23" s="34" t="s">
        <v>1</v>
      </c>
      <c r="H23" s="34" t="s">
        <v>36</v>
      </c>
      <c r="I23" s="22"/>
      <c r="J23" s="22"/>
      <c r="K23" s="22"/>
      <c r="L23" s="22"/>
      <c r="M23" s="32">
        <v>2380000</v>
      </c>
      <c r="N23" s="32">
        <v>0</v>
      </c>
    </row>
    <row r="24" spans="1:14" x14ac:dyDescent="0.25">
      <c r="A24" s="22"/>
      <c r="B24" s="34" t="s">
        <v>37</v>
      </c>
      <c r="C24" s="35">
        <v>44742</v>
      </c>
      <c r="D24" s="35">
        <v>44711</v>
      </c>
      <c r="E24" s="36">
        <v>31</v>
      </c>
      <c r="F24" s="36">
        <v>154</v>
      </c>
      <c r="G24" s="34" t="s">
        <v>1</v>
      </c>
      <c r="H24" s="34" t="s">
        <v>38</v>
      </c>
      <c r="I24" s="22"/>
      <c r="J24" s="22"/>
      <c r="K24" s="22"/>
      <c r="L24" s="22"/>
      <c r="M24" s="32">
        <v>2380000</v>
      </c>
      <c r="N24" s="32">
        <v>0</v>
      </c>
    </row>
    <row r="25" spans="1:14" x14ac:dyDescent="0.25">
      <c r="A25" s="22"/>
      <c r="B25" s="34" t="s">
        <v>39</v>
      </c>
      <c r="C25" s="35">
        <v>44742</v>
      </c>
      <c r="D25" s="35">
        <v>44711</v>
      </c>
      <c r="E25" s="36">
        <v>31</v>
      </c>
      <c r="F25" s="36">
        <v>154</v>
      </c>
      <c r="G25" s="34" t="s">
        <v>1</v>
      </c>
      <c r="H25" s="34" t="s">
        <v>40</v>
      </c>
      <c r="I25" s="22"/>
      <c r="J25" s="22"/>
      <c r="K25" s="22"/>
      <c r="L25" s="22"/>
      <c r="M25" s="32">
        <v>1464616</v>
      </c>
      <c r="N25" s="32">
        <v>0</v>
      </c>
    </row>
    <row r="26" spans="1:14" x14ac:dyDescent="0.25">
      <c r="A26" s="22"/>
      <c r="B26" s="34" t="s">
        <v>41</v>
      </c>
      <c r="C26" s="35">
        <v>44742</v>
      </c>
      <c r="D26" s="35">
        <v>44711</v>
      </c>
      <c r="E26" s="36">
        <v>31</v>
      </c>
      <c r="F26" s="36">
        <v>154</v>
      </c>
      <c r="G26" s="34" t="s">
        <v>1</v>
      </c>
      <c r="H26" s="34" t="s">
        <v>42</v>
      </c>
      <c r="I26" s="22"/>
      <c r="J26" s="22"/>
      <c r="K26" s="22"/>
      <c r="L26" s="22"/>
      <c r="M26" s="32">
        <v>2380000</v>
      </c>
      <c r="N26" s="32">
        <v>0</v>
      </c>
    </row>
    <row r="27" spans="1:14" x14ac:dyDescent="0.25">
      <c r="A27" s="22"/>
      <c r="B27" s="34" t="s">
        <v>43</v>
      </c>
      <c r="C27" s="35">
        <v>44742</v>
      </c>
      <c r="D27" s="35">
        <v>44711</v>
      </c>
      <c r="E27" s="36">
        <v>31</v>
      </c>
      <c r="F27" s="36">
        <v>154</v>
      </c>
      <c r="G27" s="34" t="s">
        <v>1</v>
      </c>
      <c r="H27" s="34" t="s">
        <v>44</v>
      </c>
      <c r="I27" s="22"/>
      <c r="J27" s="22"/>
      <c r="K27" s="22"/>
      <c r="L27" s="22"/>
      <c r="M27" s="32">
        <v>2380000</v>
      </c>
      <c r="N27" s="32">
        <v>0</v>
      </c>
    </row>
    <row r="28" spans="1:14" x14ac:dyDescent="0.25">
      <c r="A28" s="22"/>
      <c r="B28" s="34" t="s">
        <v>45</v>
      </c>
      <c r="C28" s="35">
        <v>44742</v>
      </c>
      <c r="D28" s="35">
        <v>44711</v>
      </c>
      <c r="E28" s="36">
        <v>31</v>
      </c>
      <c r="F28" s="36">
        <v>154</v>
      </c>
      <c r="G28" s="34" t="s">
        <v>1</v>
      </c>
      <c r="H28" s="34" t="s">
        <v>46</v>
      </c>
      <c r="I28" s="22"/>
      <c r="J28" s="22"/>
      <c r="K28" s="22"/>
      <c r="L28" s="22"/>
      <c r="M28" s="32">
        <v>2380000</v>
      </c>
      <c r="N28" s="32">
        <v>0</v>
      </c>
    </row>
    <row r="29" spans="1:14" x14ac:dyDescent="0.25">
      <c r="A29" s="22"/>
      <c r="B29" s="34" t="s">
        <v>47</v>
      </c>
      <c r="C29" s="35">
        <v>44742</v>
      </c>
      <c r="D29" s="35">
        <v>44711</v>
      </c>
      <c r="E29" s="36">
        <v>31</v>
      </c>
      <c r="F29" s="36">
        <v>154</v>
      </c>
      <c r="G29" s="34" t="s">
        <v>1</v>
      </c>
      <c r="H29" s="34" t="s">
        <v>48</v>
      </c>
      <c r="I29" s="22"/>
      <c r="J29" s="22"/>
      <c r="K29" s="22"/>
      <c r="L29" s="22"/>
      <c r="M29" s="32">
        <v>2380000</v>
      </c>
      <c r="N29" s="32">
        <v>0</v>
      </c>
    </row>
    <row r="30" spans="1:14" x14ac:dyDescent="0.25">
      <c r="A30" s="22"/>
      <c r="B30" s="34" t="s">
        <v>49</v>
      </c>
      <c r="C30" s="35">
        <v>44742</v>
      </c>
      <c r="D30" s="35">
        <v>44711</v>
      </c>
      <c r="E30" s="36">
        <v>31</v>
      </c>
      <c r="F30" s="36">
        <v>154</v>
      </c>
      <c r="G30" s="34" t="s">
        <v>1</v>
      </c>
      <c r="H30" s="34" t="s">
        <v>50</v>
      </c>
      <c r="I30" s="22"/>
      <c r="J30" s="22"/>
      <c r="K30" s="22"/>
      <c r="L30" s="22"/>
      <c r="M30" s="32">
        <v>2380000</v>
      </c>
      <c r="N30" s="32">
        <v>0</v>
      </c>
    </row>
    <row r="31" spans="1:14" x14ac:dyDescent="0.25">
      <c r="A31" s="22"/>
      <c r="B31" s="34" t="s">
        <v>51</v>
      </c>
      <c r="C31" s="35">
        <v>44742</v>
      </c>
      <c r="D31" s="35">
        <v>44711</v>
      </c>
      <c r="E31" s="36">
        <v>31</v>
      </c>
      <c r="F31" s="36">
        <v>154</v>
      </c>
      <c r="G31" s="34" t="s">
        <v>1</v>
      </c>
      <c r="H31" s="34" t="s">
        <v>52</v>
      </c>
      <c r="I31" s="22"/>
      <c r="J31" s="22"/>
      <c r="K31" s="22"/>
      <c r="L31" s="22"/>
      <c r="M31" s="32">
        <v>2380000</v>
      </c>
      <c r="N31" s="32">
        <v>0</v>
      </c>
    </row>
    <row r="32" spans="1:14" x14ac:dyDescent="0.25">
      <c r="A32" s="22"/>
      <c r="B32" s="34" t="s">
        <v>53</v>
      </c>
      <c r="C32" s="35">
        <v>44742</v>
      </c>
      <c r="D32" s="35">
        <v>44711</v>
      </c>
      <c r="E32" s="36">
        <v>31</v>
      </c>
      <c r="F32" s="36">
        <v>154</v>
      </c>
      <c r="G32" s="34" t="s">
        <v>1</v>
      </c>
      <c r="H32" s="34" t="s">
        <v>54</v>
      </c>
      <c r="I32" s="22"/>
      <c r="J32" s="22"/>
      <c r="K32" s="22"/>
      <c r="L32" s="22"/>
      <c r="M32" s="32">
        <v>2380000</v>
      </c>
      <c r="N32" s="32">
        <v>0</v>
      </c>
    </row>
    <row r="33" spans="2:14" x14ac:dyDescent="0.25">
      <c r="B33" s="34" t="s">
        <v>55</v>
      </c>
      <c r="C33" s="35">
        <v>44742</v>
      </c>
      <c r="D33" s="35">
        <v>44711</v>
      </c>
      <c r="E33" s="36">
        <v>31</v>
      </c>
      <c r="F33" s="36">
        <v>154</v>
      </c>
      <c r="G33" s="34" t="s">
        <v>1</v>
      </c>
      <c r="H33" s="34" t="s">
        <v>56</v>
      </c>
      <c r="I33" s="22"/>
      <c r="J33" s="22"/>
      <c r="K33" s="22"/>
      <c r="L33" s="22"/>
      <c r="M33" s="32">
        <v>2380000</v>
      </c>
      <c r="N33" s="32">
        <v>0</v>
      </c>
    </row>
    <row r="34" spans="2:14" x14ac:dyDescent="0.25">
      <c r="B34" s="34" t="s">
        <v>57</v>
      </c>
      <c r="C34" s="35">
        <v>44742</v>
      </c>
      <c r="D34" s="35">
        <v>44711</v>
      </c>
      <c r="E34" s="36">
        <v>31</v>
      </c>
      <c r="F34" s="36">
        <v>154</v>
      </c>
      <c r="G34" s="34" t="s">
        <v>1</v>
      </c>
      <c r="H34" s="34" t="s">
        <v>58</v>
      </c>
      <c r="I34" s="22"/>
      <c r="J34" s="22"/>
      <c r="K34" s="22"/>
      <c r="L34" s="22"/>
      <c r="M34" s="32">
        <v>2380000</v>
      </c>
      <c r="N34" s="32">
        <v>0</v>
      </c>
    </row>
    <row r="35" spans="2:14" x14ac:dyDescent="0.25">
      <c r="B35" s="34" t="s">
        <v>59</v>
      </c>
      <c r="C35" s="35">
        <v>44742</v>
      </c>
      <c r="D35" s="35">
        <v>44711</v>
      </c>
      <c r="E35" s="36">
        <v>31</v>
      </c>
      <c r="F35" s="36">
        <v>154</v>
      </c>
      <c r="G35" s="34" t="s">
        <v>1</v>
      </c>
      <c r="H35" s="34" t="s">
        <v>60</v>
      </c>
      <c r="I35" s="22"/>
      <c r="J35" s="22"/>
      <c r="K35" s="22"/>
      <c r="L35" s="22"/>
      <c r="M35" s="32">
        <v>2380000</v>
      </c>
      <c r="N35" s="32">
        <v>0</v>
      </c>
    </row>
    <row r="36" spans="2:14" x14ac:dyDescent="0.25">
      <c r="B36" s="34" t="s">
        <v>61</v>
      </c>
      <c r="C36" s="35">
        <v>44742</v>
      </c>
      <c r="D36" s="35">
        <v>44711</v>
      </c>
      <c r="E36" s="36">
        <v>31</v>
      </c>
      <c r="F36" s="36">
        <v>154</v>
      </c>
      <c r="G36" s="34" t="s">
        <v>1</v>
      </c>
      <c r="H36" s="34" t="s">
        <v>62</v>
      </c>
      <c r="I36" s="22"/>
      <c r="J36" s="22"/>
      <c r="K36" s="22"/>
      <c r="L36" s="22"/>
      <c r="M36" s="32">
        <v>2380000</v>
      </c>
      <c r="N36" s="32">
        <v>0</v>
      </c>
    </row>
    <row r="37" spans="2:14" x14ac:dyDescent="0.25">
      <c r="B37" s="34" t="s">
        <v>63</v>
      </c>
      <c r="C37" s="35">
        <v>44742</v>
      </c>
      <c r="D37" s="35">
        <v>44723</v>
      </c>
      <c r="E37" s="36">
        <v>19</v>
      </c>
      <c r="F37" s="36">
        <v>142</v>
      </c>
      <c r="G37" s="34" t="s">
        <v>1</v>
      </c>
      <c r="H37" s="34" t="s">
        <v>64</v>
      </c>
      <c r="I37" s="22"/>
      <c r="J37" s="22"/>
      <c r="K37" s="22"/>
      <c r="L37" s="22"/>
      <c r="M37" s="32">
        <v>1281539</v>
      </c>
      <c r="N37" s="32">
        <v>0</v>
      </c>
    </row>
    <row r="38" spans="2:14" x14ac:dyDescent="0.25">
      <c r="B38" s="34" t="s">
        <v>65</v>
      </c>
      <c r="C38" s="35">
        <v>44742</v>
      </c>
      <c r="D38" s="35">
        <v>44723</v>
      </c>
      <c r="E38" s="36">
        <v>19</v>
      </c>
      <c r="F38" s="36">
        <v>142</v>
      </c>
      <c r="G38" s="34" t="s">
        <v>1</v>
      </c>
      <c r="H38" s="34" t="s">
        <v>66</v>
      </c>
      <c r="I38" s="22"/>
      <c r="J38" s="22"/>
      <c r="K38" s="22"/>
      <c r="L38" s="22"/>
      <c r="M38" s="32">
        <v>1098462</v>
      </c>
      <c r="N38" s="32">
        <v>0</v>
      </c>
    </row>
    <row r="39" spans="2:14" x14ac:dyDescent="0.25">
      <c r="B39" s="34" t="s">
        <v>67</v>
      </c>
      <c r="C39" s="35">
        <v>44742</v>
      </c>
      <c r="D39" s="35">
        <v>44723</v>
      </c>
      <c r="E39" s="36">
        <v>19</v>
      </c>
      <c r="F39" s="36">
        <v>142</v>
      </c>
      <c r="G39" s="34" t="s">
        <v>1</v>
      </c>
      <c r="H39" s="34" t="s">
        <v>68</v>
      </c>
      <c r="I39" s="22"/>
      <c r="J39" s="22"/>
      <c r="K39" s="22"/>
      <c r="L39" s="22"/>
      <c r="M39" s="32">
        <v>1281539</v>
      </c>
      <c r="N39" s="32">
        <v>0</v>
      </c>
    </row>
    <row r="40" spans="2:14" x14ac:dyDescent="0.25">
      <c r="B40" s="34" t="s">
        <v>69</v>
      </c>
      <c r="C40" s="35">
        <v>44742</v>
      </c>
      <c r="D40" s="35">
        <v>44723</v>
      </c>
      <c r="E40" s="36">
        <v>19</v>
      </c>
      <c r="F40" s="36">
        <v>142</v>
      </c>
      <c r="G40" s="34" t="s">
        <v>1</v>
      </c>
      <c r="H40" s="34" t="s">
        <v>70</v>
      </c>
      <c r="I40" s="22"/>
      <c r="J40" s="22"/>
      <c r="K40" s="22"/>
      <c r="L40" s="22"/>
      <c r="M40" s="32">
        <v>1281539</v>
      </c>
      <c r="N40" s="32">
        <v>0</v>
      </c>
    </row>
    <row r="41" spans="2:14" x14ac:dyDescent="0.25">
      <c r="B41" s="34" t="s">
        <v>71</v>
      </c>
      <c r="C41" s="35">
        <v>44742</v>
      </c>
      <c r="D41" s="35">
        <v>44723</v>
      </c>
      <c r="E41" s="36">
        <v>19</v>
      </c>
      <c r="F41" s="36">
        <v>142</v>
      </c>
      <c r="G41" s="34" t="s">
        <v>1</v>
      </c>
      <c r="H41" s="34" t="s">
        <v>72</v>
      </c>
      <c r="I41" s="22"/>
      <c r="J41" s="22"/>
      <c r="K41" s="22"/>
      <c r="L41" s="22"/>
      <c r="M41" s="32">
        <v>1281539</v>
      </c>
      <c r="N41" s="32">
        <v>0</v>
      </c>
    </row>
    <row r="42" spans="2:14" x14ac:dyDescent="0.25">
      <c r="B42" s="34" t="s">
        <v>73</v>
      </c>
      <c r="C42" s="35">
        <v>44742</v>
      </c>
      <c r="D42" s="35">
        <v>44723</v>
      </c>
      <c r="E42" s="36">
        <v>19</v>
      </c>
      <c r="F42" s="36">
        <v>142</v>
      </c>
      <c r="G42" s="34" t="s">
        <v>1</v>
      </c>
      <c r="H42" s="34" t="s">
        <v>74</v>
      </c>
      <c r="I42" s="22"/>
      <c r="J42" s="22"/>
      <c r="K42" s="22"/>
      <c r="L42" s="22"/>
      <c r="M42" s="32">
        <v>1098462</v>
      </c>
      <c r="N42" s="32">
        <v>0</v>
      </c>
    </row>
    <row r="43" spans="2:14" x14ac:dyDescent="0.25">
      <c r="B43" s="34" t="s">
        <v>75</v>
      </c>
      <c r="C43" s="35">
        <v>44742</v>
      </c>
      <c r="D43" s="35">
        <v>44723</v>
      </c>
      <c r="E43" s="36">
        <v>19</v>
      </c>
      <c r="F43" s="36">
        <v>142</v>
      </c>
      <c r="G43" s="34" t="s">
        <v>1</v>
      </c>
      <c r="H43" s="34" t="s">
        <v>76</v>
      </c>
      <c r="I43" s="22"/>
      <c r="J43" s="22"/>
      <c r="K43" s="22"/>
      <c r="L43" s="22"/>
      <c r="M43" s="32">
        <v>1281539</v>
      </c>
      <c r="N43" s="32">
        <v>0</v>
      </c>
    </row>
    <row r="44" spans="2:14" x14ac:dyDescent="0.25">
      <c r="B44" s="34" t="s">
        <v>77</v>
      </c>
      <c r="C44" s="35">
        <v>44742</v>
      </c>
      <c r="D44" s="35">
        <v>44723</v>
      </c>
      <c r="E44" s="36">
        <v>19</v>
      </c>
      <c r="F44" s="36">
        <v>142</v>
      </c>
      <c r="G44" s="34" t="s">
        <v>1</v>
      </c>
      <c r="H44" s="34" t="s">
        <v>78</v>
      </c>
      <c r="I44" s="22"/>
      <c r="J44" s="22"/>
      <c r="K44" s="22"/>
      <c r="L44" s="22"/>
      <c r="M44" s="32">
        <v>1098462</v>
      </c>
      <c r="N44" s="32">
        <v>0</v>
      </c>
    </row>
    <row r="45" spans="2:14" x14ac:dyDescent="0.25">
      <c r="B45" s="34" t="s">
        <v>79</v>
      </c>
      <c r="C45" s="35">
        <v>44742</v>
      </c>
      <c r="D45" s="35">
        <v>44743</v>
      </c>
      <c r="E45" s="36">
        <v>1</v>
      </c>
      <c r="F45" s="36">
        <v>122</v>
      </c>
      <c r="G45" s="34" t="s">
        <v>1</v>
      </c>
      <c r="H45" s="34" t="s">
        <v>80</v>
      </c>
      <c r="I45" s="22"/>
      <c r="J45" s="22"/>
      <c r="K45" s="22"/>
      <c r="L45" s="22"/>
      <c r="M45" s="32">
        <v>2380000</v>
      </c>
      <c r="N45" s="32">
        <v>0</v>
      </c>
    </row>
    <row r="46" spans="2:14" x14ac:dyDescent="0.25">
      <c r="B46" s="34" t="s">
        <v>81</v>
      </c>
      <c r="C46" s="35">
        <v>44742</v>
      </c>
      <c r="D46" s="35">
        <v>44743</v>
      </c>
      <c r="E46" s="36">
        <v>1</v>
      </c>
      <c r="F46" s="36">
        <v>122</v>
      </c>
      <c r="G46" s="34" t="s">
        <v>1</v>
      </c>
      <c r="H46" s="34" t="s">
        <v>82</v>
      </c>
      <c r="I46" s="22"/>
      <c r="J46" s="22"/>
      <c r="K46" s="22"/>
      <c r="L46" s="22"/>
      <c r="M46" s="32">
        <v>2380000</v>
      </c>
      <c r="N46" s="32">
        <v>0</v>
      </c>
    </row>
    <row r="47" spans="2:14" x14ac:dyDescent="0.25">
      <c r="B47" s="34" t="s">
        <v>83</v>
      </c>
      <c r="C47" s="35">
        <v>44742</v>
      </c>
      <c r="D47" s="35">
        <v>44743</v>
      </c>
      <c r="E47" s="36">
        <v>1</v>
      </c>
      <c r="F47" s="36">
        <v>122</v>
      </c>
      <c r="G47" s="34" t="s">
        <v>1</v>
      </c>
      <c r="H47" s="34" t="s">
        <v>84</v>
      </c>
      <c r="I47" s="22"/>
      <c r="J47" s="22"/>
      <c r="K47" s="22"/>
      <c r="L47" s="22"/>
      <c r="M47" s="32">
        <v>2380000</v>
      </c>
      <c r="N47" s="32">
        <v>0</v>
      </c>
    </row>
    <row r="48" spans="2:14" x14ac:dyDescent="0.25">
      <c r="B48" s="34" t="s">
        <v>85</v>
      </c>
      <c r="C48" s="35">
        <v>44742</v>
      </c>
      <c r="D48" s="35">
        <v>44743</v>
      </c>
      <c r="E48" s="36">
        <v>1</v>
      </c>
      <c r="F48" s="36">
        <v>122</v>
      </c>
      <c r="G48" s="34" t="s">
        <v>1</v>
      </c>
      <c r="H48" s="34" t="s">
        <v>86</v>
      </c>
      <c r="I48" s="22"/>
      <c r="J48" s="22"/>
      <c r="K48" s="22"/>
      <c r="L48" s="22"/>
      <c r="M48" s="32">
        <v>2380000</v>
      </c>
      <c r="N48" s="32">
        <v>0</v>
      </c>
    </row>
    <row r="49" spans="1:14" x14ac:dyDescent="0.25">
      <c r="A49" s="22"/>
      <c r="B49" s="34" t="s">
        <v>87</v>
      </c>
      <c r="C49" s="35">
        <v>44742</v>
      </c>
      <c r="D49" s="35">
        <v>44743</v>
      </c>
      <c r="E49" s="36">
        <v>1</v>
      </c>
      <c r="F49" s="36">
        <v>122</v>
      </c>
      <c r="G49" s="34" t="s">
        <v>1</v>
      </c>
      <c r="H49" s="34" t="s">
        <v>88</v>
      </c>
      <c r="I49" s="22"/>
      <c r="J49" s="22"/>
      <c r="K49" s="22"/>
      <c r="L49" s="22"/>
      <c r="M49" s="32">
        <v>2380000</v>
      </c>
      <c r="N49" s="32">
        <v>0</v>
      </c>
    </row>
    <row r="50" spans="1:14" x14ac:dyDescent="0.25">
      <c r="A50" s="22"/>
      <c r="B50" s="34" t="s">
        <v>89</v>
      </c>
      <c r="C50" s="35">
        <v>44742</v>
      </c>
      <c r="D50" s="35">
        <v>44743</v>
      </c>
      <c r="E50" s="36">
        <v>1</v>
      </c>
      <c r="F50" s="36">
        <v>122</v>
      </c>
      <c r="G50" s="34" t="s">
        <v>1</v>
      </c>
      <c r="H50" s="34" t="s">
        <v>90</v>
      </c>
      <c r="I50" s="22"/>
      <c r="J50" s="22"/>
      <c r="K50" s="22"/>
      <c r="L50" s="22"/>
      <c r="M50" s="32">
        <v>2380000</v>
      </c>
      <c r="N50" s="32">
        <v>0</v>
      </c>
    </row>
    <row r="51" spans="1:14" x14ac:dyDescent="0.25">
      <c r="A51" s="22"/>
      <c r="B51" s="34" t="s">
        <v>91</v>
      </c>
      <c r="C51" s="35">
        <v>44742</v>
      </c>
      <c r="D51" s="35">
        <v>44743</v>
      </c>
      <c r="E51" s="36">
        <v>1</v>
      </c>
      <c r="F51" s="36">
        <v>122</v>
      </c>
      <c r="G51" s="34" t="s">
        <v>1</v>
      </c>
      <c r="H51" s="34" t="s">
        <v>92</v>
      </c>
      <c r="I51" s="22"/>
      <c r="J51" s="22"/>
      <c r="K51" s="22"/>
      <c r="L51" s="22"/>
      <c r="M51" s="32">
        <v>2380000</v>
      </c>
      <c r="N51" s="32">
        <v>0</v>
      </c>
    </row>
    <row r="52" spans="1:14" x14ac:dyDescent="0.25">
      <c r="A52" s="22"/>
      <c r="B52" s="34" t="s">
        <v>93</v>
      </c>
      <c r="C52" s="35">
        <v>44742</v>
      </c>
      <c r="D52" s="35">
        <v>44743</v>
      </c>
      <c r="E52" s="36">
        <v>1</v>
      </c>
      <c r="F52" s="36">
        <v>122</v>
      </c>
      <c r="G52" s="34" t="s">
        <v>1</v>
      </c>
      <c r="H52" s="34" t="s">
        <v>94</v>
      </c>
      <c r="I52" s="22"/>
      <c r="J52" s="22"/>
      <c r="K52" s="22"/>
      <c r="L52" s="22"/>
      <c r="M52" s="32">
        <v>2380000</v>
      </c>
      <c r="N52" s="32">
        <v>0</v>
      </c>
    </row>
    <row r="53" spans="1:14" x14ac:dyDescent="0.25">
      <c r="A53" s="22"/>
      <c r="B53" s="34" t="s">
        <v>95</v>
      </c>
      <c r="C53" s="35">
        <v>44742</v>
      </c>
      <c r="D53" s="35">
        <v>44743</v>
      </c>
      <c r="E53" s="36">
        <v>1</v>
      </c>
      <c r="F53" s="36">
        <v>122</v>
      </c>
      <c r="G53" s="34" t="s">
        <v>1</v>
      </c>
      <c r="H53" s="34" t="s">
        <v>96</v>
      </c>
      <c r="I53" s="22"/>
      <c r="J53" s="22"/>
      <c r="K53" s="22"/>
      <c r="L53" s="22"/>
      <c r="M53" s="32">
        <v>2380000</v>
      </c>
      <c r="N53" s="32">
        <v>0</v>
      </c>
    </row>
    <row r="54" spans="1:14" x14ac:dyDescent="0.25">
      <c r="A54" s="22"/>
      <c r="B54" s="34" t="s">
        <v>97</v>
      </c>
      <c r="C54" s="35">
        <v>44742</v>
      </c>
      <c r="D54" s="35">
        <v>44743</v>
      </c>
      <c r="E54" s="36">
        <v>1</v>
      </c>
      <c r="F54" s="36">
        <v>122</v>
      </c>
      <c r="G54" s="34" t="s">
        <v>1</v>
      </c>
      <c r="H54" s="34" t="s">
        <v>98</v>
      </c>
      <c r="I54" s="22"/>
      <c r="J54" s="22"/>
      <c r="K54" s="22"/>
      <c r="L54" s="22"/>
      <c r="M54" s="32">
        <v>2380000</v>
      </c>
      <c r="N54" s="32">
        <v>0</v>
      </c>
    </row>
    <row r="55" spans="1:14" x14ac:dyDescent="0.25">
      <c r="A55" s="22"/>
      <c r="B55" s="34" t="s">
        <v>99</v>
      </c>
      <c r="C55" s="35">
        <v>44742</v>
      </c>
      <c r="D55" s="35">
        <v>44743</v>
      </c>
      <c r="E55" s="36">
        <v>1</v>
      </c>
      <c r="F55" s="36">
        <v>122</v>
      </c>
      <c r="G55" s="34" t="s">
        <v>1</v>
      </c>
      <c r="H55" s="34" t="s">
        <v>100</v>
      </c>
      <c r="I55" s="22"/>
      <c r="J55" s="22"/>
      <c r="K55" s="22"/>
      <c r="L55" s="22"/>
      <c r="M55" s="32">
        <v>2380000</v>
      </c>
      <c r="N55" s="32">
        <v>0</v>
      </c>
    </row>
    <row r="56" spans="1:14" x14ac:dyDescent="0.25">
      <c r="A56" s="22"/>
      <c r="B56" s="34" t="s">
        <v>101</v>
      </c>
      <c r="C56" s="35">
        <v>44742</v>
      </c>
      <c r="D56" s="35">
        <v>44743</v>
      </c>
      <c r="E56" s="36">
        <v>1</v>
      </c>
      <c r="F56" s="36">
        <v>122</v>
      </c>
      <c r="G56" s="34" t="s">
        <v>1</v>
      </c>
      <c r="H56" s="34" t="s">
        <v>102</v>
      </c>
      <c r="I56" s="22"/>
      <c r="J56" s="22"/>
      <c r="K56" s="22"/>
      <c r="L56" s="22"/>
      <c r="M56" s="32">
        <v>2380000</v>
      </c>
      <c r="N56" s="32">
        <v>0</v>
      </c>
    </row>
    <row r="57" spans="1:14" x14ac:dyDescent="0.25">
      <c r="A57" s="22"/>
      <c r="B57" s="34" t="s">
        <v>103</v>
      </c>
      <c r="C57" s="35">
        <v>44742</v>
      </c>
      <c r="D57" s="35">
        <v>44743</v>
      </c>
      <c r="E57" s="36">
        <v>1</v>
      </c>
      <c r="F57" s="36">
        <v>122</v>
      </c>
      <c r="G57" s="34" t="s">
        <v>1</v>
      </c>
      <c r="H57" s="34" t="s">
        <v>104</v>
      </c>
      <c r="I57" s="22"/>
      <c r="J57" s="22"/>
      <c r="K57" s="22"/>
      <c r="L57" s="22"/>
      <c r="M57" s="32">
        <v>2380000</v>
      </c>
      <c r="N57" s="32">
        <v>0</v>
      </c>
    </row>
    <row r="58" spans="1:14" x14ac:dyDescent="0.25">
      <c r="A58" s="22"/>
      <c r="B58" s="34" t="s">
        <v>105</v>
      </c>
      <c r="C58" s="35">
        <v>44742</v>
      </c>
      <c r="D58" s="35">
        <v>44772</v>
      </c>
      <c r="E58" s="36">
        <v>30</v>
      </c>
      <c r="F58" s="36">
        <v>93</v>
      </c>
      <c r="G58" s="34" t="s">
        <v>1</v>
      </c>
      <c r="H58" s="34" t="s">
        <v>106</v>
      </c>
      <c r="I58" s="22"/>
      <c r="J58" s="22"/>
      <c r="K58" s="22"/>
      <c r="L58" s="22"/>
      <c r="M58" s="32">
        <v>2380000</v>
      </c>
      <c r="N58" s="32">
        <v>0</v>
      </c>
    </row>
    <row r="59" spans="1:14" x14ac:dyDescent="0.25">
      <c r="A59" s="37" t="s">
        <v>107</v>
      </c>
      <c r="B59" s="34" t="s">
        <v>108</v>
      </c>
      <c r="C59" s="35">
        <v>44742</v>
      </c>
      <c r="D59" s="35">
        <v>44772</v>
      </c>
      <c r="E59" s="36">
        <v>30</v>
      </c>
      <c r="F59" s="36">
        <v>93</v>
      </c>
      <c r="G59" s="34" t="s">
        <v>1</v>
      </c>
      <c r="H59" s="34" t="s">
        <v>109</v>
      </c>
      <c r="I59" s="22"/>
      <c r="J59" s="22"/>
      <c r="K59" s="22"/>
      <c r="L59" s="22"/>
      <c r="M59" s="32">
        <v>0.14000000000000001</v>
      </c>
      <c r="N59" s="32">
        <v>0</v>
      </c>
    </row>
    <row r="60" spans="1:14" x14ac:dyDescent="0.25">
      <c r="A60" s="22"/>
      <c r="B60" s="34" t="s">
        <v>110</v>
      </c>
      <c r="C60" s="35">
        <v>44742</v>
      </c>
      <c r="D60" s="35">
        <v>44772</v>
      </c>
      <c r="E60" s="36">
        <v>30</v>
      </c>
      <c r="F60" s="36">
        <v>93</v>
      </c>
      <c r="G60" s="34" t="s">
        <v>1</v>
      </c>
      <c r="H60" s="34" t="s">
        <v>111</v>
      </c>
      <c r="I60" s="22"/>
      <c r="J60" s="22"/>
      <c r="K60" s="22"/>
      <c r="L60" s="22"/>
      <c r="M60" s="32">
        <v>2380000</v>
      </c>
      <c r="N60" s="32">
        <v>0</v>
      </c>
    </row>
    <row r="61" spans="1:14" x14ac:dyDescent="0.25">
      <c r="A61" s="22"/>
      <c r="B61" s="34" t="s">
        <v>112</v>
      </c>
      <c r="C61" s="35">
        <v>44742</v>
      </c>
      <c r="D61" s="35">
        <v>44772</v>
      </c>
      <c r="E61" s="36">
        <v>30</v>
      </c>
      <c r="F61" s="36">
        <v>93</v>
      </c>
      <c r="G61" s="34" t="s">
        <v>1</v>
      </c>
      <c r="H61" s="34" t="s">
        <v>113</v>
      </c>
      <c r="I61" s="22"/>
      <c r="J61" s="22"/>
      <c r="K61" s="22"/>
      <c r="L61" s="22"/>
      <c r="M61" s="32">
        <v>2380000</v>
      </c>
      <c r="N61" s="32">
        <v>0</v>
      </c>
    </row>
    <row r="62" spans="1:14" x14ac:dyDescent="0.25">
      <c r="A62" s="22"/>
      <c r="B62" s="34" t="s">
        <v>114</v>
      </c>
      <c r="C62" s="35">
        <v>44742</v>
      </c>
      <c r="D62" s="35">
        <v>44772</v>
      </c>
      <c r="E62" s="36">
        <v>30</v>
      </c>
      <c r="F62" s="36">
        <v>93</v>
      </c>
      <c r="G62" s="34" t="s">
        <v>1</v>
      </c>
      <c r="H62" s="34" t="s">
        <v>115</v>
      </c>
      <c r="I62" s="22"/>
      <c r="J62" s="22"/>
      <c r="K62" s="22"/>
      <c r="L62" s="22"/>
      <c r="M62" s="32">
        <v>55000</v>
      </c>
      <c r="N62" s="32">
        <v>0</v>
      </c>
    </row>
    <row r="64" spans="1:14" x14ac:dyDescent="0.25">
      <c r="A64" s="29" t="s">
        <v>116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33">
        <v>80242697.140000001</v>
      </c>
      <c r="N64" s="33">
        <v>0</v>
      </c>
    </row>
    <row r="67" spans="1:16" x14ac:dyDescent="0.25">
      <c r="A67" s="26" t="s">
        <v>117</v>
      </c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38" t="s">
        <v>118</v>
      </c>
      <c r="N67" s="39">
        <v>1</v>
      </c>
      <c r="O67" s="40" t="s">
        <v>119</v>
      </c>
      <c r="P67" s="41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86"/>
  <sheetViews>
    <sheetView showGridLines="0" workbookViewId="0">
      <selection activeCell="L11" sqref="L11"/>
    </sheetView>
  </sheetViews>
  <sheetFormatPr baseColWidth="10" defaultRowHeight="15" x14ac:dyDescent="0.25"/>
  <cols>
    <col min="1" max="1" width="10" bestFit="1" customWidth="1"/>
    <col min="2" max="2" width="15.5703125" bestFit="1" customWidth="1"/>
    <col min="3" max="3" width="7.42578125" bestFit="1" customWidth="1"/>
    <col min="4" max="4" width="9.28515625" bestFit="1" customWidth="1"/>
    <col min="5" max="5" width="12.5703125" bestFit="1" customWidth="1"/>
    <col min="6" max="6" width="22.85546875" bestFit="1" customWidth="1"/>
    <col min="7" max="7" width="8" bestFit="1" customWidth="1"/>
    <col min="8" max="8" width="11.140625" bestFit="1" customWidth="1"/>
    <col min="9" max="9" width="10.7109375" bestFit="1" customWidth="1"/>
    <col min="10" max="11" width="15.140625" bestFit="1" customWidth="1"/>
    <col min="13" max="13" width="47" bestFit="1" customWidth="1"/>
    <col min="18" max="18" width="13.140625" bestFit="1" customWidth="1"/>
    <col min="30" max="31" width="13.5703125" customWidth="1"/>
    <col min="32" max="32" width="18.7109375" customWidth="1"/>
    <col min="33" max="33" width="18.140625" customWidth="1"/>
  </cols>
  <sheetData>
    <row r="1" spans="1:45" x14ac:dyDescent="0.25">
      <c r="J1" s="162">
        <f>SUBTOTAL(9,J3:J83)</f>
        <v>170640148</v>
      </c>
      <c r="K1" s="162">
        <f>SUBTOTAL(9,K3:K83)</f>
        <v>170640148</v>
      </c>
      <c r="P1" s="162">
        <f>SUBTOTAL(9,P3:P83)</f>
        <v>2593590</v>
      </c>
      <c r="AD1" s="161">
        <f>SUBTOTAL(9,AD3:AD83)</f>
        <v>13467143</v>
      </c>
      <c r="AE1" s="161"/>
    </row>
    <row r="2" spans="1:45" ht="105" x14ac:dyDescent="0.25">
      <c r="A2" s="151" t="s">
        <v>441</v>
      </c>
      <c r="B2" s="151" t="s">
        <v>442</v>
      </c>
      <c r="C2" s="151" t="s">
        <v>443</v>
      </c>
      <c r="D2" s="151" t="s">
        <v>444</v>
      </c>
      <c r="E2" s="151" t="s">
        <v>445</v>
      </c>
      <c r="F2" s="152" t="s">
        <v>446</v>
      </c>
      <c r="G2" s="151" t="s">
        <v>447</v>
      </c>
      <c r="H2" s="151" t="s">
        <v>448</v>
      </c>
      <c r="I2" s="151" t="s">
        <v>449</v>
      </c>
      <c r="J2" s="153" t="s">
        <v>450</v>
      </c>
      <c r="K2" s="153" t="s">
        <v>451</v>
      </c>
      <c r="L2" s="151" t="s">
        <v>452</v>
      </c>
      <c r="M2" s="154" t="s">
        <v>453</v>
      </c>
      <c r="N2" s="154" t="s">
        <v>454</v>
      </c>
      <c r="O2" s="154" t="s">
        <v>455</v>
      </c>
      <c r="P2" s="155" t="s">
        <v>456</v>
      </c>
      <c r="Q2" s="154" t="s">
        <v>457</v>
      </c>
      <c r="R2" s="154" t="s">
        <v>458</v>
      </c>
      <c r="S2" s="154" t="s">
        <v>459</v>
      </c>
      <c r="T2" s="153" t="s">
        <v>460</v>
      </c>
      <c r="U2" s="153" t="s">
        <v>461</v>
      </c>
      <c r="V2" s="156" t="s">
        <v>462</v>
      </c>
      <c r="W2" s="156" t="s">
        <v>463</v>
      </c>
      <c r="X2" s="153" t="s">
        <v>464</v>
      </c>
      <c r="Y2" s="153" t="s">
        <v>465</v>
      </c>
      <c r="Z2" s="157" t="s">
        <v>466</v>
      </c>
      <c r="AA2" s="157" t="s">
        <v>467</v>
      </c>
      <c r="AB2" s="157" t="s">
        <v>468</v>
      </c>
      <c r="AC2" s="153" t="s">
        <v>469</v>
      </c>
      <c r="AD2" s="155" t="s">
        <v>470</v>
      </c>
      <c r="AE2" s="155" t="s">
        <v>667</v>
      </c>
      <c r="AF2" s="154" t="s">
        <v>471</v>
      </c>
      <c r="AG2" s="154" t="s">
        <v>472</v>
      </c>
      <c r="AH2" s="151" t="s">
        <v>473</v>
      </c>
      <c r="AI2" s="151" t="s">
        <v>474</v>
      </c>
      <c r="AJ2" s="152" t="s">
        <v>475</v>
      </c>
      <c r="AK2" s="151" t="s">
        <v>476</v>
      </c>
      <c r="AL2" s="151" t="s">
        <v>477</v>
      </c>
      <c r="AM2" s="151" t="s">
        <v>478</v>
      </c>
      <c r="AN2" s="151" t="s">
        <v>479</v>
      </c>
      <c r="AO2" s="151" t="s">
        <v>480</v>
      </c>
      <c r="AP2" s="153" t="s">
        <v>481</v>
      </c>
      <c r="AQ2" s="153" t="s">
        <v>482</v>
      </c>
      <c r="AR2" s="151" t="s">
        <v>483</v>
      </c>
      <c r="AS2" s="151" t="s">
        <v>484</v>
      </c>
    </row>
    <row r="3" spans="1:45" x14ac:dyDescent="0.25">
      <c r="A3" s="158">
        <v>900231793</v>
      </c>
      <c r="B3" s="158" t="s">
        <v>485</v>
      </c>
      <c r="C3" s="158" t="s">
        <v>192</v>
      </c>
      <c r="D3" s="158">
        <v>322</v>
      </c>
      <c r="E3" s="158" t="s">
        <v>486</v>
      </c>
      <c r="F3" s="158" t="s">
        <v>487</v>
      </c>
      <c r="G3" s="158"/>
      <c r="H3" s="158"/>
      <c r="I3" s="159">
        <v>44778</v>
      </c>
      <c r="J3" s="160">
        <v>2380000</v>
      </c>
      <c r="K3" s="160">
        <v>2380000</v>
      </c>
      <c r="L3" s="158" t="s">
        <v>488</v>
      </c>
      <c r="M3" s="158" t="s">
        <v>672</v>
      </c>
      <c r="N3" s="158"/>
      <c r="O3" s="158"/>
      <c r="P3" s="160">
        <v>0</v>
      </c>
      <c r="Q3" s="158"/>
      <c r="R3" s="158"/>
      <c r="S3" s="158"/>
      <c r="T3" s="160" t="s">
        <v>489</v>
      </c>
      <c r="U3" s="160">
        <v>0</v>
      </c>
      <c r="V3" s="160">
        <v>0</v>
      </c>
      <c r="W3" s="160">
        <v>0</v>
      </c>
      <c r="X3" s="160">
        <v>0</v>
      </c>
      <c r="Y3" s="160">
        <v>0</v>
      </c>
      <c r="Z3" s="160">
        <v>0</v>
      </c>
      <c r="AA3" s="160">
        <v>0</v>
      </c>
      <c r="AB3" s="158"/>
      <c r="AC3" s="160">
        <v>0</v>
      </c>
      <c r="AD3" s="160">
        <v>0</v>
      </c>
      <c r="AE3" s="160"/>
      <c r="AF3" s="158"/>
      <c r="AG3" s="158"/>
      <c r="AH3" s="159">
        <v>44778</v>
      </c>
      <c r="AI3" s="158"/>
      <c r="AJ3" s="158"/>
      <c r="AK3" s="158"/>
      <c r="AL3" s="158"/>
      <c r="AM3" s="158"/>
      <c r="AN3" s="158"/>
      <c r="AO3" s="158"/>
      <c r="AP3" s="160">
        <v>0</v>
      </c>
      <c r="AQ3" s="160">
        <v>0</v>
      </c>
      <c r="AR3" s="158"/>
      <c r="AS3" s="158"/>
    </row>
    <row r="4" spans="1:45" x14ac:dyDescent="0.25">
      <c r="A4" s="158">
        <v>900231793</v>
      </c>
      <c r="B4" s="158" t="s">
        <v>485</v>
      </c>
      <c r="C4" s="158" t="s">
        <v>192</v>
      </c>
      <c r="D4" s="158">
        <v>323</v>
      </c>
      <c r="E4" s="158" t="s">
        <v>490</v>
      </c>
      <c r="F4" s="158" t="s">
        <v>491</v>
      </c>
      <c r="G4" s="158"/>
      <c r="H4" s="158"/>
      <c r="I4" s="159">
        <v>44778</v>
      </c>
      <c r="J4" s="160">
        <v>2380000</v>
      </c>
      <c r="K4" s="160">
        <v>2380000</v>
      </c>
      <c r="L4" s="158" t="s">
        <v>488</v>
      </c>
      <c r="M4" s="158" t="s">
        <v>672</v>
      </c>
      <c r="N4" s="158"/>
      <c r="O4" s="158"/>
      <c r="P4" s="160">
        <v>0</v>
      </c>
      <c r="Q4" s="158"/>
      <c r="R4" s="158"/>
      <c r="S4" s="158"/>
      <c r="T4" s="160" t="s">
        <v>489</v>
      </c>
      <c r="U4" s="160">
        <v>0</v>
      </c>
      <c r="V4" s="160">
        <v>0</v>
      </c>
      <c r="W4" s="160">
        <v>0</v>
      </c>
      <c r="X4" s="160">
        <v>0</v>
      </c>
      <c r="Y4" s="160">
        <v>0</v>
      </c>
      <c r="Z4" s="160">
        <v>0</v>
      </c>
      <c r="AA4" s="160">
        <v>0</v>
      </c>
      <c r="AB4" s="158"/>
      <c r="AC4" s="160">
        <v>0</v>
      </c>
      <c r="AD4" s="160">
        <v>0</v>
      </c>
      <c r="AE4" s="160"/>
      <c r="AF4" s="158"/>
      <c r="AG4" s="158"/>
      <c r="AH4" s="159">
        <v>44778</v>
      </c>
      <c r="AI4" s="158"/>
      <c r="AJ4" s="158"/>
      <c r="AK4" s="158"/>
      <c r="AL4" s="158"/>
      <c r="AM4" s="158"/>
      <c r="AN4" s="158"/>
      <c r="AO4" s="158"/>
      <c r="AP4" s="160">
        <v>0</v>
      </c>
      <c r="AQ4" s="160">
        <v>0</v>
      </c>
      <c r="AR4" s="158"/>
      <c r="AS4" s="158"/>
    </row>
    <row r="5" spans="1:45" x14ac:dyDescent="0.25">
      <c r="A5" s="158">
        <v>900231793</v>
      </c>
      <c r="B5" s="158" t="s">
        <v>485</v>
      </c>
      <c r="C5" s="158" t="s">
        <v>192</v>
      </c>
      <c r="D5" s="158">
        <v>324</v>
      </c>
      <c r="E5" s="158" t="s">
        <v>492</v>
      </c>
      <c r="F5" s="158" t="s">
        <v>493</v>
      </c>
      <c r="G5" s="158"/>
      <c r="H5" s="158"/>
      <c r="I5" s="159">
        <v>44778</v>
      </c>
      <c r="J5" s="160">
        <v>2380000</v>
      </c>
      <c r="K5" s="160">
        <v>2380000</v>
      </c>
      <c r="L5" s="158" t="s">
        <v>488</v>
      </c>
      <c r="M5" s="158" t="s">
        <v>672</v>
      </c>
      <c r="N5" s="158"/>
      <c r="O5" s="158"/>
      <c r="P5" s="160">
        <v>0</v>
      </c>
      <c r="Q5" s="158"/>
      <c r="R5" s="158"/>
      <c r="S5" s="158"/>
      <c r="T5" s="160" t="s">
        <v>489</v>
      </c>
      <c r="U5" s="160">
        <v>0</v>
      </c>
      <c r="V5" s="160">
        <v>0</v>
      </c>
      <c r="W5" s="160">
        <v>0</v>
      </c>
      <c r="X5" s="160">
        <v>0</v>
      </c>
      <c r="Y5" s="160">
        <v>0</v>
      </c>
      <c r="Z5" s="160">
        <v>0</v>
      </c>
      <c r="AA5" s="160">
        <v>0</v>
      </c>
      <c r="AB5" s="158"/>
      <c r="AC5" s="160">
        <v>0</v>
      </c>
      <c r="AD5" s="160">
        <v>0</v>
      </c>
      <c r="AE5" s="160"/>
      <c r="AF5" s="158"/>
      <c r="AG5" s="158"/>
      <c r="AH5" s="159">
        <v>44778</v>
      </c>
      <c r="AI5" s="158"/>
      <c r="AJ5" s="158"/>
      <c r="AK5" s="158"/>
      <c r="AL5" s="158"/>
      <c r="AM5" s="158"/>
      <c r="AN5" s="158"/>
      <c r="AO5" s="158"/>
      <c r="AP5" s="160">
        <v>0</v>
      </c>
      <c r="AQ5" s="160">
        <v>0</v>
      </c>
      <c r="AR5" s="158"/>
      <c r="AS5" s="158"/>
    </row>
    <row r="6" spans="1:45" x14ac:dyDescent="0.25">
      <c r="A6" s="158">
        <v>900231793</v>
      </c>
      <c r="B6" s="158" t="s">
        <v>485</v>
      </c>
      <c r="C6" s="158" t="s">
        <v>192</v>
      </c>
      <c r="D6" s="158">
        <v>325</v>
      </c>
      <c r="E6" s="158" t="s">
        <v>494</v>
      </c>
      <c r="F6" s="158" t="s">
        <v>495</v>
      </c>
      <c r="G6" s="158"/>
      <c r="H6" s="158"/>
      <c r="I6" s="159">
        <v>44778</v>
      </c>
      <c r="J6" s="160">
        <v>2380000</v>
      </c>
      <c r="K6" s="160">
        <v>2380000</v>
      </c>
      <c r="L6" s="158" t="s">
        <v>488</v>
      </c>
      <c r="M6" s="158" t="s">
        <v>672</v>
      </c>
      <c r="N6" s="158"/>
      <c r="O6" s="158"/>
      <c r="P6" s="160">
        <v>0</v>
      </c>
      <c r="Q6" s="158"/>
      <c r="R6" s="158"/>
      <c r="S6" s="158"/>
      <c r="T6" s="160" t="s">
        <v>489</v>
      </c>
      <c r="U6" s="160">
        <v>0</v>
      </c>
      <c r="V6" s="160">
        <v>0</v>
      </c>
      <c r="W6" s="160">
        <v>0</v>
      </c>
      <c r="X6" s="160">
        <v>0</v>
      </c>
      <c r="Y6" s="160">
        <v>0</v>
      </c>
      <c r="Z6" s="160">
        <v>0</v>
      </c>
      <c r="AA6" s="160">
        <v>0</v>
      </c>
      <c r="AB6" s="158"/>
      <c r="AC6" s="160">
        <v>0</v>
      </c>
      <c r="AD6" s="160">
        <v>0</v>
      </c>
      <c r="AE6" s="160"/>
      <c r="AF6" s="158"/>
      <c r="AG6" s="158"/>
      <c r="AH6" s="159">
        <v>44778</v>
      </c>
      <c r="AI6" s="158"/>
      <c r="AJ6" s="158"/>
      <c r="AK6" s="158"/>
      <c r="AL6" s="158"/>
      <c r="AM6" s="158"/>
      <c r="AN6" s="158"/>
      <c r="AO6" s="158"/>
      <c r="AP6" s="160">
        <v>0</v>
      </c>
      <c r="AQ6" s="160">
        <v>0</v>
      </c>
      <c r="AR6" s="158"/>
      <c r="AS6" s="158"/>
    </row>
    <row r="7" spans="1:45" x14ac:dyDescent="0.25">
      <c r="A7" s="158">
        <v>900231793</v>
      </c>
      <c r="B7" s="158" t="s">
        <v>485</v>
      </c>
      <c r="C7" s="158" t="s">
        <v>192</v>
      </c>
      <c r="D7" s="158">
        <v>326</v>
      </c>
      <c r="E7" s="158" t="s">
        <v>496</v>
      </c>
      <c r="F7" s="158" t="s">
        <v>497</v>
      </c>
      <c r="G7" s="158"/>
      <c r="H7" s="158"/>
      <c r="I7" s="159">
        <v>44778</v>
      </c>
      <c r="J7" s="160">
        <v>2380000</v>
      </c>
      <c r="K7" s="160">
        <v>2380000</v>
      </c>
      <c r="L7" s="158" t="s">
        <v>488</v>
      </c>
      <c r="M7" s="158" t="s">
        <v>672</v>
      </c>
      <c r="N7" s="158"/>
      <c r="O7" s="158"/>
      <c r="P7" s="160">
        <v>0</v>
      </c>
      <c r="Q7" s="158"/>
      <c r="R7" s="158"/>
      <c r="S7" s="158"/>
      <c r="T7" s="160" t="s">
        <v>489</v>
      </c>
      <c r="U7" s="160">
        <v>0</v>
      </c>
      <c r="V7" s="160">
        <v>0</v>
      </c>
      <c r="W7" s="160">
        <v>0</v>
      </c>
      <c r="X7" s="160">
        <v>0</v>
      </c>
      <c r="Y7" s="160">
        <v>0</v>
      </c>
      <c r="Z7" s="160">
        <v>0</v>
      </c>
      <c r="AA7" s="160">
        <v>0</v>
      </c>
      <c r="AB7" s="158"/>
      <c r="AC7" s="160">
        <v>0</v>
      </c>
      <c r="AD7" s="160">
        <v>0</v>
      </c>
      <c r="AE7" s="160"/>
      <c r="AF7" s="158"/>
      <c r="AG7" s="158"/>
      <c r="AH7" s="159">
        <v>44778</v>
      </c>
      <c r="AI7" s="158"/>
      <c r="AJ7" s="158"/>
      <c r="AK7" s="158"/>
      <c r="AL7" s="158"/>
      <c r="AM7" s="158"/>
      <c r="AN7" s="158"/>
      <c r="AO7" s="158"/>
      <c r="AP7" s="160">
        <v>0</v>
      </c>
      <c r="AQ7" s="160">
        <v>0</v>
      </c>
      <c r="AR7" s="158"/>
      <c r="AS7" s="158"/>
    </row>
    <row r="8" spans="1:45" x14ac:dyDescent="0.25">
      <c r="A8" s="158">
        <v>900231793</v>
      </c>
      <c r="B8" s="158" t="s">
        <v>485</v>
      </c>
      <c r="C8" s="158" t="s">
        <v>192</v>
      </c>
      <c r="D8" s="158">
        <v>327</v>
      </c>
      <c r="E8" s="158" t="s">
        <v>498</v>
      </c>
      <c r="F8" s="158" t="s">
        <v>499</v>
      </c>
      <c r="G8" s="158"/>
      <c r="H8" s="158"/>
      <c r="I8" s="159">
        <v>44778</v>
      </c>
      <c r="J8" s="160">
        <v>2380000</v>
      </c>
      <c r="K8" s="160">
        <v>2380000</v>
      </c>
      <c r="L8" s="158" t="s">
        <v>488</v>
      </c>
      <c r="M8" s="158" t="s">
        <v>672</v>
      </c>
      <c r="N8" s="158"/>
      <c r="O8" s="158"/>
      <c r="P8" s="160">
        <v>0</v>
      </c>
      <c r="Q8" s="158"/>
      <c r="R8" s="158"/>
      <c r="S8" s="158"/>
      <c r="T8" s="160" t="s">
        <v>489</v>
      </c>
      <c r="U8" s="160">
        <v>0</v>
      </c>
      <c r="V8" s="160">
        <v>0</v>
      </c>
      <c r="W8" s="160">
        <v>0</v>
      </c>
      <c r="X8" s="160">
        <v>0</v>
      </c>
      <c r="Y8" s="160">
        <v>0</v>
      </c>
      <c r="Z8" s="160">
        <v>0</v>
      </c>
      <c r="AA8" s="160">
        <v>0</v>
      </c>
      <c r="AB8" s="158"/>
      <c r="AC8" s="160">
        <v>0</v>
      </c>
      <c r="AD8" s="160">
        <v>0</v>
      </c>
      <c r="AE8" s="160"/>
      <c r="AF8" s="158"/>
      <c r="AG8" s="158"/>
      <c r="AH8" s="159">
        <v>44778</v>
      </c>
      <c r="AI8" s="158"/>
      <c r="AJ8" s="158"/>
      <c r="AK8" s="158"/>
      <c r="AL8" s="158"/>
      <c r="AM8" s="158"/>
      <c r="AN8" s="158"/>
      <c r="AO8" s="158"/>
      <c r="AP8" s="160">
        <v>0</v>
      </c>
      <c r="AQ8" s="160">
        <v>0</v>
      </c>
      <c r="AR8" s="158"/>
      <c r="AS8" s="158"/>
    </row>
    <row r="9" spans="1:45" x14ac:dyDescent="0.25">
      <c r="A9" s="158">
        <v>900231793</v>
      </c>
      <c r="B9" s="158" t="s">
        <v>485</v>
      </c>
      <c r="C9" s="158" t="s">
        <v>192</v>
      </c>
      <c r="D9" s="158">
        <v>328</v>
      </c>
      <c r="E9" s="158" t="s">
        <v>500</v>
      </c>
      <c r="F9" s="158" t="s">
        <v>501</v>
      </c>
      <c r="G9" s="158"/>
      <c r="H9" s="158"/>
      <c r="I9" s="159">
        <v>44778</v>
      </c>
      <c r="J9" s="160">
        <v>2380000</v>
      </c>
      <c r="K9" s="160">
        <v>2380000</v>
      </c>
      <c r="L9" s="158" t="s">
        <v>488</v>
      </c>
      <c r="M9" s="158" t="s">
        <v>672</v>
      </c>
      <c r="N9" s="158"/>
      <c r="O9" s="158"/>
      <c r="P9" s="160">
        <v>0</v>
      </c>
      <c r="Q9" s="158"/>
      <c r="R9" s="158"/>
      <c r="S9" s="158"/>
      <c r="T9" s="160" t="s">
        <v>489</v>
      </c>
      <c r="U9" s="160">
        <v>0</v>
      </c>
      <c r="V9" s="160">
        <v>0</v>
      </c>
      <c r="W9" s="160">
        <v>0</v>
      </c>
      <c r="X9" s="160">
        <v>0</v>
      </c>
      <c r="Y9" s="160">
        <v>0</v>
      </c>
      <c r="Z9" s="160">
        <v>0</v>
      </c>
      <c r="AA9" s="160">
        <v>0</v>
      </c>
      <c r="AB9" s="158"/>
      <c r="AC9" s="160">
        <v>0</v>
      </c>
      <c r="AD9" s="160">
        <v>0</v>
      </c>
      <c r="AE9" s="160"/>
      <c r="AF9" s="158"/>
      <c r="AG9" s="158"/>
      <c r="AH9" s="159">
        <v>44778</v>
      </c>
      <c r="AI9" s="158"/>
      <c r="AJ9" s="158"/>
      <c r="AK9" s="158"/>
      <c r="AL9" s="158"/>
      <c r="AM9" s="158"/>
      <c r="AN9" s="158"/>
      <c r="AO9" s="158"/>
      <c r="AP9" s="160">
        <v>0</v>
      </c>
      <c r="AQ9" s="160">
        <v>0</v>
      </c>
      <c r="AR9" s="158"/>
      <c r="AS9" s="158"/>
    </row>
    <row r="10" spans="1:45" x14ac:dyDescent="0.25">
      <c r="A10" s="158">
        <v>900231793</v>
      </c>
      <c r="B10" s="158" t="s">
        <v>485</v>
      </c>
      <c r="C10" s="158" t="s">
        <v>192</v>
      </c>
      <c r="D10" s="158">
        <v>329</v>
      </c>
      <c r="E10" s="158" t="s">
        <v>502</v>
      </c>
      <c r="F10" s="158" t="s">
        <v>503</v>
      </c>
      <c r="G10" s="158"/>
      <c r="H10" s="158"/>
      <c r="I10" s="159">
        <v>44778</v>
      </c>
      <c r="J10" s="160">
        <v>2380000</v>
      </c>
      <c r="K10" s="160">
        <v>2380000</v>
      </c>
      <c r="L10" s="158" t="s">
        <v>488</v>
      </c>
      <c r="M10" s="158" t="s">
        <v>672</v>
      </c>
      <c r="N10" s="158"/>
      <c r="O10" s="158"/>
      <c r="P10" s="160">
        <v>0</v>
      </c>
      <c r="Q10" s="158"/>
      <c r="R10" s="158"/>
      <c r="S10" s="158"/>
      <c r="T10" s="160" t="s">
        <v>489</v>
      </c>
      <c r="U10" s="160">
        <v>0</v>
      </c>
      <c r="V10" s="160">
        <v>0</v>
      </c>
      <c r="W10" s="160">
        <v>0</v>
      </c>
      <c r="X10" s="160">
        <v>0</v>
      </c>
      <c r="Y10" s="160">
        <v>0</v>
      </c>
      <c r="Z10" s="160">
        <v>0</v>
      </c>
      <c r="AA10" s="160">
        <v>0</v>
      </c>
      <c r="AB10" s="158"/>
      <c r="AC10" s="160">
        <v>0</v>
      </c>
      <c r="AD10" s="160">
        <v>0</v>
      </c>
      <c r="AE10" s="160"/>
      <c r="AF10" s="158"/>
      <c r="AG10" s="158"/>
      <c r="AH10" s="159">
        <v>44778</v>
      </c>
      <c r="AI10" s="158"/>
      <c r="AJ10" s="158"/>
      <c r="AK10" s="158"/>
      <c r="AL10" s="158"/>
      <c r="AM10" s="158"/>
      <c r="AN10" s="158"/>
      <c r="AO10" s="158"/>
      <c r="AP10" s="160">
        <v>0</v>
      </c>
      <c r="AQ10" s="160">
        <v>0</v>
      </c>
      <c r="AR10" s="158"/>
      <c r="AS10" s="158"/>
    </row>
    <row r="11" spans="1:45" x14ac:dyDescent="0.25">
      <c r="A11" s="158">
        <v>900231793</v>
      </c>
      <c r="B11" s="158" t="s">
        <v>485</v>
      </c>
      <c r="C11" s="158" t="s">
        <v>192</v>
      </c>
      <c r="D11" s="158">
        <v>704</v>
      </c>
      <c r="E11" s="158" t="s">
        <v>504</v>
      </c>
      <c r="F11" s="158" t="s">
        <v>505</v>
      </c>
      <c r="G11" s="158"/>
      <c r="H11" s="158"/>
      <c r="I11" s="159">
        <v>44809</v>
      </c>
      <c r="J11" s="160">
        <v>2380000</v>
      </c>
      <c r="K11" s="160">
        <v>2380000</v>
      </c>
      <c r="L11" s="158" t="s">
        <v>488</v>
      </c>
      <c r="M11" s="158" t="s">
        <v>672</v>
      </c>
      <c r="N11" s="158"/>
      <c r="O11" s="158"/>
      <c r="P11" s="160">
        <v>0</v>
      </c>
      <c r="Q11" s="158"/>
      <c r="R11" s="158"/>
      <c r="S11" s="158"/>
      <c r="T11" s="160" t="s">
        <v>489</v>
      </c>
      <c r="U11" s="160">
        <v>0</v>
      </c>
      <c r="V11" s="160">
        <v>0</v>
      </c>
      <c r="W11" s="160">
        <v>0</v>
      </c>
      <c r="X11" s="160">
        <v>0</v>
      </c>
      <c r="Y11" s="160">
        <v>0</v>
      </c>
      <c r="Z11" s="160">
        <v>0</v>
      </c>
      <c r="AA11" s="160">
        <v>0</v>
      </c>
      <c r="AB11" s="158"/>
      <c r="AC11" s="160">
        <v>0</v>
      </c>
      <c r="AD11" s="160">
        <v>0</v>
      </c>
      <c r="AE11" s="160"/>
      <c r="AF11" s="158"/>
      <c r="AG11" s="158"/>
      <c r="AH11" s="159">
        <v>44809</v>
      </c>
      <c r="AI11" s="158"/>
      <c r="AJ11" s="158"/>
      <c r="AK11" s="158"/>
      <c r="AL11" s="158"/>
      <c r="AM11" s="158"/>
      <c r="AN11" s="158"/>
      <c r="AO11" s="158"/>
      <c r="AP11" s="160">
        <v>0</v>
      </c>
      <c r="AQ11" s="160">
        <v>0</v>
      </c>
      <c r="AR11" s="158"/>
      <c r="AS11" s="158"/>
    </row>
    <row r="12" spans="1:45" x14ac:dyDescent="0.25">
      <c r="A12" s="158">
        <v>900231793</v>
      </c>
      <c r="B12" s="158" t="s">
        <v>485</v>
      </c>
      <c r="C12" s="158" t="s">
        <v>192</v>
      </c>
      <c r="D12" s="158">
        <v>711</v>
      </c>
      <c r="E12" s="158" t="s">
        <v>506</v>
      </c>
      <c r="F12" s="158" t="s">
        <v>507</v>
      </c>
      <c r="G12" s="158"/>
      <c r="H12" s="158"/>
      <c r="I12" s="159">
        <v>44809</v>
      </c>
      <c r="J12" s="160">
        <v>2380000</v>
      </c>
      <c r="K12" s="160">
        <v>2380000</v>
      </c>
      <c r="L12" s="158" t="s">
        <v>488</v>
      </c>
      <c r="M12" s="158" t="s">
        <v>672</v>
      </c>
      <c r="N12" s="158"/>
      <c r="O12" s="158"/>
      <c r="P12" s="160">
        <v>0</v>
      </c>
      <c r="Q12" s="158"/>
      <c r="R12" s="158"/>
      <c r="S12" s="158"/>
      <c r="T12" s="160" t="s">
        <v>489</v>
      </c>
      <c r="U12" s="160">
        <v>0</v>
      </c>
      <c r="V12" s="160">
        <v>0</v>
      </c>
      <c r="W12" s="160">
        <v>0</v>
      </c>
      <c r="X12" s="160">
        <v>0</v>
      </c>
      <c r="Y12" s="160">
        <v>0</v>
      </c>
      <c r="Z12" s="160">
        <v>0</v>
      </c>
      <c r="AA12" s="160">
        <v>0</v>
      </c>
      <c r="AB12" s="158"/>
      <c r="AC12" s="160">
        <v>0</v>
      </c>
      <c r="AD12" s="160">
        <v>0</v>
      </c>
      <c r="AE12" s="160"/>
      <c r="AF12" s="158"/>
      <c r="AG12" s="158"/>
      <c r="AH12" s="159">
        <v>44809</v>
      </c>
      <c r="AI12" s="158"/>
      <c r="AJ12" s="158"/>
      <c r="AK12" s="158"/>
      <c r="AL12" s="158"/>
      <c r="AM12" s="158"/>
      <c r="AN12" s="158"/>
      <c r="AO12" s="158"/>
      <c r="AP12" s="160">
        <v>0</v>
      </c>
      <c r="AQ12" s="160">
        <v>0</v>
      </c>
      <c r="AR12" s="158"/>
      <c r="AS12" s="158"/>
    </row>
    <row r="13" spans="1:45" x14ac:dyDescent="0.25">
      <c r="A13" s="158">
        <v>900231793</v>
      </c>
      <c r="B13" s="158" t="s">
        <v>485</v>
      </c>
      <c r="C13" s="158" t="s">
        <v>192</v>
      </c>
      <c r="D13" s="158">
        <v>700</v>
      </c>
      <c r="E13" s="158" t="s">
        <v>508</v>
      </c>
      <c r="F13" s="158" t="s">
        <v>509</v>
      </c>
      <c r="G13" s="158"/>
      <c r="H13" s="158"/>
      <c r="I13" s="159">
        <v>44809</v>
      </c>
      <c r="J13" s="160">
        <v>55000</v>
      </c>
      <c r="K13" s="160">
        <v>55000</v>
      </c>
      <c r="L13" s="158" t="s">
        <v>488</v>
      </c>
      <c r="M13" s="158" t="s">
        <v>672</v>
      </c>
      <c r="N13" s="158"/>
      <c r="O13" s="158"/>
      <c r="P13" s="160">
        <v>0</v>
      </c>
      <c r="Q13" s="158"/>
      <c r="R13" s="158"/>
      <c r="S13" s="158"/>
      <c r="T13" s="160" t="s">
        <v>489</v>
      </c>
      <c r="U13" s="160">
        <v>0</v>
      </c>
      <c r="V13" s="160">
        <v>0</v>
      </c>
      <c r="W13" s="160">
        <v>0</v>
      </c>
      <c r="X13" s="160">
        <v>0</v>
      </c>
      <c r="Y13" s="160">
        <v>0</v>
      </c>
      <c r="Z13" s="160">
        <v>0</v>
      </c>
      <c r="AA13" s="160">
        <v>0</v>
      </c>
      <c r="AB13" s="158"/>
      <c r="AC13" s="160">
        <v>0</v>
      </c>
      <c r="AD13" s="160">
        <v>0</v>
      </c>
      <c r="AE13" s="160"/>
      <c r="AF13" s="158"/>
      <c r="AG13" s="158"/>
      <c r="AH13" s="159">
        <v>44809</v>
      </c>
      <c r="AI13" s="158"/>
      <c r="AJ13" s="158"/>
      <c r="AK13" s="158"/>
      <c r="AL13" s="158"/>
      <c r="AM13" s="158"/>
      <c r="AN13" s="158"/>
      <c r="AO13" s="158"/>
      <c r="AP13" s="160">
        <v>0</v>
      </c>
      <c r="AQ13" s="160">
        <v>0</v>
      </c>
      <c r="AR13" s="158"/>
      <c r="AS13" s="158"/>
    </row>
    <row r="14" spans="1:45" x14ac:dyDescent="0.25">
      <c r="A14" s="158">
        <v>900231793</v>
      </c>
      <c r="B14" s="158" t="s">
        <v>485</v>
      </c>
      <c r="C14" s="158" t="s">
        <v>192</v>
      </c>
      <c r="D14" s="158">
        <v>701</v>
      </c>
      <c r="E14" s="158" t="s">
        <v>510</v>
      </c>
      <c r="F14" s="158" t="s">
        <v>511</v>
      </c>
      <c r="G14" s="158"/>
      <c r="H14" s="158"/>
      <c r="I14" s="159">
        <v>44809</v>
      </c>
      <c r="J14" s="160">
        <v>2380000</v>
      </c>
      <c r="K14" s="160">
        <v>2380000</v>
      </c>
      <c r="L14" s="158" t="s">
        <v>488</v>
      </c>
      <c r="M14" s="158" t="s">
        <v>672</v>
      </c>
      <c r="N14" s="158"/>
      <c r="O14" s="158"/>
      <c r="P14" s="160">
        <v>0</v>
      </c>
      <c r="Q14" s="158"/>
      <c r="R14" s="158"/>
      <c r="S14" s="158"/>
      <c r="T14" s="160" t="s">
        <v>489</v>
      </c>
      <c r="U14" s="160">
        <v>0</v>
      </c>
      <c r="V14" s="160">
        <v>0</v>
      </c>
      <c r="W14" s="160">
        <v>0</v>
      </c>
      <c r="X14" s="160">
        <v>0</v>
      </c>
      <c r="Y14" s="160">
        <v>0</v>
      </c>
      <c r="Z14" s="160">
        <v>0</v>
      </c>
      <c r="AA14" s="160">
        <v>0</v>
      </c>
      <c r="AB14" s="158"/>
      <c r="AC14" s="160">
        <v>0</v>
      </c>
      <c r="AD14" s="160">
        <v>0</v>
      </c>
      <c r="AE14" s="160"/>
      <c r="AF14" s="158"/>
      <c r="AG14" s="158"/>
      <c r="AH14" s="159">
        <v>44809</v>
      </c>
      <c r="AI14" s="158"/>
      <c r="AJ14" s="158"/>
      <c r="AK14" s="158"/>
      <c r="AL14" s="158"/>
      <c r="AM14" s="158"/>
      <c r="AN14" s="158"/>
      <c r="AO14" s="158"/>
      <c r="AP14" s="160">
        <v>0</v>
      </c>
      <c r="AQ14" s="160">
        <v>0</v>
      </c>
      <c r="AR14" s="158"/>
      <c r="AS14" s="158"/>
    </row>
    <row r="15" spans="1:45" x14ac:dyDescent="0.25">
      <c r="A15" s="158">
        <v>900231793</v>
      </c>
      <c r="B15" s="158" t="s">
        <v>485</v>
      </c>
      <c r="C15" s="158" t="s">
        <v>192</v>
      </c>
      <c r="D15" s="158">
        <v>702</v>
      </c>
      <c r="E15" s="158" t="s">
        <v>512</v>
      </c>
      <c r="F15" s="158" t="s">
        <v>513</v>
      </c>
      <c r="G15" s="158"/>
      <c r="H15" s="158"/>
      <c r="I15" s="159">
        <v>44809</v>
      </c>
      <c r="J15" s="160">
        <v>2380000</v>
      </c>
      <c r="K15" s="160">
        <v>2380000</v>
      </c>
      <c r="L15" s="158" t="s">
        <v>488</v>
      </c>
      <c r="M15" s="158" t="s">
        <v>672</v>
      </c>
      <c r="N15" s="158"/>
      <c r="O15" s="158"/>
      <c r="P15" s="160">
        <v>0</v>
      </c>
      <c r="Q15" s="158"/>
      <c r="R15" s="158"/>
      <c r="S15" s="158"/>
      <c r="T15" s="160" t="s">
        <v>489</v>
      </c>
      <c r="U15" s="160">
        <v>0</v>
      </c>
      <c r="V15" s="160">
        <v>0</v>
      </c>
      <c r="W15" s="160">
        <v>0</v>
      </c>
      <c r="X15" s="160">
        <v>0</v>
      </c>
      <c r="Y15" s="160">
        <v>0</v>
      </c>
      <c r="Z15" s="160">
        <v>0</v>
      </c>
      <c r="AA15" s="160">
        <v>0</v>
      </c>
      <c r="AB15" s="158"/>
      <c r="AC15" s="160">
        <v>0</v>
      </c>
      <c r="AD15" s="160">
        <v>0</v>
      </c>
      <c r="AE15" s="160"/>
      <c r="AF15" s="158"/>
      <c r="AG15" s="158"/>
      <c r="AH15" s="159">
        <v>44809</v>
      </c>
      <c r="AI15" s="158"/>
      <c r="AJ15" s="158"/>
      <c r="AK15" s="158"/>
      <c r="AL15" s="158"/>
      <c r="AM15" s="158"/>
      <c r="AN15" s="158"/>
      <c r="AO15" s="158"/>
      <c r="AP15" s="160">
        <v>0</v>
      </c>
      <c r="AQ15" s="160">
        <v>0</v>
      </c>
      <c r="AR15" s="158"/>
      <c r="AS15" s="158"/>
    </row>
    <row r="16" spans="1:45" x14ac:dyDescent="0.25">
      <c r="A16" s="158">
        <v>900231793</v>
      </c>
      <c r="B16" s="158" t="s">
        <v>485</v>
      </c>
      <c r="C16" s="158" t="s">
        <v>192</v>
      </c>
      <c r="D16" s="158">
        <v>703</v>
      </c>
      <c r="E16" s="158" t="s">
        <v>514</v>
      </c>
      <c r="F16" s="158" t="s">
        <v>515</v>
      </c>
      <c r="G16" s="158"/>
      <c r="H16" s="158"/>
      <c r="I16" s="159">
        <v>44809</v>
      </c>
      <c r="J16" s="160">
        <v>2380000</v>
      </c>
      <c r="K16" s="160">
        <v>2380000</v>
      </c>
      <c r="L16" s="158" t="s">
        <v>488</v>
      </c>
      <c r="M16" s="158" t="s">
        <v>672</v>
      </c>
      <c r="N16" s="158"/>
      <c r="O16" s="158"/>
      <c r="P16" s="160">
        <v>0</v>
      </c>
      <c r="Q16" s="158"/>
      <c r="R16" s="158"/>
      <c r="S16" s="158"/>
      <c r="T16" s="160" t="s">
        <v>489</v>
      </c>
      <c r="U16" s="160">
        <v>0</v>
      </c>
      <c r="V16" s="160">
        <v>0</v>
      </c>
      <c r="W16" s="160">
        <v>0</v>
      </c>
      <c r="X16" s="160">
        <v>0</v>
      </c>
      <c r="Y16" s="160">
        <v>0</v>
      </c>
      <c r="Z16" s="160">
        <v>0</v>
      </c>
      <c r="AA16" s="160">
        <v>0</v>
      </c>
      <c r="AB16" s="158"/>
      <c r="AC16" s="160">
        <v>0</v>
      </c>
      <c r="AD16" s="160">
        <v>0</v>
      </c>
      <c r="AE16" s="160"/>
      <c r="AF16" s="158"/>
      <c r="AG16" s="158"/>
      <c r="AH16" s="159">
        <v>44809</v>
      </c>
      <c r="AI16" s="158"/>
      <c r="AJ16" s="158"/>
      <c r="AK16" s="158"/>
      <c r="AL16" s="158"/>
      <c r="AM16" s="158"/>
      <c r="AN16" s="158"/>
      <c r="AO16" s="158"/>
      <c r="AP16" s="160">
        <v>0</v>
      </c>
      <c r="AQ16" s="160">
        <v>0</v>
      </c>
      <c r="AR16" s="158"/>
      <c r="AS16" s="158"/>
    </row>
    <row r="17" spans="1:45" x14ac:dyDescent="0.25">
      <c r="A17" s="158">
        <v>900231793</v>
      </c>
      <c r="B17" s="158" t="s">
        <v>485</v>
      </c>
      <c r="C17" s="158" t="s">
        <v>192</v>
      </c>
      <c r="D17" s="158">
        <v>705</v>
      </c>
      <c r="E17" s="158" t="s">
        <v>516</v>
      </c>
      <c r="F17" s="158" t="s">
        <v>517</v>
      </c>
      <c r="G17" s="158"/>
      <c r="H17" s="158"/>
      <c r="I17" s="159">
        <v>44809</v>
      </c>
      <c r="J17" s="160">
        <v>2380000</v>
      </c>
      <c r="K17" s="160">
        <v>2380000</v>
      </c>
      <c r="L17" s="158" t="s">
        <v>488</v>
      </c>
      <c r="M17" s="158" t="s">
        <v>672</v>
      </c>
      <c r="N17" s="158"/>
      <c r="O17" s="158"/>
      <c r="P17" s="160">
        <v>0</v>
      </c>
      <c r="Q17" s="158"/>
      <c r="R17" s="158"/>
      <c r="S17" s="158"/>
      <c r="T17" s="160" t="s">
        <v>489</v>
      </c>
      <c r="U17" s="160">
        <v>0</v>
      </c>
      <c r="V17" s="160">
        <v>0</v>
      </c>
      <c r="W17" s="160">
        <v>0</v>
      </c>
      <c r="X17" s="160">
        <v>0</v>
      </c>
      <c r="Y17" s="160">
        <v>0</v>
      </c>
      <c r="Z17" s="160">
        <v>0</v>
      </c>
      <c r="AA17" s="160">
        <v>0</v>
      </c>
      <c r="AB17" s="158"/>
      <c r="AC17" s="160">
        <v>0</v>
      </c>
      <c r="AD17" s="160">
        <v>0</v>
      </c>
      <c r="AE17" s="160"/>
      <c r="AF17" s="158"/>
      <c r="AG17" s="158"/>
      <c r="AH17" s="159">
        <v>44809</v>
      </c>
      <c r="AI17" s="158"/>
      <c r="AJ17" s="158"/>
      <c r="AK17" s="158"/>
      <c r="AL17" s="158"/>
      <c r="AM17" s="158"/>
      <c r="AN17" s="158"/>
      <c r="AO17" s="158"/>
      <c r="AP17" s="160">
        <v>0</v>
      </c>
      <c r="AQ17" s="160">
        <v>0</v>
      </c>
      <c r="AR17" s="158"/>
      <c r="AS17" s="158"/>
    </row>
    <row r="18" spans="1:45" x14ac:dyDescent="0.25">
      <c r="A18" s="158">
        <v>900231793</v>
      </c>
      <c r="B18" s="158" t="s">
        <v>485</v>
      </c>
      <c r="C18" s="158" t="s">
        <v>192</v>
      </c>
      <c r="D18" s="158">
        <v>706</v>
      </c>
      <c r="E18" s="158" t="s">
        <v>518</v>
      </c>
      <c r="F18" s="158" t="s">
        <v>519</v>
      </c>
      <c r="G18" s="158"/>
      <c r="H18" s="158"/>
      <c r="I18" s="159">
        <v>44809</v>
      </c>
      <c r="J18" s="160">
        <v>2380000</v>
      </c>
      <c r="K18" s="160">
        <v>2380000</v>
      </c>
      <c r="L18" s="158" t="s">
        <v>488</v>
      </c>
      <c r="M18" s="158" t="s">
        <v>672</v>
      </c>
      <c r="N18" s="158"/>
      <c r="O18" s="158"/>
      <c r="P18" s="160">
        <v>0</v>
      </c>
      <c r="Q18" s="158"/>
      <c r="R18" s="158"/>
      <c r="S18" s="158"/>
      <c r="T18" s="160" t="s">
        <v>489</v>
      </c>
      <c r="U18" s="160">
        <v>0</v>
      </c>
      <c r="V18" s="160">
        <v>0</v>
      </c>
      <c r="W18" s="160">
        <v>0</v>
      </c>
      <c r="X18" s="160">
        <v>0</v>
      </c>
      <c r="Y18" s="160">
        <v>0</v>
      </c>
      <c r="Z18" s="160">
        <v>0</v>
      </c>
      <c r="AA18" s="160">
        <v>0</v>
      </c>
      <c r="AB18" s="158"/>
      <c r="AC18" s="160">
        <v>0</v>
      </c>
      <c r="AD18" s="160">
        <v>0</v>
      </c>
      <c r="AE18" s="160"/>
      <c r="AF18" s="158"/>
      <c r="AG18" s="158"/>
      <c r="AH18" s="159">
        <v>44809</v>
      </c>
      <c r="AI18" s="158"/>
      <c r="AJ18" s="158"/>
      <c r="AK18" s="158"/>
      <c r="AL18" s="158"/>
      <c r="AM18" s="158"/>
      <c r="AN18" s="158"/>
      <c r="AO18" s="158"/>
      <c r="AP18" s="160">
        <v>0</v>
      </c>
      <c r="AQ18" s="160">
        <v>0</v>
      </c>
      <c r="AR18" s="158"/>
      <c r="AS18" s="158"/>
    </row>
    <row r="19" spans="1:45" x14ac:dyDescent="0.25">
      <c r="A19" s="158">
        <v>900231793</v>
      </c>
      <c r="B19" s="158" t="s">
        <v>485</v>
      </c>
      <c r="C19" s="158" t="s">
        <v>192</v>
      </c>
      <c r="D19" s="158">
        <v>707</v>
      </c>
      <c r="E19" s="158" t="s">
        <v>520</v>
      </c>
      <c r="F19" s="158" t="s">
        <v>521</v>
      </c>
      <c r="G19" s="158"/>
      <c r="H19" s="158"/>
      <c r="I19" s="159">
        <v>44809</v>
      </c>
      <c r="J19" s="160">
        <v>2380000</v>
      </c>
      <c r="K19" s="160">
        <v>2380000</v>
      </c>
      <c r="L19" s="158" t="s">
        <v>488</v>
      </c>
      <c r="M19" s="158" t="s">
        <v>672</v>
      </c>
      <c r="N19" s="158"/>
      <c r="O19" s="158"/>
      <c r="P19" s="160">
        <v>0</v>
      </c>
      <c r="Q19" s="158"/>
      <c r="R19" s="158"/>
      <c r="S19" s="158"/>
      <c r="T19" s="160" t="s">
        <v>489</v>
      </c>
      <c r="U19" s="160">
        <v>0</v>
      </c>
      <c r="V19" s="160">
        <v>0</v>
      </c>
      <c r="W19" s="160">
        <v>0</v>
      </c>
      <c r="X19" s="160">
        <v>0</v>
      </c>
      <c r="Y19" s="160">
        <v>0</v>
      </c>
      <c r="Z19" s="160">
        <v>0</v>
      </c>
      <c r="AA19" s="160">
        <v>0</v>
      </c>
      <c r="AB19" s="158"/>
      <c r="AC19" s="160">
        <v>0</v>
      </c>
      <c r="AD19" s="160">
        <v>0</v>
      </c>
      <c r="AE19" s="160"/>
      <c r="AF19" s="158"/>
      <c r="AG19" s="158"/>
      <c r="AH19" s="159">
        <v>44809</v>
      </c>
      <c r="AI19" s="158"/>
      <c r="AJ19" s="158"/>
      <c r="AK19" s="158"/>
      <c r="AL19" s="158"/>
      <c r="AM19" s="158"/>
      <c r="AN19" s="158"/>
      <c r="AO19" s="158"/>
      <c r="AP19" s="160">
        <v>0</v>
      </c>
      <c r="AQ19" s="160">
        <v>0</v>
      </c>
      <c r="AR19" s="158"/>
      <c r="AS19" s="158"/>
    </row>
    <row r="20" spans="1:45" x14ac:dyDescent="0.25">
      <c r="A20" s="158">
        <v>900231793</v>
      </c>
      <c r="B20" s="158" t="s">
        <v>485</v>
      </c>
      <c r="C20" s="158" t="s">
        <v>192</v>
      </c>
      <c r="D20" s="158">
        <v>708</v>
      </c>
      <c r="E20" s="158" t="s">
        <v>522</v>
      </c>
      <c r="F20" s="158" t="s">
        <v>523</v>
      </c>
      <c r="G20" s="158"/>
      <c r="H20" s="158"/>
      <c r="I20" s="159">
        <v>44809</v>
      </c>
      <c r="J20" s="160">
        <v>2380000</v>
      </c>
      <c r="K20" s="160">
        <v>2380000</v>
      </c>
      <c r="L20" s="158" t="s">
        <v>488</v>
      </c>
      <c r="M20" s="158" t="s">
        <v>672</v>
      </c>
      <c r="N20" s="158"/>
      <c r="O20" s="158"/>
      <c r="P20" s="160">
        <v>0</v>
      </c>
      <c r="Q20" s="158"/>
      <c r="R20" s="158"/>
      <c r="S20" s="158"/>
      <c r="T20" s="160" t="s">
        <v>489</v>
      </c>
      <c r="U20" s="160">
        <v>0</v>
      </c>
      <c r="V20" s="160">
        <v>0</v>
      </c>
      <c r="W20" s="160">
        <v>0</v>
      </c>
      <c r="X20" s="160">
        <v>0</v>
      </c>
      <c r="Y20" s="160">
        <v>0</v>
      </c>
      <c r="Z20" s="160">
        <v>0</v>
      </c>
      <c r="AA20" s="160">
        <v>0</v>
      </c>
      <c r="AB20" s="158"/>
      <c r="AC20" s="160">
        <v>0</v>
      </c>
      <c r="AD20" s="160">
        <v>0</v>
      </c>
      <c r="AE20" s="160"/>
      <c r="AF20" s="158"/>
      <c r="AG20" s="158"/>
      <c r="AH20" s="159">
        <v>44809</v>
      </c>
      <c r="AI20" s="158"/>
      <c r="AJ20" s="158"/>
      <c r="AK20" s="158"/>
      <c r="AL20" s="158"/>
      <c r="AM20" s="158"/>
      <c r="AN20" s="158"/>
      <c r="AO20" s="158"/>
      <c r="AP20" s="160">
        <v>0</v>
      </c>
      <c r="AQ20" s="160">
        <v>0</v>
      </c>
      <c r="AR20" s="158"/>
      <c r="AS20" s="158"/>
    </row>
    <row r="21" spans="1:45" x14ac:dyDescent="0.25">
      <c r="A21" s="158">
        <v>900231793</v>
      </c>
      <c r="B21" s="158" t="s">
        <v>485</v>
      </c>
      <c r="C21" s="158" t="s">
        <v>192</v>
      </c>
      <c r="D21" s="158">
        <v>709</v>
      </c>
      <c r="E21" s="158" t="s">
        <v>524</v>
      </c>
      <c r="F21" s="158" t="s">
        <v>525</v>
      </c>
      <c r="G21" s="158"/>
      <c r="H21" s="158"/>
      <c r="I21" s="159">
        <v>44809</v>
      </c>
      <c r="J21" s="160">
        <v>2380000</v>
      </c>
      <c r="K21" s="160">
        <v>2380000</v>
      </c>
      <c r="L21" s="158" t="s">
        <v>488</v>
      </c>
      <c r="M21" s="158" t="s">
        <v>672</v>
      </c>
      <c r="N21" s="158"/>
      <c r="O21" s="158"/>
      <c r="P21" s="160">
        <v>0</v>
      </c>
      <c r="Q21" s="158"/>
      <c r="R21" s="158"/>
      <c r="S21" s="158"/>
      <c r="T21" s="160" t="s">
        <v>489</v>
      </c>
      <c r="U21" s="160">
        <v>0</v>
      </c>
      <c r="V21" s="160">
        <v>0</v>
      </c>
      <c r="W21" s="160">
        <v>0</v>
      </c>
      <c r="X21" s="160">
        <v>0</v>
      </c>
      <c r="Y21" s="160">
        <v>0</v>
      </c>
      <c r="Z21" s="160">
        <v>0</v>
      </c>
      <c r="AA21" s="160">
        <v>0</v>
      </c>
      <c r="AB21" s="158"/>
      <c r="AC21" s="160">
        <v>0</v>
      </c>
      <c r="AD21" s="160">
        <v>0</v>
      </c>
      <c r="AE21" s="160"/>
      <c r="AF21" s="158"/>
      <c r="AG21" s="158"/>
      <c r="AH21" s="159">
        <v>44809</v>
      </c>
      <c r="AI21" s="158"/>
      <c r="AJ21" s="158"/>
      <c r="AK21" s="158"/>
      <c r="AL21" s="158"/>
      <c r="AM21" s="158"/>
      <c r="AN21" s="158"/>
      <c r="AO21" s="158"/>
      <c r="AP21" s="160">
        <v>0</v>
      </c>
      <c r="AQ21" s="160">
        <v>0</v>
      </c>
      <c r="AR21" s="158"/>
      <c r="AS21" s="158"/>
    </row>
    <row r="22" spans="1:45" x14ac:dyDescent="0.25">
      <c r="A22" s="158">
        <v>900231793</v>
      </c>
      <c r="B22" s="158" t="s">
        <v>485</v>
      </c>
      <c r="C22" s="158" t="s">
        <v>192</v>
      </c>
      <c r="D22" s="158">
        <v>710</v>
      </c>
      <c r="E22" s="158" t="s">
        <v>526</v>
      </c>
      <c r="F22" s="158" t="s">
        <v>527</v>
      </c>
      <c r="G22" s="158"/>
      <c r="H22" s="158"/>
      <c r="I22" s="159">
        <v>44809</v>
      </c>
      <c r="J22" s="160">
        <v>2380000</v>
      </c>
      <c r="K22" s="160">
        <v>2380000</v>
      </c>
      <c r="L22" s="158" t="s">
        <v>488</v>
      </c>
      <c r="M22" s="158" t="s">
        <v>672</v>
      </c>
      <c r="N22" s="158"/>
      <c r="O22" s="158"/>
      <c r="P22" s="160">
        <v>0</v>
      </c>
      <c r="Q22" s="158"/>
      <c r="R22" s="158"/>
      <c r="S22" s="158"/>
      <c r="T22" s="160" t="s">
        <v>489</v>
      </c>
      <c r="U22" s="160">
        <v>0</v>
      </c>
      <c r="V22" s="160">
        <v>0</v>
      </c>
      <c r="W22" s="160">
        <v>0</v>
      </c>
      <c r="X22" s="160">
        <v>0</v>
      </c>
      <c r="Y22" s="160">
        <v>0</v>
      </c>
      <c r="Z22" s="160">
        <v>0</v>
      </c>
      <c r="AA22" s="160">
        <v>0</v>
      </c>
      <c r="AB22" s="158"/>
      <c r="AC22" s="160">
        <v>0</v>
      </c>
      <c r="AD22" s="160">
        <v>0</v>
      </c>
      <c r="AE22" s="160"/>
      <c r="AF22" s="158"/>
      <c r="AG22" s="158"/>
      <c r="AH22" s="159">
        <v>44809</v>
      </c>
      <c r="AI22" s="158"/>
      <c r="AJ22" s="158"/>
      <c r="AK22" s="158"/>
      <c r="AL22" s="158"/>
      <c r="AM22" s="158"/>
      <c r="AN22" s="158"/>
      <c r="AO22" s="158"/>
      <c r="AP22" s="160">
        <v>0</v>
      </c>
      <c r="AQ22" s="160">
        <v>0</v>
      </c>
      <c r="AR22" s="158"/>
      <c r="AS22" s="158"/>
    </row>
    <row r="23" spans="1:45" x14ac:dyDescent="0.25">
      <c r="A23" s="158">
        <v>900231793</v>
      </c>
      <c r="B23" s="158" t="s">
        <v>485</v>
      </c>
      <c r="C23" s="158" t="s">
        <v>192</v>
      </c>
      <c r="D23" s="158">
        <v>712</v>
      </c>
      <c r="E23" s="158" t="s">
        <v>528</v>
      </c>
      <c r="F23" s="158" t="s">
        <v>529</v>
      </c>
      <c r="G23" s="158"/>
      <c r="H23" s="158"/>
      <c r="I23" s="159">
        <v>44809</v>
      </c>
      <c r="J23" s="160">
        <v>2380000</v>
      </c>
      <c r="K23" s="160">
        <v>2380000</v>
      </c>
      <c r="L23" s="158" t="s">
        <v>488</v>
      </c>
      <c r="M23" s="158" t="s">
        <v>672</v>
      </c>
      <c r="N23" s="158"/>
      <c r="O23" s="158"/>
      <c r="P23" s="160">
        <v>0</v>
      </c>
      <c r="Q23" s="158"/>
      <c r="R23" s="158"/>
      <c r="S23" s="158"/>
      <c r="T23" s="160" t="s">
        <v>489</v>
      </c>
      <c r="U23" s="160">
        <v>0</v>
      </c>
      <c r="V23" s="160">
        <v>0</v>
      </c>
      <c r="W23" s="160">
        <v>0</v>
      </c>
      <c r="X23" s="160">
        <v>0</v>
      </c>
      <c r="Y23" s="160">
        <v>0</v>
      </c>
      <c r="Z23" s="160">
        <v>0</v>
      </c>
      <c r="AA23" s="160">
        <v>0</v>
      </c>
      <c r="AB23" s="158"/>
      <c r="AC23" s="160">
        <v>0</v>
      </c>
      <c r="AD23" s="160">
        <v>0</v>
      </c>
      <c r="AE23" s="160"/>
      <c r="AF23" s="158"/>
      <c r="AG23" s="158"/>
      <c r="AH23" s="159">
        <v>44809</v>
      </c>
      <c r="AI23" s="158"/>
      <c r="AJ23" s="158"/>
      <c r="AK23" s="158"/>
      <c r="AL23" s="158"/>
      <c r="AM23" s="158"/>
      <c r="AN23" s="158"/>
      <c r="AO23" s="158"/>
      <c r="AP23" s="160">
        <v>0</v>
      </c>
      <c r="AQ23" s="160">
        <v>0</v>
      </c>
      <c r="AR23" s="158"/>
      <c r="AS23" s="158"/>
    </row>
    <row r="24" spans="1:45" x14ac:dyDescent="0.25">
      <c r="A24" s="158">
        <v>900231793</v>
      </c>
      <c r="B24" s="158" t="s">
        <v>485</v>
      </c>
      <c r="C24" s="158" t="s">
        <v>192</v>
      </c>
      <c r="D24" s="158">
        <v>713</v>
      </c>
      <c r="E24" s="158" t="s">
        <v>530</v>
      </c>
      <c r="F24" s="158" t="s">
        <v>531</v>
      </c>
      <c r="G24" s="158"/>
      <c r="H24" s="158"/>
      <c r="I24" s="159">
        <v>44809</v>
      </c>
      <c r="J24" s="160">
        <v>2380000</v>
      </c>
      <c r="K24" s="160">
        <v>2380000</v>
      </c>
      <c r="L24" s="158" t="s">
        <v>488</v>
      </c>
      <c r="M24" s="158" t="s">
        <v>672</v>
      </c>
      <c r="N24" s="158"/>
      <c r="O24" s="158"/>
      <c r="P24" s="160">
        <v>0</v>
      </c>
      <c r="Q24" s="158"/>
      <c r="R24" s="158"/>
      <c r="S24" s="158"/>
      <c r="T24" s="160" t="s">
        <v>489</v>
      </c>
      <c r="U24" s="160">
        <v>0</v>
      </c>
      <c r="V24" s="160">
        <v>0</v>
      </c>
      <c r="W24" s="160">
        <v>0</v>
      </c>
      <c r="X24" s="160">
        <v>0</v>
      </c>
      <c r="Y24" s="160">
        <v>0</v>
      </c>
      <c r="Z24" s="160">
        <v>0</v>
      </c>
      <c r="AA24" s="160">
        <v>0</v>
      </c>
      <c r="AB24" s="158"/>
      <c r="AC24" s="160">
        <v>0</v>
      </c>
      <c r="AD24" s="160">
        <v>0</v>
      </c>
      <c r="AE24" s="160"/>
      <c r="AF24" s="158"/>
      <c r="AG24" s="158"/>
      <c r="AH24" s="159">
        <v>44809</v>
      </c>
      <c r="AI24" s="158"/>
      <c r="AJ24" s="158"/>
      <c r="AK24" s="158"/>
      <c r="AL24" s="158"/>
      <c r="AM24" s="158"/>
      <c r="AN24" s="158"/>
      <c r="AO24" s="158"/>
      <c r="AP24" s="160">
        <v>0</v>
      </c>
      <c r="AQ24" s="160">
        <v>0</v>
      </c>
      <c r="AR24" s="158"/>
      <c r="AS24" s="158"/>
    </row>
    <row r="25" spans="1:45" x14ac:dyDescent="0.25">
      <c r="A25" s="158">
        <v>900231793</v>
      </c>
      <c r="B25" s="158" t="s">
        <v>485</v>
      </c>
      <c r="C25" s="158" t="s">
        <v>192</v>
      </c>
      <c r="D25" s="158">
        <v>320</v>
      </c>
      <c r="E25" s="158" t="s">
        <v>532</v>
      </c>
      <c r="F25" s="158" t="s">
        <v>533</v>
      </c>
      <c r="G25" s="158"/>
      <c r="H25" s="158"/>
      <c r="I25" s="159">
        <v>44778</v>
      </c>
      <c r="J25" s="160">
        <v>2380000</v>
      </c>
      <c r="K25" s="160">
        <v>2380000</v>
      </c>
      <c r="L25" s="158" t="s">
        <v>488</v>
      </c>
      <c r="M25" s="158" t="s">
        <v>672</v>
      </c>
      <c r="N25" s="158"/>
      <c r="O25" s="158"/>
      <c r="P25" s="160">
        <v>0</v>
      </c>
      <c r="Q25" s="158"/>
      <c r="R25" s="158"/>
      <c r="S25" s="158"/>
      <c r="T25" s="160" t="s">
        <v>489</v>
      </c>
      <c r="U25" s="160">
        <v>0</v>
      </c>
      <c r="V25" s="160">
        <v>0</v>
      </c>
      <c r="W25" s="160">
        <v>0</v>
      </c>
      <c r="X25" s="160">
        <v>0</v>
      </c>
      <c r="Y25" s="160">
        <v>0</v>
      </c>
      <c r="Z25" s="160">
        <v>0</v>
      </c>
      <c r="AA25" s="160">
        <v>0</v>
      </c>
      <c r="AB25" s="158"/>
      <c r="AC25" s="160">
        <v>0</v>
      </c>
      <c r="AD25" s="160">
        <v>0</v>
      </c>
      <c r="AE25" s="160"/>
      <c r="AF25" s="158"/>
      <c r="AG25" s="158"/>
      <c r="AH25" s="159">
        <v>44778</v>
      </c>
      <c r="AI25" s="158"/>
      <c r="AJ25" s="158"/>
      <c r="AK25" s="158"/>
      <c r="AL25" s="158"/>
      <c r="AM25" s="158"/>
      <c r="AN25" s="158"/>
      <c r="AO25" s="158"/>
      <c r="AP25" s="160">
        <v>0</v>
      </c>
      <c r="AQ25" s="160">
        <v>0</v>
      </c>
      <c r="AR25" s="158"/>
      <c r="AS25" s="158"/>
    </row>
    <row r="26" spans="1:45" x14ac:dyDescent="0.25">
      <c r="A26" s="158">
        <v>900231793</v>
      </c>
      <c r="B26" s="158" t="s">
        <v>485</v>
      </c>
      <c r="C26" s="158" t="s">
        <v>192</v>
      </c>
      <c r="D26" s="158">
        <v>1396</v>
      </c>
      <c r="E26" s="158" t="s">
        <v>534</v>
      </c>
      <c r="F26" s="158" t="s">
        <v>535</v>
      </c>
      <c r="G26" s="158" t="s">
        <v>192</v>
      </c>
      <c r="H26" s="158">
        <v>1396</v>
      </c>
      <c r="I26" s="159">
        <v>44839</v>
      </c>
      <c r="J26" s="160">
        <v>1098462</v>
      </c>
      <c r="K26" s="160">
        <v>1098462</v>
      </c>
      <c r="L26" s="158" t="s">
        <v>536</v>
      </c>
      <c r="M26" s="158" t="s">
        <v>662</v>
      </c>
      <c r="N26" s="158"/>
      <c r="O26" s="158"/>
      <c r="P26" s="160">
        <v>0</v>
      </c>
      <c r="Q26" s="158"/>
      <c r="R26" s="158"/>
      <c r="S26" s="158"/>
      <c r="T26" s="160" t="s">
        <v>537</v>
      </c>
      <c r="U26" s="160">
        <v>1098462</v>
      </c>
      <c r="V26" s="160">
        <v>0</v>
      </c>
      <c r="W26" s="160">
        <v>0</v>
      </c>
      <c r="X26" s="160">
        <v>0</v>
      </c>
      <c r="Y26" s="160">
        <v>1098462</v>
      </c>
      <c r="Z26" s="160">
        <v>0</v>
      </c>
      <c r="AA26" s="160">
        <v>0</v>
      </c>
      <c r="AB26" s="158"/>
      <c r="AC26" s="160">
        <v>0</v>
      </c>
      <c r="AD26" s="160">
        <v>0</v>
      </c>
      <c r="AE26" s="160"/>
      <c r="AF26" s="158"/>
      <c r="AG26" s="158"/>
      <c r="AH26" s="159">
        <v>44839</v>
      </c>
      <c r="AI26" s="158"/>
      <c r="AJ26" s="158">
        <v>2</v>
      </c>
      <c r="AK26" s="158"/>
      <c r="AL26" s="158"/>
      <c r="AM26" s="158">
        <v>1</v>
      </c>
      <c r="AN26" s="158">
        <v>20221030</v>
      </c>
      <c r="AO26" s="158">
        <v>20221014</v>
      </c>
      <c r="AP26" s="160">
        <v>1098462</v>
      </c>
      <c r="AQ26" s="160">
        <v>0</v>
      </c>
      <c r="AR26" s="158"/>
      <c r="AS26" s="158"/>
    </row>
    <row r="27" spans="1:45" x14ac:dyDescent="0.25">
      <c r="A27" s="158">
        <v>900231793</v>
      </c>
      <c r="B27" s="158" t="s">
        <v>485</v>
      </c>
      <c r="C27" s="158" t="s">
        <v>192</v>
      </c>
      <c r="D27" s="158">
        <v>1397</v>
      </c>
      <c r="E27" s="158" t="s">
        <v>538</v>
      </c>
      <c r="F27" s="158" t="s">
        <v>539</v>
      </c>
      <c r="G27" s="158" t="s">
        <v>192</v>
      </c>
      <c r="H27" s="158">
        <v>1397</v>
      </c>
      <c r="I27" s="159">
        <v>44839</v>
      </c>
      <c r="J27" s="160">
        <v>2380000</v>
      </c>
      <c r="K27" s="160">
        <v>2380000</v>
      </c>
      <c r="L27" s="158" t="s">
        <v>536</v>
      </c>
      <c r="M27" s="158" t="s">
        <v>662</v>
      </c>
      <c r="N27" s="158"/>
      <c r="O27" s="158"/>
      <c r="P27" s="160">
        <v>0</v>
      </c>
      <c r="Q27" s="158"/>
      <c r="R27" s="158"/>
      <c r="S27" s="158"/>
      <c r="T27" s="160" t="s">
        <v>537</v>
      </c>
      <c r="U27" s="160">
        <v>2380000</v>
      </c>
      <c r="V27" s="160">
        <v>0</v>
      </c>
      <c r="W27" s="160">
        <v>0</v>
      </c>
      <c r="X27" s="160">
        <v>0</v>
      </c>
      <c r="Y27" s="160">
        <v>2380000</v>
      </c>
      <c r="Z27" s="160">
        <v>0</v>
      </c>
      <c r="AA27" s="160">
        <v>0</v>
      </c>
      <c r="AB27" s="158"/>
      <c r="AC27" s="160">
        <v>0</v>
      </c>
      <c r="AD27" s="160">
        <v>0</v>
      </c>
      <c r="AE27" s="160"/>
      <c r="AF27" s="158"/>
      <c r="AG27" s="158"/>
      <c r="AH27" s="159">
        <v>44839</v>
      </c>
      <c r="AI27" s="158"/>
      <c r="AJ27" s="158">
        <v>2</v>
      </c>
      <c r="AK27" s="158"/>
      <c r="AL27" s="158"/>
      <c r="AM27" s="158">
        <v>1</v>
      </c>
      <c r="AN27" s="158">
        <v>20221030</v>
      </c>
      <c r="AO27" s="158">
        <v>20221014</v>
      </c>
      <c r="AP27" s="160">
        <v>2380000</v>
      </c>
      <c r="AQ27" s="160">
        <v>0</v>
      </c>
      <c r="AR27" s="158"/>
      <c r="AS27" s="158"/>
    </row>
    <row r="28" spans="1:45" x14ac:dyDescent="0.25">
      <c r="A28" s="158">
        <v>900231793</v>
      </c>
      <c r="B28" s="158" t="s">
        <v>485</v>
      </c>
      <c r="C28" s="158" t="s">
        <v>121</v>
      </c>
      <c r="D28" s="158">
        <v>205297</v>
      </c>
      <c r="E28" s="158" t="s">
        <v>540</v>
      </c>
      <c r="F28" s="158" t="s">
        <v>541</v>
      </c>
      <c r="G28" s="158" t="s">
        <v>121</v>
      </c>
      <c r="H28" s="158">
        <v>205297</v>
      </c>
      <c r="I28" s="159">
        <v>44742</v>
      </c>
      <c r="J28" s="160">
        <v>2380000</v>
      </c>
      <c r="K28" s="160">
        <v>2380000</v>
      </c>
      <c r="L28" s="158" t="s">
        <v>536</v>
      </c>
      <c r="M28" s="158" t="s">
        <v>668</v>
      </c>
      <c r="N28" s="158"/>
      <c r="O28" s="158"/>
      <c r="P28" s="160">
        <v>0</v>
      </c>
      <c r="Q28" s="158"/>
      <c r="R28" s="158"/>
      <c r="S28" s="158"/>
      <c r="T28" s="160" t="s">
        <v>537</v>
      </c>
      <c r="U28" s="160">
        <v>2380000</v>
      </c>
      <c r="V28" s="160">
        <v>0</v>
      </c>
      <c r="W28" s="160">
        <v>0</v>
      </c>
      <c r="X28" s="160">
        <v>0</v>
      </c>
      <c r="Y28" s="160">
        <v>2380000</v>
      </c>
      <c r="Z28" s="160">
        <v>0</v>
      </c>
      <c r="AA28" s="160">
        <v>0</v>
      </c>
      <c r="AB28" s="158"/>
      <c r="AC28" s="160">
        <v>0</v>
      </c>
      <c r="AD28" s="160">
        <v>2332400</v>
      </c>
      <c r="AE28" s="160">
        <v>47600</v>
      </c>
      <c r="AF28" s="158">
        <v>4800056667</v>
      </c>
      <c r="AG28" s="158" t="s">
        <v>663</v>
      </c>
      <c r="AH28" s="159">
        <v>44742</v>
      </c>
      <c r="AI28" s="158"/>
      <c r="AJ28" s="158">
        <v>2</v>
      </c>
      <c r="AK28" s="158"/>
      <c r="AL28" s="158"/>
      <c r="AM28" s="158">
        <v>1</v>
      </c>
      <c r="AN28" s="158">
        <v>20220730</v>
      </c>
      <c r="AO28" s="158">
        <v>20220726</v>
      </c>
      <c r="AP28" s="160">
        <v>2380000</v>
      </c>
      <c r="AQ28" s="160">
        <v>0</v>
      </c>
      <c r="AR28" s="158"/>
      <c r="AS28" s="158"/>
    </row>
    <row r="29" spans="1:45" x14ac:dyDescent="0.25">
      <c r="A29" s="158">
        <v>900231793</v>
      </c>
      <c r="B29" s="158" t="s">
        <v>485</v>
      </c>
      <c r="C29" s="158" t="s">
        <v>121</v>
      </c>
      <c r="D29" s="158">
        <v>205298</v>
      </c>
      <c r="E29" s="158" t="s">
        <v>542</v>
      </c>
      <c r="F29" s="158" t="s">
        <v>543</v>
      </c>
      <c r="G29" s="158" t="s">
        <v>121</v>
      </c>
      <c r="H29" s="158">
        <v>205298</v>
      </c>
      <c r="I29" s="159">
        <v>44742</v>
      </c>
      <c r="J29" s="160">
        <v>2380000</v>
      </c>
      <c r="K29" s="160">
        <v>2380000</v>
      </c>
      <c r="L29" s="158" t="s">
        <v>536</v>
      </c>
      <c r="M29" s="158" t="s">
        <v>662</v>
      </c>
      <c r="N29" s="158"/>
      <c r="O29" s="158"/>
      <c r="P29" s="160">
        <v>0</v>
      </c>
      <c r="Q29" s="158"/>
      <c r="R29" s="158"/>
      <c r="S29" s="158"/>
      <c r="T29" s="160" t="s">
        <v>537</v>
      </c>
      <c r="U29" s="160">
        <v>2380000</v>
      </c>
      <c r="V29" s="160">
        <v>0</v>
      </c>
      <c r="W29" s="160">
        <v>0</v>
      </c>
      <c r="X29" s="160">
        <v>0</v>
      </c>
      <c r="Y29" s="160">
        <v>2380000</v>
      </c>
      <c r="Z29" s="160">
        <v>0</v>
      </c>
      <c r="AA29" s="160">
        <v>0</v>
      </c>
      <c r="AB29" s="158"/>
      <c r="AC29" s="160">
        <v>0</v>
      </c>
      <c r="AD29" s="160">
        <v>0</v>
      </c>
      <c r="AE29" s="160"/>
      <c r="AF29" s="158"/>
      <c r="AG29" s="158"/>
      <c r="AH29" s="159">
        <v>44742</v>
      </c>
      <c r="AI29" s="158"/>
      <c r="AJ29" s="158">
        <v>2</v>
      </c>
      <c r="AK29" s="158"/>
      <c r="AL29" s="158"/>
      <c r="AM29" s="158">
        <v>1</v>
      </c>
      <c r="AN29" s="158">
        <v>20220730</v>
      </c>
      <c r="AO29" s="158">
        <v>20220722</v>
      </c>
      <c r="AP29" s="160">
        <v>2380000</v>
      </c>
      <c r="AQ29" s="160">
        <v>0</v>
      </c>
      <c r="AR29" s="158"/>
      <c r="AS29" s="158"/>
    </row>
    <row r="30" spans="1:45" x14ac:dyDescent="0.25">
      <c r="A30" s="158">
        <v>900231793</v>
      </c>
      <c r="B30" s="158" t="s">
        <v>485</v>
      </c>
      <c r="C30" s="158" t="s">
        <v>121</v>
      </c>
      <c r="D30" s="158">
        <v>205443</v>
      </c>
      <c r="E30" s="158" t="s">
        <v>544</v>
      </c>
      <c r="F30" s="158" t="s">
        <v>545</v>
      </c>
      <c r="G30" s="158" t="s">
        <v>121</v>
      </c>
      <c r="H30" s="158">
        <v>205443</v>
      </c>
      <c r="I30" s="159">
        <v>44742</v>
      </c>
      <c r="J30" s="160">
        <v>55000</v>
      </c>
      <c r="K30" s="160">
        <v>55000</v>
      </c>
      <c r="L30" s="158" t="s">
        <v>536</v>
      </c>
      <c r="M30" s="158" t="s">
        <v>662</v>
      </c>
      <c r="N30" s="158"/>
      <c r="O30" s="158"/>
      <c r="P30" s="160">
        <v>0</v>
      </c>
      <c r="Q30" s="158"/>
      <c r="R30" s="158"/>
      <c r="S30" s="158"/>
      <c r="T30" s="160" t="s">
        <v>537</v>
      </c>
      <c r="U30" s="160">
        <v>55000</v>
      </c>
      <c r="V30" s="160">
        <v>0</v>
      </c>
      <c r="W30" s="160">
        <v>0</v>
      </c>
      <c r="X30" s="160">
        <v>0</v>
      </c>
      <c r="Y30" s="160">
        <v>55000</v>
      </c>
      <c r="Z30" s="160">
        <v>0</v>
      </c>
      <c r="AA30" s="160">
        <v>0</v>
      </c>
      <c r="AB30" s="158"/>
      <c r="AC30" s="160">
        <v>0</v>
      </c>
      <c r="AD30" s="160">
        <v>0</v>
      </c>
      <c r="AE30" s="160"/>
      <c r="AF30" s="158"/>
      <c r="AG30" s="158"/>
      <c r="AH30" s="159">
        <v>44742</v>
      </c>
      <c r="AI30" s="158"/>
      <c r="AJ30" s="158">
        <v>2</v>
      </c>
      <c r="AK30" s="158"/>
      <c r="AL30" s="158"/>
      <c r="AM30" s="158">
        <v>1</v>
      </c>
      <c r="AN30" s="158">
        <v>20220730</v>
      </c>
      <c r="AO30" s="158">
        <v>20220722</v>
      </c>
      <c r="AP30" s="160">
        <v>55000</v>
      </c>
      <c r="AQ30" s="160">
        <v>0</v>
      </c>
      <c r="AR30" s="158"/>
      <c r="AS30" s="158"/>
    </row>
    <row r="31" spans="1:45" x14ac:dyDescent="0.25">
      <c r="A31" s="158">
        <v>900231793</v>
      </c>
      <c r="B31" s="158" t="s">
        <v>485</v>
      </c>
      <c r="C31" s="158" t="s">
        <v>192</v>
      </c>
      <c r="D31" s="158">
        <v>319</v>
      </c>
      <c r="E31" s="158" t="s">
        <v>546</v>
      </c>
      <c r="F31" s="158" t="s">
        <v>547</v>
      </c>
      <c r="G31" s="158" t="s">
        <v>192</v>
      </c>
      <c r="H31" s="158">
        <v>319</v>
      </c>
      <c r="I31" s="159">
        <v>44778</v>
      </c>
      <c r="J31" s="160">
        <v>2380000</v>
      </c>
      <c r="K31" s="160">
        <v>2380000</v>
      </c>
      <c r="L31" s="158" t="s">
        <v>536</v>
      </c>
      <c r="M31" s="158" t="s">
        <v>662</v>
      </c>
      <c r="N31" s="158"/>
      <c r="O31" s="158"/>
      <c r="P31" s="160">
        <v>0</v>
      </c>
      <c r="Q31" s="158"/>
      <c r="R31" s="158"/>
      <c r="S31" s="158"/>
      <c r="T31" s="160" t="s">
        <v>537</v>
      </c>
      <c r="U31" s="160">
        <v>2380000</v>
      </c>
      <c r="V31" s="160">
        <v>0</v>
      </c>
      <c r="W31" s="160">
        <v>0</v>
      </c>
      <c r="X31" s="160">
        <v>0</v>
      </c>
      <c r="Y31" s="160">
        <v>2380000</v>
      </c>
      <c r="Z31" s="160">
        <v>0</v>
      </c>
      <c r="AA31" s="160">
        <v>0</v>
      </c>
      <c r="AB31" s="158"/>
      <c r="AC31" s="160">
        <v>0</v>
      </c>
      <c r="AD31" s="160">
        <v>0</v>
      </c>
      <c r="AE31" s="160"/>
      <c r="AF31" s="158"/>
      <c r="AG31" s="158"/>
      <c r="AH31" s="159">
        <v>44778</v>
      </c>
      <c r="AI31" s="158"/>
      <c r="AJ31" s="158">
        <v>2</v>
      </c>
      <c r="AK31" s="158"/>
      <c r="AL31" s="158"/>
      <c r="AM31" s="158">
        <v>1</v>
      </c>
      <c r="AN31" s="158">
        <v>20220930</v>
      </c>
      <c r="AO31" s="158">
        <v>20220901</v>
      </c>
      <c r="AP31" s="160">
        <v>2380000</v>
      </c>
      <c r="AQ31" s="160">
        <v>0</v>
      </c>
      <c r="AR31" s="158"/>
      <c r="AS31" s="158"/>
    </row>
    <row r="32" spans="1:45" x14ac:dyDescent="0.25">
      <c r="A32" s="158">
        <v>900231793</v>
      </c>
      <c r="B32" s="158" t="s">
        <v>485</v>
      </c>
      <c r="C32" s="158" t="s">
        <v>192</v>
      </c>
      <c r="D32" s="158">
        <v>330</v>
      </c>
      <c r="E32" s="158" t="s">
        <v>548</v>
      </c>
      <c r="F32" s="158" t="s">
        <v>549</v>
      </c>
      <c r="G32" s="158" t="s">
        <v>192</v>
      </c>
      <c r="H32" s="158">
        <v>330</v>
      </c>
      <c r="I32" s="159">
        <v>44778</v>
      </c>
      <c r="J32" s="160">
        <v>2380000</v>
      </c>
      <c r="K32" s="160">
        <v>2380000</v>
      </c>
      <c r="L32" s="158" t="s">
        <v>536</v>
      </c>
      <c r="M32" s="158" t="s">
        <v>662</v>
      </c>
      <c r="N32" s="158"/>
      <c r="O32" s="158"/>
      <c r="P32" s="160">
        <v>0</v>
      </c>
      <c r="Q32" s="158"/>
      <c r="R32" s="158"/>
      <c r="S32" s="158"/>
      <c r="T32" s="160" t="s">
        <v>537</v>
      </c>
      <c r="U32" s="160">
        <v>2380000</v>
      </c>
      <c r="V32" s="160">
        <v>0</v>
      </c>
      <c r="W32" s="160">
        <v>0</v>
      </c>
      <c r="X32" s="160">
        <v>0</v>
      </c>
      <c r="Y32" s="160">
        <v>2380000</v>
      </c>
      <c r="Z32" s="160">
        <v>0</v>
      </c>
      <c r="AA32" s="160">
        <v>0</v>
      </c>
      <c r="AB32" s="158"/>
      <c r="AC32" s="160">
        <v>0</v>
      </c>
      <c r="AD32" s="160">
        <v>0</v>
      </c>
      <c r="AE32" s="160"/>
      <c r="AF32" s="158"/>
      <c r="AG32" s="158"/>
      <c r="AH32" s="159">
        <v>44778</v>
      </c>
      <c r="AI32" s="158"/>
      <c r="AJ32" s="158">
        <v>2</v>
      </c>
      <c r="AK32" s="158"/>
      <c r="AL32" s="158"/>
      <c r="AM32" s="158">
        <v>1</v>
      </c>
      <c r="AN32" s="158">
        <v>20220930</v>
      </c>
      <c r="AO32" s="158">
        <v>20220901</v>
      </c>
      <c r="AP32" s="160">
        <v>2380000</v>
      </c>
      <c r="AQ32" s="160">
        <v>0</v>
      </c>
      <c r="AR32" s="158"/>
      <c r="AS32" s="158"/>
    </row>
    <row r="33" spans="1:45" x14ac:dyDescent="0.25">
      <c r="A33" s="158">
        <v>900231793</v>
      </c>
      <c r="B33" s="158" t="s">
        <v>485</v>
      </c>
      <c r="C33" s="158" t="s">
        <v>121</v>
      </c>
      <c r="D33" s="158">
        <v>201652</v>
      </c>
      <c r="E33" s="158" t="s">
        <v>550</v>
      </c>
      <c r="F33" s="158" t="s">
        <v>551</v>
      </c>
      <c r="G33" s="158" t="s">
        <v>121</v>
      </c>
      <c r="H33" s="158">
        <v>201652</v>
      </c>
      <c r="I33" s="159">
        <v>44693</v>
      </c>
      <c r="J33" s="160">
        <v>1281539</v>
      </c>
      <c r="K33" s="160">
        <v>1281539</v>
      </c>
      <c r="L33" s="158" t="s">
        <v>536</v>
      </c>
      <c r="M33" s="158" t="s">
        <v>668</v>
      </c>
      <c r="N33" s="158"/>
      <c r="O33" s="158"/>
      <c r="P33" s="160">
        <v>0</v>
      </c>
      <c r="Q33" s="158"/>
      <c r="R33" s="158"/>
      <c r="S33" s="158"/>
      <c r="T33" s="160" t="s">
        <v>537</v>
      </c>
      <c r="U33" s="160">
        <v>1281539</v>
      </c>
      <c r="V33" s="160">
        <v>0</v>
      </c>
      <c r="W33" s="160">
        <v>0</v>
      </c>
      <c r="X33" s="160">
        <v>0</v>
      </c>
      <c r="Y33" s="160">
        <v>1281539</v>
      </c>
      <c r="Z33" s="160">
        <v>0</v>
      </c>
      <c r="AA33" s="160">
        <v>0</v>
      </c>
      <c r="AB33" s="158"/>
      <c r="AC33" s="160">
        <v>0</v>
      </c>
      <c r="AD33" s="160">
        <v>1281539</v>
      </c>
      <c r="AE33" s="160"/>
      <c r="AF33" s="158">
        <v>2201288659</v>
      </c>
      <c r="AG33" s="158" t="s">
        <v>664</v>
      </c>
      <c r="AH33" s="159">
        <v>44693</v>
      </c>
      <c r="AI33" s="158"/>
      <c r="AJ33" s="158">
        <v>2</v>
      </c>
      <c r="AK33" s="158"/>
      <c r="AL33" s="158"/>
      <c r="AM33" s="158">
        <v>1</v>
      </c>
      <c r="AN33" s="158">
        <v>20220630</v>
      </c>
      <c r="AO33" s="158">
        <v>20220610</v>
      </c>
      <c r="AP33" s="160">
        <v>1281539</v>
      </c>
      <c r="AQ33" s="160">
        <v>0</v>
      </c>
      <c r="AR33" s="158"/>
      <c r="AS33" s="158"/>
    </row>
    <row r="34" spans="1:45" x14ac:dyDescent="0.25">
      <c r="A34" s="158">
        <v>900231793</v>
      </c>
      <c r="B34" s="158" t="s">
        <v>485</v>
      </c>
      <c r="C34" s="158" t="s">
        <v>121</v>
      </c>
      <c r="D34" s="158">
        <v>201653</v>
      </c>
      <c r="E34" s="158" t="s">
        <v>552</v>
      </c>
      <c r="F34" s="158" t="s">
        <v>553</v>
      </c>
      <c r="G34" s="158" t="s">
        <v>121</v>
      </c>
      <c r="H34" s="158">
        <v>201653</v>
      </c>
      <c r="I34" s="159">
        <v>44693</v>
      </c>
      <c r="J34" s="160">
        <v>1098462</v>
      </c>
      <c r="K34" s="160">
        <v>1098462</v>
      </c>
      <c r="L34" s="158" t="s">
        <v>536</v>
      </c>
      <c r="M34" s="158" t="s">
        <v>668</v>
      </c>
      <c r="N34" s="158"/>
      <c r="O34" s="158"/>
      <c r="P34" s="160">
        <v>0</v>
      </c>
      <c r="Q34" s="158"/>
      <c r="R34" s="158"/>
      <c r="S34" s="158"/>
      <c r="T34" s="160" t="s">
        <v>537</v>
      </c>
      <c r="U34" s="160">
        <v>1098462</v>
      </c>
      <c r="V34" s="160">
        <v>0</v>
      </c>
      <c r="W34" s="160">
        <v>0</v>
      </c>
      <c r="X34" s="160">
        <v>0</v>
      </c>
      <c r="Y34" s="160">
        <v>1098462</v>
      </c>
      <c r="Z34" s="160">
        <v>0</v>
      </c>
      <c r="AA34" s="160">
        <v>0</v>
      </c>
      <c r="AB34" s="158"/>
      <c r="AC34" s="160">
        <v>0</v>
      </c>
      <c r="AD34" s="160">
        <v>1098462</v>
      </c>
      <c r="AE34" s="160"/>
      <c r="AF34" s="158">
        <v>4800056374</v>
      </c>
      <c r="AG34" s="158" t="s">
        <v>665</v>
      </c>
      <c r="AH34" s="159">
        <v>44693</v>
      </c>
      <c r="AI34" s="158"/>
      <c r="AJ34" s="158">
        <v>2</v>
      </c>
      <c r="AK34" s="158"/>
      <c r="AL34" s="158"/>
      <c r="AM34" s="158">
        <v>1</v>
      </c>
      <c r="AN34" s="158">
        <v>20220630</v>
      </c>
      <c r="AO34" s="158">
        <v>20220610</v>
      </c>
      <c r="AP34" s="160">
        <v>1098462</v>
      </c>
      <c r="AQ34" s="160">
        <v>0</v>
      </c>
      <c r="AR34" s="158"/>
      <c r="AS34" s="158"/>
    </row>
    <row r="35" spans="1:45" x14ac:dyDescent="0.25">
      <c r="A35" s="158">
        <v>900231793</v>
      </c>
      <c r="B35" s="158" t="s">
        <v>485</v>
      </c>
      <c r="C35" s="158" t="s">
        <v>121</v>
      </c>
      <c r="D35" s="158">
        <v>201654</v>
      </c>
      <c r="E35" s="158" t="s">
        <v>554</v>
      </c>
      <c r="F35" s="158" t="s">
        <v>555</v>
      </c>
      <c r="G35" s="158" t="s">
        <v>121</v>
      </c>
      <c r="H35" s="158">
        <v>201654</v>
      </c>
      <c r="I35" s="159">
        <v>44693</v>
      </c>
      <c r="J35" s="160">
        <v>1281539</v>
      </c>
      <c r="K35" s="160">
        <v>1281539</v>
      </c>
      <c r="L35" s="158" t="s">
        <v>536</v>
      </c>
      <c r="M35" s="158" t="s">
        <v>668</v>
      </c>
      <c r="N35" s="158"/>
      <c r="O35" s="158"/>
      <c r="P35" s="160">
        <v>0</v>
      </c>
      <c r="Q35" s="158"/>
      <c r="R35" s="158"/>
      <c r="S35" s="158"/>
      <c r="T35" s="160" t="s">
        <v>537</v>
      </c>
      <c r="U35" s="160">
        <v>1281539</v>
      </c>
      <c r="V35" s="160">
        <v>0</v>
      </c>
      <c r="W35" s="160">
        <v>0</v>
      </c>
      <c r="X35" s="160">
        <v>0</v>
      </c>
      <c r="Y35" s="160">
        <v>1281539</v>
      </c>
      <c r="Z35" s="160">
        <v>0</v>
      </c>
      <c r="AA35" s="160">
        <v>0</v>
      </c>
      <c r="AB35" s="158"/>
      <c r="AC35" s="160">
        <v>0</v>
      </c>
      <c r="AD35" s="160">
        <v>1098462</v>
      </c>
      <c r="AE35" s="160"/>
      <c r="AF35" s="158">
        <v>4800056667</v>
      </c>
      <c r="AG35" s="158" t="s">
        <v>663</v>
      </c>
      <c r="AH35" s="159">
        <v>44693</v>
      </c>
      <c r="AI35" s="158"/>
      <c r="AJ35" s="158">
        <v>2</v>
      </c>
      <c r="AK35" s="158"/>
      <c r="AL35" s="158"/>
      <c r="AM35" s="158">
        <v>2</v>
      </c>
      <c r="AN35" s="158">
        <v>20220726</v>
      </c>
      <c r="AO35" s="158">
        <v>20220712</v>
      </c>
      <c r="AP35" s="160">
        <v>1281539</v>
      </c>
      <c r="AQ35" s="160">
        <v>0</v>
      </c>
      <c r="AR35" s="158"/>
      <c r="AS35" s="158"/>
    </row>
    <row r="36" spans="1:45" x14ac:dyDescent="0.25">
      <c r="A36" s="158">
        <v>900231793</v>
      </c>
      <c r="B36" s="158" t="s">
        <v>485</v>
      </c>
      <c r="C36" s="158" t="s">
        <v>121</v>
      </c>
      <c r="D36" s="158">
        <v>201655</v>
      </c>
      <c r="E36" s="158" t="s">
        <v>556</v>
      </c>
      <c r="F36" s="158" t="s">
        <v>557</v>
      </c>
      <c r="G36" s="158" t="s">
        <v>121</v>
      </c>
      <c r="H36" s="158">
        <v>201655</v>
      </c>
      <c r="I36" s="159">
        <v>44693</v>
      </c>
      <c r="J36" s="160">
        <v>1281539</v>
      </c>
      <c r="K36" s="160">
        <v>1281539</v>
      </c>
      <c r="L36" s="158" t="s">
        <v>536</v>
      </c>
      <c r="M36" s="158" t="s">
        <v>668</v>
      </c>
      <c r="N36" s="158"/>
      <c r="O36" s="158"/>
      <c r="P36" s="160">
        <v>0</v>
      </c>
      <c r="Q36" s="158"/>
      <c r="R36" s="158"/>
      <c r="S36" s="158"/>
      <c r="T36" s="160" t="s">
        <v>537</v>
      </c>
      <c r="U36" s="160">
        <v>1281539</v>
      </c>
      <c r="V36" s="160">
        <v>0</v>
      </c>
      <c r="W36" s="160">
        <v>0</v>
      </c>
      <c r="X36" s="160">
        <v>0</v>
      </c>
      <c r="Y36" s="160">
        <v>1281539</v>
      </c>
      <c r="Z36" s="160">
        <v>0</v>
      </c>
      <c r="AA36" s="160">
        <v>0</v>
      </c>
      <c r="AB36" s="158"/>
      <c r="AC36" s="160">
        <v>0</v>
      </c>
      <c r="AD36" s="160">
        <v>1281539</v>
      </c>
      <c r="AE36" s="160"/>
      <c r="AF36" s="158">
        <v>4800056667</v>
      </c>
      <c r="AG36" s="158" t="s">
        <v>663</v>
      </c>
      <c r="AH36" s="159">
        <v>44693</v>
      </c>
      <c r="AI36" s="158"/>
      <c r="AJ36" s="158">
        <v>2</v>
      </c>
      <c r="AK36" s="158"/>
      <c r="AL36" s="158"/>
      <c r="AM36" s="158">
        <v>1</v>
      </c>
      <c r="AN36" s="158">
        <v>20220630</v>
      </c>
      <c r="AO36" s="158">
        <v>20220610</v>
      </c>
      <c r="AP36" s="160">
        <v>1281539</v>
      </c>
      <c r="AQ36" s="160">
        <v>0</v>
      </c>
      <c r="AR36" s="158"/>
      <c r="AS36" s="158"/>
    </row>
    <row r="37" spans="1:45" x14ac:dyDescent="0.25">
      <c r="A37" s="158">
        <v>900231793</v>
      </c>
      <c r="B37" s="158" t="s">
        <v>485</v>
      </c>
      <c r="C37" s="158" t="s">
        <v>121</v>
      </c>
      <c r="D37" s="158">
        <v>201656</v>
      </c>
      <c r="E37" s="158" t="s">
        <v>558</v>
      </c>
      <c r="F37" s="158" t="s">
        <v>559</v>
      </c>
      <c r="G37" s="158" t="s">
        <v>121</v>
      </c>
      <c r="H37" s="158">
        <v>201656</v>
      </c>
      <c r="I37" s="159">
        <v>44693</v>
      </c>
      <c r="J37" s="160">
        <v>1281539</v>
      </c>
      <c r="K37" s="160">
        <v>1281539</v>
      </c>
      <c r="L37" s="158" t="s">
        <v>536</v>
      </c>
      <c r="M37" s="158" t="s">
        <v>668</v>
      </c>
      <c r="N37" s="158"/>
      <c r="O37" s="158"/>
      <c r="P37" s="160">
        <v>0</v>
      </c>
      <c r="Q37" s="158"/>
      <c r="R37" s="158"/>
      <c r="S37" s="158"/>
      <c r="T37" s="160" t="s">
        <v>537</v>
      </c>
      <c r="U37" s="160">
        <v>1281539</v>
      </c>
      <c r="V37" s="160">
        <v>0</v>
      </c>
      <c r="W37" s="160">
        <v>0</v>
      </c>
      <c r="X37" s="160">
        <v>0</v>
      </c>
      <c r="Y37" s="160">
        <v>1281539</v>
      </c>
      <c r="Z37" s="160">
        <v>0</v>
      </c>
      <c r="AA37" s="160">
        <v>0</v>
      </c>
      <c r="AB37" s="158"/>
      <c r="AC37" s="160">
        <v>0</v>
      </c>
      <c r="AD37" s="160">
        <v>1281539</v>
      </c>
      <c r="AE37" s="160"/>
      <c r="AF37" s="158">
        <v>4800056667</v>
      </c>
      <c r="AG37" s="158" t="s">
        <v>663</v>
      </c>
      <c r="AH37" s="159">
        <v>44693</v>
      </c>
      <c r="AI37" s="158"/>
      <c r="AJ37" s="158">
        <v>2</v>
      </c>
      <c r="AK37" s="158"/>
      <c r="AL37" s="158"/>
      <c r="AM37" s="158">
        <v>1</v>
      </c>
      <c r="AN37" s="158">
        <v>20220630</v>
      </c>
      <c r="AO37" s="158">
        <v>20220610</v>
      </c>
      <c r="AP37" s="160">
        <v>1281539</v>
      </c>
      <c r="AQ37" s="160">
        <v>0</v>
      </c>
      <c r="AR37" s="158"/>
      <c r="AS37" s="158"/>
    </row>
    <row r="38" spans="1:45" x14ac:dyDescent="0.25">
      <c r="A38" s="158">
        <v>900231793</v>
      </c>
      <c r="B38" s="158" t="s">
        <v>485</v>
      </c>
      <c r="C38" s="158" t="s">
        <v>121</v>
      </c>
      <c r="D38" s="158">
        <v>201657</v>
      </c>
      <c r="E38" s="158" t="s">
        <v>560</v>
      </c>
      <c r="F38" s="158" t="s">
        <v>561</v>
      </c>
      <c r="G38" s="158" t="s">
        <v>121</v>
      </c>
      <c r="H38" s="158">
        <v>201657</v>
      </c>
      <c r="I38" s="159">
        <v>44693</v>
      </c>
      <c r="J38" s="160">
        <v>1098462</v>
      </c>
      <c r="K38" s="160">
        <v>1098462</v>
      </c>
      <c r="L38" s="158" t="s">
        <v>536</v>
      </c>
      <c r="M38" s="158" t="s">
        <v>668</v>
      </c>
      <c r="N38" s="158"/>
      <c r="O38" s="158"/>
      <c r="P38" s="160">
        <v>0</v>
      </c>
      <c r="Q38" s="158"/>
      <c r="R38" s="158"/>
      <c r="S38" s="158"/>
      <c r="T38" s="160" t="s">
        <v>537</v>
      </c>
      <c r="U38" s="160">
        <v>1098462</v>
      </c>
      <c r="V38" s="160">
        <v>0</v>
      </c>
      <c r="W38" s="160">
        <v>0</v>
      </c>
      <c r="X38" s="160">
        <v>0</v>
      </c>
      <c r="Y38" s="160">
        <v>1098462</v>
      </c>
      <c r="Z38" s="160">
        <v>0</v>
      </c>
      <c r="AA38" s="160">
        <v>0</v>
      </c>
      <c r="AB38" s="158"/>
      <c r="AC38" s="160">
        <v>0</v>
      </c>
      <c r="AD38" s="160">
        <v>1098462</v>
      </c>
      <c r="AE38" s="160"/>
      <c r="AF38" s="158">
        <v>4800056667</v>
      </c>
      <c r="AG38" s="158" t="s">
        <v>663</v>
      </c>
      <c r="AH38" s="159">
        <v>44693</v>
      </c>
      <c r="AI38" s="158"/>
      <c r="AJ38" s="158">
        <v>2</v>
      </c>
      <c r="AK38" s="158"/>
      <c r="AL38" s="158"/>
      <c r="AM38" s="158">
        <v>1</v>
      </c>
      <c r="AN38" s="158">
        <v>20220630</v>
      </c>
      <c r="AO38" s="158">
        <v>20220610</v>
      </c>
      <c r="AP38" s="160">
        <v>1098462</v>
      </c>
      <c r="AQ38" s="160">
        <v>0</v>
      </c>
      <c r="AR38" s="158"/>
      <c r="AS38" s="158"/>
    </row>
    <row r="39" spans="1:45" x14ac:dyDescent="0.25">
      <c r="A39" s="158">
        <v>900231793</v>
      </c>
      <c r="B39" s="158" t="s">
        <v>485</v>
      </c>
      <c r="C39" s="158" t="s">
        <v>121</v>
      </c>
      <c r="D39" s="158">
        <v>201658</v>
      </c>
      <c r="E39" s="158" t="s">
        <v>562</v>
      </c>
      <c r="F39" s="158" t="s">
        <v>563</v>
      </c>
      <c r="G39" s="158" t="s">
        <v>121</v>
      </c>
      <c r="H39" s="158">
        <v>201658</v>
      </c>
      <c r="I39" s="159">
        <v>44693</v>
      </c>
      <c r="J39" s="160">
        <v>1281539</v>
      </c>
      <c r="K39" s="160">
        <v>1281539</v>
      </c>
      <c r="L39" s="158" t="s">
        <v>536</v>
      </c>
      <c r="M39" s="158" t="s">
        <v>668</v>
      </c>
      <c r="N39" s="158"/>
      <c r="O39" s="158"/>
      <c r="P39" s="160">
        <v>0</v>
      </c>
      <c r="Q39" s="158"/>
      <c r="R39" s="158"/>
      <c r="S39" s="158"/>
      <c r="T39" s="160" t="s">
        <v>537</v>
      </c>
      <c r="U39" s="160">
        <v>1281539</v>
      </c>
      <c r="V39" s="160">
        <v>0</v>
      </c>
      <c r="W39" s="160">
        <v>0</v>
      </c>
      <c r="X39" s="160">
        <v>0</v>
      </c>
      <c r="Y39" s="160">
        <v>1281539</v>
      </c>
      <c r="Z39" s="160">
        <v>0</v>
      </c>
      <c r="AA39" s="160">
        <v>0</v>
      </c>
      <c r="AB39" s="158"/>
      <c r="AC39" s="160">
        <v>0</v>
      </c>
      <c r="AD39" s="160">
        <v>1281539</v>
      </c>
      <c r="AE39" s="160"/>
      <c r="AF39" s="158">
        <v>4800056667</v>
      </c>
      <c r="AG39" s="158" t="s">
        <v>663</v>
      </c>
      <c r="AH39" s="159">
        <v>44693</v>
      </c>
      <c r="AI39" s="158"/>
      <c r="AJ39" s="158">
        <v>2</v>
      </c>
      <c r="AK39" s="158"/>
      <c r="AL39" s="158"/>
      <c r="AM39" s="158">
        <v>1</v>
      </c>
      <c r="AN39" s="158">
        <v>20220630</v>
      </c>
      <c r="AO39" s="158">
        <v>20220610</v>
      </c>
      <c r="AP39" s="160">
        <v>1281539</v>
      </c>
      <c r="AQ39" s="160">
        <v>0</v>
      </c>
      <c r="AR39" s="158"/>
      <c r="AS39" s="158"/>
    </row>
    <row r="40" spans="1:45" x14ac:dyDescent="0.25">
      <c r="A40" s="158">
        <v>900231793</v>
      </c>
      <c r="B40" s="158" t="s">
        <v>485</v>
      </c>
      <c r="C40" s="158" t="s">
        <v>121</v>
      </c>
      <c r="D40" s="158">
        <v>201659</v>
      </c>
      <c r="E40" s="158" t="s">
        <v>564</v>
      </c>
      <c r="F40" s="158" t="s">
        <v>565</v>
      </c>
      <c r="G40" s="158" t="s">
        <v>121</v>
      </c>
      <c r="H40" s="158">
        <v>201659</v>
      </c>
      <c r="I40" s="159">
        <v>44693</v>
      </c>
      <c r="J40" s="160">
        <v>1098462</v>
      </c>
      <c r="K40" s="160">
        <v>1098462</v>
      </c>
      <c r="L40" s="158" t="s">
        <v>536</v>
      </c>
      <c r="M40" s="158" t="s">
        <v>668</v>
      </c>
      <c r="N40" s="158"/>
      <c r="O40" s="158"/>
      <c r="P40" s="160">
        <v>0</v>
      </c>
      <c r="Q40" s="158"/>
      <c r="R40" s="158"/>
      <c r="S40" s="158"/>
      <c r="T40" s="160" t="s">
        <v>537</v>
      </c>
      <c r="U40" s="160">
        <v>1098462</v>
      </c>
      <c r="V40" s="160">
        <v>0</v>
      </c>
      <c r="W40" s="160">
        <v>0</v>
      </c>
      <c r="X40" s="160">
        <v>0</v>
      </c>
      <c r="Y40" s="160">
        <v>1098462</v>
      </c>
      <c r="Z40" s="160">
        <v>0</v>
      </c>
      <c r="AA40" s="160">
        <v>0</v>
      </c>
      <c r="AB40" s="158"/>
      <c r="AC40" s="160">
        <v>0</v>
      </c>
      <c r="AD40" s="160">
        <v>1098462</v>
      </c>
      <c r="AE40" s="160"/>
      <c r="AF40" s="158">
        <v>4800056667</v>
      </c>
      <c r="AG40" s="158" t="s">
        <v>663</v>
      </c>
      <c r="AH40" s="159">
        <v>44693</v>
      </c>
      <c r="AI40" s="158"/>
      <c r="AJ40" s="158">
        <v>2</v>
      </c>
      <c r="AK40" s="158"/>
      <c r="AL40" s="158"/>
      <c r="AM40" s="158">
        <v>1</v>
      </c>
      <c r="AN40" s="158">
        <v>20220630</v>
      </c>
      <c r="AO40" s="158">
        <v>20220610</v>
      </c>
      <c r="AP40" s="160">
        <v>1098462</v>
      </c>
      <c r="AQ40" s="160">
        <v>0</v>
      </c>
      <c r="AR40" s="158"/>
      <c r="AS40" s="158"/>
    </row>
    <row r="41" spans="1:45" x14ac:dyDescent="0.25">
      <c r="A41" s="158">
        <v>900231793</v>
      </c>
      <c r="B41" s="158" t="s">
        <v>485</v>
      </c>
      <c r="C41" s="158" t="s">
        <v>121</v>
      </c>
      <c r="D41" s="158">
        <v>203614</v>
      </c>
      <c r="E41" s="158" t="s">
        <v>566</v>
      </c>
      <c r="F41" s="158" t="s">
        <v>567</v>
      </c>
      <c r="G41" s="158" t="s">
        <v>121</v>
      </c>
      <c r="H41" s="158">
        <v>203614</v>
      </c>
      <c r="I41" s="159">
        <v>44713</v>
      </c>
      <c r="J41" s="160">
        <v>2380000</v>
      </c>
      <c r="K41" s="160">
        <v>2380000</v>
      </c>
      <c r="L41" s="158" t="s">
        <v>536</v>
      </c>
      <c r="M41" s="158" t="s">
        <v>662</v>
      </c>
      <c r="N41" s="158"/>
      <c r="O41" s="158"/>
      <c r="P41" s="160">
        <v>0</v>
      </c>
      <c r="Q41" s="158"/>
      <c r="R41" s="158"/>
      <c r="S41" s="158"/>
      <c r="T41" s="160" t="s">
        <v>537</v>
      </c>
      <c r="U41" s="160">
        <v>2380000</v>
      </c>
      <c r="V41" s="160">
        <v>0</v>
      </c>
      <c r="W41" s="160">
        <v>0</v>
      </c>
      <c r="X41" s="160">
        <v>0</v>
      </c>
      <c r="Y41" s="160">
        <v>2380000</v>
      </c>
      <c r="Z41" s="160">
        <v>0</v>
      </c>
      <c r="AA41" s="160">
        <v>0</v>
      </c>
      <c r="AB41" s="158"/>
      <c r="AC41" s="160">
        <v>0</v>
      </c>
      <c r="AD41" s="160">
        <v>0</v>
      </c>
      <c r="AE41" s="160"/>
      <c r="AF41" s="158"/>
      <c r="AG41" s="158"/>
      <c r="AH41" s="159">
        <v>44713</v>
      </c>
      <c r="AI41" s="158"/>
      <c r="AJ41" s="158">
        <v>2</v>
      </c>
      <c r="AK41" s="158"/>
      <c r="AL41" s="158"/>
      <c r="AM41" s="158">
        <v>1</v>
      </c>
      <c r="AN41" s="158">
        <v>20221030</v>
      </c>
      <c r="AO41" s="158">
        <v>20221014</v>
      </c>
      <c r="AP41" s="160">
        <v>2380000</v>
      </c>
      <c r="AQ41" s="160">
        <v>0</v>
      </c>
      <c r="AR41" s="158"/>
      <c r="AS41" s="158"/>
    </row>
    <row r="42" spans="1:45" x14ac:dyDescent="0.25">
      <c r="A42" s="158">
        <v>900231793</v>
      </c>
      <c r="B42" s="158" t="s">
        <v>485</v>
      </c>
      <c r="C42" s="158" t="s">
        <v>121</v>
      </c>
      <c r="D42" s="158">
        <v>203615</v>
      </c>
      <c r="E42" s="158" t="s">
        <v>568</v>
      </c>
      <c r="F42" s="158" t="s">
        <v>569</v>
      </c>
      <c r="G42" s="158" t="s">
        <v>121</v>
      </c>
      <c r="H42" s="158">
        <v>203615</v>
      </c>
      <c r="I42" s="159">
        <v>44713</v>
      </c>
      <c r="J42" s="160">
        <v>2380000</v>
      </c>
      <c r="K42" s="160">
        <v>2380000</v>
      </c>
      <c r="L42" s="158" t="s">
        <v>536</v>
      </c>
      <c r="M42" s="158" t="s">
        <v>662</v>
      </c>
      <c r="N42" s="158"/>
      <c r="O42" s="158"/>
      <c r="P42" s="160">
        <v>0</v>
      </c>
      <c r="Q42" s="158"/>
      <c r="R42" s="158"/>
      <c r="S42" s="158"/>
      <c r="T42" s="160" t="s">
        <v>537</v>
      </c>
      <c r="U42" s="160">
        <v>2380000</v>
      </c>
      <c r="V42" s="160">
        <v>0</v>
      </c>
      <c r="W42" s="160">
        <v>0</v>
      </c>
      <c r="X42" s="160">
        <v>0</v>
      </c>
      <c r="Y42" s="160">
        <v>2380000</v>
      </c>
      <c r="Z42" s="160">
        <v>0</v>
      </c>
      <c r="AA42" s="160">
        <v>0</v>
      </c>
      <c r="AB42" s="158"/>
      <c r="AC42" s="160">
        <v>0</v>
      </c>
      <c r="AD42" s="160">
        <v>0</v>
      </c>
      <c r="AE42" s="160"/>
      <c r="AF42" s="158"/>
      <c r="AG42" s="158"/>
      <c r="AH42" s="159">
        <v>44713</v>
      </c>
      <c r="AI42" s="158"/>
      <c r="AJ42" s="158">
        <v>2</v>
      </c>
      <c r="AK42" s="158"/>
      <c r="AL42" s="158"/>
      <c r="AM42" s="158">
        <v>1</v>
      </c>
      <c r="AN42" s="158">
        <v>20221030</v>
      </c>
      <c r="AO42" s="158">
        <v>20221014</v>
      </c>
      <c r="AP42" s="160">
        <v>2380000</v>
      </c>
      <c r="AQ42" s="160">
        <v>0</v>
      </c>
      <c r="AR42" s="158"/>
      <c r="AS42" s="158"/>
    </row>
    <row r="43" spans="1:45" x14ac:dyDescent="0.25">
      <c r="A43" s="158">
        <v>900231793</v>
      </c>
      <c r="B43" s="158" t="s">
        <v>485</v>
      </c>
      <c r="C43" s="158" t="s">
        <v>121</v>
      </c>
      <c r="D43" s="158">
        <v>203616</v>
      </c>
      <c r="E43" s="158" t="s">
        <v>570</v>
      </c>
      <c r="F43" s="158" t="s">
        <v>571</v>
      </c>
      <c r="G43" s="158" t="s">
        <v>121</v>
      </c>
      <c r="H43" s="158">
        <v>203616</v>
      </c>
      <c r="I43" s="159">
        <v>44713</v>
      </c>
      <c r="J43" s="160">
        <v>2380000</v>
      </c>
      <c r="K43" s="160">
        <v>2380000</v>
      </c>
      <c r="L43" s="158" t="s">
        <v>536</v>
      </c>
      <c r="M43" s="158" t="s">
        <v>662</v>
      </c>
      <c r="N43" s="158"/>
      <c r="O43" s="158"/>
      <c r="P43" s="160">
        <v>0</v>
      </c>
      <c r="Q43" s="158"/>
      <c r="R43" s="158"/>
      <c r="S43" s="158"/>
      <c r="T43" s="160" t="s">
        <v>537</v>
      </c>
      <c r="U43" s="160">
        <v>2380000</v>
      </c>
      <c r="V43" s="160">
        <v>0</v>
      </c>
      <c r="W43" s="160">
        <v>0</v>
      </c>
      <c r="X43" s="160">
        <v>0</v>
      </c>
      <c r="Y43" s="160">
        <v>2380000</v>
      </c>
      <c r="Z43" s="160">
        <v>0</v>
      </c>
      <c r="AA43" s="160">
        <v>0</v>
      </c>
      <c r="AB43" s="158"/>
      <c r="AC43" s="160">
        <v>0</v>
      </c>
      <c r="AD43" s="160">
        <v>0</v>
      </c>
      <c r="AE43" s="160"/>
      <c r="AF43" s="158"/>
      <c r="AG43" s="158"/>
      <c r="AH43" s="159">
        <v>44713</v>
      </c>
      <c r="AI43" s="158"/>
      <c r="AJ43" s="158">
        <v>2</v>
      </c>
      <c r="AK43" s="158"/>
      <c r="AL43" s="158"/>
      <c r="AM43" s="158">
        <v>1</v>
      </c>
      <c r="AN43" s="158">
        <v>20221030</v>
      </c>
      <c r="AO43" s="158">
        <v>20221007</v>
      </c>
      <c r="AP43" s="160">
        <v>2380000</v>
      </c>
      <c r="AQ43" s="160">
        <v>0</v>
      </c>
      <c r="AR43" s="158"/>
      <c r="AS43" s="158"/>
    </row>
    <row r="44" spans="1:45" x14ac:dyDescent="0.25">
      <c r="A44" s="158">
        <v>900231793</v>
      </c>
      <c r="B44" s="158" t="s">
        <v>485</v>
      </c>
      <c r="C44" s="158" t="s">
        <v>121</v>
      </c>
      <c r="D44" s="158">
        <v>203617</v>
      </c>
      <c r="E44" s="158" t="s">
        <v>572</v>
      </c>
      <c r="F44" s="158" t="s">
        <v>573</v>
      </c>
      <c r="G44" s="158" t="s">
        <v>121</v>
      </c>
      <c r="H44" s="158">
        <v>203617</v>
      </c>
      <c r="I44" s="159">
        <v>44713</v>
      </c>
      <c r="J44" s="160">
        <v>2380000</v>
      </c>
      <c r="K44" s="160">
        <v>2380000</v>
      </c>
      <c r="L44" s="158" t="s">
        <v>536</v>
      </c>
      <c r="M44" s="158" t="s">
        <v>662</v>
      </c>
      <c r="N44" s="158"/>
      <c r="O44" s="158"/>
      <c r="P44" s="160">
        <v>0</v>
      </c>
      <c r="Q44" s="158"/>
      <c r="R44" s="158"/>
      <c r="S44" s="158"/>
      <c r="T44" s="160" t="s">
        <v>537</v>
      </c>
      <c r="U44" s="160">
        <v>2380000</v>
      </c>
      <c r="V44" s="160">
        <v>0</v>
      </c>
      <c r="W44" s="160">
        <v>0</v>
      </c>
      <c r="X44" s="160">
        <v>0</v>
      </c>
      <c r="Y44" s="160">
        <v>2380000</v>
      </c>
      <c r="Z44" s="160">
        <v>0</v>
      </c>
      <c r="AA44" s="160">
        <v>0</v>
      </c>
      <c r="AB44" s="158"/>
      <c r="AC44" s="160">
        <v>0</v>
      </c>
      <c r="AD44" s="160">
        <v>0</v>
      </c>
      <c r="AE44" s="160"/>
      <c r="AF44" s="158"/>
      <c r="AG44" s="158"/>
      <c r="AH44" s="159">
        <v>44713</v>
      </c>
      <c r="AI44" s="158"/>
      <c r="AJ44" s="158">
        <v>2</v>
      </c>
      <c r="AK44" s="158"/>
      <c r="AL44" s="158"/>
      <c r="AM44" s="158">
        <v>1</v>
      </c>
      <c r="AN44" s="158">
        <v>20221030</v>
      </c>
      <c r="AO44" s="158">
        <v>20221012</v>
      </c>
      <c r="AP44" s="160">
        <v>2380000</v>
      </c>
      <c r="AQ44" s="160">
        <v>0</v>
      </c>
      <c r="AR44" s="158"/>
      <c r="AS44" s="158"/>
    </row>
    <row r="45" spans="1:45" x14ac:dyDescent="0.25">
      <c r="A45" s="158">
        <v>900231793</v>
      </c>
      <c r="B45" s="158" t="s">
        <v>485</v>
      </c>
      <c r="C45" s="158" t="s">
        <v>121</v>
      </c>
      <c r="D45" s="158">
        <v>203618</v>
      </c>
      <c r="E45" s="158" t="s">
        <v>574</v>
      </c>
      <c r="F45" s="158" t="s">
        <v>575</v>
      </c>
      <c r="G45" s="158" t="s">
        <v>121</v>
      </c>
      <c r="H45" s="158">
        <v>203618</v>
      </c>
      <c r="I45" s="159">
        <v>44713</v>
      </c>
      <c r="J45" s="160">
        <v>2380000</v>
      </c>
      <c r="K45" s="160">
        <v>2380000</v>
      </c>
      <c r="L45" s="158" t="s">
        <v>536</v>
      </c>
      <c r="M45" s="158" t="s">
        <v>662</v>
      </c>
      <c r="N45" s="158"/>
      <c r="O45" s="158"/>
      <c r="P45" s="160">
        <v>0</v>
      </c>
      <c r="Q45" s="158"/>
      <c r="R45" s="158"/>
      <c r="S45" s="158"/>
      <c r="T45" s="160" t="s">
        <v>537</v>
      </c>
      <c r="U45" s="160">
        <v>2380000</v>
      </c>
      <c r="V45" s="160">
        <v>0</v>
      </c>
      <c r="W45" s="160">
        <v>0</v>
      </c>
      <c r="X45" s="160">
        <v>0</v>
      </c>
      <c r="Y45" s="160">
        <v>2380000</v>
      </c>
      <c r="Z45" s="160">
        <v>0</v>
      </c>
      <c r="AA45" s="160">
        <v>0</v>
      </c>
      <c r="AB45" s="158"/>
      <c r="AC45" s="160">
        <v>0</v>
      </c>
      <c r="AD45" s="160">
        <v>0</v>
      </c>
      <c r="AE45" s="160"/>
      <c r="AF45" s="158"/>
      <c r="AG45" s="158"/>
      <c r="AH45" s="159">
        <v>44713</v>
      </c>
      <c r="AI45" s="158"/>
      <c r="AJ45" s="158">
        <v>2</v>
      </c>
      <c r="AK45" s="158"/>
      <c r="AL45" s="158"/>
      <c r="AM45" s="158">
        <v>1</v>
      </c>
      <c r="AN45" s="158">
        <v>20221030</v>
      </c>
      <c r="AO45" s="158">
        <v>20221014</v>
      </c>
      <c r="AP45" s="160">
        <v>2380000</v>
      </c>
      <c r="AQ45" s="160">
        <v>0</v>
      </c>
      <c r="AR45" s="158"/>
      <c r="AS45" s="158"/>
    </row>
    <row r="46" spans="1:45" x14ac:dyDescent="0.25">
      <c r="A46" s="158">
        <v>900231793</v>
      </c>
      <c r="B46" s="158" t="s">
        <v>485</v>
      </c>
      <c r="C46" s="158" t="s">
        <v>121</v>
      </c>
      <c r="D46" s="158">
        <v>203619</v>
      </c>
      <c r="E46" s="158" t="s">
        <v>576</v>
      </c>
      <c r="F46" s="158" t="s">
        <v>577</v>
      </c>
      <c r="G46" s="158" t="s">
        <v>121</v>
      </c>
      <c r="H46" s="158">
        <v>203619</v>
      </c>
      <c r="I46" s="159">
        <v>44713</v>
      </c>
      <c r="J46" s="160">
        <v>2380000</v>
      </c>
      <c r="K46" s="160">
        <v>2380000</v>
      </c>
      <c r="L46" s="158" t="s">
        <v>536</v>
      </c>
      <c r="M46" s="158" t="s">
        <v>662</v>
      </c>
      <c r="N46" s="158"/>
      <c r="O46" s="158"/>
      <c r="P46" s="160">
        <v>0</v>
      </c>
      <c r="Q46" s="158"/>
      <c r="R46" s="158"/>
      <c r="S46" s="158"/>
      <c r="T46" s="160" t="s">
        <v>537</v>
      </c>
      <c r="U46" s="160">
        <v>2380000</v>
      </c>
      <c r="V46" s="160">
        <v>0</v>
      </c>
      <c r="W46" s="160">
        <v>0</v>
      </c>
      <c r="X46" s="160">
        <v>0</v>
      </c>
      <c r="Y46" s="160">
        <v>2380000</v>
      </c>
      <c r="Z46" s="160">
        <v>0</v>
      </c>
      <c r="AA46" s="160">
        <v>0</v>
      </c>
      <c r="AB46" s="158"/>
      <c r="AC46" s="160">
        <v>0</v>
      </c>
      <c r="AD46" s="160">
        <v>0</v>
      </c>
      <c r="AE46" s="160"/>
      <c r="AF46" s="158"/>
      <c r="AG46" s="158"/>
      <c r="AH46" s="159">
        <v>44713</v>
      </c>
      <c r="AI46" s="158"/>
      <c r="AJ46" s="158">
        <v>2</v>
      </c>
      <c r="AK46" s="158"/>
      <c r="AL46" s="158"/>
      <c r="AM46" s="158">
        <v>1</v>
      </c>
      <c r="AN46" s="158">
        <v>20221030</v>
      </c>
      <c r="AO46" s="158">
        <v>20221014</v>
      </c>
      <c r="AP46" s="160">
        <v>2380000</v>
      </c>
      <c r="AQ46" s="160">
        <v>0</v>
      </c>
      <c r="AR46" s="158"/>
      <c r="AS46" s="158"/>
    </row>
    <row r="47" spans="1:45" x14ac:dyDescent="0.25">
      <c r="A47" s="158">
        <v>900231793</v>
      </c>
      <c r="B47" s="158" t="s">
        <v>485</v>
      </c>
      <c r="C47" s="158" t="s">
        <v>121</v>
      </c>
      <c r="D47" s="158">
        <v>203620</v>
      </c>
      <c r="E47" s="158" t="s">
        <v>578</v>
      </c>
      <c r="F47" s="158" t="s">
        <v>579</v>
      </c>
      <c r="G47" s="158" t="s">
        <v>121</v>
      </c>
      <c r="H47" s="158">
        <v>203620</v>
      </c>
      <c r="I47" s="159">
        <v>44713</v>
      </c>
      <c r="J47" s="160">
        <v>2380000</v>
      </c>
      <c r="K47" s="160">
        <v>2380000</v>
      </c>
      <c r="L47" s="158" t="s">
        <v>536</v>
      </c>
      <c r="M47" s="158" t="s">
        <v>662</v>
      </c>
      <c r="N47" s="158"/>
      <c r="O47" s="158"/>
      <c r="P47" s="160">
        <v>0</v>
      </c>
      <c r="Q47" s="158"/>
      <c r="R47" s="158"/>
      <c r="S47" s="158"/>
      <c r="T47" s="160" t="s">
        <v>537</v>
      </c>
      <c r="U47" s="160">
        <v>2380000</v>
      </c>
      <c r="V47" s="160">
        <v>0</v>
      </c>
      <c r="W47" s="160">
        <v>0</v>
      </c>
      <c r="X47" s="160">
        <v>0</v>
      </c>
      <c r="Y47" s="160">
        <v>2380000</v>
      </c>
      <c r="Z47" s="160">
        <v>0</v>
      </c>
      <c r="AA47" s="160">
        <v>0</v>
      </c>
      <c r="AB47" s="158"/>
      <c r="AC47" s="160">
        <v>0</v>
      </c>
      <c r="AD47" s="160">
        <v>0</v>
      </c>
      <c r="AE47" s="160"/>
      <c r="AF47" s="158"/>
      <c r="AG47" s="158"/>
      <c r="AH47" s="159">
        <v>44713</v>
      </c>
      <c r="AI47" s="158"/>
      <c r="AJ47" s="158">
        <v>2</v>
      </c>
      <c r="AK47" s="158"/>
      <c r="AL47" s="158"/>
      <c r="AM47" s="158">
        <v>1</v>
      </c>
      <c r="AN47" s="158">
        <v>20221030</v>
      </c>
      <c r="AO47" s="158">
        <v>20221014</v>
      </c>
      <c r="AP47" s="160">
        <v>2380000</v>
      </c>
      <c r="AQ47" s="160">
        <v>0</v>
      </c>
      <c r="AR47" s="158"/>
      <c r="AS47" s="158"/>
    </row>
    <row r="48" spans="1:45" x14ac:dyDescent="0.25">
      <c r="A48" s="158">
        <v>900231793</v>
      </c>
      <c r="B48" s="158" t="s">
        <v>485</v>
      </c>
      <c r="C48" s="158" t="s">
        <v>121</v>
      </c>
      <c r="D48" s="158">
        <v>203621</v>
      </c>
      <c r="E48" s="158" t="s">
        <v>580</v>
      </c>
      <c r="F48" s="158" t="s">
        <v>581</v>
      </c>
      <c r="G48" s="158" t="s">
        <v>121</v>
      </c>
      <c r="H48" s="158">
        <v>203621</v>
      </c>
      <c r="I48" s="159">
        <v>44713</v>
      </c>
      <c r="J48" s="160">
        <v>2380000</v>
      </c>
      <c r="K48" s="160">
        <v>2380000</v>
      </c>
      <c r="L48" s="158" t="s">
        <v>536</v>
      </c>
      <c r="M48" s="158" t="s">
        <v>662</v>
      </c>
      <c r="N48" s="158"/>
      <c r="O48" s="158"/>
      <c r="P48" s="160">
        <v>0</v>
      </c>
      <c r="Q48" s="158"/>
      <c r="R48" s="158"/>
      <c r="S48" s="158"/>
      <c r="T48" s="160" t="s">
        <v>537</v>
      </c>
      <c r="U48" s="160">
        <v>2380000</v>
      </c>
      <c r="V48" s="160">
        <v>0</v>
      </c>
      <c r="W48" s="160">
        <v>0</v>
      </c>
      <c r="X48" s="160">
        <v>0</v>
      </c>
      <c r="Y48" s="160">
        <v>2380000</v>
      </c>
      <c r="Z48" s="160">
        <v>0</v>
      </c>
      <c r="AA48" s="160">
        <v>0</v>
      </c>
      <c r="AB48" s="158"/>
      <c r="AC48" s="160">
        <v>0</v>
      </c>
      <c r="AD48" s="160">
        <v>0</v>
      </c>
      <c r="AE48" s="160"/>
      <c r="AF48" s="158"/>
      <c r="AG48" s="158"/>
      <c r="AH48" s="159">
        <v>44713</v>
      </c>
      <c r="AI48" s="158"/>
      <c r="AJ48" s="158">
        <v>2</v>
      </c>
      <c r="AK48" s="158"/>
      <c r="AL48" s="158"/>
      <c r="AM48" s="158">
        <v>1</v>
      </c>
      <c r="AN48" s="158">
        <v>20221030</v>
      </c>
      <c r="AO48" s="158">
        <v>20221014</v>
      </c>
      <c r="AP48" s="160">
        <v>2380000</v>
      </c>
      <c r="AQ48" s="160">
        <v>0</v>
      </c>
      <c r="AR48" s="158"/>
      <c r="AS48" s="158"/>
    </row>
    <row r="49" spans="1:45" x14ac:dyDescent="0.25">
      <c r="A49" s="158">
        <v>900231793</v>
      </c>
      <c r="B49" s="158" t="s">
        <v>485</v>
      </c>
      <c r="C49" s="158" t="s">
        <v>121</v>
      </c>
      <c r="D49" s="158">
        <v>203623</v>
      </c>
      <c r="E49" s="158" t="s">
        <v>582</v>
      </c>
      <c r="F49" s="158" t="s">
        <v>583</v>
      </c>
      <c r="G49" s="158" t="s">
        <v>121</v>
      </c>
      <c r="H49" s="158">
        <v>203623</v>
      </c>
      <c r="I49" s="159">
        <v>44713</v>
      </c>
      <c r="J49" s="160">
        <v>2380000</v>
      </c>
      <c r="K49" s="160">
        <v>2380000</v>
      </c>
      <c r="L49" s="158" t="s">
        <v>536</v>
      </c>
      <c r="M49" s="158" t="s">
        <v>662</v>
      </c>
      <c r="N49" s="158"/>
      <c r="O49" s="158"/>
      <c r="P49" s="160">
        <v>0</v>
      </c>
      <c r="Q49" s="158"/>
      <c r="R49" s="158"/>
      <c r="S49" s="158"/>
      <c r="T49" s="160" t="s">
        <v>537</v>
      </c>
      <c r="U49" s="160">
        <v>2380000</v>
      </c>
      <c r="V49" s="160">
        <v>0</v>
      </c>
      <c r="W49" s="160">
        <v>0</v>
      </c>
      <c r="X49" s="160">
        <v>0</v>
      </c>
      <c r="Y49" s="160">
        <v>2380000</v>
      </c>
      <c r="Z49" s="160">
        <v>0</v>
      </c>
      <c r="AA49" s="160">
        <v>0</v>
      </c>
      <c r="AB49" s="158"/>
      <c r="AC49" s="160">
        <v>0</v>
      </c>
      <c r="AD49" s="160">
        <v>0</v>
      </c>
      <c r="AE49" s="160"/>
      <c r="AF49" s="158"/>
      <c r="AG49" s="158"/>
      <c r="AH49" s="159">
        <v>44713</v>
      </c>
      <c r="AI49" s="158"/>
      <c r="AJ49" s="158">
        <v>2</v>
      </c>
      <c r="AK49" s="158"/>
      <c r="AL49" s="158"/>
      <c r="AM49" s="158">
        <v>1</v>
      </c>
      <c r="AN49" s="158">
        <v>20221030</v>
      </c>
      <c r="AO49" s="158">
        <v>20221014</v>
      </c>
      <c r="AP49" s="160">
        <v>2380000</v>
      </c>
      <c r="AQ49" s="160">
        <v>0</v>
      </c>
      <c r="AR49" s="158"/>
      <c r="AS49" s="158"/>
    </row>
    <row r="50" spans="1:45" x14ac:dyDescent="0.25">
      <c r="A50" s="158">
        <v>900231793</v>
      </c>
      <c r="B50" s="158" t="s">
        <v>485</v>
      </c>
      <c r="C50" s="158" t="s">
        <v>121</v>
      </c>
      <c r="D50" s="158">
        <v>203624</v>
      </c>
      <c r="E50" s="158" t="s">
        <v>584</v>
      </c>
      <c r="F50" s="158" t="s">
        <v>585</v>
      </c>
      <c r="G50" s="158" t="s">
        <v>121</v>
      </c>
      <c r="H50" s="158">
        <v>203624</v>
      </c>
      <c r="I50" s="159">
        <v>44713</v>
      </c>
      <c r="J50" s="160">
        <v>2380000</v>
      </c>
      <c r="K50" s="160">
        <v>2380000</v>
      </c>
      <c r="L50" s="158" t="s">
        <v>536</v>
      </c>
      <c r="M50" s="158" t="s">
        <v>662</v>
      </c>
      <c r="N50" s="158"/>
      <c r="O50" s="158"/>
      <c r="P50" s="160">
        <v>0</v>
      </c>
      <c r="Q50" s="158"/>
      <c r="R50" s="158"/>
      <c r="S50" s="158"/>
      <c r="T50" s="160" t="s">
        <v>537</v>
      </c>
      <c r="U50" s="160">
        <v>2380000</v>
      </c>
      <c r="V50" s="160">
        <v>0</v>
      </c>
      <c r="W50" s="160">
        <v>0</v>
      </c>
      <c r="X50" s="160">
        <v>0</v>
      </c>
      <c r="Y50" s="160">
        <v>2380000</v>
      </c>
      <c r="Z50" s="160">
        <v>0</v>
      </c>
      <c r="AA50" s="160">
        <v>0</v>
      </c>
      <c r="AB50" s="158"/>
      <c r="AC50" s="160">
        <v>0</v>
      </c>
      <c r="AD50" s="160">
        <v>0</v>
      </c>
      <c r="AE50" s="160"/>
      <c r="AF50" s="158"/>
      <c r="AG50" s="158"/>
      <c r="AH50" s="159">
        <v>44713</v>
      </c>
      <c r="AI50" s="158"/>
      <c r="AJ50" s="158">
        <v>2</v>
      </c>
      <c r="AK50" s="158"/>
      <c r="AL50" s="158"/>
      <c r="AM50" s="158">
        <v>1</v>
      </c>
      <c r="AN50" s="158">
        <v>20221030</v>
      </c>
      <c r="AO50" s="158">
        <v>20221014</v>
      </c>
      <c r="AP50" s="160">
        <v>2380000</v>
      </c>
      <c r="AQ50" s="160">
        <v>0</v>
      </c>
      <c r="AR50" s="158"/>
      <c r="AS50" s="158"/>
    </row>
    <row r="51" spans="1:45" x14ac:dyDescent="0.25">
      <c r="A51" s="158">
        <v>900231793</v>
      </c>
      <c r="B51" s="158" t="s">
        <v>485</v>
      </c>
      <c r="C51" s="158" t="s">
        <v>121</v>
      </c>
      <c r="D51" s="158">
        <v>203625</v>
      </c>
      <c r="E51" s="158" t="s">
        <v>586</v>
      </c>
      <c r="F51" s="158" t="s">
        <v>587</v>
      </c>
      <c r="G51" s="158" t="s">
        <v>121</v>
      </c>
      <c r="H51" s="158">
        <v>203625</v>
      </c>
      <c r="I51" s="159">
        <v>44713</v>
      </c>
      <c r="J51" s="160">
        <v>2380000</v>
      </c>
      <c r="K51" s="160">
        <v>2380000</v>
      </c>
      <c r="L51" s="158" t="s">
        <v>536</v>
      </c>
      <c r="M51" s="158" t="s">
        <v>662</v>
      </c>
      <c r="N51" s="158"/>
      <c r="O51" s="158"/>
      <c r="P51" s="160">
        <v>0</v>
      </c>
      <c r="Q51" s="158"/>
      <c r="R51" s="158"/>
      <c r="S51" s="158"/>
      <c r="T51" s="160" t="s">
        <v>537</v>
      </c>
      <c r="U51" s="160">
        <v>2380000</v>
      </c>
      <c r="V51" s="160">
        <v>0</v>
      </c>
      <c r="W51" s="160">
        <v>0</v>
      </c>
      <c r="X51" s="160">
        <v>0</v>
      </c>
      <c r="Y51" s="160">
        <v>2380000</v>
      </c>
      <c r="Z51" s="160">
        <v>0</v>
      </c>
      <c r="AA51" s="160">
        <v>0</v>
      </c>
      <c r="AB51" s="158"/>
      <c r="AC51" s="160">
        <v>0</v>
      </c>
      <c r="AD51" s="160">
        <v>0</v>
      </c>
      <c r="AE51" s="160"/>
      <c r="AF51" s="158"/>
      <c r="AG51" s="158"/>
      <c r="AH51" s="159">
        <v>44713</v>
      </c>
      <c r="AI51" s="158"/>
      <c r="AJ51" s="158">
        <v>2</v>
      </c>
      <c r="AK51" s="158"/>
      <c r="AL51" s="158"/>
      <c r="AM51" s="158">
        <v>1</v>
      </c>
      <c r="AN51" s="158">
        <v>20221030</v>
      </c>
      <c r="AO51" s="158">
        <v>20221014</v>
      </c>
      <c r="AP51" s="160">
        <v>2380000</v>
      </c>
      <c r="AQ51" s="160">
        <v>0</v>
      </c>
      <c r="AR51" s="158"/>
      <c r="AS51" s="158"/>
    </row>
    <row r="52" spans="1:45" x14ac:dyDescent="0.25">
      <c r="A52" s="158">
        <v>900231793</v>
      </c>
      <c r="B52" s="158" t="s">
        <v>485</v>
      </c>
      <c r="C52" s="158" t="s">
        <v>121</v>
      </c>
      <c r="D52" s="158">
        <v>203626</v>
      </c>
      <c r="E52" s="158" t="s">
        <v>588</v>
      </c>
      <c r="F52" s="158" t="s">
        <v>589</v>
      </c>
      <c r="G52" s="158" t="s">
        <v>121</v>
      </c>
      <c r="H52" s="158">
        <v>203626</v>
      </c>
      <c r="I52" s="159">
        <v>44713</v>
      </c>
      <c r="J52" s="160">
        <v>2380000</v>
      </c>
      <c r="K52" s="160">
        <v>2380000</v>
      </c>
      <c r="L52" s="158" t="s">
        <v>536</v>
      </c>
      <c r="M52" s="158" t="s">
        <v>662</v>
      </c>
      <c r="N52" s="158"/>
      <c r="O52" s="158"/>
      <c r="P52" s="160">
        <v>0</v>
      </c>
      <c r="Q52" s="158"/>
      <c r="R52" s="158"/>
      <c r="S52" s="158"/>
      <c r="T52" s="160" t="s">
        <v>537</v>
      </c>
      <c r="U52" s="160">
        <v>2380000</v>
      </c>
      <c r="V52" s="160">
        <v>0</v>
      </c>
      <c r="W52" s="160">
        <v>0</v>
      </c>
      <c r="X52" s="160">
        <v>0</v>
      </c>
      <c r="Y52" s="160">
        <v>2380000</v>
      </c>
      <c r="Z52" s="160">
        <v>0</v>
      </c>
      <c r="AA52" s="160">
        <v>0</v>
      </c>
      <c r="AB52" s="158"/>
      <c r="AC52" s="160">
        <v>0</v>
      </c>
      <c r="AD52" s="160">
        <v>0</v>
      </c>
      <c r="AE52" s="160"/>
      <c r="AF52" s="158"/>
      <c r="AG52" s="158"/>
      <c r="AH52" s="159">
        <v>44713</v>
      </c>
      <c r="AI52" s="158"/>
      <c r="AJ52" s="158">
        <v>2</v>
      </c>
      <c r="AK52" s="158"/>
      <c r="AL52" s="158"/>
      <c r="AM52" s="158">
        <v>1</v>
      </c>
      <c r="AN52" s="158">
        <v>20221030</v>
      </c>
      <c r="AO52" s="158">
        <v>20221007</v>
      </c>
      <c r="AP52" s="160">
        <v>2380000</v>
      </c>
      <c r="AQ52" s="160">
        <v>0</v>
      </c>
      <c r="AR52" s="158"/>
      <c r="AS52" s="158"/>
    </row>
    <row r="53" spans="1:45" x14ac:dyDescent="0.25">
      <c r="A53" s="158">
        <v>900231793</v>
      </c>
      <c r="B53" s="158" t="s">
        <v>485</v>
      </c>
      <c r="C53" s="158" t="s">
        <v>121</v>
      </c>
      <c r="D53" s="158">
        <v>203627</v>
      </c>
      <c r="E53" s="158" t="s">
        <v>590</v>
      </c>
      <c r="F53" s="158" t="s">
        <v>591</v>
      </c>
      <c r="G53" s="158" t="s">
        <v>121</v>
      </c>
      <c r="H53" s="158">
        <v>203627</v>
      </c>
      <c r="I53" s="159">
        <v>44713</v>
      </c>
      <c r="J53" s="160">
        <v>2380000</v>
      </c>
      <c r="K53" s="160">
        <v>2380000</v>
      </c>
      <c r="L53" s="158" t="s">
        <v>536</v>
      </c>
      <c r="M53" s="158" t="s">
        <v>662</v>
      </c>
      <c r="N53" s="158"/>
      <c r="O53" s="158"/>
      <c r="P53" s="160">
        <v>0</v>
      </c>
      <c r="Q53" s="158"/>
      <c r="R53" s="158"/>
      <c r="S53" s="158"/>
      <c r="T53" s="160" t="s">
        <v>537</v>
      </c>
      <c r="U53" s="160">
        <v>2380000</v>
      </c>
      <c r="V53" s="160">
        <v>0</v>
      </c>
      <c r="W53" s="160">
        <v>0</v>
      </c>
      <c r="X53" s="160">
        <v>0</v>
      </c>
      <c r="Y53" s="160">
        <v>2380000</v>
      </c>
      <c r="Z53" s="160">
        <v>0</v>
      </c>
      <c r="AA53" s="160">
        <v>0</v>
      </c>
      <c r="AB53" s="158"/>
      <c r="AC53" s="160">
        <v>0</v>
      </c>
      <c r="AD53" s="160">
        <v>0</v>
      </c>
      <c r="AE53" s="160"/>
      <c r="AF53" s="158"/>
      <c r="AG53" s="158"/>
      <c r="AH53" s="159">
        <v>44713</v>
      </c>
      <c r="AI53" s="158"/>
      <c r="AJ53" s="158">
        <v>2</v>
      </c>
      <c r="AK53" s="158"/>
      <c r="AL53" s="158"/>
      <c r="AM53" s="158">
        <v>1</v>
      </c>
      <c r="AN53" s="158">
        <v>20221030</v>
      </c>
      <c r="AO53" s="158">
        <v>20221014</v>
      </c>
      <c r="AP53" s="160">
        <v>2380000</v>
      </c>
      <c r="AQ53" s="160">
        <v>0</v>
      </c>
      <c r="AR53" s="158"/>
      <c r="AS53" s="158"/>
    </row>
    <row r="54" spans="1:45" x14ac:dyDescent="0.25">
      <c r="A54" s="158">
        <v>900231793</v>
      </c>
      <c r="B54" s="158" t="s">
        <v>485</v>
      </c>
      <c r="C54" s="158" t="s">
        <v>121</v>
      </c>
      <c r="D54" s="158">
        <v>205264</v>
      </c>
      <c r="E54" s="158" t="s">
        <v>592</v>
      </c>
      <c r="F54" s="158" t="s">
        <v>593</v>
      </c>
      <c r="G54" s="158" t="s">
        <v>121</v>
      </c>
      <c r="H54" s="158">
        <v>205264</v>
      </c>
      <c r="I54" s="159">
        <v>44742</v>
      </c>
      <c r="J54" s="160">
        <v>2380000</v>
      </c>
      <c r="K54" s="160">
        <v>2380000</v>
      </c>
      <c r="L54" s="158" t="s">
        <v>536</v>
      </c>
      <c r="M54" s="158" t="s">
        <v>662</v>
      </c>
      <c r="N54" s="158"/>
      <c r="O54" s="158"/>
      <c r="P54" s="160">
        <v>0</v>
      </c>
      <c r="Q54" s="158"/>
      <c r="R54" s="158"/>
      <c r="S54" s="158"/>
      <c r="T54" s="160" t="s">
        <v>537</v>
      </c>
      <c r="U54" s="160">
        <v>2380000</v>
      </c>
      <c r="V54" s="160">
        <v>0</v>
      </c>
      <c r="W54" s="160">
        <v>0</v>
      </c>
      <c r="X54" s="160">
        <v>0</v>
      </c>
      <c r="Y54" s="160">
        <v>2380000</v>
      </c>
      <c r="Z54" s="160">
        <v>0</v>
      </c>
      <c r="AA54" s="160">
        <v>0</v>
      </c>
      <c r="AB54" s="158"/>
      <c r="AC54" s="160">
        <v>0</v>
      </c>
      <c r="AD54" s="160">
        <v>0</v>
      </c>
      <c r="AE54" s="160"/>
      <c r="AF54" s="158"/>
      <c r="AG54" s="158"/>
      <c r="AH54" s="159">
        <v>44742</v>
      </c>
      <c r="AI54" s="158"/>
      <c r="AJ54" s="158">
        <v>2</v>
      </c>
      <c r="AK54" s="158"/>
      <c r="AL54" s="158"/>
      <c r="AM54" s="158">
        <v>1</v>
      </c>
      <c r="AN54" s="158">
        <v>20220730</v>
      </c>
      <c r="AO54" s="158">
        <v>20220722</v>
      </c>
      <c r="AP54" s="160">
        <v>2380000</v>
      </c>
      <c r="AQ54" s="160">
        <v>0</v>
      </c>
      <c r="AR54" s="158"/>
      <c r="AS54" s="158"/>
    </row>
    <row r="55" spans="1:45" x14ac:dyDescent="0.25">
      <c r="A55" s="158">
        <v>900231793</v>
      </c>
      <c r="B55" s="158" t="s">
        <v>485</v>
      </c>
      <c r="C55" s="158" t="s">
        <v>192</v>
      </c>
      <c r="D55" s="158">
        <v>321</v>
      </c>
      <c r="E55" s="158" t="s">
        <v>594</v>
      </c>
      <c r="F55" s="158" t="s">
        <v>595</v>
      </c>
      <c r="G55" s="158" t="s">
        <v>192</v>
      </c>
      <c r="H55" s="158">
        <v>321</v>
      </c>
      <c r="I55" s="159">
        <v>44778</v>
      </c>
      <c r="J55" s="160">
        <v>2380000</v>
      </c>
      <c r="K55" s="160">
        <v>2380000</v>
      </c>
      <c r="L55" s="158" t="s">
        <v>536</v>
      </c>
      <c r="M55" s="158" t="s">
        <v>662</v>
      </c>
      <c r="N55" s="158"/>
      <c r="O55" s="158"/>
      <c r="P55" s="160">
        <v>0</v>
      </c>
      <c r="Q55" s="158"/>
      <c r="R55" s="160">
        <v>2332400</v>
      </c>
      <c r="S55" s="158">
        <v>1222145711</v>
      </c>
      <c r="T55" s="160" t="s">
        <v>537</v>
      </c>
      <c r="U55" s="160">
        <v>2380000</v>
      </c>
      <c r="V55" s="160">
        <v>0</v>
      </c>
      <c r="W55" s="160">
        <v>0</v>
      </c>
      <c r="X55" s="160">
        <v>0</v>
      </c>
      <c r="Y55" s="160">
        <v>2380000</v>
      </c>
      <c r="Z55" s="160">
        <v>0</v>
      </c>
      <c r="AA55" s="160">
        <v>0</v>
      </c>
      <c r="AB55" s="158"/>
      <c r="AC55" s="160">
        <v>0</v>
      </c>
      <c r="AD55" s="160">
        <v>0</v>
      </c>
      <c r="AE55" s="160"/>
      <c r="AF55" s="158"/>
      <c r="AG55" s="158"/>
      <c r="AH55" s="159">
        <v>44778</v>
      </c>
      <c r="AI55" s="158"/>
      <c r="AJ55" s="158">
        <v>2</v>
      </c>
      <c r="AK55" s="158"/>
      <c r="AL55" s="158"/>
      <c r="AM55" s="158">
        <v>1</v>
      </c>
      <c r="AN55" s="158">
        <v>20220930</v>
      </c>
      <c r="AO55" s="158">
        <v>20220901</v>
      </c>
      <c r="AP55" s="160">
        <v>2380000</v>
      </c>
      <c r="AQ55" s="160">
        <v>0</v>
      </c>
      <c r="AR55" s="158"/>
      <c r="AS55" s="158"/>
    </row>
    <row r="56" spans="1:45" x14ac:dyDescent="0.25">
      <c r="A56" s="158">
        <v>900231793</v>
      </c>
      <c r="B56" s="158" t="s">
        <v>485</v>
      </c>
      <c r="C56" s="158" t="s">
        <v>192</v>
      </c>
      <c r="D56" s="158">
        <v>1383</v>
      </c>
      <c r="E56" s="158" t="s">
        <v>596</v>
      </c>
      <c r="F56" s="158" t="s">
        <v>597</v>
      </c>
      <c r="G56" s="158" t="s">
        <v>192</v>
      </c>
      <c r="H56" s="158">
        <v>1383</v>
      </c>
      <c r="I56" s="159">
        <v>44839</v>
      </c>
      <c r="J56" s="160">
        <v>2380000</v>
      </c>
      <c r="K56" s="160">
        <v>2380000</v>
      </c>
      <c r="L56" s="158" t="s">
        <v>536</v>
      </c>
      <c r="M56" s="158" t="s">
        <v>662</v>
      </c>
      <c r="N56" s="158"/>
      <c r="O56" s="158"/>
      <c r="P56" s="160">
        <v>0</v>
      </c>
      <c r="Q56" s="158"/>
      <c r="R56" s="158"/>
      <c r="S56" s="158"/>
      <c r="T56" s="160" t="s">
        <v>537</v>
      </c>
      <c r="U56" s="160">
        <v>2380000</v>
      </c>
      <c r="V56" s="160">
        <v>0</v>
      </c>
      <c r="W56" s="160">
        <v>0</v>
      </c>
      <c r="X56" s="160">
        <v>0</v>
      </c>
      <c r="Y56" s="160">
        <v>2380000</v>
      </c>
      <c r="Z56" s="160">
        <v>0</v>
      </c>
      <c r="AA56" s="160">
        <v>0</v>
      </c>
      <c r="AB56" s="158"/>
      <c r="AC56" s="160">
        <v>0</v>
      </c>
      <c r="AD56" s="160">
        <v>0</v>
      </c>
      <c r="AE56" s="160"/>
      <c r="AF56" s="158"/>
      <c r="AG56" s="158"/>
      <c r="AH56" s="159">
        <v>44839</v>
      </c>
      <c r="AI56" s="158"/>
      <c r="AJ56" s="158">
        <v>2</v>
      </c>
      <c r="AK56" s="158"/>
      <c r="AL56" s="158"/>
      <c r="AM56" s="158">
        <v>1</v>
      </c>
      <c r="AN56" s="158">
        <v>20221030</v>
      </c>
      <c r="AO56" s="158">
        <v>20221014</v>
      </c>
      <c r="AP56" s="160">
        <v>2380000</v>
      </c>
      <c r="AQ56" s="160">
        <v>0</v>
      </c>
      <c r="AR56" s="158"/>
      <c r="AS56" s="158"/>
    </row>
    <row r="57" spans="1:45" x14ac:dyDescent="0.25">
      <c r="A57" s="158">
        <v>900231793</v>
      </c>
      <c r="B57" s="158" t="s">
        <v>485</v>
      </c>
      <c r="C57" s="158" t="s">
        <v>192</v>
      </c>
      <c r="D57" s="158">
        <v>1384</v>
      </c>
      <c r="E57" s="158" t="s">
        <v>598</v>
      </c>
      <c r="F57" s="158" t="s">
        <v>599</v>
      </c>
      <c r="G57" s="158" t="s">
        <v>192</v>
      </c>
      <c r="H57" s="158">
        <v>1384</v>
      </c>
      <c r="I57" s="159">
        <v>44839</v>
      </c>
      <c r="J57" s="160">
        <v>2380000</v>
      </c>
      <c r="K57" s="160">
        <v>2380000</v>
      </c>
      <c r="L57" s="158" t="s">
        <v>536</v>
      </c>
      <c r="M57" s="158" t="s">
        <v>662</v>
      </c>
      <c r="N57" s="158"/>
      <c r="O57" s="158"/>
      <c r="P57" s="160">
        <v>0</v>
      </c>
      <c r="Q57" s="158"/>
      <c r="R57" s="158"/>
      <c r="S57" s="158"/>
      <c r="T57" s="160" t="s">
        <v>537</v>
      </c>
      <c r="U57" s="160">
        <v>2380000</v>
      </c>
      <c r="V57" s="160">
        <v>0</v>
      </c>
      <c r="W57" s="160">
        <v>0</v>
      </c>
      <c r="X57" s="160">
        <v>0</v>
      </c>
      <c r="Y57" s="160">
        <v>2380000</v>
      </c>
      <c r="Z57" s="160">
        <v>0</v>
      </c>
      <c r="AA57" s="160">
        <v>0</v>
      </c>
      <c r="AB57" s="158"/>
      <c r="AC57" s="160">
        <v>0</v>
      </c>
      <c r="AD57" s="160">
        <v>0</v>
      </c>
      <c r="AE57" s="160"/>
      <c r="AF57" s="158"/>
      <c r="AG57" s="158"/>
      <c r="AH57" s="159">
        <v>44839</v>
      </c>
      <c r="AI57" s="158"/>
      <c r="AJ57" s="158">
        <v>2</v>
      </c>
      <c r="AK57" s="158"/>
      <c r="AL57" s="158"/>
      <c r="AM57" s="158">
        <v>1</v>
      </c>
      <c r="AN57" s="158">
        <v>20221030</v>
      </c>
      <c r="AO57" s="158">
        <v>20221014</v>
      </c>
      <c r="AP57" s="160">
        <v>2380000</v>
      </c>
      <c r="AQ57" s="160">
        <v>0</v>
      </c>
      <c r="AR57" s="158"/>
      <c r="AS57" s="158"/>
    </row>
    <row r="58" spans="1:45" x14ac:dyDescent="0.25">
      <c r="A58" s="158">
        <v>900231793</v>
      </c>
      <c r="B58" s="158" t="s">
        <v>485</v>
      </c>
      <c r="C58" s="158" t="s">
        <v>192</v>
      </c>
      <c r="D58" s="158">
        <v>1385</v>
      </c>
      <c r="E58" s="158" t="s">
        <v>600</v>
      </c>
      <c r="F58" s="158" t="s">
        <v>601</v>
      </c>
      <c r="G58" s="158" t="s">
        <v>192</v>
      </c>
      <c r="H58" s="158">
        <v>1385</v>
      </c>
      <c r="I58" s="159">
        <v>44839</v>
      </c>
      <c r="J58" s="160">
        <v>2380000</v>
      </c>
      <c r="K58" s="160">
        <v>2380000</v>
      </c>
      <c r="L58" s="158" t="s">
        <v>536</v>
      </c>
      <c r="M58" s="158" t="s">
        <v>662</v>
      </c>
      <c r="N58" s="158"/>
      <c r="O58" s="158"/>
      <c r="P58" s="160">
        <v>0</v>
      </c>
      <c r="Q58" s="158"/>
      <c r="R58" s="158"/>
      <c r="S58" s="158"/>
      <c r="T58" s="160" t="s">
        <v>537</v>
      </c>
      <c r="U58" s="160">
        <v>2380000</v>
      </c>
      <c r="V58" s="160">
        <v>0</v>
      </c>
      <c r="W58" s="160">
        <v>0</v>
      </c>
      <c r="X58" s="160">
        <v>0</v>
      </c>
      <c r="Y58" s="160">
        <v>2380000</v>
      </c>
      <c r="Z58" s="160">
        <v>0</v>
      </c>
      <c r="AA58" s="160">
        <v>0</v>
      </c>
      <c r="AB58" s="158"/>
      <c r="AC58" s="160">
        <v>0</v>
      </c>
      <c r="AD58" s="160">
        <v>0</v>
      </c>
      <c r="AE58" s="160"/>
      <c r="AF58" s="158"/>
      <c r="AG58" s="158"/>
      <c r="AH58" s="159">
        <v>44839</v>
      </c>
      <c r="AI58" s="158"/>
      <c r="AJ58" s="158">
        <v>2</v>
      </c>
      <c r="AK58" s="158"/>
      <c r="AL58" s="158"/>
      <c r="AM58" s="158">
        <v>1</v>
      </c>
      <c r="AN58" s="158">
        <v>20221030</v>
      </c>
      <c r="AO58" s="158">
        <v>20221014</v>
      </c>
      <c r="AP58" s="160">
        <v>2380000</v>
      </c>
      <c r="AQ58" s="160">
        <v>0</v>
      </c>
      <c r="AR58" s="158"/>
      <c r="AS58" s="158"/>
    </row>
    <row r="59" spans="1:45" x14ac:dyDescent="0.25">
      <c r="A59" s="158">
        <v>900231793</v>
      </c>
      <c r="B59" s="158" t="s">
        <v>485</v>
      </c>
      <c r="C59" s="158" t="s">
        <v>192</v>
      </c>
      <c r="D59" s="158">
        <v>1386</v>
      </c>
      <c r="E59" s="158" t="s">
        <v>602</v>
      </c>
      <c r="F59" s="158" t="s">
        <v>603</v>
      </c>
      <c r="G59" s="158" t="s">
        <v>192</v>
      </c>
      <c r="H59" s="158">
        <v>1386</v>
      </c>
      <c r="I59" s="159">
        <v>44839</v>
      </c>
      <c r="J59" s="160">
        <v>55000</v>
      </c>
      <c r="K59" s="160">
        <v>55000</v>
      </c>
      <c r="L59" s="158" t="s">
        <v>536</v>
      </c>
      <c r="M59" s="158" t="s">
        <v>662</v>
      </c>
      <c r="N59" s="158"/>
      <c r="O59" s="158"/>
      <c r="P59" s="160">
        <v>0</v>
      </c>
      <c r="Q59" s="158"/>
      <c r="R59" s="158"/>
      <c r="S59" s="158"/>
      <c r="T59" s="160" t="s">
        <v>537</v>
      </c>
      <c r="U59" s="160">
        <v>55000</v>
      </c>
      <c r="V59" s="160">
        <v>0</v>
      </c>
      <c r="W59" s="160">
        <v>0</v>
      </c>
      <c r="X59" s="160">
        <v>0</v>
      </c>
      <c r="Y59" s="160">
        <v>55000</v>
      </c>
      <c r="Z59" s="160">
        <v>0</v>
      </c>
      <c r="AA59" s="160">
        <v>0</v>
      </c>
      <c r="AB59" s="158"/>
      <c r="AC59" s="160">
        <v>0</v>
      </c>
      <c r="AD59" s="160">
        <v>0</v>
      </c>
      <c r="AE59" s="160"/>
      <c r="AF59" s="158"/>
      <c r="AG59" s="158"/>
      <c r="AH59" s="159">
        <v>44839</v>
      </c>
      <c r="AI59" s="158"/>
      <c r="AJ59" s="158">
        <v>2</v>
      </c>
      <c r="AK59" s="158"/>
      <c r="AL59" s="158"/>
      <c r="AM59" s="158">
        <v>1</v>
      </c>
      <c r="AN59" s="158">
        <v>20221030</v>
      </c>
      <c r="AO59" s="158">
        <v>20221014</v>
      </c>
      <c r="AP59" s="160">
        <v>55000</v>
      </c>
      <c r="AQ59" s="160">
        <v>0</v>
      </c>
      <c r="AR59" s="158"/>
      <c r="AS59" s="158"/>
    </row>
    <row r="60" spans="1:45" x14ac:dyDescent="0.25">
      <c r="A60" s="158">
        <v>900231793</v>
      </c>
      <c r="B60" s="158" t="s">
        <v>485</v>
      </c>
      <c r="C60" s="158" t="s">
        <v>192</v>
      </c>
      <c r="D60" s="158">
        <v>1387</v>
      </c>
      <c r="E60" s="158" t="s">
        <v>604</v>
      </c>
      <c r="F60" s="158" t="s">
        <v>605</v>
      </c>
      <c r="G60" s="158" t="s">
        <v>192</v>
      </c>
      <c r="H60" s="158">
        <v>1387</v>
      </c>
      <c r="I60" s="159">
        <v>44839</v>
      </c>
      <c r="J60" s="160">
        <v>2380000</v>
      </c>
      <c r="K60" s="160">
        <v>2380000</v>
      </c>
      <c r="L60" s="158" t="s">
        <v>536</v>
      </c>
      <c r="M60" s="158" t="s">
        <v>662</v>
      </c>
      <c r="N60" s="158"/>
      <c r="O60" s="158"/>
      <c r="P60" s="160">
        <v>0</v>
      </c>
      <c r="Q60" s="158"/>
      <c r="R60" s="158"/>
      <c r="S60" s="158"/>
      <c r="T60" s="160" t="s">
        <v>537</v>
      </c>
      <c r="U60" s="160">
        <v>2380000</v>
      </c>
      <c r="V60" s="160">
        <v>0</v>
      </c>
      <c r="W60" s="160">
        <v>0</v>
      </c>
      <c r="X60" s="160">
        <v>0</v>
      </c>
      <c r="Y60" s="160">
        <v>2380000</v>
      </c>
      <c r="Z60" s="160">
        <v>0</v>
      </c>
      <c r="AA60" s="160">
        <v>0</v>
      </c>
      <c r="AB60" s="158"/>
      <c r="AC60" s="160">
        <v>0</v>
      </c>
      <c r="AD60" s="160">
        <v>0</v>
      </c>
      <c r="AE60" s="160"/>
      <c r="AF60" s="158"/>
      <c r="AG60" s="158"/>
      <c r="AH60" s="159">
        <v>44839</v>
      </c>
      <c r="AI60" s="158"/>
      <c r="AJ60" s="158">
        <v>2</v>
      </c>
      <c r="AK60" s="158"/>
      <c r="AL60" s="158"/>
      <c r="AM60" s="158">
        <v>1</v>
      </c>
      <c r="AN60" s="158">
        <v>20221030</v>
      </c>
      <c r="AO60" s="158">
        <v>20221014</v>
      </c>
      <c r="AP60" s="160">
        <v>2380000</v>
      </c>
      <c r="AQ60" s="160">
        <v>0</v>
      </c>
      <c r="AR60" s="158"/>
      <c r="AS60" s="158"/>
    </row>
    <row r="61" spans="1:45" x14ac:dyDescent="0.25">
      <c r="A61" s="158">
        <v>900231793</v>
      </c>
      <c r="B61" s="158" t="s">
        <v>485</v>
      </c>
      <c r="C61" s="158" t="s">
        <v>192</v>
      </c>
      <c r="D61" s="158">
        <v>1388</v>
      </c>
      <c r="E61" s="158" t="s">
        <v>606</v>
      </c>
      <c r="F61" s="158" t="s">
        <v>607</v>
      </c>
      <c r="G61" s="158" t="s">
        <v>192</v>
      </c>
      <c r="H61" s="158">
        <v>1388</v>
      </c>
      <c r="I61" s="159">
        <v>44839</v>
      </c>
      <c r="J61" s="160">
        <v>2380000</v>
      </c>
      <c r="K61" s="160">
        <v>2380000</v>
      </c>
      <c r="L61" s="158" t="s">
        <v>536</v>
      </c>
      <c r="M61" s="158" t="s">
        <v>662</v>
      </c>
      <c r="N61" s="158"/>
      <c r="O61" s="158"/>
      <c r="P61" s="160">
        <v>0</v>
      </c>
      <c r="Q61" s="158"/>
      <c r="R61" s="158"/>
      <c r="S61" s="158"/>
      <c r="T61" s="160" t="s">
        <v>537</v>
      </c>
      <c r="U61" s="160">
        <v>2380000</v>
      </c>
      <c r="V61" s="160">
        <v>0</v>
      </c>
      <c r="W61" s="160">
        <v>0</v>
      </c>
      <c r="X61" s="160">
        <v>0</v>
      </c>
      <c r="Y61" s="160">
        <v>2380000</v>
      </c>
      <c r="Z61" s="160">
        <v>0</v>
      </c>
      <c r="AA61" s="160">
        <v>0</v>
      </c>
      <c r="AB61" s="158"/>
      <c r="AC61" s="160">
        <v>0</v>
      </c>
      <c r="AD61" s="160">
        <v>0</v>
      </c>
      <c r="AE61" s="160"/>
      <c r="AF61" s="158"/>
      <c r="AG61" s="158"/>
      <c r="AH61" s="159">
        <v>44839</v>
      </c>
      <c r="AI61" s="158"/>
      <c r="AJ61" s="158">
        <v>2</v>
      </c>
      <c r="AK61" s="158"/>
      <c r="AL61" s="158"/>
      <c r="AM61" s="158">
        <v>1</v>
      </c>
      <c r="AN61" s="158">
        <v>20221030</v>
      </c>
      <c r="AO61" s="158">
        <v>20221014</v>
      </c>
      <c r="AP61" s="160">
        <v>2380000</v>
      </c>
      <c r="AQ61" s="160">
        <v>0</v>
      </c>
      <c r="AR61" s="158"/>
      <c r="AS61" s="158"/>
    </row>
    <row r="62" spans="1:45" x14ac:dyDescent="0.25">
      <c r="A62" s="158">
        <v>900231793</v>
      </c>
      <c r="B62" s="158" t="s">
        <v>485</v>
      </c>
      <c r="C62" s="158" t="s">
        <v>192</v>
      </c>
      <c r="D62" s="158">
        <v>1389</v>
      </c>
      <c r="E62" s="158" t="s">
        <v>608</v>
      </c>
      <c r="F62" s="158" t="s">
        <v>609</v>
      </c>
      <c r="G62" s="158" t="s">
        <v>192</v>
      </c>
      <c r="H62" s="158">
        <v>1389</v>
      </c>
      <c r="I62" s="159">
        <v>44839</v>
      </c>
      <c r="J62" s="160">
        <v>2380000</v>
      </c>
      <c r="K62" s="160">
        <v>2380000</v>
      </c>
      <c r="L62" s="158" t="s">
        <v>536</v>
      </c>
      <c r="M62" s="158" t="s">
        <v>662</v>
      </c>
      <c r="N62" s="158"/>
      <c r="O62" s="158"/>
      <c r="P62" s="160">
        <v>0</v>
      </c>
      <c r="Q62" s="158"/>
      <c r="R62" s="158"/>
      <c r="S62" s="158"/>
      <c r="T62" s="160" t="s">
        <v>537</v>
      </c>
      <c r="U62" s="160">
        <v>2380000</v>
      </c>
      <c r="V62" s="160">
        <v>0</v>
      </c>
      <c r="W62" s="160">
        <v>0</v>
      </c>
      <c r="X62" s="160">
        <v>0</v>
      </c>
      <c r="Y62" s="160">
        <v>2380000</v>
      </c>
      <c r="Z62" s="160">
        <v>0</v>
      </c>
      <c r="AA62" s="160">
        <v>0</v>
      </c>
      <c r="AB62" s="158"/>
      <c r="AC62" s="160">
        <v>0</v>
      </c>
      <c r="AD62" s="160">
        <v>0</v>
      </c>
      <c r="AE62" s="160"/>
      <c r="AF62" s="158"/>
      <c r="AG62" s="158"/>
      <c r="AH62" s="159">
        <v>44839</v>
      </c>
      <c r="AI62" s="158"/>
      <c r="AJ62" s="158">
        <v>2</v>
      </c>
      <c r="AK62" s="158"/>
      <c r="AL62" s="158"/>
      <c r="AM62" s="158">
        <v>1</v>
      </c>
      <c r="AN62" s="158">
        <v>20221030</v>
      </c>
      <c r="AO62" s="158">
        <v>20221014</v>
      </c>
      <c r="AP62" s="160">
        <v>2380000</v>
      </c>
      <c r="AQ62" s="160">
        <v>0</v>
      </c>
      <c r="AR62" s="158"/>
      <c r="AS62" s="158"/>
    </row>
    <row r="63" spans="1:45" x14ac:dyDescent="0.25">
      <c r="A63" s="158">
        <v>900231793</v>
      </c>
      <c r="B63" s="158" t="s">
        <v>485</v>
      </c>
      <c r="C63" s="158" t="s">
        <v>192</v>
      </c>
      <c r="D63" s="158">
        <v>1390</v>
      </c>
      <c r="E63" s="158" t="s">
        <v>610</v>
      </c>
      <c r="F63" s="158" t="s">
        <v>611</v>
      </c>
      <c r="G63" s="158" t="s">
        <v>192</v>
      </c>
      <c r="H63" s="158">
        <v>1390</v>
      </c>
      <c r="I63" s="159">
        <v>44839</v>
      </c>
      <c r="J63" s="160">
        <v>2380000</v>
      </c>
      <c r="K63" s="160">
        <v>2380000</v>
      </c>
      <c r="L63" s="158" t="s">
        <v>536</v>
      </c>
      <c r="M63" s="158" t="s">
        <v>662</v>
      </c>
      <c r="N63" s="158"/>
      <c r="O63" s="158"/>
      <c r="P63" s="160">
        <v>0</v>
      </c>
      <c r="Q63" s="158"/>
      <c r="R63" s="158"/>
      <c r="S63" s="158"/>
      <c r="T63" s="160" t="s">
        <v>537</v>
      </c>
      <c r="U63" s="160">
        <v>2380000</v>
      </c>
      <c r="V63" s="160">
        <v>0</v>
      </c>
      <c r="W63" s="160">
        <v>0</v>
      </c>
      <c r="X63" s="160">
        <v>0</v>
      </c>
      <c r="Y63" s="160">
        <v>2380000</v>
      </c>
      <c r="Z63" s="160">
        <v>0</v>
      </c>
      <c r="AA63" s="160">
        <v>0</v>
      </c>
      <c r="AB63" s="158"/>
      <c r="AC63" s="160">
        <v>0</v>
      </c>
      <c r="AD63" s="160">
        <v>0</v>
      </c>
      <c r="AE63" s="160"/>
      <c r="AF63" s="158"/>
      <c r="AG63" s="158"/>
      <c r="AH63" s="159">
        <v>44839</v>
      </c>
      <c r="AI63" s="158"/>
      <c r="AJ63" s="158">
        <v>2</v>
      </c>
      <c r="AK63" s="158"/>
      <c r="AL63" s="158"/>
      <c r="AM63" s="158">
        <v>1</v>
      </c>
      <c r="AN63" s="158">
        <v>20221030</v>
      </c>
      <c r="AO63" s="158">
        <v>20221014</v>
      </c>
      <c r="AP63" s="160">
        <v>2380000</v>
      </c>
      <c r="AQ63" s="160">
        <v>0</v>
      </c>
      <c r="AR63" s="158"/>
      <c r="AS63" s="158"/>
    </row>
    <row r="64" spans="1:45" x14ac:dyDescent="0.25">
      <c r="A64" s="158">
        <v>900231793</v>
      </c>
      <c r="B64" s="158" t="s">
        <v>485</v>
      </c>
      <c r="C64" s="158" t="s">
        <v>192</v>
      </c>
      <c r="D64" s="158">
        <v>1391</v>
      </c>
      <c r="E64" s="158" t="s">
        <v>612</v>
      </c>
      <c r="F64" s="158" t="s">
        <v>613</v>
      </c>
      <c r="G64" s="158" t="s">
        <v>192</v>
      </c>
      <c r="H64" s="158">
        <v>1391</v>
      </c>
      <c r="I64" s="159">
        <v>44839</v>
      </c>
      <c r="J64" s="160">
        <v>2380000</v>
      </c>
      <c r="K64" s="160">
        <v>2380000</v>
      </c>
      <c r="L64" s="158" t="s">
        <v>536</v>
      </c>
      <c r="M64" s="158" t="s">
        <v>662</v>
      </c>
      <c r="N64" s="158"/>
      <c r="O64" s="158"/>
      <c r="P64" s="160">
        <v>0</v>
      </c>
      <c r="Q64" s="158"/>
      <c r="R64" s="158"/>
      <c r="S64" s="158"/>
      <c r="T64" s="160" t="s">
        <v>537</v>
      </c>
      <c r="U64" s="160">
        <v>2380000</v>
      </c>
      <c r="V64" s="160">
        <v>0</v>
      </c>
      <c r="W64" s="160">
        <v>0</v>
      </c>
      <c r="X64" s="160">
        <v>0</v>
      </c>
      <c r="Y64" s="160">
        <v>2380000</v>
      </c>
      <c r="Z64" s="160">
        <v>0</v>
      </c>
      <c r="AA64" s="160">
        <v>0</v>
      </c>
      <c r="AB64" s="158"/>
      <c r="AC64" s="160">
        <v>0</v>
      </c>
      <c r="AD64" s="160">
        <v>0</v>
      </c>
      <c r="AE64" s="160"/>
      <c r="AF64" s="158"/>
      <c r="AG64" s="158"/>
      <c r="AH64" s="159">
        <v>44839</v>
      </c>
      <c r="AI64" s="158"/>
      <c r="AJ64" s="158">
        <v>2</v>
      </c>
      <c r="AK64" s="158"/>
      <c r="AL64" s="158"/>
      <c r="AM64" s="158">
        <v>1</v>
      </c>
      <c r="AN64" s="158">
        <v>20221030</v>
      </c>
      <c r="AO64" s="158">
        <v>20221014</v>
      </c>
      <c r="AP64" s="160">
        <v>2380000</v>
      </c>
      <c r="AQ64" s="160">
        <v>0</v>
      </c>
      <c r="AR64" s="158"/>
      <c r="AS64" s="158"/>
    </row>
    <row r="65" spans="1:45" x14ac:dyDescent="0.25">
      <c r="A65" s="158">
        <v>900231793</v>
      </c>
      <c r="B65" s="158" t="s">
        <v>485</v>
      </c>
      <c r="C65" s="158" t="s">
        <v>192</v>
      </c>
      <c r="D65" s="158">
        <v>1392</v>
      </c>
      <c r="E65" s="158" t="s">
        <v>614</v>
      </c>
      <c r="F65" s="158" t="s">
        <v>615</v>
      </c>
      <c r="G65" s="158" t="s">
        <v>192</v>
      </c>
      <c r="H65" s="158">
        <v>1392</v>
      </c>
      <c r="I65" s="159">
        <v>44839</v>
      </c>
      <c r="J65" s="160">
        <v>2380000</v>
      </c>
      <c r="K65" s="160">
        <v>2380000</v>
      </c>
      <c r="L65" s="158" t="s">
        <v>536</v>
      </c>
      <c r="M65" s="158" t="s">
        <v>662</v>
      </c>
      <c r="N65" s="158"/>
      <c r="O65" s="158"/>
      <c r="P65" s="160">
        <v>0</v>
      </c>
      <c r="Q65" s="158"/>
      <c r="R65" s="158"/>
      <c r="S65" s="158"/>
      <c r="T65" s="160" t="s">
        <v>537</v>
      </c>
      <c r="U65" s="160">
        <v>2380000</v>
      </c>
      <c r="V65" s="160">
        <v>0</v>
      </c>
      <c r="W65" s="160">
        <v>0</v>
      </c>
      <c r="X65" s="160">
        <v>0</v>
      </c>
      <c r="Y65" s="160">
        <v>2380000</v>
      </c>
      <c r="Z65" s="160">
        <v>0</v>
      </c>
      <c r="AA65" s="160">
        <v>0</v>
      </c>
      <c r="AB65" s="158"/>
      <c r="AC65" s="160">
        <v>0</v>
      </c>
      <c r="AD65" s="160">
        <v>0</v>
      </c>
      <c r="AE65" s="160"/>
      <c r="AF65" s="158"/>
      <c r="AG65" s="158"/>
      <c r="AH65" s="159">
        <v>44839</v>
      </c>
      <c r="AI65" s="158"/>
      <c r="AJ65" s="158">
        <v>2</v>
      </c>
      <c r="AK65" s="158"/>
      <c r="AL65" s="158"/>
      <c r="AM65" s="158">
        <v>1</v>
      </c>
      <c r="AN65" s="158">
        <v>20221030</v>
      </c>
      <c r="AO65" s="158">
        <v>20221014</v>
      </c>
      <c r="AP65" s="160">
        <v>2380000</v>
      </c>
      <c r="AQ65" s="160">
        <v>0</v>
      </c>
      <c r="AR65" s="158"/>
      <c r="AS65" s="158"/>
    </row>
    <row r="66" spans="1:45" x14ac:dyDescent="0.25">
      <c r="A66" s="158">
        <v>900231793</v>
      </c>
      <c r="B66" s="158" t="s">
        <v>485</v>
      </c>
      <c r="C66" s="158" t="s">
        <v>192</v>
      </c>
      <c r="D66" s="158">
        <v>1393</v>
      </c>
      <c r="E66" s="158" t="s">
        <v>616</v>
      </c>
      <c r="F66" s="158" t="s">
        <v>617</v>
      </c>
      <c r="G66" s="158" t="s">
        <v>192</v>
      </c>
      <c r="H66" s="158">
        <v>1393</v>
      </c>
      <c r="I66" s="159">
        <v>44839</v>
      </c>
      <c r="J66" s="160">
        <v>2380000</v>
      </c>
      <c r="K66" s="160">
        <v>2380000</v>
      </c>
      <c r="L66" s="158" t="s">
        <v>536</v>
      </c>
      <c r="M66" s="158" t="s">
        <v>662</v>
      </c>
      <c r="N66" s="158"/>
      <c r="O66" s="158"/>
      <c r="P66" s="160">
        <v>0</v>
      </c>
      <c r="Q66" s="158"/>
      <c r="R66" s="158"/>
      <c r="S66" s="158"/>
      <c r="T66" s="160" t="s">
        <v>537</v>
      </c>
      <c r="U66" s="160">
        <v>2380000</v>
      </c>
      <c r="V66" s="160">
        <v>0</v>
      </c>
      <c r="W66" s="160">
        <v>0</v>
      </c>
      <c r="X66" s="160">
        <v>0</v>
      </c>
      <c r="Y66" s="160">
        <v>2380000</v>
      </c>
      <c r="Z66" s="160">
        <v>0</v>
      </c>
      <c r="AA66" s="160">
        <v>0</v>
      </c>
      <c r="AB66" s="158"/>
      <c r="AC66" s="160">
        <v>0</v>
      </c>
      <c r="AD66" s="160">
        <v>0</v>
      </c>
      <c r="AE66" s="160"/>
      <c r="AF66" s="158"/>
      <c r="AG66" s="158"/>
      <c r="AH66" s="159">
        <v>44839</v>
      </c>
      <c r="AI66" s="158"/>
      <c r="AJ66" s="158">
        <v>2</v>
      </c>
      <c r="AK66" s="158"/>
      <c r="AL66" s="158"/>
      <c r="AM66" s="158">
        <v>1</v>
      </c>
      <c r="AN66" s="158">
        <v>20221030</v>
      </c>
      <c r="AO66" s="158">
        <v>20221014</v>
      </c>
      <c r="AP66" s="160">
        <v>2380000</v>
      </c>
      <c r="AQ66" s="160">
        <v>0</v>
      </c>
      <c r="AR66" s="158"/>
      <c r="AS66" s="158"/>
    </row>
    <row r="67" spans="1:45" x14ac:dyDescent="0.25">
      <c r="A67" s="158">
        <v>900231793</v>
      </c>
      <c r="B67" s="158" t="s">
        <v>485</v>
      </c>
      <c r="C67" s="158" t="s">
        <v>192</v>
      </c>
      <c r="D67" s="158">
        <v>1394</v>
      </c>
      <c r="E67" s="158" t="s">
        <v>618</v>
      </c>
      <c r="F67" s="158" t="s">
        <v>619</v>
      </c>
      <c r="G67" s="158" t="s">
        <v>192</v>
      </c>
      <c r="H67" s="158">
        <v>1394</v>
      </c>
      <c r="I67" s="159">
        <v>44839</v>
      </c>
      <c r="J67" s="160">
        <v>2380000</v>
      </c>
      <c r="K67" s="160">
        <v>2380000</v>
      </c>
      <c r="L67" s="158" t="s">
        <v>536</v>
      </c>
      <c r="M67" s="158" t="s">
        <v>662</v>
      </c>
      <c r="N67" s="158"/>
      <c r="O67" s="158"/>
      <c r="P67" s="160">
        <v>0</v>
      </c>
      <c r="Q67" s="158"/>
      <c r="R67" s="158"/>
      <c r="S67" s="158"/>
      <c r="T67" s="160" t="s">
        <v>537</v>
      </c>
      <c r="U67" s="160">
        <v>2380000</v>
      </c>
      <c r="V67" s="160">
        <v>0</v>
      </c>
      <c r="W67" s="160">
        <v>0</v>
      </c>
      <c r="X67" s="160">
        <v>0</v>
      </c>
      <c r="Y67" s="160">
        <v>2380000</v>
      </c>
      <c r="Z67" s="160">
        <v>0</v>
      </c>
      <c r="AA67" s="160">
        <v>0</v>
      </c>
      <c r="AB67" s="158"/>
      <c r="AC67" s="160">
        <v>0</v>
      </c>
      <c r="AD67" s="160">
        <v>0</v>
      </c>
      <c r="AE67" s="160"/>
      <c r="AF67" s="158"/>
      <c r="AG67" s="158"/>
      <c r="AH67" s="159">
        <v>44839</v>
      </c>
      <c r="AI67" s="158"/>
      <c r="AJ67" s="158">
        <v>2</v>
      </c>
      <c r="AK67" s="158"/>
      <c r="AL67" s="158"/>
      <c r="AM67" s="158">
        <v>1</v>
      </c>
      <c r="AN67" s="158">
        <v>20221030</v>
      </c>
      <c r="AO67" s="158">
        <v>20221014</v>
      </c>
      <c r="AP67" s="160">
        <v>2380000</v>
      </c>
      <c r="AQ67" s="160">
        <v>0</v>
      </c>
      <c r="AR67" s="158"/>
      <c r="AS67" s="158"/>
    </row>
    <row r="68" spans="1:45" x14ac:dyDescent="0.25">
      <c r="A68" s="158">
        <v>900231793</v>
      </c>
      <c r="B68" s="158" t="s">
        <v>485</v>
      </c>
      <c r="C68" s="158" t="s">
        <v>121</v>
      </c>
      <c r="D68" s="158">
        <v>205268</v>
      </c>
      <c r="E68" s="158" t="s">
        <v>620</v>
      </c>
      <c r="F68" s="158" t="s">
        <v>621</v>
      </c>
      <c r="G68" s="158" t="s">
        <v>121</v>
      </c>
      <c r="H68" s="158">
        <v>205268</v>
      </c>
      <c r="I68" s="159">
        <v>44742</v>
      </c>
      <c r="J68" s="160">
        <v>14</v>
      </c>
      <c r="K68" s="160">
        <v>14</v>
      </c>
      <c r="L68" s="158" t="s">
        <v>622</v>
      </c>
      <c r="M68" s="158" t="s">
        <v>668</v>
      </c>
      <c r="N68" s="158"/>
      <c r="O68" s="158"/>
      <c r="P68" s="160">
        <v>0</v>
      </c>
      <c r="Q68" s="158"/>
      <c r="R68" s="158"/>
      <c r="S68" s="158"/>
      <c r="T68" s="160" t="s">
        <v>537</v>
      </c>
      <c r="U68" s="160">
        <v>1647693</v>
      </c>
      <c r="V68" s="160">
        <v>0</v>
      </c>
      <c r="W68" s="160">
        <v>0</v>
      </c>
      <c r="X68" s="160">
        <v>0</v>
      </c>
      <c r="Y68" s="160">
        <v>1647693</v>
      </c>
      <c r="Z68" s="160">
        <v>0</v>
      </c>
      <c r="AA68" s="160">
        <v>0</v>
      </c>
      <c r="AB68" s="158"/>
      <c r="AC68" s="160">
        <v>0</v>
      </c>
      <c r="AD68" s="160">
        <v>1614739</v>
      </c>
      <c r="AE68" s="160"/>
      <c r="AF68" s="158">
        <v>4800057171</v>
      </c>
      <c r="AG68" s="158" t="s">
        <v>666</v>
      </c>
      <c r="AH68" s="159">
        <v>44742</v>
      </c>
      <c r="AI68" s="158"/>
      <c r="AJ68" s="158">
        <v>2</v>
      </c>
      <c r="AK68" s="158"/>
      <c r="AL68" s="158"/>
      <c r="AM68" s="158">
        <v>1</v>
      </c>
      <c r="AN68" s="158">
        <v>20220730</v>
      </c>
      <c r="AO68" s="158">
        <v>20220726</v>
      </c>
      <c r="AP68" s="160">
        <v>1647693</v>
      </c>
      <c r="AQ68" s="160">
        <v>0</v>
      </c>
      <c r="AR68" s="158"/>
      <c r="AS68" s="158"/>
    </row>
    <row r="69" spans="1:45" x14ac:dyDescent="0.25">
      <c r="A69" s="158">
        <v>900231793</v>
      </c>
      <c r="B69" s="158" t="s">
        <v>485</v>
      </c>
      <c r="C69" s="158" t="s">
        <v>121</v>
      </c>
      <c r="D69" s="158">
        <v>201206</v>
      </c>
      <c r="E69" s="158" t="s">
        <v>623</v>
      </c>
      <c r="F69" s="158" t="s">
        <v>624</v>
      </c>
      <c r="G69" s="158" t="s">
        <v>121</v>
      </c>
      <c r="H69" s="158">
        <v>201206</v>
      </c>
      <c r="I69" s="159">
        <v>44681</v>
      </c>
      <c r="J69" s="160">
        <v>2380000</v>
      </c>
      <c r="K69" s="160">
        <v>2380000</v>
      </c>
      <c r="L69" s="158" t="s">
        <v>625</v>
      </c>
      <c r="M69" s="158" t="s">
        <v>670</v>
      </c>
      <c r="N69" s="158"/>
      <c r="O69" s="158" t="s">
        <v>671</v>
      </c>
      <c r="P69" s="160">
        <v>2380000</v>
      </c>
      <c r="Q69" s="158"/>
      <c r="R69" s="158"/>
      <c r="S69" s="158"/>
      <c r="T69" s="160" t="s">
        <v>537</v>
      </c>
      <c r="U69" s="160">
        <v>2380000</v>
      </c>
      <c r="V69" s="160">
        <v>0</v>
      </c>
      <c r="W69" s="160">
        <v>0</v>
      </c>
      <c r="X69" s="160">
        <v>0</v>
      </c>
      <c r="Y69" s="160">
        <v>0</v>
      </c>
      <c r="Z69" s="160">
        <v>0</v>
      </c>
      <c r="AA69" s="160">
        <v>2380000</v>
      </c>
      <c r="AB69" s="158" t="s">
        <v>626</v>
      </c>
      <c r="AC69" s="160">
        <v>2380000</v>
      </c>
      <c r="AD69" s="160">
        <v>0</v>
      </c>
      <c r="AE69" s="160"/>
      <c r="AF69" s="158"/>
      <c r="AG69" s="158"/>
      <c r="AH69" s="159">
        <v>44681</v>
      </c>
      <c r="AI69" s="158"/>
      <c r="AJ69" s="158">
        <v>9</v>
      </c>
      <c r="AK69" s="158"/>
      <c r="AL69" s="158" t="s">
        <v>627</v>
      </c>
      <c r="AM69" s="158">
        <v>1</v>
      </c>
      <c r="AN69" s="158">
        <v>21001231</v>
      </c>
      <c r="AO69" s="158">
        <v>20221101</v>
      </c>
      <c r="AP69" s="160">
        <v>2380000</v>
      </c>
      <c r="AQ69" s="160">
        <v>0</v>
      </c>
      <c r="AR69" s="158"/>
      <c r="AS69" s="158"/>
    </row>
    <row r="70" spans="1:45" x14ac:dyDescent="0.25">
      <c r="A70" s="158">
        <v>900231793</v>
      </c>
      <c r="B70" s="158" t="s">
        <v>485</v>
      </c>
      <c r="C70" s="158" t="s">
        <v>192</v>
      </c>
      <c r="D70" s="158">
        <v>1395</v>
      </c>
      <c r="E70" s="158" t="s">
        <v>628</v>
      </c>
      <c r="F70" s="158" t="s">
        <v>629</v>
      </c>
      <c r="G70" s="158" t="s">
        <v>192</v>
      </c>
      <c r="H70" s="158">
        <v>1395</v>
      </c>
      <c r="I70" s="159">
        <v>44839</v>
      </c>
      <c r="J70" s="160">
        <v>1128975</v>
      </c>
      <c r="K70" s="160">
        <v>1128975</v>
      </c>
      <c r="L70" s="158" t="s">
        <v>630</v>
      </c>
      <c r="M70" s="158" t="s">
        <v>669</v>
      </c>
      <c r="N70" s="158"/>
      <c r="O70" s="158" t="s">
        <v>631</v>
      </c>
      <c r="P70" s="160">
        <v>213590</v>
      </c>
      <c r="Q70" s="158" t="s">
        <v>632</v>
      </c>
      <c r="R70" s="158"/>
      <c r="S70" s="158"/>
      <c r="T70" s="160" t="s">
        <v>537</v>
      </c>
      <c r="U70" s="160">
        <v>1128975</v>
      </c>
      <c r="V70" s="160">
        <v>0</v>
      </c>
      <c r="W70" s="160">
        <v>0</v>
      </c>
      <c r="X70" s="160">
        <v>0</v>
      </c>
      <c r="Y70" s="160">
        <v>915385</v>
      </c>
      <c r="Z70" s="160">
        <v>0</v>
      </c>
      <c r="AA70" s="160">
        <v>213590</v>
      </c>
      <c r="AB70" s="158" t="s">
        <v>633</v>
      </c>
      <c r="AC70" s="160">
        <v>213590</v>
      </c>
      <c r="AD70" s="160">
        <v>0</v>
      </c>
      <c r="AE70" s="160"/>
      <c r="AF70" s="158"/>
      <c r="AG70" s="158"/>
      <c r="AH70" s="159">
        <v>44839</v>
      </c>
      <c r="AI70" s="158"/>
      <c r="AJ70" s="158">
        <v>9</v>
      </c>
      <c r="AK70" s="158"/>
      <c r="AL70" s="158" t="s">
        <v>634</v>
      </c>
      <c r="AM70" s="158">
        <v>1</v>
      </c>
      <c r="AN70" s="158">
        <v>21001231</v>
      </c>
      <c r="AO70" s="158">
        <v>20221014</v>
      </c>
      <c r="AP70" s="160">
        <v>1128975</v>
      </c>
      <c r="AQ70" s="160">
        <v>0</v>
      </c>
      <c r="AR70" s="158"/>
      <c r="AS70" s="158"/>
    </row>
    <row r="71" spans="1:45" x14ac:dyDescent="0.25">
      <c r="A71" s="158">
        <v>900231793</v>
      </c>
      <c r="B71" s="158" t="s">
        <v>485</v>
      </c>
      <c r="C71" s="158" t="s">
        <v>121</v>
      </c>
      <c r="D71" s="158">
        <v>201177</v>
      </c>
      <c r="E71" s="158" t="s">
        <v>635</v>
      </c>
      <c r="F71" s="158" t="s">
        <v>636</v>
      </c>
      <c r="G71" s="158" t="s">
        <v>121</v>
      </c>
      <c r="H71" s="158">
        <v>201177</v>
      </c>
      <c r="I71" s="159">
        <v>44681</v>
      </c>
      <c r="J71" s="160">
        <v>2380000</v>
      </c>
      <c r="K71" s="160">
        <v>2380000</v>
      </c>
      <c r="L71" s="158" t="s">
        <v>637</v>
      </c>
      <c r="M71" s="158" t="s">
        <v>433</v>
      </c>
      <c r="N71" s="158">
        <v>0</v>
      </c>
      <c r="O71" s="158"/>
      <c r="P71" s="160">
        <v>0</v>
      </c>
      <c r="Q71" s="158"/>
      <c r="R71" s="158"/>
      <c r="S71" s="158"/>
      <c r="T71" s="160" t="s">
        <v>537</v>
      </c>
      <c r="U71" s="160">
        <v>2380000</v>
      </c>
      <c r="V71" s="160">
        <v>0</v>
      </c>
      <c r="W71" s="160">
        <v>0</v>
      </c>
      <c r="X71" s="160">
        <v>0</v>
      </c>
      <c r="Y71" s="160">
        <v>0</v>
      </c>
      <c r="Z71" s="160">
        <v>0</v>
      </c>
      <c r="AA71" s="160">
        <v>0</v>
      </c>
      <c r="AB71" s="158"/>
      <c r="AC71" s="160">
        <v>2380000</v>
      </c>
      <c r="AD71" s="160">
        <v>0</v>
      </c>
      <c r="AE71" s="160"/>
      <c r="AF71" s="158"/>
      <c r="AG71" s="158"/>
      <c r="AH71" s="159">
        <v>44681</v>
      </c>
      <c r="AI71" s="158"/>
      <c r="AJ71" s="158">
        <v>0</v>
      </c>
      <c r="AK71" s="158"/>
      <c r="AL71" s="158"/>
      <c r="AM71" s="158">
        <v>1</v>
      </c>
      <c r="AN71" s="158">
        <v>20221130</v>
      </c>
      <c r="AO71" s="158">
        <v>20221101</v>
      </c>
      <c r="AP71" s="160">
        <v>2380000</v>
      </c>
      <c r="AQ71" s="160">
        <v>0</v>
      </c>
      <c r="AR71" s="158"/>
      <c r="AS71" s="158"/>
    </row>
    <row r="72" spans="1:45" x14ac:dyDescent="0.25">
      <c r="A72" s="158">
        <v>900231793</v>
      </c>
      <c r="B72" s="158" t="s">
        <v>485</v>
      </c>
      <c r="C72" s="158" t="s">
        <v>121</v>
      </c>
      <c r="D72" s="158">
        <v>201178</v>
      </c>
      <c r="E72" s="158" t="s">
        <v>638</v>
      </c>
      <c r="F72" s="158" t="s">
        <v>639</v>
      </c>
      <c r="G72" s="158" t="s">
        <v>121</v>
      </c>
      <c r="H72" s="158">
        <v>201178</v>
      </c>
      <c r="I72" s="159">
        <v>44681</v>
      </c>
      <c r="J72" s="160">
        <v>2380000</v>
      </c>
      <c r="K72" s="160">
        <v>2380000</v>
      </c>
      <c r="L72" s="158" t="s">
        <v>637</v>
      </c>
      <c r="M72" s="158" t="s">
        <v>433</v>
      </c>
      <c r="N72" s="158">
        <v>1</v>
      </c>
      <c r="O72" s="158"/>
      <c r="P72" s="160">
        <v>0</v>
      </c>
      <c r="Q72" s="158"/>
      <c r="R72" s="158"/>
      <c r="S72" s="158"/>
      <c r="T72" s="160" t="s">
        <v>537</v>
      </c>
      <c r="U72" s="160">
        <v>2380000</v>
      </c>
      <c r="V72" s="160">
        <v>0</v>
      </c>
      <c r="W72" s="160">
        <v>0</v>
      </c>
      <c r="X72" s="160">
        <v>0</v>
      </c>
      <c r="Y72" s="160">
        <v>0</v>
      </c>
      <c r="Z72" s="160">
        <v>0</v>
      </c>
      <c r="AA72" s="160">
        <v>0</v>
      </c>
      <c r="AB72" s="158"/>
      <c r="AC72" s="160">
        <v>2380000</v>
      </c>
      <c r="AD72" s="160">
        <v>0</v>
      </c>
      <c r="AE72" s="160"/>
      <c r="AF72" s="158"/>
      <c r="AG72" s="158"/>
      <c r="AH72" s="159">
        <v>44681</v>
      </c>
      <c r="AI72" s="158"/>
      <c r="AJ72" s="158">
        <v>1</v>
      </c>
      <c r="AK72" s="158"/>
      <c r="AL72" s="158"/>
      <c r="AM72" s="158">
        <v>1</v>
      </c>
      <c r="AN72" s="158">
        <v>20221130</v>
      </c>
      <c r="AO72" s="158">
        <v>20221101</v>
      </c>
      <c r="AP72" s="160">
        <v>2380000</v>
      </c>
      <c r="AQ72" s="160">
        <v>0</v>
      </c>
      <c r="AR72" s="158"/>
      <c r="AS72" s="158"/>
    </row>
    <row r="73" spans="1:45" x14ac:dyDescent="0.25">
      <c r="A73" s="158">
        <v>900231793</v>
      </c>
      <c r="B73" s="158" t="s">
        <v>485</v>
      </c>
      <c r="C73" s="158" t="s">
        <v>121</v>
      </c>
      <c r="D73" s="158">
        <v>201179</v>
      </c>
      <c r="E73" s="158" t="s">
        <v>640</v>
      </c>
      <c r="F73" s="158" t="s">
        <v>641</v>
      </c>
      <c r="G73" s="158" t="s">
        <v>121</v>
      </c>
      <c r="H73" s="158">
        <v>201179</v>
      </c>
      <c r="I73" s="159">
        <v>44681</v>
      </c>
      <c r="J73" s="160">
        <v>2380000</v>
      </c>
      <c r="K73" s="160">
        <v>2380000</v>
      </c>
      <c r="L73" s="158" t="s">
        <v>637</v>
      </c>
      <c r="M73" s="158" t="s">
        <v>433</v>
      </c>
      <c r="N73" s="158">
        <v>1</v>
      </c>
      <c r="O73" s="158"/>
      <c r="P73" s="160">
        <v>0</v>
      </c>
      <c r="Q73" s="158"/>
      <c r="R73" s="158"/>
      <c r="S73" s="158"/>
      <c r="T73" s="160" t="s">
        <v>537</v>
      </c>
      <c r="U73" s="160">
        <v>2380000</v>
      </c>
      <c r="V73" s="160">
        <v>0</v>
      </c>
      <c r="W73" s="160">
        <v>0</v>
      </c>
      <c r="X73" s="160">
        <v>0</v>
      </c>
      <c r="Y73" s="160">
        <v>0</v>
      </c>
      <c r="Z73" s="160">
        <v>0</v>
      </c>
      <c r="AA73" s="160">
        <v>0</v>
      </c>
      <c r="AB73" s="158"/>
      <c r="AC73" s="160">
        <v>2380000</v>
      </c>
      <c r="AD73" s="160">
        <v>0</v>
      </c>
      <c r="AE73" s="160"/>
      <c r="AF73" s="158"/>
      <c r="AG73" s="158"/>
      <c r="AH73" s="159">
        <v>44681</v>
      </c>
      <c r="AI73" s="158"/>
      <c r="AJ73" s="158">
        <v>1</v>
      </c>
      <c r="AK73" s="158"/>
      <c r="AL73" s="158"/>
      <c r="AM73" s="158">
        <v>1</v>
      </c>
      <c r="AN73" s="158">
        <v>20221130</v>
      </c>
      <c r="AO73" s="158">
        <v>20221101</v>
      </c>
      <c r="AP73" s="160">
        <v>2380000</v>
      </c>
      <c r="AQ73" s="160">
        <v>0</v>
      </c>
      <c r="AR73" s="158"/>
      <c r="AS73" s="158"/>
    </row>
    <row r="74" spans="1:45" x14ac:dyDescent="0.25">
      <c r="A74" s="158">
        <v>900231793</v>
      </c>
      <c r="B74" s="158" t="s">
        <v>485</v>
      </c>
      <c r="C74" s="158" t="s">
        <v>121</v>
      </c>
      <c r="D74" s="158">
        <v>201201</v>
      </c>
      <c r="E74" s="158" t="s">
        <v>642</v>
      </c>
      <c r="F74" s="158" t="s">
        <v>643</v>
      </c>
      <c r="G74" s="158" t="s">
        <v>121</v>
      </c>
      <c r="H74" s="158">
        <v>201201</v>
      </c>
      <c r="I74" s="159">
        <v>44681</v>
      </c>
      <c r="J74" s="160">
        <v>2380000</v>
      </c>
      <c r="K74" s="160">
        <v>2380000</v>
      </c>
      <c r="L74" s="158" t="s">
        <v>637</v>
      </c>
      <c r="M74" s="158" t="s">
        <v>433</v>
      </c>
      <c r="N74" s="158">
        <v>1</v>
      </c>
      <c r="O74" s="158"/>
      <c r="P74" s="160">
        <v>0</v>
      </c>
      <c r="Q74" s="158"/>
      <c r="R74" s="158"/>
      <c r="S74" s="158"/>
      <c r="T74" s="160" t="s">
        <v>537</v>
      </c>
      <c r="U74" s="160">
        <v>2380000</v>
      </c>
      <c r="V74" s="160">
        <v>0</v>
      </c>
      <c r="W74" s="160">
        <v>0</v>
      </c>
      <c r="X74" s="160">
        <v>0</v>
      </c>
      <c r="Y74" s="160">
        <v>0</v>
      </c>
      <c r="Z74" s="160">
        <v>0</v>
      </c>
      <c r="AA74" s="160">
        <v>0</v>
      </c>
      <c r="AB74" s="158"/>
      <c r="AC74" s="160">
        <v>2380000</v>
      </c>
      <c r="AD74" s="160">
        <v>0</v>
      </c>
      <c r="AE74" s="160"/>
      <c r="AF74" s="158"/>
      <c r="AG74" s="158"/>
      <c r="AH74" s="159">
        <v>44681</v>
      </c>
      <c r="AI74" s="158"/>
      <c r="AJ74" s="158">
        <v>1</v>
      </c>
      <c r="AK74" s="158"/>
      <c r="AL74" s="158"/>
      <c r="AM74" s="158">
        <v>1</v>
      </c>
      <c r="AN74" s="158">
        <v>20221130</v>
      </c>
      <c r="AO74" s="158">
        <v>20221101</v>
      </c>
      <c r="AP74" s="160">
        <v>2380000</v>
      </c>
      <c r="AQ74" s="160">
        <v>0</v>
      </c>
      <c r="AR74" s="158"/>
      <c r="AS74" s="158"/>
    </row>
    <row r="75" spans="1:45" x14ac:dyDescent="0.25">
      <c r="A75" s="158">
        <v>900231793</v>
      </c>
      <c r="B75" s="158" t="s">
        <v>485</v>
      </c>
      <c r="C75" s="158" t="s">
        <v>121</v>
      </c>
      <c r="D75" s="158">
        <v>201202</v>
      </c>
      <c r="E75" s="158" t="s">
        <v>644</v>
      </c>
      <c r="F75" s="158" t="s">
        <v>645</v>
      </c>
      <c r="G75" s="158" t="s">
        <v>121</v>
      </c>
      <c r="H75" s="158">
        <v>201202</v>
      </c>
      <c r="I75" s="159">
        <v>44681</v>
      </c>
      <c r="J75" s="160">
        <v>2380000</v>
      </c>
      <c r="K75" s="160">
        <v>2380000</v>
      </c>
      <c r="L75" s="158" t="s">
        <v>637</v>
      </c>
      <c r="M75" s="158" t="s">
        <v>433</v>
      </c>
      <c r="N75" s="158">
        <v>1</v>
      </c>
      <c r="O75" s="158"/>
      <c r="P75" s="160">
        <v>0</v>
      </c>
      <c r="Q75" s="158"/>
      <c r="R75" s="158"/>
      <c r="S75" s="158"/>
      <c r="T75" s="160" t="s">
        <v>537</v>
      </c>
      <c r="U75" s="160">
        <v>2380000</v>
      </c>
      <c r="V75" s="160">
        <v>0</v>
      </c>
      <c r="W75" s="160">
        <v>0</v>
      </c>
      <c r="X75" s="160">
        <v>0</v>
      </c>
      <c r="Y75" s="160">
        <v>0</v>
      </c>
      <c r="Z75" s="160">
        <v>0</v>
      </c>
      <c r="AA75" s="160">
        <v>0</v>
      </c>
      <c r="AB75" s="158"/>
      <c r="AC75" s="160">
        <v>2380000</v>
      </c>
      <c r="AD75" s="160">
        <v>0</v>
      </c>
      <c r="AE75" s="160"/>
      <c r="AF75" s="158"/>
      <c r="AG75" s="158"/>
      <c r="AH75" s="159">
        <v>44681</v>
      </c>
      <c r="AI75" s="158"/>
      <c r="AJ75" s="158">
        <v>1</v>
      </c>
      <c r="AK75" s="158"/>
      <c r="AL75" s="158"/>
      <c r="AM75" s="158">
        <v>1</v>
      </c>
      <c r="AN75" s="158">
        <v>20221130</v>
      </c>
      <c r="AO75" s="158">
        <v>20221101</v>
      </c>
      <c r="AP75" s="160">
        <v>2380000</v>
      </c>
      <c r="AQ75" s="160">
        <v>0</v>
      </c>
      <c r="AR75" s="158"/>
      <c r="AS75" s="158"/>
    </row>
    <row r="76" spans="1:45" x14ac:dyDescent="0.25">
      <c r="A76" s="158">
        <v>900231793</v>
      </c>
      <c r="B76" s="158" t="s">
        <v>485</v>
      </c>
      <c r="C76" s="158" t="s">
        <v>121</v>
      </c>
      <c r="D76" s="158">
        <v>201203</v>
      </c>
      <c r="E76" s="158" t="s">
        <v>646</v>
      </c>
      <c r="F76" s="158" t="s">
        <v>647</v>
      </c>
      <c r="G76" s="158" t="s">
        <v>121</v>
      </c>
      <c r="H76" s="158">
        <v>201203</v>
      </c>
      <c r="I76" s="159">
        <v>44681</v>
      </c>
      <c r="J76" s="160">
        <v>2380000</v>
      </c>
      <c r="K76" s="160">
        <v>2380000</v>
      </c>
      <c r="L76" s="158" t="s">
        <v>637</v>
      </c>
      <c r="M76" s="158" t="s">
        <v>433</v>
      </c>
      <c r="N76" s="158">
        <v>1</v>
      </c>
      <c r="O76" s="158"/>
      <c r="P76" s="160">
        <v>0</v>
      </c>
      <c r="Q76" s="158"/>
      <c r="R76" s="158"/>
      <c r="S76" s="158"/>
      <c r="T76" s="160" t="s">
        <v>537</v>
      </c>
      <c r="U76" s="160">
        <v>2380000</v>
      </c>
      <c r="V76" s="160">
        <v>0</v>
      </c>
      <c r="W76" s="160">
        <v>0</v>
      </c>
      <c r="X76" s="160">
        <v>0</v>
      </c>
      <c r="Y76" s="160">
        <v>0</v>
      </c>
      <c r="Z76" s="160">
        <v>0</v>
      </c>
      <c r="AA76" s="160">
        <v>0</v>
      </c>
      <c r="AB76" s="158"/>
      <c r="AC76" s="160">
        <v>2380000</v>
      </c>
      <c r="AD76" s="160">
        <v>0</v>
      </c>
      <c r="AE76" s="160"/>
      <c r="AF76" s="158"/>
      <c r="AG76" s="158"/>
      <c r="AH76" s="159">
        <v>44681</v>
      </c>
      <c r="AI76" s="158"/>
      <c r="AJ76" s="158">
        <v>1</v>
      </c>
      <c r="AK76" s="158"/>
      <c r="AL76" s="158"/>
      <c r="AM76" s="158">
        <v>1</v>
      </c>
      <c r="AN76" s="158">
        <v>20221130</v>
      </c>
      <c r="AO76" s="158">
        <v>20221101</v>
      </c>
      <c r="AP76" s="160">
        <v>2380000</v>
      </c>
      <c r="AQ76" s="160">
        <v>0</v>
      </c>
      <c r="AR76" s="158"/>
      <c r="AS76" s="158"/>
    </row>
    <row r="77" spans="1:45" x14ac:dyDescent="0.25">
      <c r="A77" s="158">
        <v>900231793</v>
      </c>
      <c r="B77" s="158" t="s">
        <v>485</v>
      </c>
      <c r="C77" s="158" t="s">
        <v>121</v>
      </c>
      <c r="D77" s="158">
        <v>201204</v>
      </c>
      <c r="E77" s="158" t="s">
        <v>648</v>
      </c>
      <c r="F77" s="158" t="s">
        <v>649</v>
      </c>
      <c r="G77" s="158" t="s">
        <v>121</v>
      </c>
      <c r="H77" s="158">
        <v>201204</v>
      </c>
      <c r="I77" s="159">
        <v>44681</v>
      </c>
      <c r="J77" s="160">
        <v>2380000</v>
      </c>
      <c r="K77" s="160">
        <v>2380000</v>
      </c>
      <c r="L77" s="158" t="s">
        <v>637</v>
      </c>
      <c r="M77" s="158" t="s">
        <v>433</v>
      </c>
      <c r="N77" s="158">
        <v>1</v>
      </c>
      <c r="O77" s="158"/>
      <c r="P77" s="160">
        <v>0</v>
      </c>
      <c r="Q77" s="158"/>
      <c r="R77" s="158"/>
      <c r="S77" s="158"/>
      <c r="T77" s="160" t="s">
        <v>537</v>
      </c>
      <c r="U77" s="160">
        <v>2380000</v>
      </c>
      <c r="V77" s="160">
        <v>0</v>
      </c>
      <c r="W77" s="160">
        <v>0</v>
      </c>
      <c r="X77" s="160">
        <v>0</v>
      </c>
      <c r="Y77" s="160">
        <v>0</v>
      </c>
      <c r="Z77" s="160">
        <v>0</v>
      </c>
      <c r="AA77" s="160">
        <v>0</v>
      </c>
      <c r="AB77" s="158"/>
      <c r="AC77" s="160">
        <v>2380000</v>
      </c>
      <c r="AD77" s="160">
        <v>0</v>
      </c>
      <c r="AE77" s="160"/>
      <c r="AF77" s="158"/>
      <c r="AG77" s="158"/>
      <c r="AH77" s="159">
        <v>44681</v>
      </c>
      <c r="AI77" s="158"/>
      <c r="AJ77" s="158">
        <v>1</v>
      </c>
      <c r="AK77" s="158"/>
      <c r="AL77" s="158"/>
      <c r="AM77" s="158">
        <v>1</v>
      </c>
      <c r="AN77" s="158">
        <v>20221130</v>
      </c>
      <c r="AO77" s="158">
        <v>20221101</v>
      </c>
      <c r="AP77" s="160">
        <v>2380000</v>
      </c>
      <c r="AQ77" s="160">
        <v>0</v>
      </c>
      <c r="AR77" s="158"/>
      <c r="AS77" s="158"/>
    </row>
    <row r="78" spans="1:45" x14ac:dyDescent="0.25">
      <c r="A78" s="158">
        <v>900231793</v>
      </c>
      <c r="B78" s="158" t="s">
        <v>485</v>
      </c>
      <c r="C78" s="158" t="s">
        <v>121</v>
      </c>
      <c r="D78" s="158">
        <v>201205</v>
      </c>
      <c r="E78" s="158" t="s">
        <v>650</v>
      </c>
      <c r="F78" s="158" t="s">
        <v>651</v>
      </c>
      <c r="G78" s="158" t="s">
        <v>121</v>
      </c>
      <c r="H78" s="158">
        <v>201205</v>
      </c>
      <c r="I78" s="159">
        <v>44681</v>
      </c>
      <c r="J78" s="160">
        <v>2380000</v>
      </c>
      <c r="K78" s="160">
        <v>2380000</v>
      </c>
      <c r="L78" s="158" t="s">
        <v>637</v>
      </c>
      <c r="M78" s="158" t="s">
        <v>433</v>
      </c>
      <c r="N78" s="158">
        <v>1</v>
      </c>
      <c r="O78" s="158"/>
      <c r="P78" s="160">
        <v>0</v>
      </c>
      <c r="Q78" s="158"/>
      <c r="R78" s="158"/>
      <c r="S78" s="158"/>
      <c r="T78" s="160" t="s">
        <v>537</v>
      </c>
      <c r="U78" s="160">
        <v>2380000</v>
      </c>
      <c r="V78" s="160">
        <v>0</v>
      </c>
      <c r="W78" s="160">
        <v>0</v>
      </c>
      <c r="X78" s="160">
        <v>0</v>
      </c>
      <c r="Y78" s="160">
        <v>0</v>
      </c>
      <c r="Z78" s="160">
        <v>0</v>
      </c>
      <c r="AA78" s="160">
        <v>0</v>
      </c>
      <c r="AB78" s="158"/>
      <c r="AC78" s="160">
        <v>2380000</v>
      </c>
      <c r="AD78" s="160">
        <v>0</v>
      </c>
      <c r="AE78" s="160"/>
      <c r="AF78" s="158"/>
      <c r="AG78" s="158"/>
      <c r="AH78" s="159">
        <v>44681</v>
      </c>
      <c r="AI78" s="158"/>
      <c r="AJ78" s="158">
        <v>1</v>
      </c>
      <c r="AK78" s="158"/>
      <c r="AL78" s="158"/>
      <c r="AM78" s="158">
        <v>1</v>
      </c>
      <c r="AN78" s="158">
        <v>20221130</v>
      </c>
      <c r="AO78" s="158">
        <v>20221101</v>
      </c>
      <c r="AP78" s="160">
        <v>2380000</v>
      </c>
      <c r="AQ78" s="160">
        <v>0</v>
      </c>
      <c r="AR78" s="158"/>
      <c r="AS78" s="158"/>
    </row>
    <row r="79" spans="1:45" x14ac:dyDescent="0.25">
      <c r="A79" s="158">
        <v>900231793</v>
      </c>
      <c r="B79" s="158" t="s">
        <v>485</v>
      </c>
      <c r="C79" s="158" t="s">
        <v>121</v>
      </c>
      <c r="D79" s="158">
        <v>201172</v>
      </c>
      <c r="E79" s="158" t="s">
        <v>652</v>
      </c>
      <c r="F79" s="158" t="s">
        <v>653</v>
      </c>
      <c r="G79" s="158" t="s">
        <v>121</v>
      </c>
      <c r="H79" s="158">
        <v>201172</v>
      </c>
      <c r="I79" s="159">
        <v>44681</v>
      </c>
      <c r="J79" s="160">
        <v>2380000</v>
      </c>
      <c r="K79" s="160">
        <v>2380000</v>
      </c>
      <c r="L79" s="158" t="s">
        <v>637</v>
      </c>
      <c r="M79" s="158" t="s">
        <v>433</v>
      </c>
      <c r="N79" s="158">
        <v>1</v>
      </c>
      <c r="O79" s="158"/>
      <c r="P79" s="160">
        <v>0</v>
      </c>
      <c r="Q79" s="158"/>
      <c r="R79" s="158"/>
      <c r="S79" s="158"/>
      <c r="T79" s="160" t="s">
        <v>537</v>
      </c>
      <c r="U79" s="160">
        <v>2380000</v>
      </c>
      <c r="V79" s="160">
        <v>0</v>
      </c>
      <c r="W79" s="160">
        <v>0</v>
      </c>
      <c r="X79" s="160">
        <v>0</v>
      </c>
      <c r="Y79" s="160">
        <v>0</v>
      </c>
      <c r="Z79" s="160">
        <v>0</v>
      </c>
      <c r="AA79" s="160">
        <v>0</v>
      </c>
      <c r="AB79" s="158"/>
      <c r="AC79" s="160">
        <v>2380000</v>
      </c>
      <c r="AD79" s="160">
        <v>0</v>
      </c>
      <c r="AE79" s="160"/>
      <c r="AF79" s="158"/>
      <c r="AG79" s="158"/>
      <c r="AH79" s="159">
        <v>44681</v>
      </c>
      <c r="AI79" s="158"/>
      <c r="AJ79" s="158">
        <v>1</v>
      </c>
      <c r="AK79" s="158"/>
      <c r="AL79" s="158"/>
      <c r="AM79" s="158">
        <v>1</v>
      </c>
      <c r="AN79" s="158">
        <v>20221130</v>
      </c>
      <c r="AO79" s="158">
        <v>20221101</v>
      </c>
      <c r="AP79" s="160">
        <v>2380000</v>
      </c>
      <c r="AQ79" s="160">
        <v>0</v>
      </c>
      <c r="AR79" s="158"/>
      <c r="AS79" s="158"/>
    </row>
    <row r="80" spans="1:45" x14ac:dyDescent="0.25">
      <c r="A80" s="158">
        <v>900231793</v>
      </c>
      <c r="B80" s="158" t="s">
        <v>485</v>
      </c>
      <c r="C80" s="158" t="s">
        <v>121</v>
      </c>
      <c r="D80" s="158">
        <v>201173</v>
      </c>
      <c r="E80" s="158" t="s">
        <v>654</v>
      </c>
      <c r="F80" s="158" t="s">
        <v>655</v>
      </c>
      <c r="G80" s="158" t="s">
        <v>121</v>
      </c>
      <c r="H80" s="158">
        <v>201173</v>
      </c>
      <c r="I80" s="159">
        <v>44681</v>
      </c>
      <c r="J80" s="160">
        <v>2380000</v>
      </c>
      <c r="K80" s="160">
        <v>2380000</v>
      </c>
      <c r="L80" s="158" t="s">
        <v>637</v>
      </c>
      <c r="M80" s="158" t="s">
        <v>433</v>
      </c>
      <c r="N80" s="158">
        <v>1</v>
      </c>
      <c r="O80" s="158"/>
      <c r="P80" s="160">
        <v>0</v>
      </c>
      <c r="Q80" s="158"/>
      <c r="R80" s="158"/>
      <c r="S80" s="158"/>
      <c r="T80" s="160" t="s">
        <v>537</v>
      </c>
      <c r="U80" s="160">
        <v>2380000</v>
      </c>
      <c r="V80" s="160">
        <v>0</v>
      </c>
      <c r="W80" s="160">
        <v>0</v>
      </c>
      <c r="X80" s="160">
        <v>0</v>
      </c>
      <c r="Y80" s="160">
        <v>0</v>
      </c>
      <c r="Z80" s="160">
        <v>0</v>
      </c>
      <c r="AA80" s="160">
        <v>0</v>
      </c>
      <c r="AB80" s="158"/>
      <c r="AC80" s="160">
        <v>2380000</v>
      </c>
      <c r="AD80" s="160">
        <v>0</v>
      </c>
      <c r="AE80" s="160"/>
      <c r="AF80" s="158"/>
      <c r="AG80" s="158"/>
      <c r="AH80" s="159">
        <v>44681</v>
      </c>
      <c r="AI80" s="158"/>
      <c r="AJ80" s="158">
        <v>1</v>
      </c>
      <c r="AK80" s="158"/>
      <c r="AL80" s="158"/>
      <c r="AM80" s="158">
        <v>1</v>
      </c>
      <c r="AN80" s="158">
        <v>20221130</v>
      </c>
      <c r="AO80" s="158">
        <v>20221101</v>
      </c>
      <c r="AP80" s="160">
        <v>2380000</v>
      </c>
      <c r="AQ80" s="160">
        <v>0</v>
      </c>
      <c r="AR80" s="158"/>
      <c r="AS80" s="158"/>
    </row>
    <row r="81" spans="1:45" x14ac:dyDescent="0.25">
      <c r="A81" s="158">
        <v>900231793</v>
      </c>
      <c r="B81" s="158" t="s">
        <v>485</v>
      </c>
      <c r="C81" s="158" t="s">
        <v>121</v>
      </c>
      <c r="D81" s="158">
        <v>201174</v>
      </c>
      <c r="E81" s="158" t="s">
        <v>656</v>
      </c>
      <c r="F81" s="158" t="s">
        <v>657</v>
      </c>
      <c r="G81" s="158" t="s">
        <v>121</v>
      </c>
      <c r="H81" s="158">
        <v>201174</v>
      </c>
      <c r="I81" s="159">
        <v>44681</v>
      </c>
      <c r="J81" s="160">
        <v>1464616</v>
      </c>
      <c r="K81" s="160">
        <v>1464616</v>
      </c>
      <c r="L81" s="158" t="s">
        <v>637</v>
      </c>
      <c r="M81" s="158" t="s">
        <v>433</v>
      </c>
      <c r="N81" s="158">
        <v>1</v>
      </c>
      <c r="O81" s="158"/>
      <c r="P81" s="160">
        <v>0</v>
      </c>
      <c r="Q81" s="158"/>
      <c r="R81" s="158"/>
      <c r="S81" s="158"/>
      <c r="T81" s="160" t="s">
        <v>537</v>
      </c>
      <c r="U81" s="160">
        <v>1464616</v>
      </c>
      <c r="V81" s="160">
        <v>0</v>
      </c>
      <c r="W81" s="160">
        <v>0</v>
      </c>
      <c r="X81" s="160">
        <v>0</v>
      </c>
      <c r="Y81" s="160">
        <v>0</v>
      </c>
      <c r="Z81" s="160">
        <v>0</v>
      </c>
      <c r="AA81" s="160">
        <v>0</v>
      </c>
      <c r="AB81" s="158"/>
      <c r="AC81" s="160">
        <v>1464616</v>
      </c>
      <c r="AD81" s="160">
        <v>0</v>
      </c>
      <c r="AE81" s="160"/>
      <c r="AF81" s="158"/>
      <c r="AG81" s="158"/>
      <c r="AH81" s="159">
        <v>44681</v>
      </c>
      <c r="AI81" s="158"/>
      <c r="AJ81" s="158">
        <v>1</v>
      </c>
      <c r="AK81" s="158"/>
      <c r="AL81" s="158"/>
      <c r="AM81" s="158">
        <v>1</v>
      </c>
      <c r="AN81" s="158">
        <v>20221130</v>
      </c>
      <c r="AO81" s="158">
        <v>20221101</v>
      </c>
      <c r="AP81" s="160">
        <v>1464616</v>
      </c>
      <c r="AQ81" s="160">
        <v>0</v>
      </c>
      <c r="AR81" s="158"/>
      <c r="AS81" s="158"/>
    </row>
    <row r="82" spans="1:45" x14ac:dyDescent="0.25">
      <c r="A82" s="158">
        <v>900231793</v>
      </c>
      <c r="B82" s="158" t="s">
        <v>485</v>
      </c>
      <c r="C82" s="158" t="s">
        <v>121</v>
      </c>
      <c r="D82" s="158">
        <v>201175</v>
      </c>
      <c r="E82" s="158" t="s">
        <v>658</v>
      </c>
      <c r="F82" s="158" t="s">
        <v>659</v>
      </c>
      <c r="G82" s="158" t="s">
        <v>121</v>
      </c>
      <c r="H82" s="158">
        <v>201175</v>
      </c>
      <c r="I82" s="159">
        <v>44681</v>
      </c>
      <c r="J82" s="160">
        <v>2380000</v>
      </c>
      <c r="K82" s="160">
        <v>2380000</v>
      </c>
      <c r="L82" s="158" t="s">
        <v>637</v>
      </c>
      <c r="M82" s="158" t="s">
        <v>433</v>
      </c>
      <c r="N82" s="158">
        <v>1</v>
      </c>
      <c r="O82" s="158"/>
      <c r="P82" s="160">
        <v>0</v>
      </c>
      <c r="Q82" s="158"/>
      <c r="R82" s="158"/>
      <c r="S82" s="158"/>
      <c r="T82" s="160" t="s">
        <v>537</v>
      </c>
      <c r="U82" s="160">
        <v>2380000</v>
      </c>
      <c r="V82" s="160">
        <v>0</v>
      </c>
      <c r="W82" s="160">
        <v>0</v>
      </c>
      <c r="X82" s="160">
        <v>0</v>
      </c>
      <c r="Y82" s="160">
        <v>0</v>
      </c>
      <c r="Z82" s="160">
        <v>0</v>
      </c>
      <c r="AA82" s="160">
        <v>0</v>
      </c>
      <c r="AB82" s="158"/>
      <c r="AC82" s="160">
        <v>2380000</v>
      </c>
      <c r="AD82" s="160">
        <v>0</v>
      </c>
      <c r="AE82" s="160"/>
      <c r="AF82" s="158"/>
      <c r="AG82" s="158"/>
      <c r="AH82" s="159">
        <v>44681</v>
      </c>
      <c r="AI82" s="158"/>
      <c r="AJ82" s="158">
        <v>1</v>
      </c>
      <c r="AK82" s="158"/>
      <c r="AL82" s="158"/>
      <c r="AM82" s="158">
        <v>1</v>
      </c>
      <c r="AN82" s="158">
        <v>20221130</v>
      </c>
      <c r="AO82" s="158">
        <v>20221101</v>
      </c>
      <c r="AP82" s="160">
        <v>2380000</v>
      </c>
      <c r="AQ82" s="160">
        <v>0</v>
      </c>
      <c r="AR82" s="158"/>
      <c r="AS82" s="158"/>
    </row>
    <row r="83" spans="1:45" x14ac:dyDescent="0.25">
      <c r="A83" s="158">
        <v>900231793</v>
      </c>
      <c r="B83" s="158" t="s">
        <v>485</v>
      </c>
      <c r="C83" s="158" t="s">
        <v>121</v>
      </c>
      <c r="D83" s="158">
        <v>201176</v>
      </c>
      <c r="E83" s="158" t="s">
        <v>660</v>
      </c>
      <c r="F83" s="158" t="s">
        <v>661</v>
      </c>
      <c r="G83" s="158" t="s">
        <v>121</v>
      </c>
      <c r="H83" s="158">
        <v>201176</v>
      </c>
      <c r="I83" s="159">
        <v>44681</v>
      </c>
      <c r="J83" s="160">
        <v>2380000</v>
      </c>
      <c r="K83" s="160">
        <v>2380000</v>
      </c>
      <c r="L83" s="158" t="s">
        <v>637</v>
      </c>
      <c r="M83" s="158" t="s">
        <v>433</v>
      </c>
      <c r="N83" s="158">
        <v>1</v>
      </c>
      <c r="O83" s="158"/>
      <c r="P83" s="160">
        <v>0</v>
      </c>
      <c r="Q83" s="158"/>
      <c r="R83" s="158"/>
      <c r="S83" s="158"/>
      <c r="T83" s="160" t="s">
        <v>537</v>
      </c>
      <c r="U83" s="160">
        <v>2380000</v>
      </c>
      <c r="V83" s="160">
        <v>0</v>
      </c>
      <c r="W83" s="160">
        <v>0</v>
      </c>
      <c r="X83" s="160">
        <v>0</v>
      </c>
      <c r="Y83" s="160">
        <v>0</v>
      </c>
      <c r="Z83" s="160">
        <v>0</v>
      </c>
      <c r="AA83" s="160">
        <v>0</v>
      </c>
      <c r="AB83" s="158"/>
      <c r="AC83" s="160">
        <v>2380000</v>
      </c>
      <c r="AD83" s="160">
        <v>0</v>
      </c>
      <c r="AE83" s="160"/>
      <c r="AF83" s="158"/>
      <c r="AG83" s="158"/>
      <c r="AH83" s="159">
        <v>44681</v>
      </c>
      <c r="AI83" s="158"/>
      <c r="AJ83" s="158">
        <v>1</v>
      </c>
      <c r="AK83" s="158"/>
      <c r="AL83" s="158"/>
      <c r="AM83" s="158">
        <v>1</v>
      </c>
      <c r="AN83" s="158">
        <v>20221130</v>
      </c>
      <c r="AO83" s="158">
        <v>20221101</v>
      </c>
      <c r="AP83" s="160">
        <v>2380000</v>
      </c>
      <c r="AQ83" s="160">
        <v>0</v>
      </c>
      <c r="AR83" s="158"/>
      <c r="AS83" s="158"/>
    </row>
    <row r="86" spans="1:45" x14ac:dyDescent="0.25">
      <c r="M86" s="163"/>
    </row>
  </sheetData>
  <autoFilter ref="A2:AS83"/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showGridLines="0" workbookViewId="0">
      <selection activeCell="B24" sqref="B24"/>
    </sheetView>
  </sheetViews>
  <sheetFormatPr baseColWidth="10" defaultRowHeight="15" x14ac:dyDescent="0.25"/>
  <cols>
    <col min="1" max="1" width="47" bestFit="1" customWidth="1"/>
    <col min="2" max="2" width="12.7109375" style="175" customWidth="1"/>
    <col min="3" max="3" width="15" style="161" customWidth="1"/>
  </cols>
  <sheetData>
    <row r="3" spans="1:3" x14ac:dyDescent="0.25">
      <c r="A3" s="176" t="s">
        <v>674</v>
      </c>
      <c r="B3" s="171" t="s">
        <v>675</v>
      </c>
      <c r="C3" s="170" t="s">
        <v>676</v>
      </c>
    </row>
    <row r="4" spans="1:3" x14ac:dyDescent="0.25">
      <c r="A4" s="167" t="s">
        <v>670</v>
      </c>
      <c r="B4" s="172">
        <v>1</v>
      </c>
      <c r="C4" s="164">
        <v>2380000</v>
      </c>
    </row>
    <row r="5" spans="1:3" x14ac:dyDescent="0.25">
      <c r="A5" s="168" t="s">
        <v>669</v>
      </c>
      <c r="B5" s="173">
        <v>1</v>
      </c>
      <c r="C5" s="165">
        <v>1128975</v>
      </c>
    </row>
    <row r="6" spans="1:3" x14ac:dyDescent="0.25">
      <c r="A6" s="168" t="s">
        <v>668</v>
      </c>
      <c r="B6" s="173">
        <v>10</v>
      </c>
      <c r="C6" s="165">
        <v>12083095</v>
      </c>
    </row>
    <row r="7" spans="1:3" x14ac:dyDescent="0.25">
      <c r="A7" s="168" t="s">
        <v>433</v>
      </c>
      <c r="B7" s="173">
        <v>13</v>
      </c>
      <c r="C7" s="165">
        <v>30024616</v>
      </c>
    </row>
    <row r="8" spans="1:3" x14ac:dyDescent="0.25">
      <c r="A8" s="168" t="s">
        <v>672</v>
      </c>
      <c r="B8" s="173">
        <v>23</v>
      </c>
      <c r="C8" s="165">
        <v>52415000</v>
      </c>
    </row>
    <row r="9" spans="1:3" x14ac:dyDescent="0.25">
      <c r="A9" s="169" t="s">
        <v>662</v>
      </c>
      <c r="B9" s="173">
        <v>33</v>
      </c>
      <c r="C9" s="165">
        <v>72608462</v>
      </c>
    </row>
    <row r="10" spans="1:3" x14ac:dyDescent="0.25">
      <c r="A10" s="177" t="s">
        <v>673</v>
      </c>
      <c r="B10" s="174">
        <v>81</v>
      </c>
      <c r="C10" s="166">
        <v>170640148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7" zoomScale="90" zoomScaleNormal="90" zoomScaleSheetLayoutView="100" workbookViewId="0">
      <selection activeCell="L30" sqref="L30"/>
    </sheetView>
  </sheetViews>
  <sheetFormatPr baseColWidth="10" defaultRowHeight="12.75" x14ac:dyDescent="0.2"/>
  <cols>
    <col min="1" max="1" width="1" style="107" customWidth="1"/>
    <col min="2" max="2" width="11.42578125" style="107"/>
    <col min="3" max="3" width="17.5703125" style="107" customWidth="1"/>
    <col min="4" max="4" width="11.5703125" style="107" customWidth="1"/>
    <col min="5" max="8" width="11.42578125" style="107"/>
    <col min="9" max="9" width="22.5703125" style="107" customWidth="1"/>
    <col min="10" max="10" width="14" style="107" customWidth="1"/>
    <col min="11" max="11" width="1.7109375" style="107" customWidth="1"/>
    <col min="12" max="221" width="11.42578125" style="107"/>
    <col min="222" max="222" width="4.42578125" style="107" customWidth="1"/>
    <col min="223" max="223" width="11.42578125" style="107"/>
    <col min="224" max="224" width="17.5703125" style="107" customWidth="1"/>
    <col min="225" max="225" width="11.5703125" style="107" customWidth="1"/>
    <col min="226" max="229" width="11.42578125" style="107"/>
    <col min="230" max="230" width="22.5703125" style="107" customWidth="1"/>
    <col min="231" max="231" width="14" style="107" customWidth="1"/>
    <col min="232" max="232" width="1.7109375" style="107" customWidth="1"/>
    <col min="233" max="477" width="11.42578125" style="107"/>
    <col min="478" max="478" width="4.42578125" style="107" customWidth="1"/>
    <col min="479" max="479" width="11.42578125" style="107"/>
    <col min="480" max="480" width="17.5703125" style="107" customWidth="1"/>
    <col min="481" max="481" width="11.5703125" style="107" customWidth="1"/>
    <col min="482" max="485" width="11.42578125" style="107"/>
    <col min="486" max="486" width="22.5703125" style="107" customWidth="1"/>
    <col min="487" max="487" width="14" style="107" customWidth="1"/>
    <col min="488" max="488" width="1.7109375" style="107" customWidth="1"/>
    <col min="489" max="733" width="11.42578125" style="107"/>
    <col min="734" max="734" width="4.42578125" style="107" customWidth="1"/>
    <col min="735" max="735" width="11.42578125" style="107"/>
    <col min="736" max="736" width="17.5703125" style="107" customWidth="1"/>
    <col min="737" max="737" width="11.5703125" style="107" customWidth="1"/>
    <col min="738" max="741" width="11.42578125" style="107"/>
    <col min="742" max="742" width="22.5703125" style="107" customWidth="1"/>
    <col min="743" max="743" width="14" style="107" customWidth="1"/>
    <col min="744" max="744" width="1.7109375" style="107" customWidth="1"/>
    <col min="745" max="989" width="11.42578125" style="107"/>
    <col min="990" max="990" width="4.42578125" style="107" customWidth="1"/>
    <col min="991" max="991" width="11.42578125" style="107"/>
    <col min="992" max="992" width="17.5703125" style="107" customWidth="1"/>
    <col min="993" max="993" width="11.5703125" style="107" customWidth="1"/>
    <col min="994" max="997" width="11.42578125" style="107"/>
    <col min="998" max="998" width="22.5703125" style="107" customWidth="1"/>
    <col min="999" max="999" width="14" style="107" customWidth="1"/>
    <col min="1000" max="1000" width="1.7109375" style="107" customWidth="1"/>
    <col min="1001" max="1245" width="11.42578125" style="107"/>
    <col min="1246" max="1246" width="4.42578125" style="107" customWidth="1"/>
    <col min="1247" max="1247" width="11.42578125" style="107"/>
    <col min="1248" max="1248" width="17.5703125" style="107" customWidth="1"/>
    <col min="1249" max="1249" width="11.5703125" style="107" customWidth="1"/>
    <col min="1250" max="1253" width="11.42578125" style="107"/>
    <col min="1254" max="1254" width="22.5703125" style="107" customWidth="1"/>
    <col min="1255" max="1255" width="14" style="107" customWidth="1"/>
    <col min="1256" max="1256" width="1.7109375" style="107" customWidth="1"/>
    <col min="1257" max="1501" width="11.42578125" style="107"/>
    <col min="1502" max="1502" width="4.42578125" style="107" customWidth="1"/>
    <col min="1503" max="1503" width="11.42578125" style="107"/>
    <col min="1504" max="1504" width="17.5703125" style="107" customWidth="1"/>
    <col min="1505" max="1505" width="11.5703125" style="107" customWidth="1"/>
    <col min="1506" max="1509" width="11.42578125" style="107"/>
    <col min="1510" max="1510" width="22.5703125" style="107" customWidth="1"/>
    <col min="1511" max="1511" width="14" style="107" customWidth="1"/>
    <col min="1512" max="1512" width="1.7109375" style="107" customWidth="1"/>
    <col min="1513" max="1757" width="11.42578125" style="107"/>
    <col min="1758" max="1758" width="4.42578125" style="107" customWidth="1"/>
    <col min="1759" max="1759" width="11.42578125" style="107"/>
    <col min="1760" max="1760" width="17.5703125" style="107" customWidth="1"/>
    <col min="1761" max="1761" width="11.5703125" style="107" customWidth="1"/>
    <col min="1762" max="1765" width="11.42578125" style="107"/>
    <col min="1766" max="1766" width="22.5703125" style="107" customWidth="1"/>
    <col min="1767" max="1767" width="14" style="107" customWidth="1"/>
    <col min="1768" max="1768" width="1.7109375" style="107" customWidth="1"/>
    <col min="1769" max="2013" width="11.42578125" style="107"/>
    <col min="2014" max="2014" width="4.42578125" style="107" customWidth="1"/>
    <col min="2015" max="2015" width="11.42578125" style="107"/>
    <col min="2016" max="2016" width="17.5703125" style="107" customWidth="1"/>
    <col min="2017" max="2017" width="11.5703125" style="107" customWidth="1"/>
    <col min="2018" max="2021" width="11.42578125" style="107"/>
    <col min="2022" max="2022" width="22.5703125" style="107" customWidth="1"/>
    <col min="2023" max="2023" width="14" style="107" customWidth="1"/>
    <col min="2024" max="2024" width="1.7109375" style="107" customWidth="1"/>
    <col min="2025" max="2269" width="11.42578125" style="107"/>
    <col min="2270" max="2270" width="4.42578125" style="107" customWidth="1"/>
    <col min="2271" max="2271" width="11.42578125" style="107"/>
    <col min="2272" max="2272" width="17.5703125" style="107" customWidth="1"/>
    <col min="2273" max="2273" width="11.5703125" style="107" customWidth="1"/>
    <col min="2274" max="2277" width="11.42578125" style="107"/>
    <col min="2278" max="2278" width="22.5703125" style="107" customWidth="1"/>
    <col min="2279" max="2279" width="14" style="107" customWidth="1"/>
    <col min="2280" max="2280" width="1.7109375" style="107" customWidth="1"/>
    <col min="2281" max="2525" width="11.42578125" style="107"/>
    <col min="2526" max="2526" width="4.42578125" style="107" customWidth="1"/>
    <col min="2527" max="2527" width="11.42578125" style="107"/>
    <col min="2528" max="2528" width="17.5703125" style="107" customWidth="1"/>
    <col min="2529" max="2529" width="11.5703125" style="107" customWidth="1"/>
    <col min="2530" max="2533" width="11.42578125" style="107"/>
    <col min="2534" max="2534" width="22.5703125" style="107" customWidth="1"/>
    <col min="2535" max="2535" width="14" style="107" customWidth="1"/>
    <col min="2536" max="2536" width="1.7109375" style="107" customWidth="1"/>
    <col min="2537" max="2781" width="11.42578125" style="107"/>
    <col min="2782" max="2782" width="4.42578125" style="107" customWidth="1"/>
    <col min="2783" max="2783" width="11.42578125" style="107"/>
    <col min="2784" max="2784" width="17.5703125" style="107" customWidth="1"/>
    <col min="2785" max="2785" width="11.5703125" style="107" customWidth="1"/>
    <col min="2786" max="2789" width="11.42578125" style="107"/>
    <col min="2790" max="2790" width="22.5703125" style="107" customWidth="1"/>
    <col min="2791" max="2791" width="14" style="107" customWidth="1"/>
    <col min="2792" max="2792" width="1.7109375" style="107" customWidth="1"/>
    <col min="2793" max="3037" width="11.42578125" style="107"/>
    <col min="3038" max="3038" width="4.42578125" style="107" customWidth="1"/>
    <col min="3039" max="3039" width="11.42578125" style="107"/>
    <col min="3040" max="3040" width="17.5703125" style="107" customWidth="1"/>
    <col min="3041" max="3041" width="11.5703125" style="107" customWidth="1"/>
    <col min="3042" max="3045" width="11.42578125" style="107"/>
    <col min="3046" max="3046" width="22.5703125" style="107" customWidth="1"/>
    <col min="3047" max="3047" width="14" style="107" customWidth="1"/>
    <col min="3048" max="3048" width="1.7109375" style="107" customWidth="1"/>
    <col min="3049" max="3293" width="11.42578125" style="107"/>
    <col min="3294" max="3294" width="4.42578125" style="107" customWidth="1"/>
    <col min="3295" max="3295" width="11.42578125" style="107"/>
    <col min="3296" max="3296" width="17.5703125" style="107" customWidth="1"/>
    <col min="3297" max="3297" width="11.5703125" style="107" customWidth="1"/>
    <col min="3298" max="3301" width="11.42578125" style="107"/>
    <col min="3302" max="3302" width="22.5703125" style="107" customWidth="1"/>
    <col min="3303" max="3303" width="14" style="107" customWidth="1"/>
    <col min="3304" max="3304" width="1.7109375" style="107" customWidth="1"/>
    <col min="3305" max="3549" width="11.42578125" style="107"/>
    <col min="3550" max="3550" width="4.42578125" style="107" customWidth="1"/>
    <col min="3551" max="3551" width="11.42578125" style="107"/>
    <col min="3552" max="3552" width="17.5703125" style="107" customWidth="1"/>
    <col min="3553" max="3553" width="11.5703125" style="107" customWidth="1"/>
    <col min="3554" max="3557" width="11.42578125" style="107"/>
    <col min="3558" max="3558" width="22.5703125" style="107" customWidth="1"/>
    <col min="3559" max="3559" width="14" style="107" customWidth="1"/>
    <col min="3560" max="3560" width="1.7109375" style="107" customWidth="1"/>
    <col min="3561" max="3805" width="11.42578125" style="107"/>
    <col min="3806" max="3806" width="4.42578125" style="107" customWidth="1"/>
    <col min="3807" max="3807" width="11.42578125" style="107"/>
    <col min="3808" max="3808" width="17.5703125" style="107" customWidth="1"/>
    <col min="3809" max="3809" width="11.5703125" style="107" customWidth="1"/>
    <col min="3810" max="3813" width="11.42578125" style="107"/>
    <col min="3814" max="3814" width="22.5703125" style="107" customWidth="1"/>
    <col min="3815" max="3815" width="14" style="107" customWidth="1"/>
    <col min="3816" max="3816" width="1.7109375" style="107" customWidth="1"/>
    <col min="3817" max="4061" width="11.42578125" style="107"/>
    <col min="4062" max="4062" width="4.42578125" style="107" customWidth="1"/>
    <col min="4063" max="4063" width="11.42578125" style="107"/>
    <col min="4064" max="4064" width="17.5703125" style="107" customWidth="1"/>
    <col min="4065" max="4065" width="11.5703125" style="107" customWidth="1"/>
    <col min="4066" max="4069" width="11.42578125" style="107"/>
    <col min="4070" max="4070" width="22.5703125" style="107" customWidth="1"/>
    <col min="4071" max="4071" width="14" style="107" customWidth="1"/>
    <col min="4072" max="4072" width="1.7109375" style="107" customWidth="1"/>
    <col min="4073" max="4317" width="11.42578125" style="107"/>
    <col min="4318" max="4318" width="4.42578125" style="107" customWidth="1"/>
    <col min="4319" max="4319" width="11.42578125" style="107"/>
    <col min="4320" max="4320" width="17.5703125" style="107" customWidth="1"/>
    <col min="4321" max="4321" width="11.5703125" style="107" customWidth="1"/>
    <col min="4322" max="4325" width="11.42578125" style="107"/>
    <col min="4326" max="4326" width="22.5703125" style="107" customWidth="1"/>
    <col min="4327" max="4327" width="14" style="107" customWidth="1"/>
    <col min="4328" max="4328" width="1.7109375" style="107" customWidth="1"/>
    <col min="4329" max="4573" width="11.42578125" style="107"/>
    <col min="4574" max="4574" width="4.42578125" style="107" customWidth="1"/>
    <col min="4575" max="4575" width="11.42578125" style="107"/>
    <col min="4576" max="4576" width="17.5703125" style="107" customWidth="1"/>
    <col min="4577" max="4577" width="11.5703125" style="107" customWidth="1"/>
    <col min="4578" max="4581" width="11.42578125" style="107"/>
    <col min="4582" max="4582" width="22.5703125" style="107" customWidth="1"/>
    <col min="4583" max="4583" width="14" style="107" customWidth="1"/>
    <col min="4584" max="4584" width="1.7109375" style="107" customWidth="1"/>
    <col min="4585" max="4829" width="11.42578125" style="107"/>
    <col min="4830" max="4830" width="4.42578125" style="107" customWidth="1"/>
    <col min="4831" max="4831" width="11.42578125" style="107"/>
    <col min="4832" max="4832" width="17.5703125" style="107" customWidth="1"/>
    <col min="4833" max="4833" width="11.5703125" style="107" customWidth="1"/>
    <col min="4834" max="4837" width="11.42578125" style="107"/>
    <col min="4838" max="4838" width="22.5703125" style="107" customWidth="1"/>
    <col min="4839" max="4839" width="14" style="107" customWidth="1"/>
    <col min="4840" max="4840" width="1.7109375" style="107" customWidth="1"/>
    <col min="4841" max="5085" width="11.42578125" style="107"/>
    <col min="5086" max="5086" width="4.42578125" style="107" customWidth="1"/>
    <col min="5087" max="5087" width="11.42578125" style="107"/>
    <col min="5088" max="5088" width="17.5703125" style="107" customWidth="1"/>
    <col min="5089" max="5089" width="11.5703125" style="107" customWidth="1"/>
    <col min="5090" max="5093" width="11.42578125" style="107"/>
    <col min="5094" max="5094" width="22.5703125" style="107" customWidth="1"/>
    <col min="5095" max="5095" width="14" style="107" customWidth="1"/>
    <col min="5096" max="5096" width="1.7109375" style="107" customWidth="1"/>
    <col min="5097" max="5341" width="11.42578125" style="107"/>
    <col min="5342" max="5342" width="4.42578125" style="107" customWidth="1"/>
    <col min="5343" max="5343" width="11.42578125" style="107"/>
    <col min="5344" max="5344" width="17.5703125" style="107" customWidth="1"/>
    <col min="5345" max="5345" width="11.5703125" style="107" customWidth="1"/>
    <col min="5346" max="5349" width="11.42578125" style="107"/>
    <col min="5350" max="5350" width="22.5703125" style="107" customWidth="1"/>
    <col min="5351" max="5351" width="14" style="107" customWidth="1"/>
    <col min="5352" max="5352" width="1.7109375" style="107" customWidth="1"/>
    <col min="5353" max="5597" width="11.42578125" style="107"/>
    <col min="5598" max="5598" width="4.42578125" style="107" customWidth="1"/>
    <col min="5599" max="5599" width="11.42578125" style="107"/>
    <col min="5600" max="5600" width="17.5703125" style="107" customWidth="1"/>
    <col min="5601" max="5601" width="11.5703125" style="107" customWidth="1"/>
    <col min="5602" max="5605" width="11.42578125" style="107"/>
    <col min="5606" max="5606" width="22.5703125" style="107" customWidth="1"/>
    <col min="5607" max="5607" width="14" style="107" customWidth="1"/>
    <col min="5608" max="5608" width="1.7109375" style="107" customWidth="1"/>
    <col min="5609" max="5853" width="11.42578125" style="107"/>
    <col min="5854" max="5854" width="4.42578125" style="107" customWidth="1"/>
    <col min="5855" max="5855" width="11.42578125" style="107"/>
    <col min="5856" max="5856" width="17.5703125" style="107" customWidth="1"/>
    <col min="5857" max="5857" width="11.5703125" style="107" customWidth="1"/>
    <col min="5858" max="5861" width="11.42578125" style="107"/>
    <col min="5862" max="5862" width="22.5703125" style="107" customWidth="1"/>
    <col min="5863" max="5863" width="14" style="107" customWidth="1"/>
    <col min="5864" max="5864" width="1.7109375" style="107" customWidth="1"/>
    <col min="5865" max="6109" width="11.42578125" style="107"/>
    <col min="6110" max="6110" width="4.42578125" style="107" customWidth="1"/>
    <col min="6111" max="6111" width="11.42578125" style="107"/>
    <col min="6112" max="6112" width="17.5703125" style="107" customWidth="1"/>
    <col min="6113" max="6113" width="11.5703125" style="107" customWidth="1"/>
    <col min="6114" max="6117" width="11.42578125" style="107"/>
    <col min="6118" max="6118" width="22.5703125" style="107" customWidth="1"/>
    <col min="6119" max="6119" width="14" style="107" customWidth="1"/>
    <col min="6120" max="6120" width="1.7109375" style="107" customWidth="1"/>
    <col min="6121" max="6365" width="11.42578125" style="107"/>
    <col min="6366" max="6366" width="4.42578125" style="107" customWidth="1"/>
    <col min="6367" max="6367" width="11.42578125" style="107"/>
    <col min="6368" max="6368" width="17.5703125" style="107" customWidth="1"/>
    <col min="6369" max="6369" width="11.5703125" style="107" customWidth="1"/>
    <col min="6370" max="6373" width="11.42578125" style="107"/>
    <col min="6374" max="6374" width="22.5703125" style="107" customWidth="1"/>
    <col min="6375" max="6375" width="14" style="107" customWidth="1"/>
    <col min="6376" max="6376" width="1.7109375" style="107" customWidth="1"/>
    <col min="6377" max="6621" width="11.42578125" style="107"/>
    <col min="6622" max="6622" width="4.42578125" style="107" customWidth="1"/>
    <col min="6623" max="6623" width="11.42578125" style="107"/>
    <col min="6624" max="6624" width="17.5703125" style="107" customWidth="1"/>
    <col min="6625" max="6625" width="11.5703125" style="107" customWidth="1"/>
    <col min="6626" max="6629" width="11.42578125" style="107"/>
    <col min="6630" max="6630" width="22.5703125" style="107" customWidth="1"/>
    <col min="6631" max="6631" width="14" style="107" customWidth="1"/>
    <col min="6632" max="6632" width="1.7109375" style="107" customWidth="1"/>
    <col min="6633" max="6877" width="11.42578125" style="107"/>
    <col min="6878" max="6878" width="4.42578125" style="107" customWidth="1"/>
    <col min="6879" max="6879" width="11.42578125" style="107"/>
    <col min="6880" max="6880" width="17.5703125" style="107" customWidth="1"/>
    <col min="6881" max="6881" width="11.5703125" style="107" customWidth="1"/>
    <col min="6882" max="6885" width="11.42578125" style="107"/>
    <col min="6886" max="6886" width="22.5703125" style="107" customWidth="1"/>
    <col min="6887" max="6887" width="14" style="107" customWidth="1"/>
    <col min="6888" max="6888" width="1.7109375" style="107" customWidth="1"/>
    <col min="6889" max="7133" width="11.42578125" style="107"/>
    <col min="7134" max="7134" width="4.42578125" style="107" customWidth="1"/>
    <col min="7135" max="7135" width="11.42578125" style="107"/>
    <col min="7136" max="7136" width="17.5703125" style="107" customWidth="1"/>
    <col min="7137" max="7137" width="11.5703125" style="107" customWidth="1"/>
    <col min="7138" max="7141" width="11.42578125" style="107"/>
    <col min="7142" max="7142" width="22.5703125" style="107" customWidth="1"/>
    <col min="7143" max="7143" width="14" style="107" customWidth="1"/>
    <col min="7144" max="7144" width="1.7109375" style="107" customWidth="1"/>
    <col min="7145" max="7389" width="11.42578125" style="107"/>
    <col min="7390" max="7390" width="4.42578125" style="107" customWidth="1"/>
    <col min="7391" max="7391" width="11.42578125" style="107"/>
    <col min="7392" max="7392" width="17.5703125" style="107" customWidth="1"/>
    <col min="7393" max="7393" width="11.5703125" style="107" customWidth="1"/>
    <col min="7394" max="7397" width="11.42578125" style="107"/>
    <col min="7398" max="7398" width="22.5703125" style="107" customWidth="1"/>
    <col min="7399" max="7399" width="14" style="107" customWidth="1"/>
    <col min="7400" max="7400" width="1.7109375" style="107" customWidth="1"/>
    <col min="7401" max="7645" width="11.42578125" style="107"/>
    <col min="7646" max="7646" width="4.42578125" style="107" customWidth="1"/>
    <col min="7647" max="7647" width="11.42578125" style="107"/>
    <col min="7648" max="7648" width="17.5703125" style="107" customWidth="1"/>
    <col min="7649" max="7649" width="11.5703125" style="107" customWidth="1"/>
    <col min="7650" max="7653" width="11.42578125" style="107"/>
    <col min="7654" max="7654" width="22.5703125" style="107" customWidth="1"/>
    <col min="7655" max="7655" width="14" style="107" customWidth="1"/>
    <col min="7656" max="7656" width="1.7109375" style="107" customWidth="1"/>
    <col min="7657" max="7901" width="11.42578125" style="107"/>
    <col min="7902" max="7902" width="4.42578125" style="107" customWidth="1"/>
    <col min="7903" max="7903" width="11.42578125" style="107"/>
    <col min="7904" max="7904" width="17.5703125" style="107" customWidth="1"/>
    <col min="7905" max="7905" width="11.5703125" style="107" customWidth="1"/>
    <col min="7906" max="7909" width="11.42578125" style="107"/>
    <col min="7910" max="7910" width="22.5703125" style="107" customWidth="1"/>
    <col min="7911" max="7911" width="14" style="107" customWidth="1"/>
    <col min="7912" max="7912" width="1.7109375" style="107" customWidth="1"/>
    <col min="7913" max="8157" width="11.42578125" style="107"/>
    <col min="8158" max="8158" width="4.42578125" style="107" customWidth="1"/>
    <col min="8159" max="8159" width="11.42578125" style="107"/>
    <col min="8160" max="8160" width="17.5703125" style="107" customWidth="1"/>
    <col min="8161" max="8161" width="11.5703125" style="107" customWidth="1"/>
    <col min="8162" max="8165" width="11.42578125" style="107"/>
    <col min="8166" max="8166" width="22.5703125" style="107" customWidth="1"/>
    <col min="8167" max="8167" width="14" style="107" customWidth="1"/>
    <col min="8168" max="8168" width="1.7109375" style="107" customWidth="1"/>
    <col min="8169" max="8413" width="11.42578125" style="107"/>
    <col min="8414" max="8414" width="4.42578125" style="107" customWidth="1"/>
    <col min="8415" max="8415" width="11.42578125" style="107"/>
    <col min="8416" max="8416" width="17.5703125" style="107" customWidth="1"/>
    <col min="8417" max="8417" width="11.5703125" style="107" customWidth="1"/>
    <col min="8418" max="8421" width="11.42578125" style="107"/>
    <col min="8422" max="8422" width="22.5703125" style="107" customWidth="1"/>
    <col min="8423" max="8423" width="14" style="107" customWidth="1"/>
    <col min="8424" max="8424" width="1.7109375" style="107" customWidth="1"/>
    <col min="8425" max="8669" width="11.42578125" style="107"/>
    <col min="8670" max="8670" width="4.42578125" style="107" customWidth="1"/>
    <col min="8671" max="8671" width="11.42578125" style="107"/>
    <col min="8672" max="8672" width="17.5703125" style="107" customWidth="1"/>
    <col min="8673" max="8673" width="11.5703125" style="107" customWidth="1"/>
    <col min="8674" max="8677" width="11.42578125" style="107"/>
    <col min="8678" max="8678" width="22.5703125" style="107" customWidth="1"/>
    <col min="8679" max="8679" width="14" style="107" customWidth="1"/>
    <col min="8680" max="8680" width="1.7109375" style="107" customWidth="1"/>
    <col min="8681" max="8925" width="11.42578125" style="107"/>
    <col min="8926" max="8926" width="4.42578125" style="107" customWidth="1"/>
    <col min="8927" max="8927" width="11.42578125" style="107"/>
    <col min="8928" max="8928" width="17.5703125" style="107" customWidth="1"/>
    <col min="8929" max="8929" width="11.5703125" style="107" customWidth="1"/>
    <col min="8930" max="8933" width="11.42578125" style="107"/>
    <col min="8934" max="8934" width="22.5703125" style="107" customWidth="1"/>
    <col min="8935" max="8935" width="14" style="107" customWidth="1"/>
    <col min="8936" max="8936" width="1.7109375" style="107" customWidth="1"/>
    <col min="8937" max="9181" width="11.42578125" style="107"/>
    <col min="9182" max="9182" width="4.42578125" style="107" customWidth="1"/>
    <col min="9183" max="9183" width="11.42578125" style="107"/>
    <col min="9184" max="9184" width="17.5703125" style="107" customWidth="1"/>
    <col min="9185" max="9185" width="11.5703125" style="107" customWidth="1"/>
    <col min="9186" max="9189" width="11.42578125" style="107"/>
    <col min="9190" max="9190" width="22.5703125" style="107" customWidth="1"/>
    <col min="9191" max="9191" width="14" style="107" customWidth="1"/>
    <col min="9192" max="9192" width="1.7109375" style="107" customWidth="1"/>
    <col min="9193" max="9437" width="11.42578125" style="107"/>
    <col min="9438" max="9438" width="4.42578125" style="107" customWidth="1"/>
    <col min="9439" max="9439" width="11.42578125" style="107"/>
    <col min="9440" max="9440" width="17.5703125" style="107" customWidth="1"/>
    <col min="9441" max="9441" width="11.5703125" style="107" customWidth="1"/>
    <col min="9442" max="9445" width="11.42578125" style="107"/>
    <col min="9446" max="9446" width="22.5703125" style="107" customWidth="1"/>
    <col min="9447" max="9447" width="14" style="107" customWidth="1"/>
    <col min="9448" max="9448" width="1.7109375" style="107" customWidth="1"/>
    <col min="9449" max="9693" width="11.42578125" style="107"/>
    <col min="9694" max="9694" width="4.42578125" style="107" customWidth="1"/>
    <col min="9695" max="9695" width="11.42578125" style="107"/>
    <col min="9696" max="9696" width="17.5703125" style="107" customWidth="1"/>
    <col min="9697" max="9697" width="11.5703125" style="107" customWidth="1"/>
    <col min="9698" max="9701" width="11.42578125" style="107"/>
    <col min="9702" max="9702" width="22.5703125" style="107" customWidth="1"/>
    <col min="9703" max="9703" width="14" style="107" customWidth="1"/>
    <col min="9704" max="9704" width="1.7109375" style="107" customWidth="1"/>
    <col min="9705" max="9949" width="11.42578125" style="107"/>
    <col min="9950" max="9950" width="4.42578125" style="107" customWidth="1"/>
    <col min="9951" max="9951" width="11.42578125" style="107"/>
    <col min="9952" max="9952" width="17.5703125" style="107" customWidth="1"/>
    <col min="9953" max="9953" width="11.5703125" style="107" customWidth="1"/>
    <col min="9954" max="9957" width="11.42578125" style="107"/>
    <col min="9958" max="9958" width="22.5703125" style="107" customWidth="1"/>
    <col min="9959" max="9959" width="14" style="107" customWidth="1"/>
    <col min="9960" max="9960" width="1.7109375" style="107" customWidth="1"/>
    <col min="9961" max="10205" width="11.42578125" style="107"/>
    <col min="10206" max="10206" width="4.42578125" style="107" customWidth="1"/>
    <col min="10207" max="10207" width="11.42578125" style="107"/>
    <col min="10208" max="10208" width="17.5703125" style="107" customWidth="1"/>
    <col min="10209" max="10209" width="11.5703125" style="107" customWidth="1"/>
    <col min="10210" max="10213" width="11.42578125" style="107"/>
    <col min="10214" max="10214" width="22.5703125" style="107" customWidth="1"/>
    <col min="10215" max="10215" width="14" style="107" customWidth="1"/>
    <col min="10216" max="10216" width="1.7109375" style="107" customWidth="1"/>
    <col min="10217" max="10461" width="11.42578125" style="107"/>
    <col min="10462" max="10462" width="4.42578125" style="107" customWidth="1"/>
    <col min="10463" max="10463" width="11.42578125" style="107"/>
    <col min="10464" max="10464" width="17.5703125" style="107" customWidth="1"/>
    <col min="10465" max="10465" width="11.5703125" style="107" customWidth="1"/>
    <col min="10466" max="10469" width="11.42578125" style="107"/>
    <col min="10470" max="10470" width="22.5703125" style="107" customWidth="1"/>
    <col min="10471" max="10471" width="14" style="107" customWidth="1"/>
    <col min="10472" max="10472" width="1.7109375" style="107" customWidth="1"/>
    <col min="10473" max="10717" width="11.42578125" style="107"/>
    <col min="10718" max="10718" width="4.42578125" style="107" customWidth="1"/>
    <col min="10719" max="10719" width="11.42578125" style="107"/>
    <col min="10720" max="10720" width="17.5703125" style="107" customWidth="1"/>
    <col min="10721" max="10721" width="11.5703125" style="107" customWidth="1"/>
    <col min="10722" max="10725" width="11.42578125" style="107"/>
    <col min="10726" max="10726" width="22.5703125" style="107" customWidth="1"/>
    <col min="10727" max="10727" width="14" style="107" customWidth="1"/>
    <col min="10728" max="10728" width="1.7109375" style="107" customWidth="1"/>
    <col min="10729" max="10973" width="11.42578125" style="107"/>
    <col min="10974" max="10974" width="4.42578125" style="107" customWidth="1"/>
    <col min="10975" max="10975" width="11.42578125" style="107"/>
    <col min="10976" max="10976" width="17.5703125" style="107" customWidth="1"/>
    <col min="10977" max="10977" width="11.5703125" style="107" customWidth="1"/>
    <col min="10978" max="10981" width="11.42578125" style="107"/>
    <col min="10982" max="10982" width="22.5703125" style="107" customWidth="1"/>
    <col min="10983" max="10983" width="14" style="107" customWidth="1"/>
    <col min="10984" max="10984" width="1.7109375" style="107" customWidth="1"/>
    <col min="10985" max="11229" width="11.42578125" style="107"/>
    <col min="11230" max="11230" width="4.42578125" style="107" customWidth="1"/>
    <col min="11231" max="11231" width="11.42578125" style="107"/>
    <col min="11232" max="11232" width="17.5703125" style="107" customWidth="1"/>
    <col min="11233" max="11233" width="11.5703125" style="107" customWidth="1"/>
    <col min="11234" max="11237" width="11.42578125" style="107"/>
    <col min="11238" max="11238" width="22.5703125" style="107" customWidth="1"/>
    <col min="11239" max="11239" width="14" style="107" customWidth="1"/>
    <col min="11240" max="11240" width="1.7109375" style="107" customWidth="1"/>
    <col min="11241" max="11485" width="11.42578125" style="107"/>
    <col min="11486" max="11486" width="4.42578125" style="107" customWidth="1"/>
    <col min="11487" max="11487" width="11.42578125" style="107"/>
    <col min="11488" max="11488" width="17.5703125" style="107" customWidth="1"/>
    <col min="11489" max="11489" width="11.5703125" style="107" customWidth="1"/>
    <col min="11490" max="11493" width="11.42578125" style="107"/>
    <col min="11494" max="11494" width="22.5703125" style="107" customWidth="1"/>
    <col min="11495" max="11495" width="14" style="107" customWidth="1"/>
    <col min="11496" max="11496" width="1.7109375" style="107" customWidth="1"/>
    <col min="11497" max="11741" width="11.42578125" style="107"/>
    <col min="11742" max="11742" width="4.42578125" style="107" customWidth="1"/>
    <col min="11743" max="11743" width="11.42578125" style="107"/>
    <col min="11744" max="11744" width="17.5703125" style="107" customWidth="1"/>
    <col min="11745" max="11745" width="11.5703125" style="107" customWidth="1"/>
    <col min="11746" max="11749" width="11.42578125" style="107"/>
    <col min="11750" max="11750" width="22.5703125" style="107" customWidth="1"/>
    <col min="11751" max="11751" width="14" style="107" customWidth="1"/>
    <col min="11752" max="11752" width="1.7109375" style="107" customWidth="1"/>
    <col min="11753" max="11997" width="11.42578125" style="107"/>
    <col min="11998" max="11998" width="4.42578125" style="107" customWidth="1"/>
    <col min="11999" max="11999" width="11.42578125" style="107"/>
    <col min="12000" max="12000" width="17.5703125" style="107" customWidth="1"/>
    <col min="12001" max="12001" width="11.5703125" style="107" customWidth="1"/>
    <col min="12002" max="12005" width="11.42578125" style="107"/>
    <col min="12006" max="12006" width="22.5703125" style="107" customWidth="1"/>
    <col min="12007" max="12007" width="14" style="107" customWidth="1"/>
    <col min="12008" max="12008" width="1.7109375" style="107" customWidth="1"/>
    <col min="12009" max="12253" width="11.42578125" style="107"/>
    <col min="12254" max="12254" width="4.42578125" style="107" customWidth="1"/>
    <col min="12255" max="12255" width="11.42578125" style="107"/>
    <col min="12256" max="12256" width="17.5703125" style="107" customWidth="1"/>
    <col min="12257" max="12257" width="11.5703125" style="107" customWidth="1"/>
    <col min="12258" max="12261" width="11.42578125" style="107"/>
    <col min="12262" max="12262" width="22.5703125" style="107" customWidth="1"/>
    <col min="12263" max="12263" width="14" style="107" customWidth="1"/>
    <col min="12264" max="12264" width="1.7109375" style="107" customWidth="1"/>
    <col min="12265" max="12509" width="11.42578125" style="107"/>
    <col min="12510" max="12510" width="4.42578125" style="107" customWidth="1"/>
    <col min="12511" max="12511" width="11.42578125" style="107"/>
    <col min="12512" max="12512" width="17.5703125" style="107" customWidth="1"/>
    <col min="12513" max="12513" width="11.5703125" style="107" customWidth="1"/>
    <col min="12514" max="12517" width="11.42578125" style="107"/>
    <col min="12518" max="12518" width="22.5703125" style="107" customWidth="1"/>
    <col min="12519" max="12519" width="14" style="107" customWidth="1"/>
    <col min="12520" max="12520" width="1.7109375" style="107" customWidth="1"/>
    <col min="12521" max="12765" width="11.42578125" style="107"/>
    <col min="12766" max="12766" width="4.42578125" style="107" customWidth="1"/>
    <col min="12767" max="12767" width="11.42578125" style="107"/>
    <col min="12768" max="12768" width="17.5703125" style="107" customWidth="1"/>
    <col min="12769" max="12769" width="11.5703125" style="107" customWidth="1"/>
    <col min="12770" max="12773" width="11.42578125" style="107"/>
    <col min="12774" max="12774" width="22.5703125" style="107" customWidth="1"/>
    <col min="12775" max="12775" width="14" style="107" customWidth="1"/>
    <col min="12776" max="12776" width="1.7109375" style="107" customWidth="1"/>
    <col min="12777" max="13021" width="11.42578125" style="107"/>
    <col min="13022" max="13022" width="4.42578125" style="107" customWidth="1"/>
    <col min="13023" max="13023" width="11.42578125" style="107"/>
    <col min="13024" max="13024" width="17.5703125" style="107" customWidth="1"/>
    <col min="13025" max="13025" width="11.5703125" style="107" customWidth="1"/>
    <col min="13026" max="13029" width="11.42578125" style="107"/>
    <col min="13030" max="13030" width="22.5703125" style="107" customWidth="1"/>
    <col min="13031" max="13031" width="14" style="107" customWidth="1"/>
    <col min="13032" max="13032" width="1.7109375" style="107" customWidth="1"/>
    <col min="13033" max="13277" width="11.42578125" style="107"/>
    <col min="13278" max="13278" width="4.42578125" style="107" customWidth="1"/>
    <col min="13279" max="13279" width="11.42578125" style="107"/>
    <col min="13280" max="13280" width="17.5703125" style="107" customWidth="1"/>
    <col min="13281" max="13281" width="11.5703125" style="107" customWidth="1"/>
    <col min="13282" max="13285" width="11.42578125" style="107"/>
    <col min="13286" max="13286" width="22.5703125" style="107" customWidth="1"/>
    <col min="13287" max="13287" width="14" style="107" customWidth="1"/>
    <col min="13288" max="13288" width="1.7109375" style="107" customWidth="1"/>
    <col min="13289" max="13533" width="11.42578125" style="107"/>
    <col min="13534" max="13534" width="4.42578125" style="107" customWidth="1"/>
    <col min="13535" max="13535" width="11.42578125" style="107"/>
    <col min="13536" max="13536" width="17.5703125" style="107" customWidth="1"/>
    <col min="13537" max="13537" width="11.5703125" style="107" customWidth="1"/>
    <col min="13538" max="13541" width="11.42578125" style="107"/>
    <col min="13542" max="13542" width="22.5703125" style="107" customWidth="1"/>
    <col min="13543" max="13543" width="14" style="107" customWidth="1"/>
    <col min="13544" max="13544" width="1.7109375" style="107" customWidth="1"/>
    <col min="13545" max="13789" width="11.42578125" style="107"/>
    <col min="13790" max="13790" width="4.42578125" style="107" customWidth="1"/>
    <col min="13791" max="13791" width="11.42578125" style="107"/>
    <col min="13792" max="13792" width="17.5703125" style="107" customWidth="1"/>
    <col min="13793" max="13793" width="11.5703125" style="107" customWidth="1"/>
    <col min="13794" max="13797" width="11.42578125" style="107"/>
    <col min="13798" max="13798" width="22.5703125" style="107" customWidth="1"/>
    <col min="13799" max="13799" width="14" style="107" customWidth="1"/>
    <col min="13800" max="13800" width="1.7109375" style="107" customWidth="1"/>
    <col min="13801" max="14045" width="11.42578125" style="107"/>
    <col min="14046" max="14046" width="4.42578125" style="107" customWidth="1"/>
    <col min="14047" max="14047" width="11.42578125" style="107"/>
    <col min="14048" max="14048" width="17.5703125" style="107" customWidth="1"/>
    <col min="14049" max="14049" width="11.5703125" style="107" customWidth="1"/>
    <col min="14050" max="14053" width="11.42578125" style="107"/>
    <col min="14054" max="14054" width="22.5703125" style="107" customWidth="1"/>
    <col min="14055" max="14055" width="14" style="107" customWidth="1"/>
    <col min="14056" max="14056" width="1.7109375" style="107" customWidth="1"/>
    <col min="14057" max="14301" width="11.42578125" style="107"/>
    <col min="14302" max="14302" width="4.42578125" style="107" customWidth="1"/>
    <col min="14303" max="14303" width="11.42578125" style="107"/>
    <col min="14304" max="14304" width="17.5703125" style="107" customWidth="1"/>
    <col min="14305" max="14305" width="11.5703125" style="107" customWidth="1"/>
    <col min="14306" max="14309" width="11.42578125" style="107"/>
    <col min="14310" max="14310" width="22.5703125" style="107" customWidth="1"/>
    <col min="14311" max="14311" width="14" style="107" customWidth="1"/>
    <col min="14312" max="14312" width="1.7109375" style="107" customWidth="1"/>
    <col min="14313" max="14557" width="11.42578125" style="107"/>
    <col min="14558" max="14558" width="4.42578125" style="107" customWidth="1"/>
    <col min="14559" max="14559" width="11.42578125" style="107"/>
    <col min="14560" max="14560" width="17.5703125" style="107" customWidth="1"/>
    <col min="14561" max="14561" width="11.5703125" style="107" customWidth="1"/>
    <col min="14562" max="14565" width="11.42578125" style="107"/>
    <col min="14566" max="14566" width="22.5703125" style="107" customWidth="1"/>
    <col min="14567" max="14567" width="14" style="107" customWidth="1"/>
    <col min="14568" max="14568" width="1.7109375" style="107" customWidth="1"/>
    <col min="14569" max="14813" width="11.42578125" style="107"/>
    <col min="14814" max="14814" width="4.42578125" style="107" customWidth="1"/>
    <col min="14815" max="14815" width="11.42578125" style="107"/>
    <col min="14816" max="14816" width="17.5703125" style="107" customWidth="1"/>
    <col min="14817" max="14817" width="11.5703125" style="107" customWidth="1"/>
    <col min="14818" max="14821" width="11.42578125" style="107"/>
    <col min="14822" max="14822" width="22.5703125" style="107" customWidth="1"/>
    <col min="14823" max="14823" width="14" style="107" customWidth="1"/>
    <col min="14824" max="14824" width="1.7109375" style="107" customWidth="1"/>
    <col min="14825" max="15069" width="11.42578125" style="107"/>
    <col min="15070" max="15070" width="4.42578125" style="107" customWidth="1"/>
    <col min="15071" max="15071" width="11.42578125" style="107"/>
    <col min="15072" max="15072" width="17.5703125" style="107" customWidth="1"/>
    <col min="15073" max="15073" width="11.5703125" style="107" customWidth="1"/>
    <col min="15074" max="15077" width="11.42578125" style="107"/>
    <col min="15078" max="15078" width="22.5703125" style="107" customWidth="1"/>
    <col min="15079" max="15079" width="14" style="107" customWidth="1"/>
    <col min="15080" max="15080" width="1.7109375" style="107" customWidth="1"/>
    <col min="15081" max="15325" width="11.42578125" style="107"/>
    <col min="15326" max="15326" width="4.42578125" style="107" customWidth="1"/>
    <col min="15327" max="15327" width="11.42578125" style="107"/>
    <col min="15328" max="15328" width="17.5703125" style="107" customWidth="1"/>
    <col min="15329" max="15329" width="11.5703125" style="107" customWidth="1"/>
    <col min="15330" max="15333" width="11.42578125" style="107"/>
    <col min="15334" max="15334" width="22.5703125" style="107" customWidth="1"/>
    <col min="15335" max="15335" width="14" style="107" customWidth="1"/>
    <col min="15336" max="15336" width="1.7109375" style="107" customWidth="1"/>
    <col min="15337" max="15581" width="11.42578125" style="107"/>
    <col min="15582" max="15582" width="4.42578125" style="107" customWidth="1"/>
    <col min="15583" max="15583" width="11.42578125" style="107"/>
    <col min="15584" max="15584" width="17.5703125" style="107" customWidth="1"/>
    <col min="15585" max="15585" width="11.5703125" style="107" customWidth="1"/>
    <col min="15586" max="15589" width="11.42578125" style="107"/>
    <col min="15590" max="15590" width="22.5703125" style="107" customWidth="1"/>
    <col min="15591" max="15591" width="14" style="107" customWidth="1"/>
    <col min="15592" max="15592" width="1.7109375" style="107" customWidth="1"/>
    <col min="15593" max="15837" width="11.42578125" style="107"/>
    <col min="15838" max="15838" width="4.42578125" style="107" customWidth="1"/>
    <col min="15839" max="15839" width="11.42578125" style="107"/>
    <col min="15840" max="15840" width="17.5703125" style="107" customWidth="1"/>
    <col min="15841" max="15841" width="11.5703125" style="107" customWidth="1"/>
    <col min="15842" max="15845" width="11.42578125" style="107"/>
    <col min="15846" max="15846" width="22.5703125" style="107" customWidth="1"/>
    <col min="15847" max="15847" width="14" style="107" customWidth="1"/>
    <col min="15848" max="15848" width="1.7109375" style="107" customWidth="1"/>
    <col min="15849" max="16093" width="11.42578125" style="107"/>
    <col min="16094" max="16094" width="4.42578125" style="107" customWidth="1"/>
    <col min="16095" max="16095" width="11.42578125" style="107"/>
    <col min="16096" max="16096" width="17.5703125" style="107" customWidth="1"/>
    <col min="16097" max="16097" width="11.5703125" style="107" customWidth="1"/>
    <col min="16098" max="16101" width="11.42578125" style="107"/>
    <col min="16102" max="16102" width="22.5703125" style="107" customWidth="1"/>
    <col min="16103" max="16103" width="14" style="107" customWidth="1"/>
    <col min="16104" max="16104" width="1.7109375" style="107" customWidth="1"/>
    <col min="16105" max="16384" width="11.42578125" style="107"/>
  </cols>
  <sheetData>
    <row r="1" spans="2:10" ht="6" customHeight="1" thickBot="1" x14ac:dyDescent="0.25"/>
    <row r="2" spans="2:10" ht="19.5" customHeight="1" x14ac:dyDescent="0.2">
      <c r="B2" s="108"/>
      <c r="C2" s="109"/>
      <c r="D2" s="110" t="s">
        <v>416</v>
      </c>
      <c r="E2" s="111"/>
      <c r="F2" s="111"/>
      <c r="G2" s="111"/>
      <c r="H2" s="111"/>
      <c r="I2" s="112"/>
      <c r="J2" s="113" t="s">
        <v>417</v>
      </c>
    </row>
    <row r="3" spans="2:10" ht="13.5" thickBot="1" x14ac:dyDescent="0.25">
      <c r="B3" s="114"/>
      <c r="C3" s="115"/>
      <c r="D3" s="116"/>
      <c r="E3" s="117"/>
      <c r="F3" s="117"/>
      <c r="G3" s="117"/>
      <c r="H3" s="117"/>
      <c r="I3" s="118"/>
      <c r="J3" s="119"/>
    </row>
    <row r="4" spans="2:10" x14ac:dyDescent="0.2">
      <c r="B4" s="114"/>
      <c r="C4" s="115"/>
      <c r="D4" s="110" t="s">
        <v>418</v>
      </c>
      <c r="E4" s="111"/>
      <c r="F4" s="111"/>
      <c r="G4" s="111"/>
      <c r="H4" s="111"/>
      <c r="I4" s="112"/>
      <c r="J4" s="113" t="s">
        <v>419</v>
      </c>
    </row>
    <row r="5" spans="2:10" x14ac:dyDescent="0.2">
      <c r="B5" s="114"/>
      <c r="C5" s="115"/>
      <c r="D5" s="120"/>
      <c r="E5" s="121"/>
      <c r="F5" s="121"/>
      <c r="G5" s="121"/>
      <c r="H5" s="121"/>
      <c r="I5" s="122"/>
      <c r="J5" s="123"/>
    </row>
    <row r="6" spans="2:10" ht="13.5" thickBot="1" x14ac:dyDescent="0.25">
      <c r="B6" s="124"/>
      <c r="C6" s="125"/>
      <c r="D6" s="116"/>
      <c r="E6" s="117"/>
      <c r="F6" s="117"/>
      <c r="G6" s="117"/>
      <c r="H6" s="117"/>
      <c r="I6" s="118"/>
      <c r="J6" s="119"/>
    </row>
    <row r="7" spans="2:10" x14ac:dyDescent="0.2">
      <c r="B7" s="126"/>
      <c r="J7" s="127"/>
    </row>
    <row r="8" spans="2:10" x14ac:dyDescent="0.2">
      <c r="B8" s="126"/>
      <c r="J8" s="127"/>
    </row>
    <row r="9" spans="2:10" x14ac:dyDescent="0.2">
      <c r="B9" s="126"/>
      <c r="J9" s="127"/>
    </row>
    <row r="10" spans="2:10" x14ac:dyDescent="0.2">
      <c r="B10" s="126"/>
      <c r="C10" s="128" t="s">
        <v>420</v>
      </c>
      <c r="E10" s="129"/>
      <c r="J10" s="127"/>
    </row>
    <row r="11" spans="2:10" x14ac:dyDescent="0.2">
      <c r="B11" s="126"/>
      <c r="J11" s="127"/>
    </row>
    <row r="12" spans="2:10" x14ac:dyDescent="0.2">
      <c r="B12" s="126"/>
      <c r="C12" s="128" t="s">
        <v>677</v>
      </c>
      <c r="J12" s="127"/>
    </row>
    <row r="13" spans="2:10" x14ac:dyDescent="0.2">
      <c r="B13" s="126"/>
      <c r="C13" s="128" t="s">
        <v>678</v>
      </c>
      <c r="J13" s="127"/>
    </row>
    <row r="14" spans="2:10" x14ac:dyDescent="0.2">
      <c r="B14" s="126"/>
      <c r="J14" s="127"/>
    </row>
    <row r="15" spans="2:10" x14ac:dyDescent="0.2">
      <c r="B15" s="126"/>
      <c r="C15" s="107" t="s">
        <v>679</v>
      </c>
      <c r="J15" s="127"/>
    </row>
    <row r="16" spans="2:10" x14ac:dyDescent="0.2">
      <c r="B16" s="126"/>
      <c r="C16" s="130"/>
      <c r="J16" s="127"/>
    </row>
    <row r="17" spans="2:10" x14ac:dyDescent="0.2">
      <c r="B17" s="126"/>
      <c r="C17" s="107" t="s">
        <v>421</v>
      </c>
      <c r="D17" s="129"/>
      <c r="H17" s="131" t="s">
        <v>422</v>
      </c>
      <c r="I17" s="131" t="s">
        <v>423</v>
      </c>
      <c r="J17" s="127"/>
    </row>
    <row r="18" spans="2:10" x14ac:dyDescent="0.2">
      <c r="B18" s="126"/>
      <c r="C18" s="128" t="s">
        <v>424</v>
      </c>
      <c r="D18" s="128"/>
      <c r="E18" s="128"/>
      <c r="F18" s="128"/>
      <c r="H18" s="132">
        <v>81</v>
      </c>
      <c r="I18" s="178">
        <v>170640148</v>
      </c>
      <c r="J18" s="127"/>
    </row>
    <row r="19" spans="2:10" x14ac:dyDescent="0.2">
      <c r="B19" s="126"/>
      <c r="C19" s="107" t="s">
        <v>425</v>
      </c>
      <c r="H19" s="133">
        <v>10</v>
      </c>
      <c r="I19" s="134">
        <v>12083095</v>
      </c>
      <c r="J19" s="127"/>
    </row>
    <row r="20" spans="2:10" x14ac:dyDescent="0.2">
      <c r="B20" s="126"/>
      <c r="C20" s="107" t="s">
        <v>426</v>
      </c>
      <c r="H20" s="133">
        <v>1</v>
      </c>
      <c r="I20" s="134">
        <v>2380000</v>
      </c>
      <c r="J20" s="127"/>
    </row>
    <row r="21" spans="2:10" x14ac:dyDescent="0.2">
      <c r="B21" s="126"/>
      <c r="C21" s="107" t="s">
        <v>427</v>
      </c>
      <c r="H21" s="133">
        <v>23</v>
      </c>
      <c r="I21" s="135">
        <v>52415000</v>
      </c>
      <c r="J21" s="127"/>
    </row>
    <row r="22" spans="2:10" x14ac:dyDescent="0.2">
      <c r="B22" s="126"/>
      <c r="C22" s="107" t="s">
        <v>428</v>
      </c>
      <c r="H22" s="133">
        <v>0</v>
      </c>
      <c r="I22" s="134">
        <v>0</v>
      </c>
      <c r="J22" s="127"/>
    </row>
    <row r="23" spans="2:10" ht="13.5" thickBot="1" x14ac:dyDescent="0.25">
      <c r="B23" s="126"/>
      <c r="C23" s="107" t="s">
        <v>429</v>
      </c>
      <c r="H23" s="136">
        <v>1</v>
      </c>
      <c r="I23" s="137">
        <v>213590</v>
      </c>
      <c r="J23" s="127"/>
    </row>
    <row r="24" spans="2:10" x14ac:dyDescent="0.2">
      <c r="B24" s="126"/>
      <c r="C24" s="128" t="s">
        <v>430</v>
      </c>
      <c r="D24" s="128"/>
      <c r="E24" s="128"/>
      <c r="F24" s="128"/>
      <c r="H24" s="132">
        <f>H19+H20+H21+H22+H23</f>
        <v>35</v>
      </c>
      <c r="I24" s="138">
        <f>I19+I20+I21+I22+I23</f>
        <v>67091685</v>
      </c>
      <c r="J24" s="127"/>
    </row>
    <row r="25" spans="2:10" x14ac:dyDescent="0.2">
      <c r="B25" s="126"/>
      <c r="C25" s="107" t="s">
        <v>431</v>
      </c>
      <c r="H25" s="133">
        <v>33</v>
      </c>
      <c r="I25" s="134">
        <v>73523847</v>
      </c>
      <c r="J25" s="127"/>
    </row>
    <row r="26" spans="2:10" x14ac:dyDescent="0.2">
      <c r="B26" s="126"/>
      <c r="C26" s="107" t="s">
        <v>432</v>
      </c>
      <c r="H26" s="133">
        <v>0</v>
      </c>
      <c r="I26" s="134">
        <v>0</v>
      </c>
      <c r="J26" s="127"/>
    </row>
    <row r="27" spans="2:10" ht="13.5" thickBot="1" x14ac:dyDescent="0.25">
      <c r="B27" s="126"/>
      <c r="C27" s="107" t="s">
        <v>433</v>
      </c>
      <c r="H27" s="136">
        <v>13</v>
      </c>
      <c r="I27" s="137">
        <v>30024616</v>
      </c>
      <c r="J27" s="127"/>
    </row>
    <row r="28" spans="2:10" x14ac:dyDescent="0.2">
      <c r="B28" s="126"/>
      <c r="C28" s="128" t="s">
        <v>434</v>
      </c>
      <c r="D28" s="128"/>
      <c r="E28" s="128"/>
      <c r="F28" s="128"/>
      <c r="H28" s="132">
        <f>H25+H26+H27</f>
        <v>46</v>
      </c>
      <c r="I28" s="138">
        <f>I25+I26+I27</f>
        <v>103548463</v>
      </c>
      <c r="J28" s="127"/>
    </row>
    <row r="29" spans="2:10" ht="13.5" thickBot="1" x14ac:dyDescent="0.25">
      <c r="B29" s="126"/>
      <c r="C29" s="107" t="s">
        <v>435</v>
      </c>
      <c r="D29" s="128"/>
      <c r="E29" s="128"/>
      <c r="F29" s="128"/>
      <c r="H29" s="136">
        <v>0</v>
      </c>
      <c r="I29" s="137">
        <v>0</v>
      </c>
      <c r="J29" s="127"/>
    </row>
    <row r="30" spans="2:10" x14ac:dyDescent="0.2">
      <c r="B30" s="126"/>
      <c r="C30" s="128" t="s">
        <v>436</v>
      </c>
      <c r="D30" s="128"/>
      <c r="E30" s="128"/>
      <c r="F30" s="128"/>
      <c r="H30" s="133">
        <f>H29</f>
        <v>0</v>
      </c>
      <c r="I30" s="134">
        <f>I29</f>
        <v>0</v>
      </c>
      <c r="J30" s="127"/>
    </row>
    <row r="31" spans="2:10" x14ac:dyDescent="0.2">
      <c r="B31" s="126"/>
      <c r="C31" s="128"/>
      <c r="D31" s="128"/>
      <c r="E31" s="128"/>
      <c r="F31" s="128"/>
      <c r="H31" s="139"/>
      <c r="I31" s="138"/>
      <c r="J31" s="127"/>
    </row>
    <row r="32" spans="2:10" ht="13.5" thickBot="1" x14ac:dyDescent="0.25">
      <c r="B32" s="126"/>
      <c r="C32" s="128" t="s">
        <v>437</v>
      </c>
      <c r="D32" s="128"/>
      <c r="H32" s="140">
        <f>H24+H28+H30</f>
        <v>81</v>
      </c>
      <c r="I32" s="141">
        <f>I24+I28+I30</f>
        <v>170640148</v>
      </c>
      <c r="J32" s="127"/>
    </row>
    <row r="33" spans="2:10" ht="13.5" thickTop="1" x14ac:dyDescent="0.2">
      <c r="B33" s="126"/>
      <c r="C33" s="128"/>
      <c r="D33" s="128"/>
      <c r="H33" s="142"/>
      <c r="I33" s="134"/>
      <c r="J33" s="127"/>
    </row>
    <row r="34" spans="2:10" x14ac:dyDescent="0.2">
      <c r="B34" s="126"/>
      <c r="G34" s="142"/>
      <c r="H34" s="142"/>
      <c r="I34" s="142"/>
      <c r="J34" s="127"/>
    </row>
    <row r="35" spans="2:10" x14ac:dyDescent="0.2">
      <c r="B35" s="126"/>
      <c r="G35" s="142"/>
      <c r="H35" s="142"/>
      <c r="I35" s="142"/>
      <c r="J35" s="127"/>
    </row>
    <row r="36" spans="2:10" x14ac:dyDescent="0.2">
      <c r="B36" s="126"/>
      <c r="G36" s="142"/>
      <c r="H36" s="142"/>
      <c r="I36" s="142"/>
      <c r="J36" s="127"/>
    </row>
    <row r="37" spans="2:10" ht="13.5" thickBot="1" x14ac:dyDescent="0.25">
      <c r="B37" s="126"/>
      <c r="C37" s="143"/>
      <c r="D37" s="143"/>
      <c r="G37" s="144" t="s">
        <v>438</v>
      </c>
      <c r="H37" s="143"/>
      <c r="I37" s="142"/>
      <c r="J37" s="127"/>
    </row>
    <row r="38" spans="2:10" ht="4.5" customHeight="1" x14ac:dyDescent="0.2">
      <c r="B38" s="126"/>
      <c r="C38" s="142"/>
      <c r="D38" s="142"/>
      <c r="G38" s="142"/>
      <c r="H38" s="142"/>
      <c r="I38" s="142"/>
      <c r="J38" s="127"/>
    </row>
    <row r="39" spans="2:10" x14ac:dyDescent="0.2">
      <c r="B39" s="126"/>
      <c r="C39" s="128" t="s">
        <v>439</v>
      </c>
      <c r="G39" s="145" t="s">
        <v>440</v>
      </c>
      <c r="H39" s="142"/>
      <c r="I39" s="142"/>
      <c r="J39" s="127"/>
    </row>
    <row r="40" spans="2:10" x14ac:dyDescent="0.2">
      <c r="B40" s="126"/>
      <c r="G40" s="142"/>
      <c r="H40" s="142"/>
      <c r="I40" s="142"/>
      <c r="J40" s="127"/>
    </row>
    <row r="41" spans="2:10" ht="18.75" customHeight="1" thickBot="1" x14ac:dyDescent="0.25">
      <c r="B41" s="146"/>
      <c r="C41" s="147"/>
      <c r="D41" s="147"/>
      <c r="E41" s="147"/>
      <c r="F41" s="147"/>
      <c r="G41" s="143"/>
      <c r="H41" s="143"/>
      <c r="I41" s="143"/>
      <c r="J41" s="148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pane ySplit="2" topLeftCell="A29" activePane="bottomLeft" state="frozen"/>
      <selection activeCell="A18" sqref="A18"/>
      <selection pane="bottomLeft" activeCell="A18" sqref="A18"/>
    </sheetView>
  </sheetViews>
  <sheetFormatPr baseColWidth="10" defaultRowHeight="15" x14ac:dyDescent="0.25"/>
  <cols>
    <col min="2" max="2" width="11.5703125" bestFit="1" customWidth="1"/>
    <col min="6" max="6" width="11.5703125" bestFit="1" customWidth="1"/>
    <col min="7" max="7" width="11.7109375" customWidth="1"/>
    <col min="8" max="8" width="22.140625" style="16" bestFit="1" customWidth="1"/>
    <col min="9" max="9" width="11.5703125" bestFit="1" customWidth="1"/>
    <col min="10" max="10" width="14.5703125" bestFit="1" customWidth="1"/>
    <col min="11" max="12" width="11.5703125" bestFit="1" customWidth="1"/>
  </cols>
  <sheetData>
    <row r="1" spans="1:12" x14ac:dyDescent="0.25">
      <c r="B1" s="1"/>
      <c r="C1" s="1"/>
      <c r="D1" s="1"/>
      <c r="E1" s="1"/>
      <c r="F1" s="1"/>
      <c r="G1" s="1"/>
      <c r="H1" s="13"/>
      <c r="I1" s="4"/>
    </row>
    <row r="2" spans="1:12" x14ac:dyDescent="0.25">
      <c r="B2" s="12" t="s">
        <v>122</v>
      </c>
      <c r="C2" s="12" t="s">
        <v>123</v>
      </c>
      <c r="D2" s="12" t="s">
        <v>124</v>
      </c>
      <c r="E2" s="12" t="s">
        <v>125</v>
      </c>
      <c r="F2" s="12" t="s">
        <v>126</v>
      </c>
      <c r="G2" s="12" t="s">
        <v>124</v>
      </c>
      <c r="H2" s="14" t="s">
        <v>130</v>
      </c>
      <c r="I2" s="9" t="s">
        <v>127</v>
      </c>
      <c r="J2" s="12" t="s">
        <v>128</v>
      </c>
      <c r="K2" s="12" t="s">
        <v>122</v>
      </c>
      <c r="L2" s="12" t="s">
        <v>129</v>
      </c>
    </row>
    <row r="3" spans="1:12" x14ac:dyDescent="0.25">
      <c r="A3" s="1"/>
      <c r="B3" s="10">
        <v>5</v>
      </c>
      <c r="C3" s="10" t="s">
        <v>120</v>
      </c>
      <c r="D3" s="10" t="str">
        <f>+B3&amp;C3</f>
        <v xml:space="preserve">5SI </v>
      </c>
      <c r="E3" s="10" t="s">
        <v>121</v>
      </c>
      <c r="F3" s="10">
        <v>201172</v>
      </c>
      <c r="G3" s="10" t="str">
        <f>+E3&amp;F3</f>
        <v>FECN201172</v>
      </c>
      <c r="H3" s="15">
        <v>2380000</v>
      </c>
      <c r="I3" s="11">
        <v>1</v>
      </c>
      <c r="J3" s="11">
        <v>13020605</v>
      </c>
      <c r="K3" s="11">
        <v>5</v>
      </c>
      <c r="L3" s="11">
        <v>101</v>
      </c>
    </row>
    <row r="4" spans="1:12" x14ac:dyDescent="0.25">
      <c r="A4" s="1"/>
      <c r="B4" s="10">
        <v>5</v>
      </c>
      <c r="C4" s="10" t="s">
        <v>120</v>
      </c>
      <c r="D4" s="10" t="str">
        <f t="shared" ref="D4:D42" si="0">+B4&amp;C4</f>
        <v xml:space="preserve">5SI </v>
      </c>
      <c r="E4" s="10" t="s">
        <v>121</v>
      </c>
      <c r="F4" s="10">
        <v>201173</v>
      </c>
      <c r="G4" s="10" t="str">
        <f t="shared" ref="G4:G42" si="1">+E4&amp;F4</f>
        <v>FECN201173</v>
      </c>
      <c r="H4" s="15">
        <v>2380000</v>
      </c>
      <c r="I4" s="11">
        <v>1</v>
      </c>
      <c r="J4" s="11">
        <v>13020605</v>
      </c>
      <c r="K4" s="11">
        <v>5</v>
      </c>
      <c r="L4" s="11">
        <v>101</v>
      </c>
    </row>
    <row r="5" spans="1:12" x14ac:dyDescent="0.25">
      <c r="A5" s="1"/>
      <c r="B5" s="10">
        <v>5</v>
      </c>
      <c r="C5" s="10" t="s">
        <v>120</v>
      </c>
      <c r="D5" s="10" t="str">
        <f t="shared" si="0"/>
        <v xml:space="preserve">5SI </v>
      </c>
      <c r="E5" s="10" t="s">
        <v>121</v>
      </c>
      <c r="F5" s="10">
        <v>201174</v>
      </c>
      <c r="G5" s="10" t="str">
        <f t="shared" si="1"/>
        <v>FECN201174</v>
      </c>
      <c r="H5" s="15">
        <v>1464616</v>
      </c>
      <c r="I5" s="11">
        <v>1</v>
      </c>
      <c r="J5" s="11">
        <v>13020605</v>
      </c>
      <c r="K5" s="11">
        <v>5</v>
      </c>
      <c r="L5" s="11">
        <v>101</v>
      </c>
    </row>
    <row r="6" spans="1:12" x14ac:dyDescent="0.25">
      <c r="A6" s="1"/>
      <c r="B6" s="10">
        <v>5</v>
      </c>
      <c r="C6" s="10" t="s">
        <v>120</v>
      </c>
      <c r="D6" s="10" t="str">
        <f t="shared" si="0"/>
        <v xml:space="preserve">5SI </v>
      </c>
      <c r="E6" s="10" t="s">
        <v>121</v>
      </c>
      <c r="F6" s="10">
        <v>201175</v>
      </c>
      <c r="G6" s="10" t="str">
        <f t="shared" si="1"/>
        <v>FECN201175</v>
      </c>
      <c r="H6" s="15">
        <v>2380000</v>
      </c>
      <c r="I6" s="11">
        <v>1</v>
      </c>
      <c r="J6" s="11">
        <v>13020605</v>
      </c>
      <c r="K6" s="11">
        <v>5</v>
      </c>
      <c r="L6" s="11">
        <v>101</v>
      </c>
    </row>
    <row r="7" spans="1:12" x14ac:dyDescent="0.25">
      <c r="A7" s="1"/>
      <c r="B7" s="10">
        <v>5</v>
      </c>
      <c r="C7" s="10" t="s">
        <v>120</v>
      </c>
      <c r="D7" s="10" t="str">
        <f t="shared" si="0"/>
        <v xml:space="preserve">5SI </v>
      </c>
      <c r="E7" s="10" t="s">
        <v>121</v>
      </c>
      <c r="F7" s="10">
        <v>201176</v>
      </c>
      <c r="G7" s="10" t="str">
        <f t="shared" si="1"/>
        <v>FECN201176</v>
      </c>
      <c r="H7" s="15">
        <v>2380000</v>
      </c>
      <c r="I7" s="11">
        <v>1</v>
      </c>
      <c r="J7" s="11">
        <v>13020605</v>
      </c>
      <c r="K7" s="11">
        <v>5</v>
      </c>
      <c r="L7" s="11">
        <v>101</v>
      </c>
    </row>
    <row r="8" spans="1:12" x14ac:dyDescent="0.25">
      <c r="A8" s="1"/>
      <c r="B8" s="10">
        <v>5</v>
      </c>
      <c r="C8" s="10" t="s">
        <v>120</v>
      </c>
      <c r="D8" s="10" t="str">
        <f t="shared" si="0"/>
        <v xml:space="preserve">5SI </v>
      </c>
      <c r="E8" s="10" t="s">
        <v>121</v>
      </c>
      <c r="F8" s="10">
        <v>201177</v>
      </c>
      <c r="G8" s="10" t="str">
        <f t="shared" si="1"/>
        <v>FECN201177</v>
      </c>
      <c r="H8" s="15">
        <v>2380000</v>
      </c>
      <c r="I8" s="11">
        <v>1</v>
      </c>
      <c r="J8" s="11">
        <v>13020605</v>
      </c>
      <c r="K8" s="11">
        <v>5</v>
      </c>
      <c r="L8" s="11">
        <v>101</v>
      </c>
    </row>
    <row r="9" spans="1:12" x14ac:dyDescent="0.25">
      <c r="A9" s="1"/>
      <c r="B9" s="10">
        <v>5</v>
      </c>
      <c r="C9" s="10" t="s">
        <v>120</v>
      </c>
      <c r="D9" s="10" t="str">
        <f t="shared" si="0"/>
        <v xml:space="preserve">5SI </v>
      </c>
      <c r="E9" s="10" t="s">
        <v>121</v>
      </c>
      <c r="F9" s="10">
        <v>201178</v>
      </c>
      <c r="G9" s="10" t="str">
        <f t="shared" si="1"/>
        <v>FECN201178</v>
      </c>
      <c r="H9" s="15">
        <v>2380000</v>
      </c>
      <c r="I9" s="11">
        <v>1</v>
      </c>
      <c r="J9" s="11">
        <v>13020605</v>
      </c>
      <c r="K9" s="11">
        <v>5</v>
      </c>
      <c r="L9" s="11">
        <v>101</v>
      </c>
    </row>
    <row r="10" spans="1:12" x14ac:dyDescent="0.25">
      <c r="A10" s="1"/>
      <c r="B10" s="10">
        <v>5</v>
      </c>
      <c r="C10" s="10" t="s">
        <v>120</v>
      </c>
      <c r="D10" s="10" t="str">
        <f t="shared" si="0"/>
        <v xml:space="preserve">5SI </v>
      </c>
      <c r="E10" s="10" t="s">
        <v>121</v>
      </c>
      <c r="F10" s="10">
        <v>201179</v>
      </c>
      <c r="G10" s="10" t="str">
        <f t="shared" si="1"/>
        <v>FECN201179</v>
      </c>
      <c r="H10" s="15">
        <v>2380000</v>
      </c>
      <c r="I10" s="11">
        <v>1</v>
      </c>
      <c r="J10" s="11">
        <v>13020605</v>
      </c>
      <c r="K10" s="11">
        <v>5</v>
      </c>
      <c r="L10" s="11">
        <v>101</v>
      </c>
    </row>
    <row r="11" spans="1:12" x14ac:dyDescent="0.25">
      <c r="A11" s="1"/>
      <c r="B11" s="10">
        <v>5</v>
      </c>
      <c r="C11" s="10" t="s">
        <v>120</v>
      </c>
      <c r="D11" s="10" t="str">
        <f t="shared" si="0"/>
        <v xml:space="preserve">5SI </v>
      </c>
      <c r="E11" s="10" t="s">
        <v>121</v>
      </c>
      <c r="F11" s="10">
        <v>201201</v>
      </c>
      <c r="G11" s="10" t="str">
        <f t="shared" si="1"/>
        <v>FECN201201</v>
      </c>
      <c r="H11" s="15">
        <v>2380000</v>
      </c>
      <c r="I11" s="11">
        <v>1</v>
      </c>
      <c r="J11" s="11">
        <v>13020605</v>
      </c>
      <c r="K11" s="11">
        <v>5</v>
      </c>
      <c r="L11" s="11">
        <v>101</v>
      </c>
    </row>
    <row r="12" spans="1:12" x14ac:dyDescent="0.25">
      <c r="A12" s="1"/>
      <c r="B12" s="10">
        <v>5</v>
      </c>
      <c r="C12" s="10" t="s">
        <v>120</v>
      </c>
      <c r="D12" s="10" t="str">
        <f t="shared" si="0"/>
        <v xml:space="preserve">5SI </v>
      </c>
      <c r="E12" s="10" t="s">
        <v>121</v>
      </c>
      <c r="F12" s="10">
        <v>201202</v>
      </c>
      <c r="G12" s="10" t="str">
        <f t="shared" si="1"/>
        <v>FECN201202</v>
      </c>
      <c r="H12" s="15">
        <v>2380000</v>
      </c>
      <c r="I12" s="11">
        <v>1</v>
      </c>
      <c r="J12" s="11">
        <v>13020605</v>
      </c>
      <c r="K12" s="11">
        <v>5</v>
      </c>
      <c r="L12" s="11">
        <v>101</v>
      </c>
    </row>
    <row r="13" spans="1:12" x14ac:dyDescent="0.25">
      <c r="B13" s="10">
        <v>5</v>
      </c>
      <c r="C13" s="10" t="s">
        <v>120</v>
      </c>
      <c r="D13" s="10" t="str">
        <f t="shared" si="0"/>
        <v xml:space="preserve">5SI </v>
      </c>
      <c r="E13" s="10" t="s">
        <v>121</v>
      </c>
      <c r="F13" s="10">
        <v>201203</v>
      </c>
      <c r="G13" s="10" t="str">
        <f t="shared" si="1"/>
        <v>FECN201203</v>
      </c>
      <c r="H13" s="15">
        <v>2380000</v>
      </c>
      <c r="I13" s="11">
        <v>1</v>
      </c>
      <c r="J13" s="11">
        <v>13020605</v>
      </c>
      <c r="K13" s="11">
        <v>5</v>
      </c>
      <c r="L13" s="11">
        <v>101</v>
      </c>
    </row>
    <row r="14" spans="1:12" x14ac:dyDescent="0.25">
      <c r="B14" s="10">
        <v>5</v>
      </c>
      <c r="C14" s="10" t="s">
        <v>120</v>
      </c>
      <c r="D14" s="10" t="str">
        <f t="shared" si="0"/>
        <v xml:space="preserve">5SI </v>
      </c>
      <c r="E14" s="10" t="s">
        <v>121</v>
      </c>
      <c r="F14" s="10">
        <v>201204</v>
      </c>
      <c r="G14" s="10" t="str">
        <f t="shared" si="1"/>
        <v>FECN201204</v>
      </c>
      <c r="H14" s="15">
        <v>2380000</v>
      </c>
      <c r="I14" s="11">
        <v>1</v>
      </c>
      <c r="J14" s="11">
        <v>13020605</v>
      </c>
      <c r="K14" s="11">
        <v>5</v>
      </c>
      <c r="L14" s="11">
        <v>101</v>
      </c>
    </row>
    <row r="15" spans="1:12" x14ac:dyDescent="0.25">
      <c r="B15" s="10">
        <v>5</v>
      </c>
      <c r="C15" s="10" t="s">
        <v>120</v>
      </c>
      <c r="D15" s="10" t="str">
        <f t="shared" si="0"/>
        <v xml:space="preserve">5SI </v>
      </c>
      <c r="E15" s="10" t="s">
        <v>121</v>
      </c>
      <c r="F15" s="10">
        <v>201205</v>
      </c>
      <c r="G15" s="10" t="str">
        <f t="shared" si="1"/>
        <v>FECN201205</v>
      </c>
      <c r="H15" s="15">
        <v>2380000</v>
      </c>
      <c r="I15" s="11">
        <v>1</v>
      </c>
      <c r="J15" s="11">
        <v>13020605</v>
      </c>
      <c r="K15" s="11">
        <v>5</v>
      </c>
      <c r="L15" s="11">
        <v>101</v>
      </c>
    </row>
    <row r="16" spans="1:12" x14ac:dyDescent="0.25">
      <c r="B16" s="10">
        <v>5</v>
      </c>
      <c r="C16" s="10" t="s">
        <v>120</v>
      </c>
      <c r="D16" s="10" t="str">
        <f t="shared" si="0"/>
        <v xml:space="preserve">5SI </v>
      </c>
      <c r="E16" s="10" t="s">
        <v>121</v>
      </c>
      <c r="F16" s="10">
        <v>201206</v>
      </c>
      <c r="G16" s="10" t="str">
        <f t="shared" si="1"/>
        <v>FECN201206</v>
      </c>
      <c r="H16" s="15">
        <v>2380000</v>
      </c>
      <c r="I16" s="11">
        <v>1</v>
      </c>
      <c r="J16" s="11">
        <v>13020605</v>
      </c>
      <c r="K16" s="11">
        <v>5</v>
      </c>
      <c r="L16" s="11">
        <v>101</v>
      </c>
    </row>
    <row r="17" spans="1:12" x14ac:dyDescent="0.25">
      <c r="B17" s="10">
        <v>5</v>
      </c>
      <c r="C17" s="10" t="s">
        <v>120</v>
      </c>
      <c r="D17" s="10" t="str">
        <f t="shared" si="0"/>
        <v xml:space="preserve">5SI </v>
      </c>
      <c r="E17" s="10" t="s">
        <v>121</v>
      </c>
      <c r="F17" s="10">
        <v>201652</v>
      </c>
      <c r="G17" s="10" t="str">
        <f t="shared" si="1"/>
        <v>FECN201652</v>
      </c>
      <c r="H17" s="15">
        <v>1281539</v>
      </c>
      <c r="I17" s="11">
        <v>1</v>
      </c>
      <c r="J17" s="11">
        <v>13020605</v>
      </c>
      <c r="K17" s="11">
        <v>5</v>
      </c>
      <c r="L17" s="11">
        <v>101</v>
      </c>
    </row>
    <row r="18" spans="1:12" x14ac:dyDescent="0.25">
      <c r="B18" s="10">
        <v>5</v>
      </c>
      <c r="C18" s="10" t="s">
        <v>120</v>
      </c>
      <c r="D18" s="10" t="str">
        <f t="shared" si="0"/>
        <v xml:space="preserve">5SI </v>
      </c>
      <c r="E18" s="10" t="s">
        <v>121</v>
      </c>
      <c r="F18" s="10">
        <v>201653</v>
      </c>
      <c r="G18" s="10" t="str">
        <f t="shared" si="1"/>
        <v>FECN201653</v>
      </c>
      <c r="H18" s="15">
        <v>1098462</v>
      </c>
      <c r="I18" s="11">
        <v>1</v>
      </c>
      <c r="J18" s="11">
        <v>13020605</v>
      </c>
      <c r="K18" s="11">
        <v>5</v>
      </c>
      <c r="L18" s="11">
        <v>101</v>
      </c>
    </row>
    <row r="19" spans="1:12" x14ac:dyDescent="0.25">
      <c r="B19" s="10">
        <v>5</v>
      </c>
      <c r="C19" s="10" t="s">
        <v>120</v>
      </c>
      <c r="D19" s="10" t="str">
        <f t="shared" si="0"/>
        <v xml:space="preserve">5SI </v>
      </c>
      <c r="E19" s="10" t="s">
        <v>121</v>
      </c>
      <c r="F19" s="10">
        <v>201654</v>
      </c>
      <c r="G19" s="10" t="str">
        <f t="shared" si="1"/>
        <v>FECN201654</v>
      </c>
      <c r="H19" s="15">
        <v>1281539</v>
      </c>
      <c r="I19" s="11">
        <v>1</v>
      </c>
      <c r="J19" s="11">
        <v>13020605</v>
      </c>
      <c r="K19" s="11">
        <v>5</v>
      </c>
      <c r="L19" s="11">
        <v>101</v>
      </c>
    </row>
    <row r="20" spans="1:12" x14ac:dyDescent="0.25">
      <c r="B20" s="10">
        <v>5</v>
      </c>
      <c r="C20" s="10" t="s">
        <v>120</v>
      </c>
      <c r="D20" s="10" t="str">
        <f t="shared" si="0"/>
        <v xml:space="preserve">5SI </v>
      </c>
      <c r="E20" s="10" t="s">
        <v>121</v>
      </c>
      <c r="F20" s="10">
        <v>201655</v>
      </c>
      <c r="G20" s="10" t="str">
        <f t="shared" si="1"/>
        <v>FECN201655</v>
      </c>
      <c r="H20" s="15">
        <v>1281539</v>
      </c>
      <c r="I20" s="11">
        <v>1</v>
      </c>
      <c r="J20" s="11">
        <v>13020605</v>
      </c>
      <c r="K20" s="11">
        <v>5</v>
      </c>
      <c r="L20" s="11">
        <v>101</v>
      </c>
    </row>
    <row r="21" spans="1:12" x14ac:dyDescent="0.25">
      <c r="B21" s="10">
        <v>5</v>
      </c>
      <c r="C21" s="10" t="s">
        <v>120</v>
      </c>
      <c r="D21" s="10" t="str">
        <f t="shared" si="0"/>
        <v xml:space="preserve">5SI </v>
      </c>
      <c r="E21" s="10" t="s">
        <v>121</v>
      </c>
      <c r="F21" s="10">
        <v>201656</v>
      </c>
      <c r="G21" s="10" t="str">
        <f t="shared" si="1"/>
        <v>FECN201656</v>
      </c>
      <c r="H21" s="15">
        <v>1281539</v>
      </c>
      <c r="I21" s="11">
        <v>1</v>
      </c>
      <c r="J21" s="11">
        <v>13020605</v>
      </c>
      <c r="K21" s="11">
        <v>5</v>
      </c>
      <c r="L21" s="11">
        <v>101</v>
      </c>
    </row>
    <row r="22" spans="1:12" x14ac:dyDescent="0.25">
      <c r="B22" s="10">
        <v>5</v>
      </c>
      <c r="C22" s="10" t="s">
        <v>120</v>
      </c>
      <c r="D22" s="10" t="str">
        <f t="shared" si="0"/>
        <v xml:space="preserve">5SI </v>
      </c>
      <c r="E22" s="10" t="s">
        <v>121</v>
      </c>
      <c r="F22" s="10">
        <v>201657</v>
      </c>
      <c r="G22" s="10" t="str">
        <f t="shared" si="1"/>
        <v>FECN201657</v>
      </c>
      <c r="H22" s="15">
        <v>1098462</v>
      </c>
      <c r="I22" s="11">
        <v>1</v>
      </c>
      <c r="J22" s="11">
        <v>13020605</v>
      </c>
      <c r="K22" s="11">
        <v>5</v>
      </c>
      <c r="L22" s="11">
        <v>101</v>
      </c>
    </row>
    <row r="23" spans="1:12" x14ac:dyDescent="0.25">
      <c r="B23" s="10">
        <v>5</v>
      </c>
      <c r="C23" s="10" t="s">
        <v>120</v>
      </c>
      <c r="D23" s="10" t="str">
        <f t="shared" si="0"/>
        <v xml:space="preserve">5SI </v>
      </c>
      <c r="E23" s="10" t="s">
        <v>121</v>
      </c>
      <c r="F23" s="10">
        <v>201658</v>
      </c>
      <c r="G23" s="10" t="str">
        <f t="shared" si="1"/>
        <v>FECN201658</v>
      </c>
      <c r="H23" s="15">
        <v>1281539</v>
      </c>
      <c r="I23" s="11">
        <v>1</v>
      </c>
      <c r="J23" s="11">
        <v>13020605</v>
      </c>
      <c r="K23" s="11">
        <v>5</v>
      </c>
      <c r="L23" s="11">
        <v>101</v>
      </c>
    </row>
    <row r="24" spans="1:12" x14ac:dyDescent="0.25">
      <c r="B24" s="10">
        <v>5</v>
      </c>
      <c r="C24" s="10" t="s">
        <v>120</v>
      </c>
      <c r="D24" s="10" t="str">
        <f t="shared" si="0"/>
        <v xml:space="preserve">5SI </v>
      </c>
      <c r="E24" s="10" t="s">
        <v>121</v>
      </c>
      <c r="F24" s="10">
        <v>201659</v>
      </c>
      <c r="G24" s="10" t="str">
        <f t="shared" si="1"/>
        <v>FECN201659</v>
      </c>
      <c r="H24" s="15">
        <v>1098462</v>
      </c>
      <c r="I24" s="11">
        <v>1</v>
      </c>
      <c r="J24" s="11">
        <v>13020605</v>
      </c>
      <c r="K24" s="11">
        <v>5</v>
      </c>
      <c r="L24" s="11">
        <v>101</v>
      </c>
    </row>
    <row r="25" spans="1:12" x14ac:dyDescent="0.25">
      <c r="B25" s="10">
        <v>5</v>
      </c>
      <c r="C25" s="10" t="s">
        <v>120</v>
      </c>
      <c r="D25" s="10" t="str">
        <f t="shared" si="0"/>
        <v xml:space="preserve">5SI </v>
      </c>
      <c r="E25" s="10" t="s">
        <v>121</v>
      </c>
      <c r="F25" s="10">
        <v>203614</v>
      </c>
      <c r="G25" s="10" t="str">
        <f t="shared" si="1"/>
        <v>FECN203614</v>
      </c>
      <c r="H25" s="15">
        <v>2380000</v>
      </c>
      <c r="I25" s="11">
        <v>1</v>
      </c>
      <c r="J25" s="11">
        <v>13020605</v>
      </c>
      <c r="K25" s="11">
        <v>5</v>
      </c>
      <c r="L25" s="11">
        <v>101</v>
      </c>
    </row>
    <row r="26" spans="1:12" x14ac:dyDescent="0.25">
      <c r="B26" s="10">
        <v>5</v>
      </c>
      <c r="C26" s="10" t="s">
        <v>120</v>
      </c>
      <c r="D26" s="10" t="str">
        <f t="shared" si="0"/>
        <v xml:space="preserve">5SI </v>
      </c>
      <c r="E26" s="10" t="s">
        <v>121</v>
      </c>
      <c r="F26" s="10">
        <v>203615</v>
      </c>
      <c r="G26" s="10" t="str">
        <f t="shared" si="1"/>
        <v>FECN203615</v>
      </c>
      <c r="H26" s="15">
        <v>2380000</v>
      </c>
      <c r="I26" s="11">
        <v>1</v>
      </c>
      <c r="J26" s="11">
        <v>13020605</v>
      </c>
      <c r="K26" s="11">
        <v>5</v>
      </c>
      <c r="L26" s="11">
        <v>101</v>
      </c>
    </row>
    <row r="27" spans="1:12" x14ac:dyDescent="0.25">
      <c r="B27" s="10">
        <v>5</v>
      </c>
      <c r="C27" s="10" t="s">
        <v>120</v>
      </c>
      <c r="D27" s="10" t="str">
        <f t="shared" si="0"/>
        <v xml:space="preserve">5SI </v>
      </c>
      <c r="E27" s="10" t="s">
        <v>121</v>
      </c>
      <c r="F27" s="10">
        <v>203616</v>
      </c>
      <c r="G27" s="10" t="str">
        <f t="shared" si="1"/>
        <v>FECN203616</v>
      </c>
      <c r="H27" s="15">
        <v>2380000</v>
      </c>
      <c r="I27" s="11">
        <v>1</v>
      </c>
      <c r="J27" s="11">
        <v>13020605</v>
      </c>
      <c r="K27" s="11">
        <v>5</v>
      </c>
      <c r="L27" s="11">
        <v>101</v>
      </c>
    </row>
    <row r="28" spans="1:12" x14ac:dyDescent="0.25">
      <c r="B28" s="10">
        <v>5</v>
      </c>
      <c r="C28" s="10" t="s">
        <v>120</v>
      </c>
      <c r="D28" s="10" t="str">
        <f t="shared" si="0"/>
        <v xml:space="preserve">5SI </v>
      </c>
      <c r="E28" s="10" t="s">
        <v>121</v>
      </c>
      <c r="F28" s="10">
        <v>203617</v>
      </c>
      <c r="G28" s="10" t="str">
        <f t="shared" si="1"/>
        <v>FECN203617</v>
      </c>
      <c r="H28" s="15">
        <v>2380000</v>
      </c>
      <c r="I28" s="11">
        <v>1</v>
      </c>
      <c r="J28" s="11">
        <v>13020605</v>
      </c>
      <c r="K28" s="11">
        <v>5</v>
      </c>
      <c r="L28" s="11">
        <v>101</v>
      </c>
    </row>
    <row r="29" spans="1:12" x14ac:dyDescent="0.25">
      <c r="A29" s="1"/>
      <c r="B29" s="10">
        <v>5</v>
      </c>
      <c r="C29" s="10" t="s">
        <v>120</v>
      </c>
      <c r="D29" s="10" t="str">
        <f t="shared" si="0"/>
        <v xml:space="preserve">5SI </v>
      </c>
      <c r="E29" s="10" t="s">
        <v>121</v>
      </c>
      <c r="F29" s="10">
        <v>203618</v>
      </c>
      <c r="G29" s="10" t="str">
        <f t="shared" si="1"/>
        <v>FECN203618</v>
      </c>
      <c r="H29" s="15">
        <v>2380000</v>
      </c>
      <c r="I29" s="11">
        <v>1</v>
      </c>
      <c r="J29" s="11">
        <v>13020605</v>
      </c>
      <c r="K29" s="11">
        <v>5</v>
      </c>
      <c r="L29" s="11">
        <v>101</v>
      </c>
    </row>
    <row r="30" spans="1:12" x14ac:dyDescent="0.25">
      <c r="A30" s="1"/>
      <c r="B30" s="10">
        <v>5</v>
      </c>
      <c r="C30" s="10" t="s">
        <v>120</v>
      </c>
      <c r="D30" s="10" t="str">
        <f t="shared" si="0"/>
        <v xml:space="preserve">5SI </v>
      </c>
      <c r="E30" s="10" t="s">
        <v>121</v>
      </c>
      <c r="F30" s="10">
        <v>203619</v>
      </c>
      <c r="G30" s="10" t="str">
        <f t="shared" si="1"/>
        <v>FECN203619</v>
      </c>
      <c r="H30" s="15">
        <v>2380000</v>
      </c>
      <c r="I30" s="11">
        <v>1</v>
      </c>
      <c r="J30" s="11">
        <v>13020605</v>
      </c>
      <c r="K30" s="11">
        <v>5</v>
      </c>
      <c r="L30" s="11">
        <v>101</v>
      </c>
    </row>
    <row r="31" spans="1:12" x14ac:dyDescent="0.25">
      <c r="A31" s="1"/>
      <c r="B31" s="10">
        <v>5</v>
      </c>
      <c r="C31" s="10" t="s">
        <v>120</v>
      </c>
      <c r="D31" s="10" t="str">
        <f t="shared" si="0"/>
        <v xml:space="preserve">5SI </v>
      </c>
      <c r="E31" s="10" t="s">
        <v>121</v>
      </c>
      <c r="F31" s="10">
        <v>203620</v>
      </c>
      <c r="G31" s="10" t="str">
        <f t="shared" si="1"/>
        <v>FECN203620</v>
      </c>
      <c r="H31" s="15">
        <v>2380000</v>
      </c>
      <c r="I31" s="11">
        <v>1</v>
      </c>
      <c r="J31" s="11">
        <v>13020605</v>
      </c>
      <c r="K31" s="11">
        <v>5</v>
      </c>
      <c r="L31" s="11">
        <v>101</v>
      </c>
    </row>
    <row r="32" spans="1:12" x14ac:dyDescent="0.25">
      <c r="A32" s="1"/>
      <c r="B32" s="10">
        <v>5</v>
      </c>
      <c r="C32" s="10" t="s">
        <v>120</v>
      </c>
      <c r="D32" s="10" t="str">
        <f t="shared" si="0"/>
        <v xml:space="preserve">5SI </v>
      </c>
      <c r="E32" s="10" t="s">
        <v>121</v>
      </c>
      <c r="F32" s="10">
        <v>203621</v>
      </c>
      <c r="G32" s="10" t="str">
        <f t="shared" si="1"/>
        <v>FECN203621</v>
      </c>
      <c r="H32" s="15">
        <v>2380000</v>
      </c>
      <c r="I32" s="11">
        <v>1</v>
      </c>
      <c r="J32" s="11">
        <v>13020605</v>
      </c>
      <c r="K32" s="11">
        <v>5</v>
      </c>
      <c r="L32" s="11">
        <v>101</v>
      </c>
    </row>
    <row r="33" spans="1:12" x14ac:dyDescent="0.25">
      <c r="A33" s="1"/>
      <c r="B33" s="10">
        <v>5</v>
      </c>
      <c r="C33" s="10" t="s">
        <v>120</v>
      </c>
      <c r="D33" s="10" t="str">
        <f t="shared" si="0"/>
        <v xml:space="preserve">5SI </v>
      </c>
      <c r="E33" s="10" t="s">
        <v>121</v>
      </c>
      <c r="F33" s="10">
        <v>203623</v>
      </c>
      <c r="G33" s="10" t="str">
        <f t="shared" si="1"/>
        <v>FECN203623</v>
      </c>
      <c r="H33" s="15">
        <v>2380000</v>
      </c>
      <c r="I33" s="11">
        <v>1</v>
      </c>
      <c r="J33" s="11">
        <v>13020605</v>
      </c>
      <c r="K33" s="11">
        <v>5</v>
      </c>
      <c r="L33" s="11">
        <v>101</v>
      </c>
    </row>
    <row r="34" spans="1:12" x14ac:dyDescent="0.25">
      <c r="A34" s="1"/>
      <c r="B34" s="10">
        <v>5</v>
      </c>
      <c r="C34" s="10" t="s">
        <v>120</v>
      </c>
      <c r="D34" s="10" t="str">
        <f t="shared" si="0"/>
        <v xml:space="preserve">5SI </v>
      </c>
      <c r="E34" s="10" t="s">
        <v>121</v>
      </c>
      <c r="F34" s="10">
        <v>203624</v>
      </c>
      <c r="G34" s="10" t="str">
        <f t="shared" si="1"/>
        <v>FECN203624</v>
      </c>
      <c r="H34" s="15">
        <v>2380000</v>
      </c>
      <c r="I34" s="11">
        <v>1</v>
      </c>
      <c r="J34" s="11">
        <v>13020605</v>
      </c>
      <c r="K34" s="11">
        <v>5</v>
      </c>
      <c r="L34" s="11">
        <v>101</v>
      </c>
    </row>
    <row r="35" spans="1:12" x14ac:dyDescent="0.25">
      <c r="A35" s="1"/>
      <c r="B35" s="10">
        <v>5</v>
      </c>
      <c r="C35" s="10" t="s">
        <v>120</v>
      </c>
      <c r="D35" s="10" t="str">
        <f t="shared" si="0"/>
        <v xml:space="preserve">5SI </v>
      </c>
      <c r="E35" s="10" t="s">
        <v>121</v>
      </c>
      <c r="F35" s="10">
        <v>203625</v>
      </c>
      <c r="G35" s="10" t="str">
        <f t="shared" si="1"/>
        <v>FECN203625</v>
      </c>
      <c r="H35" s="15">
        <v>2380000</v>
      </c>
      <c r="I35" s="11">
        <v>1</v>
      </c>
      <c r="J35" s="11">
        <v>13020605</v>
      </c>
      <c r="K35" s="11">
        <v>5</v>
      </c>
      <c r="L35" s="11">
        <v>101</v>
      </c>
    </row>
    <row r="36" spans="1:12" x14ac:dyDescent="0.25">
      <c r="A36" s="1"/>
      <c r="B36" s="10">
        <v>5</v>
      </c>
      <c r="C36" s="10" t="s">
        <v>120</v>
      </c>
      <c r="D36" s="10" t="str">
        <f t="shared" si="0"/>
        <v xml:space="preserve">5SI </v>
      </c>
      <c r="E36" s="10" t="s">
        <v>121</v>
      </c>
      <c r="F36" s="10">
        <v>203626</v>
      </c>
      <c r="G36" s="10" t="str">
        <f t="shared" si="1"/>
        <v>FECN203626</v>
      </c>
      <c r="H36" s="15">
        <v>2380000</v>
      </c>
      <c r="I36" s="11">
        <v>1</v>
      </c>
      <c r="J36" s="11">
        <v>13020605</v>
      </c>
      <c r="K36" s="11">
        <v>5</v>
      </c>
      <c r="L36" s="11">
        <v>101</v>
      </c>
    </row>
    <row r="37" spans="1:12" x14ac:dyDescent="0.25">
      <c r="A37" s="1"/>
      <c r="B37" s="10">
        <v>5</v>
      </c>
      <c r="C37" s="10" t="s">
        <v>120</v>
      </c>
      <c r="D37" s="10" t="str">
        <f t="shared" si="0"/>
        <v xml:space="preserve">5SI </v>
      </c>
      <c r="E37" s="10" t="s">
        <v>121</v>
      </c>
      <c r="F37" s="10">
        <v>203627</v>
      </c>
      <c r="G37" s="10" t="str">
        <f t="shared" si="1"/>
        <v>FECN203627</v>
      </c>
      <c r="H37" s="15">
        <v>2380000</v>
      </c>
      <c r="I37" s="11">
        <v>1</v>
      </c>
      <c r="J37" s="11">
        <v>13020605</v>
      </c>
      <c r="K37" s="11">
        <v>5</v>
      </c>
      <c r="L37" s="11">
        <v>101</v>
      </c>
    </row>
    <row r="38" spans="1:12" x14ac:dyDescent="0.25">
      <c r="A38" s="1"/>
      <c r="B38" s="10">
        <v>5</v>
      </c>
      <c r="C38" s="10" t="s">
        <v>120</v>
      </c>
      <c r="D38" s="10" t="str">
        <f t="shared" si="0"/>
        <v xml:space="preserve">5SI </v>
      </c>
      <c r="E38" s="10" t="s">
        <v>121</v>
      </c>
      <c r="F38" s="10">
        <v>205264</v>
      </c>
      <c r="G38" s="10" t="str">
        <f t="shared" si="1"/>
        <v>FECN205264</v>
      </c>
      <c r="H38" s="15">
        <v>2380000</v>
      </c>
      <c r="I38" s="11">
        <v>1</v>
      </c>
      <c r="J38" s="11">
        <v>13020605</v>
      </c>
      <c r="K38" s="11">
        <v>5</v>
      </c>
      <c r="L38" s="11">
        <v>101</v>
      </c>
    </row>
    <row r="39" spans="1:12" x14ac:dyDescent="0.25">
      <c r="A39" s="5"/>
      <c r="B39" s="10">
        <v>5</v>
      </c>
      <c r="C39" s="10" t="s">
        <v>120</v>
      </c>
      <c r="D39" s="10" t="str">
        <f t="shared" si="0"/>
        <v xml:space="preserve">5SI </v>
      </c>
      <c r="E39" s="10" t="s">
        <v>121</v>
      </c>
      <c r="F39" s="10">
        <v>205268</v>
      </c>
      <c r="G39" s="10" t="str">
        <f t="shared" si="1"/>
        <v>FECN205268</v>
      </c>
      <c r="H39" s="15">
        <v>0.14000000000000001</v>
      </c>
      <c r="I39" s="11">
        <v>1</v>
      </c>
      <c r="J39" s="11">
        <v>13020605</v>
      </c>
      <c r="K39" s="11">
        <v>5</v>
      </c>
      <c r="L39" s="11">
        <v>101</v>
      </c>
    </row>
    <row r="40" spans="1:12" x14ac:dyDescent="0.25">
      <c r="A40" s="1"/>
      <c r="B40" s="10">
        <v>5</v>
      </c>
      <c r="C40" s="10" t="s">
        <v>120</v>
      </c>
      <c r="D40" s="10" t="str">
        <f t="shared" si="0"/>
        <v xml:space="preserve">5SI </v>
      </c>
      <c r="E40" s="10" t="s">
        <v>121</v>
      </c>
      <c r="F40" s="10">
        <v>205297</v>
      </c>
      <c r="G40" s="10" t="str">
        <f t="shared" si="1"/>
        <v>FECN205297</v>
      </c>
      <c r="H40" s="15">
        <v>2380000</v>
      </c>
      <c r="I40" s="11">
        <v>1</v>
      </c>
      <c r="J40" s="11">
        <v>13020605</v>
      </c>
      <c r="K40" s="11">
        <v>5</v>
      </c>
      <c r="L40" s="11">
        <v>101</v>
      </c>
    </row>
    <row r="41" spans="1:12" x14ac:dyDescent="0.25">
      <c r="A41" s="1"/>
      <c r="B41" s="10">
        <v>5</v>
      </c>
      <c r="C41" s="10" t="s">
        <v>120</v>
      </c>
      <c r="D41" s="10" t="str">
        <f t="shared" si="0"/>
        <v xml:space="preserve">5SI </v>
      </c>
      <c r="E41" s="10" t="s">
        <v>121</v>
      </c>
      <c r="F41" s="10">
        <v>205298</v>
      </c>
      <c r="G41" s="10" t="str">
        <f t="shared" si="1"/>
        <v>FECN205298</v>
      </c>
      <c r="H41" s="15">
        <v>2380000</v>
      </c>
      <c r="I41" s="11">
        <v>1</v>
      </c>
      <c r="J41" s="11">
        <v>13020605</v>
      </c>
      <c r="K41" s="11">
        <v>5</v>
      </c>
      <c r="L41" s="11">
        <v>101</v>
      </c>
    </row>
    <row r="42" spans="1:12" x14ac:dyDescent="0.25">
      <c r="A42" s="1"/>
      <c r="B42" s="10">
        <v>5</v>
      </c>
      <c r="C42" s="10" t="s">
        <v>120</v>
      </c>
      <c r="D42" s="10" t="str">
        <f t="shared" si="0"/>
        <v xml:space="preserve">5SI </v>
      </c>
      <c r="E42" s="10" t="s">
        <v>121</v>
      </c>
      <c r="F42" s="10">
        <v>205443</v>
      </c>
      <c r="G42" s="10" t="str">
        <f t="shared" si="1"/>
        <v>FECN205443</v>
      </c>
      <c r="H42" s="15">
        <v>55000</v>
      </c>
      <c r="I42" s="11">
        <v>1</v>
      </c>
      <c r="J42" s="11">
        <v>13020605</v>
      </c>
      <c r="K42" s="11">
        <v>5</v>
      </c>
      <c r="L42" s="11">
        <v>101</v>
      </c>
    </row>
    <row r="43" spans="1:12" x14ac:dyDescent="0.25">
      <c r="G43" s="20" t="s">
        <v>131</v>
      </c>
      <c r="H43" s="21">
        <f>SUM(H3:H42)</f>
        <v>80242697.140000001</v>
      </c>
    </row>
    <row r="44" spans="1:12" x14ac:dyDescent="0.25">
      <c r="A44" s="3"/>
      <c r="B44" s="1"/>
      <c r="C44" s="1"/>
      <c r="D44" s="1"/>
      <c r="E44" s="1"/>
      <c r="F44" s="1"/>
      <c r="G44" s="1"/>
      <c r="H44" s="13"/>
      <c r="I44" s="4"/>
    </row>
    <row r="47" spans="1:12" x14ac:dyDescent="0.25">
      <c r="A47" s="2"/>
      <c r="B47" s="1"/>
      <c r="C47" s="1"/>
      <c r="D47" s="1"/>
      <c r="E47" s="1"/>
      <c r="F47" s="1"/>
      <c r="G47" s="1"/>
      <c r="H47" s="17"/>
      <c r="I47" s="6"/>
      <c r="J47" s="7"/>
      <c r="K47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opLeftCell="A6" workbookViewId="0">
      <selection activeCell="A18" sqref="A18"/>
    </sheetView>
  </sheetViews>
  <sheetFormatPr baseColWidth="10" defaultRowHeight="15" x14ac:dyDescent="0.25"/>
  <sheetData>
    <row r="1" spans="1:14" ht="20.25" x14ac:dyDescent="0.25">
      <c r="A1" s="42"/>
      <c r="B1" s="42"/>
      <c r="C1" s="42"/>
      <c r="D1" s="42"/>
      <c r="E1" s="42"/>
      <c r="F1" s="42"/>
      <c r="G1" s="42"/>
      <c r="H1" s="43" t="s">
        <v>0</v>
      </c>
      <c r="I1" s="42"/>
      <c r="J1" s="42"/>
      <c r="K1" s="42"/>
      <c r="L1" s="42"/>
      <c r="M1" s="42"/>
      <c r="N1" s="42"/>
    </row>
    <row r="5" spans="1:14" ht="15.75" x14ac:dyDescent="0.25">
      <c r="A5" s="44" t="s">
        <v>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5">
        <v>44866</v>
      </c>
    </row>
    <row r="7" spans="1:14" x14ac:dyDescent="0.25">
      <c r="A7" s="46" t="s">
        <v>2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7">
        <v>0.42508101851851854</v>
      </c>
    </row>
    <row r="11" spans="1:14" x14ac:dyDescent="0.25">
      <c r="A11" s="48" t="s">
        <v>3</v>
      </c>
      <c r="B11" s="42"/>
      <c r="C11" s="46" t="s">
        <v>4</v>
      </c>
      <c r="D11" s="42"/>
      <c r="E11" s="48" t="s">
        <v>5</v>
      </c>
      <c r="F11" s="42"/>
      <c r="G11" s="46" t="s">
        <v>6</v>
      </c>
      <c r="H11" s="42"/>
      <c r="I11" s="42"/>
      <c r="J11" s="48" t="s">
        <v>7</v>
      </c>
      <c r="K11" s="46" t="s">
        <v>8</v>
      </c>
      <c r="L11" s="42"/>
      <c r="M11" s="42"/>
      <c r="N11" s="42"/>
    </row>
    <row r="12" spans="1:14" x14ac:dyDescent="0.25">
      <c r="A12" s="48" t="s">
        <v>9</v>
      </c>
      <c r="B12" s="42"/>
      <c r="C12" s="46" t="s">
        <v>10</v>
      </c>
      <c r="D12" s="42"/>
      <c r="E12" s="48" t="s">
        <v>11</v>
      </c>
      <c r="F12" s="42"/>
      <c r="G12" s="46" t="s">
        <v>12</v>
      </c>
      <c r="H12" s="42"/>
      <c r="I12" s="42"/>
      <c r="J12" s="48" t="s">
        <v>13</v>
      </c>
      <c r="K12" s="46" t="s">
        <v>14</v>
      </c>
      <c r="L12" s="42"/>
      <c r="M12" s="42"/>
      <c r="N12" s="42"/>
    </row>
    <row r="15" spans="1:14" x14ac:dyDescent="0.25">
      <c r="A15" s="42"/>
      <c r="B15" s="49" t="s">
        <v>15</v>
      </c>
      <c r="C15" s="49" t="s">
        <v>16</v>
      </c>
      <c r="D15" s="49" t="s">
        <v>17</v>
      </c>
      <c r="E15" s="50" t="s">
        <v>18</v>
      </c>
      <c r="F15" s="50" t="s">
        <v>19</v>
      </c>
      <c r="G15" s="49" t="s">
        <v>20</v>
      </c>
      <c r="H15" s="50" t="s">
        <v>21</v>
      </c>
      <c r="I15" s="42"/>
      <c r="J15" s="51" t="s">
        <v>22</v>
      </c>
      <c r="K15" s="50" t="s">
        <v>23</v>
      </c>
      <c r="L15" s="42"/>
      <c r="M15" s="50" t="s">
        <v>24</v>
      </c>
      <c r="N15" s="50" t="s">
        <v>25</v>
      </c>
    </row>
    <row r="18" spans="1:14" x14ac:dyDescent="0.25">
      <c r="A18" s="51" t="s">
        <v>132</v>
      </c>
      <c r="B18" s="42"/>
      <c r="C18" s="51" t="s">
        <v>133</v>
      </c>
      <c r="D18" s="42"/>
      <c r="E18" s="42"/>
      <c r="F18" s="42"/>
      <c r="G18" s="42"/>
      <c r="H18" s="42"/>
      <c r="I18" s="42"/>
      <c r="J18" s="42"/>
      <c r="K18" s="52">
        <v>0</v>
      </c>
      <c r="L18" s="42"/>
      <c r="M18" s="53">
        <v>90397437</v>
      </c>
      <c r="N18" s="53">
        <v>0</v>
      </c>
    </row>
    <row r="19" spans="1:14" x14ac:dyDescent="0.25">
      <c r="A19" s="51" t="s">
        <v>27</v>
      </c>
      <c r="B19" s="42"/>
      <c r="C19" s="51" t="s">
        <v>134</v>
      </c>
      <c r="D19" s="42"/>
      <c r="E19" s="42"/>
      <c r="F19" s="42"/>
      <c r="G19" s="42"/>
      <c r="H19" s="42"/>
      <c r="I19" s="42"/>
      <c r="J19" s="42"/>
      <c r="K19" s="52">
        <v>0</v>
      </c>
      <c r="L19" s="42"/>
      <c r="M19" s="53">
        <v>90397437</v>
      </c>
      <c r="N19" s="53">
        <v>0</v>
      </c>
    </row>
    <row r="20" spans="1:14" x14ac:dyDescent="0.25">
      <c r="A20" s="51" t="s">
        <v>135</v>
      </c>
      <c r="B20" s="42"/>
      <c r="C20" s="51" t="s">
        <v>136</v>
      </c>
      <c r="D20" s="42"/>
      <c r="E20" s="42"/>
      <c r="F20" s="42"/>
      <c r="G20" s="42"/>
      <c r="H20" s="42"/>
      <c r="I20" s="42"/>
      <c r="J20" s="42"/>
      <c r="K20" s="52">
        <v>0</v>
      </c>
      <c r="L20" s="42"/>
      <c r="M20" s="53">
        <v>16660000</v>
      </c>
      <c r="N20" s="53">
        <v>0</v>
      </c>
    </row>
    <row r="21" spans="1:14" x14ac:dyDescent="0.25">
      <c r="A21" s="51" t="s">
        <v>31</v>
      </c>
      <c r="B21" s="42"/>
      <c r="C21" s="51" t="s">
        <v>32</v>
      </c>
      <c r="D21" s="42"/>
      <c r="E21" s="42"/>
      <c r="F21" s="42"/>
      <c r="G21" s="42"/>
      <c r="H21" s="42"/>
      <c r="I21" s="42"/>
      <c r="J21" s="42"/>
      <c r="K21" s="52">
        <v>0</v>
      </c>
      <c r="L21" s="42"/>
      <c r="M21" s="53">
        <v>16660000</v>
      </c>
      <c r="N21" s="53">
        <v>0</v>
      </c>
    </row>
    <row r="22" spans="1:14" x14ac:dyDescent="0.25">
      <c r="A22" s="51" t="s">
        <v>33</v>
      </c>
      <c r="B22" s="42"/>
      <c r="C22" s="51" t="s">
        <v>34</v>
      </c>
      <c r="D22" s="42"/>
      <c r="E22" s="42"/>
      <c r="F22" s="42"/>
      <c r="G22" s="42"/>
      <c r="H22" s="42"/>
      <c r="I22" s="42"/>
      <c r="J22" s="42"/>
      <c r="K22" s="52">
        <v>0</v>
      </c>
      <c r="L22" s="42"/>
      <c r="M22" s="53">
        <v>16660000</v>
      </c>
      <c r="N22" s="53">
        <v>0</v>
      </c>
    </row>
    <row r="23" spans="1:14" x14ac:dyDescent="0.25">
      <c r="A23" s="42"/>
      <c r="B23" s="54" t="s">
        <v>137</v>
      </c>
      <c r="C23" s="55">
        <v>44778</v>
      </c>
      <c r="D23" s="55">
        <v>44809</v>
      </c>
      <c r="E23" s="56">
        <v>31</v>
      </c>
      <c r="F23" s="56">
        <v>56</v>
      </c>
      <c r="G23" s="54" t="s">
        <v>1</v>
      </c>
      <c r="H23" s="54" t="s">
        <v>138</v>
      </c>
      <c r="I23" s="42"/>
      <c r="J23" s="42"/>
      <c r="K23" s="42"/>
      <c r="L23" s="42"/>
      <c r="M23" s="52">
        <v>2380000</v>
      </c>
      <c r="N23" s="52">
        <v>0</v>
      </c>
    </row>
    <row r="24" spans="1:14" x14ac:dyDescent="0.25">
      <c r="A24" s="42"/>
      <c r="B24" s="54" t="s">
        <v>139</v>
      </c>
      <c r="C24" s="55">
        <v>44778</v>
      </c>
      <c r="D24" s="55">
        <v>44809</v>
      </c>
      <c r="E24" s="56">
        <v>31</v>
      </c>
      <c r="F24" s="56">
        <v>56</v>
      </c>
      <c r="G24" s="54" t="s">
        <v>1</v>
      </c>
      <c r="H24" s="54" t="s">
        <v>138</v>
      </c>
      <c r="I24" s="42"/>
      <c r="J24" s="42"/>
      <c r="K24" s="42"/>
      <c r="L24" s="42"/>
      <c r="M24" s="52">
        <v>2380000</v>
      </c>
      <c r="N24" s="52">
        <v>0</v>
      </c>
    </row>
    <row r="25" spans="1:14" x14ac:dyDescent="0.25">
      <c r="A25" s="42"/>
      <c r="B25" s="54" t="s">
        <v>140</v>
      </c>
      <c r="C25" s="55">
        <v>44809</v>
      </c>
      <c r="D25" s="55">
        <v>44839</v>
      </c>
      <c r="E25" s="56">
        <v>30</v>
      </c>
      <c r="F25" s="56">
        <v>26</v>
      </c>
      <c r="G25" s="54" t="s">
        <v>1</v>
      </c>
      <c r="H25" s="54" t="s">
        <v>138</v>
      </c>
      <c r="I25" s="42"/>
      <c r="J25" s="42"/>
      <c r="K25" s="42"/>
      <c r="L25" s="42"/>
      <c r="M25" s="52">
        <v>2380000</v>
      </c>
      <c r="N25" s="52">
        <v>0</v>
      </c>
    </row>
    <row r="26" spans="1:14" x14ac:dyDescent="0.25">
      <c r="A26" s="42"/>
      <c r="B26" s="54" t="s">
        <v>141</v>
      </c>
      <c r="C26" s="55">
        <v>44809</v>
      </c>
      <c r="D26" s="55">
        <v>44839</v>
      </c>
      <c r="E26" s="56">
        <v>30</v>
      </c>
      <c r="F26" s="56">
        <v>26</v>
      </c>
      <c r="G26" s="54" t="s">
        <v>1</v>
      </c>
      <c r="H26" s="54" t="s">
        <v>138</v>
      </c>
      <c r="I26" s="42"/>
      <c r="J26" s="42"/>
      <c r="K26" s="42"/>
      <c r="L26" s="42"/>
      <c r="M26" s="52">
        <v>2380000</v>
      </c>
      <c r="N26" s="52">
        <v>0</v>
      </c>
    </row>
    <row r="27" spans="1:14" x14ac:dyDescent="0.25">
      <c r="A27" s="42"/>
      <c r="B27" s="54" t="s">
        <v>142</v>
      </c>
      <c r="C27" s="55">
        <v>44839</v>
      </c>
      <c r="D27" s="55">
        <v>44870</v>
      </c>
      <c r="E27" s="56">
        <v>31</v>
      </c>
      <c r="F27" s="56">
        <v>0</v>
      </c>
      <c r="G27" s="54" t="s">
        <v>1</v>
      </c>
      <c r="H27" s="54" t="s">
        <v>138</v>
      </c>
      <c r="I27" s="42"/>
      <c r="J27" s="42"/>
      <c r="K27" s="42"/>
      <c r="L27" s="42"/>
      <c r="M27" s="52">
        <v>2380000</v>
      </c>
      <c r="N27" s="52">
        <v>0</v>
      </c>
    </row>
    <row r="28" spans="1:14" x14ac:dyDescent="0.25">
      <c r="A28" s="42"/>
      <c r="B28" s="54" t="s">
        <v>143</v>
      </c>
      <c r="C28" s="55">
        <v>44839</v>
      </c>
      <c r="D28" s="55">
        <v>44870</v>
      </c>
      <c r="E28" s="56">
        <v>31</v>
      </c>
      <c r="F28" s="56">
        <v>0</v>
      </c>
      <c r="G28" s="54" t="s">
        <v>1</v>
      </c>
      <c r="H28" s="54" t="s">
        <v>138</v>
      </c>
      <c r="I28" s="42"/>
      <c r="J28" s="42"/>
      <c r="K28" s="42"/>
      <c r="L28" s="42"/>
      <c r="M28" s="52">
        <v>2380000</v>
      </c>
      <c r="N28" s="52">
        <v>0</v>
      </c>
    </row>
    <row r="29" spans="1:14" x14ac:dyDescent="0.25">
      <c r="A29" s="42"/>
      <c r="B29" s="54" t="s">
        <v>144</v>
      </c>
      <c r="C29" s="55">
        <v>44839</v>
      </c>
      <c r="D29" s="55">
        <v>44870</v>
      </c>
      <c r="E29" s="56">
        <v>31</v>
      </c>
      <c r="F29" s="56">
        <v>0</v>
      </c>
      <c r="G29" s="54" t="s">
        <v>1</v>
      </c>
      <c r="H29" s="54" t="s">
        <v>138</v>
      </c>
      <c r="I29" s="42"/>
      <c r="J29" s="42"/>
      <c r="K29" s="42"/>
      <c r="L29" s="42"/>
      <c r="M29" s="52">
        <v>2380000</v>
      </c>
      <c r="N29" s="52">
        <v>0</v>
      </c>
    </row>
    <row r="30" spans="1:14" x14ac:dyDescent="0.25">
      <c r="A30" s="51" t="s">
        <v>29</v>
      </c>
      <c r="B30" s="42"/>
      <c r="C30" s="51" t="s">
        <v>30</v>
      </c>
      <c r="D30" s="42"/>
      <c r="E30" s="42"/>
      <c r="F30" s="42"/>
      <c r="G30" s="42"/>
      <c r="H30" s="42"/>
      <c r="I30" s="42"/>
      <c r="J30" s="42"/>
      <c r="K30" s="52">
        <v>0</v>
      </c>
      <c r="L30" s="42"/>
      <c r="M30" s="53">
        <v>73737437</v>
      </c>
      <c r="N30" s="53">
        <v>0</v>
      </c>
    </row>
    <row r="31" spans="1:14" x14ac:dyDescent="0.25">
      <c r="A31" s="51" t="s">
        <v>31</v>
      </c>
      <c r="B31" s="42"/>
      <c r="C31" s="51" t="s">
        <v>32</v>
      </c>
      <c r="D31" s="42"/>
      <c r="E31" s="42"/>
      <c r="F31" s="42"/>
      <c r="G31" s="42"/>
      <c r="H31" s="42"/>
      <c r="I31" s="42"/>
      <c r="J31" s="42"/>
      <c r="K31" s="52">
        <v>0</v>
      </c>
      <c r="L31" s="42"/>
      <c r="M31" s="53">
        <v>73737437</v>
      </c>
      <c r="N31" s="53">
        <v>0</v>
      </c>
    </row>
    <row r="32" spans="1:14" x14ac:dyDescent="0.25">
      <c r="A32" s="51" t="s">
        <v>33</v>
      </c>
      <c r="B32" s="42"/>
      <c r="C32" s="51" t="s">
        <v>34</v>
      </c>
      <c r="D32" s="42"/>
      <c r="E32" s="42"/>
      <c r="F32" s="42"/>
      <c r="G32" s="42"/>
      <c r="H32" s="42"/>
      <c r="I32" s="42"/>
      <c r="J32" s="42"/>
      <c r="K32" s="52">
        <v>0</v>
      </c>
      <c r="L32" s="42"/>
      <c r="M32" s="53">
        <v>73737437</v>
      </c>
      <c r="N32" s="53">
        <v>0</v>
      </c>
    </row>
    <row r="33" spans="2:14" x14ac:dyDescent="0.25">
      <c r="B33" s="54" t="s">
        <v>145</v>
      </c>
      <c r="C33" s="55">
        <v>44778</v>
      </c>
      <c r="D33" s="55">
        <v>44809</v>
      </c>
      <c r="E33" s="56">
        <v>31</v>
      </c>
      <c r="F33" s="56">
        <v>56</v>
      </c>
      <c r="G33" s="54" t="s">
        <v>1</v>
      </c>
      <c r="H33" s="54" t="s">
        <v>138</v>
      </c>
      <c r="I33" s="42"/>
      <c r="J33" s="42"/>
      <c r="K33" s="42"/>
      <c r="L33" s="42"/>
      <c r="M33" s="52">
        <v>2380000</v>
      </c>
      <c r="N33" s="52">
        <v>0</v>
      </c>
    </row>
    <row r="34" spans="2:14" x14ac:dyDescent="0.25">
      <c r="B34" s="54" t="s">
        <v>146</v>
      </c>
      <c r="C34" s="55">
        <v>44778</v>
      </c>
      <c r="D34" s="55">
        <v>44809</v>
      </c>
      <c r="E34" s="56">
        <v>31</v>
      </c>
      <c r="F34" s="56">
        <v>56</v>
      </c>
      <c r="G34" s="54" t="s">
        <v>1</v>
      </c>
      <c r="H34" s="54" t="s">
        <v>138</v>
      </c>
      <c r="I34" s="42"/>
      <c r="J34" s="42"/>
      <c r="K34" s="42"/>
      <c r="L34" s="42"/>
      <c r="M34" s="52">
        <v>2380000</v>
      </c>
      <c r="N34" s="52">
        <v>0</v>
      </c>
    </row>
    <row r="35" spans="2:14" x14ac:dyDescent="0.25">
      <c r="B35" s="54" t="s">
        <v>147</v>
      </c>
      <c r="C35" s="55">
        <v>44778</v>
      </c>
      <c r="D35" s="55">
        <v>44809</v>
      </c>
      <c r="E35" s="56">
        <v>31</v>
      </c>
      <c r="F35" s="56">
        <v>56</v>
      </c>
      <c r="G35" s="54" t="s">
        <v>1</v>
      </c>
      <c r="H35" s="54" t="s">
        <v>138</v>
      </c>
      <c r="I35" s="42"/>
      <c r="J35" s="42"/>
      <c r="K35" s="42"/>
      <c r="L35" s="42"/>
      <c r="M35" s="52">
        <v>2380000</v>
      </c>
      <c r="N35" s="52">
        <v>0</v>
      </c>
    </row>
    <row r="36" spans="2:14" x14ac:dyDescent="0.25">
      <c r="B36" s="54" t="s">
        <v>148</v>
      </c>
      <c r="C36" s="55">
        <v>44778</v>
      </c>
      <c r="D36" s="55">
        <v>44809</v>
      </c>
      <c r="E36" s="56">
        <v>31</v>
      </c>
      <c r="F36" s="56">
        <v>56</v>
      </c>
      <c r="G36" s="54" t="s">
        <v>1</v>
      </c>
      <c r="H36" s="54" t="s">
        <v>138</v>
      </c>
      <c r="I36" s="42"/>
      <c r="J36" s="42"/>
      <c r="K36" s="42"/>
      <c r="L36" s="42"/>
      <c r="M36" s="52">
        <v>2380000</v>
      </c>
      <c r="N36" s="52">
        <v>0</v>
      </c>
    </row>
    <row r="37" spans="2:14" x14ac:dyDescent="0.25">
      <c r="B37" s="54" t="s">
        <v>149</v>
      </c>
      <c r="C37" s="55">
        <v>44778</v>
      </c>
      <c r="D37" s="55">
        <v>44809</v>
      </c>
      <c r="E37" s="56">
        <v>31</v>
      </c>
      <c r="F37" s="56">
        <v>56</v>
      </c>
      <c r="G37" s="54" t="s">
        <v>1</v>
      </c>
      <c r="H37" s="54" t="s">
        <v>138</v>
      </c>
      <c r="I37" s="42"/>
      <c r="J37" s="42"/>
      <c r="K37" s="42"/>
      <c r="L37" s="42"/>
      <c r="M37" s="52">
        <v>2380000</v>
      </c>
      <c r="N37" s="52">
        <v>0</v>
      </c>
    </row>
    <row r="38" spans="2:14" x14ac:dyDescent="0.25">
      <c r="B38" s="54" t="s">
        <v>150</v>
      </c>
      <c r="C38" s="55">
        <v>44778</v>
      </c>
      <c r="D38" s="55">
        <v>44809</v>
      </c>
      <c r="E38" s="56">
        <v>31</v>
      </c>
      <c r="F38" s="56">
        <v>56</v>
      </c>
      <c r="G38" s="54" t="s">
        <v>1</v>
      </c>
      <c r="H38" s="54" t="s">
        <v>138</v>
      </c>
      <c r="I38" s="42"/>
      <c r="J38" s="42"/>
      <c r="K38" s="42"/>
      <c r="L38" s="42"/>
      <c r="M38" s="52">
        <v>2380000</v>
      </c>
      <c r="N38" s="52">
        <v>0</v>
      </c>
    </row>
    <row r="39" spans="2:14" x14ac:dyDescent="0.25">
      <c r="B39" s="54" t="s">
        <v>151</v>
      </c>
      <c r="C39" s="55">
        <v>44778</v>
      </c>
      <c r="D39" s="55">
        <v>44809</v>
      </c>
      <c r="E39" s="56">
        <v>31</v>
      </c>
      <c r="F39" s="56">
        <v>56</v>
      </c>
      <c r="G39" s="54" t="s">
        <v>1</v>
      </c>
      <c r="H39" s="54" t="s">
        <v>138</v>
      </c>
      <c r="I39" s="42"/>
      <c r="J39" s="42"/>
      <c r="K39" s="42"/>
      <c r="L39" s="42"/>
      <c r="M39" s="52">
        <v>2380000</v>
      </c>
      <c r="N39" s="52">
        <v>0</v>
      </c>
    </row>
    <row r="40" spans="2:14" x14ac:dyDescent="0.25">
      <c r="B40" s="54" t="s">
        <v>152</v>
      </c>
      <c r="C40" s="55">
        <v>44778</v>
      </c>
      <c r="D40" s="55">
        <v>44809</v>
      </c>
      <c r="E40" s="56">
        <v>31</v>
      </c>
      <c r="F40" s="56">
        <v>56</v>
      </c>
      <c r="G40" s="54" t="s">
        <v>1</v>
      </c>
      <c r="H40" s="54" t="s">
        <v>138</v>
      </c>
      <c r="I40" s="42"/>
      <c r="J40" s="42"/>
      <c r="K40" s="42"/>
      <c r="L40" s="42"/>
      <c r="M40" s="52">
        <v>2380000</v>
      </c>
      <c r="N40" s="52">
        <v>0</v>
      </c>
    </row>
    <row r="41" spans="2:14" x14ac:dyDescent="0.25">
      <c r="B41" s="54" t="s">
        <v>153</v>
      </c>
      <c r="C41" s="55">
        <v>44778</v>
      </c>
      <c r="D41" s="55">
        <v>44809</v>
      </c>
      <c r="E41" s="56">
        <v>31</v>
      </c>
      <c r="F41" s="56">
        <v>56</v>
      </c>
      <c r="G41" s="54" t="s">
        <v>1</v>
      </c>
      <c r="H41" s="54" t="s">
        <v>138</v>
      </c>
      <c r="I41" s="42"/>
      <c r="J41" s="42"/>
      <c r="K41" s="42"/>
      <c r="L41" s="42"/>
      <c r="M41" s="52">
        <v>2380000</v>
      </c>
      <c r="N41" s="52">
        <v>0</v>
      </c>
    </row>
    <row r="42" spans="2:14" x14ac:dyDescent="0.25">
      <c r="B42" s="54" t="s">
        <v>154</v>
      </c>
      <c r="C42" s="55">
        <v>44778</v>
      </c>
      <c r="D42" s="55">
        <v>44809</v>
      </c>
      <c r="E42" s="56">
        <v>31</v>
      </c>
      <c r="F42" s="56">
        <v>56</v>
      </c>
      <c r="G42" s="54" t="s">
        <v>1</v>
      </c>
      <c r="H42" s="54" t="s">
        <v>138</v>
      </c>
      <c r="I42" s="42"/>
      <c r="J42" s="42"/>
      <c r="K42" s="42"/>
      <c r="L42" s="42"/>
      <c r="M42" s="52">
        <v>2380000</v>
      </c>
      <c r="N42" s="52">
        <v>0</v>
      </c>
    </row>
    <row r="43" spans="2:14" x14ac:dyDescent="0.25">
      <c r="B43" s="54" t="s">
        <v>155</v>
      </c>
      <c r="C43" s="55">
        <v>44809</v>
      </c>
      <c r="D43" s="55">
        <v>44839</v>
      </c>
      <c r="E43" s="56">
        <v>30</v>
      </c>
      <c r="F43" s="56">
        <v>26</v>
      </c>
      <c r="G43" s="54" t="s">
        <v>1</v>
      </c>
      <c r="H43" s="54" t="s">
        <v>138</v>
      </c>
      <c r="I43" s="42"/>
      <c r="J43" s="42"/>
      <c r="K43" s="42"/>
      <c r="L43" s="42"/>
      <c r="M43" s="52">
        <v>55000</v>
      </c>
      <c r="N43" s="52">
        <v>0</v>
      </c>
    </row>
    <row r="44" spans="2:14" x14ac:dyDescent="0.25">
      <c r="B44" s="54" t="s">
        <v>156</v>
      </c>
      <c r="C44" s="55">
        <v>44809</v>
      </c>
      <c r="D44" s="55">
        <v>44839</v>
      </c>
      <c r="E44" s="56">
        <v>30</v>
      </c>
      <c r="F44" s="56">
        <v>26</v>
      </c>
      <c r="G44" s="54" t="s">
        <v>1</v>
      </c>
      <c r="H44" s="54" t="s">
        <v>138</v>
      </c>
      <c r="I44" s="42"/>
      <c r="J44" s="42"/>
      <c r="K44" s="42"/>
      <c r="L44" s="42"/>
      <c r="M44" s="52">
        <v>2380000</v>
      </c>
      <c r="N44" s="52">
        <v>0</v>
      </c>
    </row>
    <row r="45" spans="2:14" x14ac:dyDescent="0.25">
      <c r="B45" s="54" t="s">
        <v>157</v>
      </c>
      <c r="C45" s="55">
        <v>44809</v>
      </c>
      <c r="D45" s="55">
        <v>44839</v>
      </c>
      <c r="E45" s="56">
        <v>30</v>
      </c>
      <c r="F45" s="56">
        <v>26</v>
      </c>
      <c r="G45" s="54" t="s">
        <v>1</v>
      </c>
      <c r="H45" s="54" t="s">
        <v>138</v>
      </c>
      <c r="I45" s="42"/>
      <c r="J45" s="42"/>
      <c r="K45" s="42"/>
      <c r="L45" s="42"/>
      <c r="M45" s="52">
        <v>2380000</v>
      </c>
      <c r="N45" s="52">
        <v>0</v>
      </c>
    </row>
    <row r="46" spans="2:14" x14ac:dyDescent="0.25">
      <c r="B46" s="54" t="s">
        <v>158</v>
      </c>
      <c r="C46" s="55">
        <v>44809</v>
      </c>
      <c r="D46" s="55">
        <v>44839</v>
      </c>
      <c r="E46" s="56">
        <v>30</v>
      </c>
      <c r="F46" s="56">
        <v>26</v>
      </c>
      <c r="G46" s="54" t="s">
        <v>1</v>
      </c>
      <c r="H46" s="54" t="s">
        <v>138</v>
      </c>
      <c r="I46" s="42"/>
      <c r="J46" s="42"/>
      <c r="K46" s="42"/>
      <c r="L46" s="42"/>
      <c r="M46" s="52">
        <v>2380000</v>
      </c>
      <c r="N46" s="52">
        <v>0</v>
      </c>
    </row>
    <row r="47" spans="2:14" x14ac:dyDescent="0.25">
      <c r="B47" s="54" t="s">
        <v>159</v>
      </c>
      <c r="C47" s="55">
        <v>44809</v>
      </c>
      <c r="D47" s="55">
        <v>44839</v>
      </c>
      <c r="E47" s="56">
        <v>30</v>
      </c>
      <c r="F47" s="56">
        <v>26</v>
      </c>
      <c r="G47" s="54" t="s">
        <v>1</v>
      </c>
      <c r="H47" s="54" t="s">
        <v>138</v>
      </c>
      <c r="I47" s="42"/>
      <c r="J47" s="42"/>
      <c r="K47" s="42"/>
      <c r="L47" s="42"/>
      <c r="M47" s="52">
        <v>2380000</v>
      </c>
      <c r="N47" s="52">
        <v>0</v>
      </c>
    </row>
    <row r="48" spans="2:14" x14ac:dyDescent="0.25">
      <c r="B48" s="54" t="s">
        <v>160</v>
      </c>
      <c r="C48" s="55">
        <v>44809</v>
      </c>
      <c r="D48" s="55">
        <v>44839</v>
      </c>
      <c r="E48" s="56">
        <v>30</v>
      </c>
      <c r="F48" s="56">
        <v>26</v>
      </c>
      <c r="G48" s="54" t="s">
        <v>1</v>
      </c>
      <c r="H48" s="54" t="s">
        <v>138</v>
      </c>
      <c r="I48" s="42"/>
      <c r="J48" s="42"/>
      <c r="K48" s="42"/>
      <c r="L48" s="42"/>
      <c r="M48" s="52">
        <v>2380000</v>
      </c>
      <c r="N48" s="52">
        <v>0</v>
      </c>
    </row>
    <row r="49" spans="2:14" x14ac:dyDescent="0.25">
      <c r="B49" s="54" t="s">
        <v>161</v>
      </c>
      <c r="C49" s="55">
        <v>44809</v>
      </c>
      <c r="D49" s="55">
        <v>44839</v>
      </c>
      <c r="E49" s="56">
        <v>30</v>
      </c>
      <c r="F49" s="56">
        <v>26</v>
      </c>
      <c r="G49" s="54" t="s">
        <v>1</v>
      </c>
      <c r="H49" s="54" t="s">
        <v>138</v>
      </c>
      <c r="I49" s="42"/>
      <c r="J49" s="42"/>
      <c r="K49" s="42"/>
      <c r="L49" s="42"/>
      <c r="M49" s="52">
        <v>2380000</v>
      </c>
      <c r="N49" s="52">
        <v>0</v>
      </c>
    </row>
    <row r="50" spans="2:14" x14ac:dyDescent="0.25">
      <c r="B50" s="54" t="s">
        <v>162</v>
      </c>
      <c r="C50" s="55">
        <v>44809</v>
      </c>
      <c r="D50" s="55">
        <v>44839</v>
      </c>
      <c r="E50" s="56">
        <v>30</v>
      </c>
      <c r="F50" s="56">
        <v>26</v>
      </c>
      <c r="G50" s="54" t="s">
        <v>1</v>
      </c>
      <c r="H50" s="54" t="s">
        <v>138</v>
      </c>
      <c r="I50" s="42"/>
      <c r="J50" s="42"/>
      <c r="K50" s="42"/>
      <c r="L50" s="42"/>
      <c r="M50" s="52">
        <v>2380000</v>
      </c>
      <c r="N50" s="52">
        <v>0</v>
      </c>
    </row>
    <row r="51" spans="2:14" x14ac:dyDescent="0.25">
      <c r="B51" s="54" t="s">
        <v>163</v>
      </c>
      <c r="C51" s="55">
        <v>44809</v>
      </c>
      <c r="D51" s="55">
        <v>44839</v>
      </c>
      <c r="E51" s="56">
        <v>30</v>
      </c>
      <c r="F51" s="56">
        <v>26</v>
      </c>
      <c r="G51" s="54" t="s">
        <v>1</v>
      </c>
      <c r="H51" s="54" t="s">
        <v>138</v>
      </c>
      <c r="I51" s="42"/>
      <c r="J51" s="42"/>
      <c r="K51" s="42"/>
      <c r="L51" s="42"/>
      <c r="M51" s="52">
        <v>2380000</v>
      </c>
      <c r="N51" s="52">
        <v>0</v>
      </c>
    </row>
    <row r="52" spans="2:14" x14ac:dyDescent="0.25">
      <c r="B52" s="54" t="s">
        <v>164</v>
      </c>
      <c r="C52" s="55">
        <v>44809</v>
      </c>
      <c r="D52" s="55">
        <v>44839</v>
      </c>
      <c r="E52" s="56">
        <v>30</v>
      </c>
      <c r="F52" s="56">
        <v>26</v>
      </c>
      <c r="G52" s="54" t="s">
        <v>1</v>
      </c>
      <c r="H52" s="54" t="s">
        <v>138</v>
      </c>
      <c r="I52" s="42"/>
      <c r="J52" s="42"/>
      <c r="K52" s="42"/>
      <c r="L52" s="42"/>
      <c r="M52" s="52">
        <v>2380000</v>
      </c>
      <c r="N52" s="52">
        <v>0</v>
      </c>
    </row>
    <row r="53" spans="2:14" x14ac:dyDescent="0.25">
      <c r="B53" s="54" t="s">
        <v>165</v>
      </c>
      <c r="C53" s="55">
        <v>44809</v>
      </c>
      <c r="D53" s="55">
        <v>44839</v>
      </c>
      <c r="E53" s="56">
        <v>30</v>
      </c>
      <c r="F53" s="56">
        <v>26</v>
      </c>
      <c r="G53" s="54" t="s">
        <v>1</v>
      </c>
      <c r="H53" s="54" t="s">
        <v>138</v>
      </c>
      <c r="I53" s="42"/>
      <c r="J53" s="42"/>
      <c r="K53" s="42"/>
      <c r="L53" s="42"/>
      <c r="M53" s="52">
        <v>2380000</v>
      </c>
      <c r="N53" s="52">
        <v>0</v>
      </c>
    </row>
    <row r="54" spans="2:14" x14ac:dyDescent="0.25">
      <c r="B54" s="54" t="s">
        <v>166</v>
      </c>
      <c r="C54" s="55">
        <v>44809</v>
      </c>
      <c r="D54" s="55">
        <v>44839</v>
      </c>
      <c r="E54" s="56">
        <v>30</v>
      </c>
      <c r="F54" s="56">
        <v>26</v>
      </c>
      <c r="G54" s="54" t="s">
        <v>1</v>
      </c>
      <c r="H54" s="54" t="s">
        <v>138</v>
      </c>
      <c r="I54" s="42"/>
      <c r="J54" s="42"/>
      <c r="K54" s="42"/>
      <c r="L54" s="42"/>
      <c r="M54" s="52">
        <v>2380000</v>
      </c>
      <c r="N54" s="52">
        <v>0</v>
      </c>
    </row>
    <row r="55" spans="2:14" x14ac:dyDescent="0.25">
      <c r="B55" s="54" t="s">
        <v>167</v>
      </c>
      <c r="C55" s="55">
        <v>44839</v>
      </c>
      <c r="D55" s="55">
        <v>44870</v>
      </c>
      <c r="E55" s="56">
        <v>31</v>
      </c>
      <c r="F55" s="56">
        <v>0</v>
      </c>
      <c r="G55" s="54" t="s">
        <v>1</v>
      </c>
      <c r="H55" s="54" t="s">
        <v>138</v>
      </c>
      <c r="I55" s="42"/>
      <c r="J55" s="42"/>
      <c r="K55" s="42"/>
      <c r="L55" s="42"/>
      <c r="M55" s="52">
        <v>55000</v>
      </c>
      <c r="N55" s="52">
        <v>0</v>
      </c>
    </row>
    <row r="56" spans="2:14" x14ac:dyDescent="0.25">
      <c r="B56" s="54" t="s">
        <v>168</v>
      </c>
      <c r="C56" s="55">
        <v>44839</v>
      </c>
      <c r="D56" s="55">
        <v>44870</v>
      </c>
      <c r="E56" s="56">
        <v>31</v>
      </c>
      <c r="F56" s="56">
        <v>0</v>
      </c>
      <c r="G56" s="54" t="s">
        <v>1</v>
      </c>
      <c r="H56" s="54" t="s">
        <v>138</v>
      </c>
      <c r="I56" s="42"/>
      <c r="J56" s="42"/>
      <c r="K56" s="42"/>
      <c r="L56" s="42"/>
      <c r="M56" s="52">
        <v>2380000</v>
      </c>
      <c r="N56" s="52">
        <v>0</v>
      </c>
    </row>
    <row r="57" spans="2:14" x14ac:dyDescent="0.25">
      <c r="B57" s="54" t="s">
        <v>169</v>
      </c>
      <c r="C57" s="55">
        <v>44839</v>
      </c>
      <c r="D57" s="55">
        <v>44870</v>
      </c>
      <c r="E57" s="56">
        <v>31</v>
      </c>
      <c r="F57" s="56">
        <v>0</v>
      </c>
      <c r="G57" s="54" t="s">
        <v>1</v>
      </c>
      <c r="H57" s="54" t="s">
        <v>138</v>
      </c>
      <c r="I57" s="42"/>
      <c r="J57" s="42"/>
      <c r="K57" s="42"/>
      <c r="L57" s="42"/>
      <c r="M57" s="52">
        <v>2380000</v>
      </c>
      <c r="N57" s="52">
        <v>0</v>
      </c>
    </row>
    <row r="58" spans="2:14" x14ac:dyDescent="0.25">
      <c r="B58" s="54" t="s">
        <v>170</v>
      </c>
      <c r="C58" s="55">
        <v>44839</v>
      </c>
      <c r="D58" s="55">
        <v>44870</v>
      </c>
      <c r="E58" s="56">
        <v>31</v>
      </c>
      <c r="F58" s="56">
        <v>0</v>
      </c>
      <c r="G58" s="54" t="s">
        <v>1</v>
      </c>
      <c r="H58" s="54" t="s">
        <v>138</v>
      </c>
      <c r="I58" s="42"/>
      <c r="J58" s="42"/>
      <c r="K58" s="42"/>
      <c r="L58" s="42"/>
      <c r="M58" s="52">
        <v>2380000</v>
      </c>
      <c r="N58" s="52">
        <v>0</v>
      </c>
    </row>
    <row r="59" spans="2:14" x14ac:dyDescent="0.25">
      <c r="B59" s="54" t="s">
        <v>171</v>
      </c>
      <c r="C59" s="55">
        <v>44839</v>
      </c>
      <c r="D59" s="55">
        <v>44870</v>
      </c>
      <c r="E59" s="56">
        <v>31</v>
      </c>
      <c r="F59" s="56">
        <v>0</v>
      </c>
      <c r="G59" s="54" t="s">
        <v>1</v>
      </c>
      <c r="H59" s="54" t="s">
        <v>138</v>
      </c>
      <c r="I59" s="42"/>
      <c r="J59" s="42"/>
      <c r="K59" s="42"/>
      <c r="L59" s="42"/>
      <c r="M59" s="52">
        <v>2380000</v>
      </c>
      <c r="N59" s="52">
        <v>0</v>
      </c>
    </row>
    <row r="60" spans="2:14" x14ac:dyDescent="0.25">
      <c r="B60" s="54" t="s">
        <v>172</v>
      </c>
      <c r="C60" s="55">
        <v>44839</v>
      </c>
      <c r="D60" s="55">
        <v>44870</v>
      </c>
      <c r="E60" s="56">
        <v>31</v>
      </c>
      <c r="F60" s="56">
        <v>0</v>
      </c>
      <c r="G60" s="54" t="s">
        <v>1</v>
      </c>
      <c r="H60" s="54" t="s">
        <v>138</v>
      </c>
      <c r="I60" s="42"/>
      <c r="J60" s="42"/>
      <c r="K60" s="42"/>
      <c r="L60" s="42"/>
      <c r="M60" s="52">
        <v>2380000</v>
      </c>
      <c r="N60" s="52">
        <v>0</v>
      </c>
    </row>
    <row r="61" spans="2:14" x14ac:dyDescent="0.25">
      <c r="B61" s="54" t="s">
        <v>173</v>
      </c>
      <c r="C61" s="55">
        <v>44839</v>
      </c>
      <c r="D61" s="55">
        <v>44870</v>
      </c>
      <c r="E61" s="56">
        <v>31</v>
      </c>
      <c r="F61" s="56">
        <v>0</v>
      </c>
      <c r="G61" s="54" t="s">
        <v>1</v>
      </c>
      <c r="H61" s="54" t="s">
        <v>138</v>
      </c>
      <c r="I61" s="42"/>
      <c r="J61" s="42"/>
      <c r="K61" s="42"/>
      <c r="L61" s="42"/>
      <c r="M61" s="52">
        <v>2380000</v>
      </c>
      <c r="N61" s="52">
        <v>0</v>
      </c>
    </row>
    <row r="62" spans="2:14" x14ac:dyDescent="0.25">
      <c r="B62" s="54" t="s">
        <v>174</v>
      </c>
      <c r="C62" s="55">
        <v>44839</v>
      </c>
      <c r="D62" s="55">
        <v>44870</v>
      </c>
      <c r="E62" s="56">
        <v>31</v>
      </c>
      <c r="F62" s="56">
        <v>0</v>
      </c>
      <c r="G62" s="54" t="s">
        <v>1</v>
      </c>
      <c r="H62" s="54" t="s">
        <v>138</v>
      </c>
      <c r="I62" s="42"/>
      <c r="J62" s="42"/>
      <c r="K62" s="42"/>
      <c r="L62" s="42"/>
      <c r="M62" s="52">
        <v>2380000</v>
      </c>
      <c r="N62" s="52">
        <v>0</v>
      </c>
    </row>
    <row r="63" spans="2:14" x14ac:dyDescent="0.25">
      <c r="B63" s="54" t="s">
        <v>175</v>
      </c>
      <c r="C63" s="55">
        <v>44839</v>
      </c>
      <c r="D63" s="55">
        <v>44870</v>
      </c>
      <c r="E63" s="56">
        <v>31</v>
      </c>
      <c r="F63" s="56">
        <v>0</v>
      </c>
      <c r="G63" s="54" t="s">
        <v>1</v>
      </c>
      <c r="H63" s="54" t="s">
        <v>138</v>
      </c>
      <c r="I63" s="42"/>
      <c r="J63" s="42"/>
      <c r="K63" s="42"/>
      <c r="L63" s="42"/>
      <c r="M63" s="52">
        <v>2380000</v>
      </c>
      <c r="N63" s="52">
        <v>0</v>
      </c>
    </row>
    <row r="64" spans="2:14" x14ac:dyDescent="0.25">
      <c r="B64" s="54" t="s">
        <v>176</v>
      </c>
      <c r="C64" s="55">
        <v>44839</v>
      </c>
      <c r="D64" s="55">
        <v>44870</v>
      </c>
      <c r="E64" s="56">
        <v>31</v>
      </c>
      <c r="F64" s="56">
        <v>0</v>
      </c>
      <c r="G64" s="54" t="s">
        <v>1</v>
      </c>
      <c r="H64" s="54" t="s">
        <v>138</v>
      </c>
      <c r="I64" s="42"/>
      <c r="J64" s="42"/>
      <c r="K64" s="42"/>
      <c r="L64" s="42"/>
      <c r="M64" s="52">
        <v>1128975</v>
      </c>
      <c r="N64" s="52">
        <v>0</v>
      </c>
    </row>
    <row r="65" spans="1:16" x14ac:dyDescent="0.25">
      <c r="A65" s="42"/>
      <c r="B65" s="54" t="s">
        <v>177</v>
      </c>
      <c r="C65" s="55">
        <v>44839</v>
      </c>
      <c r="D65" s="55">
        <v>44870</v>
      </c>
      <c r="E65" s="56">
        <v>31</v>
      </c>
      <c r="F65" s="56">
        <v>0</v>
      </c>
      <c r="G65" s="54" t="s">
        <v>1</v>
      </c>
      <c r="H65" s="54" t="s">
        <v>138</v>
      </c>
      <c r="I65" s="42"/>
      <c r="J65" s="42"/>
      <c r="K65" s="42"/>
      <c r="L65" s="42"/>
      <c r="M65" s="52">
        <v>1098462</v>
      </c>
      <c r="N65" s="52">
        <v>0</v>
      </c>
      <c r="O65" s="42"/>
      <c r="P65" s="42"/>
    </row>
    <row r="66" spans="1:16" x14ac:dyDescent="0.25">
      <c r="A66" s="42"/>
      <c r="B66" s="54" t="s">
        <v>178</v>
      </c>
      <c r="C66" s="55">
        <v>44839</v>
      </c>
      <c r="D66" s="55">
        <v>44870</v>
      </c>
      <c r="E66" s="56">
        <v>31</v>
      </c>
      <c r="F66" s="56">
        <v>0</v>
      </c>
      <c r="G66" s="54" t="s">
        <v>1</v>
      </c>
      <c r="H66" s="54" t="s">
        <v>138</v>
      </c>
      <c r="I66" s="42"/>
      <c r="J66" s="42"/>
      <c r="K66" s="42"/>
      <c r="L66" s="42"/>
      <c r="M66" s="52">
        <v>2380000</v>
      </c>
      <c r="N66" s="52">
        <v>0</v>
      </c>
      <c r="O66" s="42"/>
      <c r="P66" s="42"/>
    </row>
    <row r="68" spans="1:16" x14ac:dyDescent="0.25">
      <c r="A68" s="49" t="s">
        <v>116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53">
        <v>90397437</v>
      </c>
      <c r="N68" s="53">
        <v>0</v>
      </c>
      <c r="O68" s="42"/>
      <c r="P68" s="42"/>
    </row>
    <row r="71" spans="1:16" x14ac:dyDescent="0.25">
      <c r="A71" s="46" t="s">
        <v>117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57" t="s">
        <v>118</v>
      </c>
      <c r="N71" s="58">
        <v>1</v>
      </c>
      <c r="O71" s="59" t="s">
        <v>119</v>
      </c>
      <c r="P71" s="60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ySplit="2" topLeftCell="A33" activePane="bottomLeft" state="frozen"/>
      <selection activeCell="A18" sqref="A18"/>
      <selection pane="bottomLeft" activeCell="A18" sqref="A18"/>
    </sheetView>
  </sheetViews>
  <sheetFormatPr baseColWidth="10" defaultRowHeight="15" x14ac:dyDescent="0.25"/>
  <cols>
    <col min="2" max="2" width="11.5703125" bestFit="1" customWidth="1"/>
    <col min="3" max="3" width="12.140625" bestFit="1" customWidth="1"/>
    <col min="6" max="6" width="11.5703125" bestFit="1" customWidth="1"/>
    <col min="8" max="8" width="18" style="16" bestFit="1" customWidth="1"/>
    <col min="9" max="9" width="10.140625" bestFit="1" customWidth="1"/>
    <col min="10" max="10" width="12.28515625" bestFit="1" customWidth="1"/>
    <col min="11" max="12" width="11.5703125" bestFit="1" customWidth="1"/>
  </cols>
  <sheetData>
    <row r="1" spans="1:12" x14ac:dyDescent="0.25">
      <c r="B1" s="61"/>
      <c r="C1" s="61"/>
      <c r="D1" s="61"/>
      <c r="E1" s="61"/>
      <c r="F1" s="61"/>
      <c r="G1" s="61"/>
      <c r="H1" s="71"/>
    </row>
    <row r="2" spans="1:12" x14ac:dyDescent="0.25">
      <c r="B2" s="12" t="s">
        <v>122</v>
      </c>
      <c r="C2" s="12" t="s">
        <v>123</v>
      </c>
      <c r="D2" s="12" t="s">
        <v>124</v>
      </c>
      <c r="E2" s="12" t="s">
        <v>125</v>
      </c>
      <c r="F2" s="12" t="s">
        <v>126</v>
      </c>
      <c r="G2" s="12" t="s">
        <v>124</v>
      </c>
      <c r="H2" s="14" t="s">
        <v>200</v>
      </c>
      <c r="I2" s="12" t="s">
        <v>127</v>
      </c>
      <c r="J2" s="12" t="s">
        <v>201</v>
      </c>
      <c r="K2" s="12" t="s">
        <v>122</v>
      </c>
      <c r="L2" s="12" t="s">
        <v>129</v>
      </c>
    </row>
    <row r="3" spans="1:12" x14ac:dyDescent="0.25">
      <c r="A3" s="61"/>
      <c r="B3" s="10">
        <v>5</v>
      </c>
      <c r="C3" s="10" t="s">
        <v>179</v>
      </c>
      <c r="D3" s="10" t="str">
        <f>+B3&amp;C3</f>
        <v>5FED</v>
      </c>
      <c r="E3" s="10" t="s">
        <v>192</v>
      </c>
      <c r="F3" s="10">
        <v>319</v>
      </c>
      <c r="G3" s="10" t="str">
        <f>+E3&amp;F3</f>
        <v>FEPE319</v>
      </c>
      <c r="H3" s="15">
        <v>2380000</v>
      </c>
      <c r="I3" s="11">
        <v>1</v>
      </c>
      <c r="J3" s="11">
        <v>13020505</v>
      </c>
      <c r="K3" s="11">
        <v>5</v>
      </c>
      <c r="L3" s="11">
        <v>101</v>
      </c>
    </row>
    <row r="4" spans="1:12" x14ac:dyDescent="0.25">
      <c r="A4" s="61"/>
      <c r="B4" s="10">
        <v>5</v>
      </c>
      <c r="C4" s="10" t="s">
        <v>179</v>
      </c>
      <c r="D4" s="10" t="str">
        <f t="shared" ref="D4:D43" si="0">+B4&amp;C4</f>
        <v>5FED</v>
      </c>
      <c r="E4" s="10" t="s">
        <v>192</v>
      </c>
      <c r="F4" s="10">
        <v>330</v>
      </c>
      <c r="G4" s="10" t="str">
        <f t="shared" ref="G4:G43" si="1">+E4&amp;F4</f>
        <v>FEPE330</v>
      </c>
      <c r="H4" s="15">
        <v>2380000</v>
      </c>
      <c r="I4" s="11">
        <v>1</v>
      </c>
      <c r="J4" s="11">
        <v>13020505</v>
      </c>
      <c r="K4" s="11">
        <v>5</v>
      </c>
      <c r="L4" s="11">
        <v>101</v>
      </c>
    </row>
    <row r="5" spans="1:12" x14ac:dyDescent="0.25">
      <c r="A5" s="61"/>
      <c r="B5" s="10">
        <v>5</v>
      </c>
      <c r="C5" s="10" t="s">
        <v>179</v>
      </c>
      <c r="D5" s="10" t="str">
        <f t="shared" si="0"/>
        <v>5FED</v>
      </c>
      <c r="E5" s="10" t="s">
        <v>192</v>
      </c>
      <c r="F5" s="10">
        <v>704</v>
      </c>
      <c r="G5" s="10" t="str">
        <f t="shared" si="1"/>
        <v>FEPE704</v>
      </c>
      <c r="H5" s="15">
        <v>2380000</v>
      </c>
      <c r="I5" s="11">
        <v>1</v>
      </c>
      <c r="J5" s="11">
        <v>13020505</v>
      </c>
      <c r="K5" s="11">
        <v>5</v>
      </c>
      <c r="L5" s="11">
        <v>101</v>
      </c>
    </row>
    <row r="6" spans="1:12" x14ac:dyDescent="0.25">
      <c r="A6" s="61"/>
      <c r="B6" s="10">
        <v>5</v>
      </c>
      <c r="C6" s="10" t="s">
        <v>179</v>
      </c>
      <c r="D6" s="10" t="str">
        <f t="shared" si="0"/>
        <v>5FED</v>
      </c>
      <c r="E6" s="10" t="s">
        <v>192</v>
      </c>
      <c r="F6" s="10">
        <v>711</v>
      </c>
      <c r="G6" s="10" t="str">
        <f t="shared" si="1"/>
        <v>FEPE711</v>
      </c>
      <c r="H6" s="15">
        <v>2380000</v>
      </c>
      <c r="I6" s="11">
        <v>1</v>
      </c>
      <c r="J6" s="11">
        <v>13020505</v>
      </c>
      <c r="K6" s="11">
        <v>5</v>
      </c>
      <c r="L6" s="11">
        <v>101</v>
      </c>
    </row>
    <row r="7" spans="1:12" x14ac:dyDescent="0.25">
      <c r="A7" s="61"/>
      <c r="B7" s="10">
        <v>5</v>
      </c>
      <c r="C7" s="10" t="s">
        <v>179</v>
      </c>
      <c r="D7" s="10" t="str">
        <f t="shared" si="0"/>
        <v>5FED</v>
      </c>
      <c r="E7" s="10" t="s">
        <v>192</v>
      </c>
      <c r="F7" s="10">
        <v>1383</v>
      </c>
      <c r="G7" s="10" t="str">
        <f t="shared" si="1"/>
        <v>FEPE1383</v>
      </c>
      <c r="H7" s="15">
        <v>2380000</v>
      </c>
      <c r="I7" s="11">
        <v>1</v>
      </c>
      <c r="J7" s="11">
        <v>13020505</v>
      </c>
      <c r="K7" s="11">
        <v>5</v>
      </c>
      <c r="L7" s="11">
        <v>101</v>
      </c>
    </row>
    <row r="8" spans="1:12" x14ac:dyDescent="0.25">
      <c r="A8" s="61"/>
      <c r="B8" s="10">
        <v>5</v>
      </c>
      <c r="C8" s="10" t="s">
        <v>179</v>
      </c>
      <c r="D8" s="10" t="str">
        <f t="shared" si="0"/>
        <v>5FED</v>
      </c>
      <c r="E8" s="10" t="s">
        <v>192</v>
      </c>
      <c r="F8" s="10">
        <v>1384</v>
      </c>
      <c r="G8" s="10" t="str">
        <f t="shared" si="1"/>
        <v>FEPE1384</v>
      </c>
      <c r="H8" s="15">
        <v>2380000</v>
      </c>
      <c r="I8" s="11">
        <v>1</v>
      </c>
      <c r="J8" s="11">
        <v>13020505</v>
      </c>
      <c r="K8" s="11">
        <v>5</v>
      </c>
      <c r="L8" s="11">
        <v>101</v>
      </c>
    </row>
    <row r="9" spans="1:12" x14ac:dyDescent="0.25">
      <c r="A9" s="61"/>
      <c r="B9" s="10">
        <v>5</v>
      </c>
      <c r="C9" s="10" t="s">
        <v>179</v>
      </c>
      <c r="D9" s="10" t="str">
        <f t="shared" si="0"/>
        <v>5FED</v>
      </c>
      <c r="E9" s="10" t="s">
        <v>192</v>
      </c>
      <c r="F9" s="10">
        <v>1385</v>
      </c>
      <c r="G9" s="10" t="str">
        <f t="shared" si="1"/>
        <v>FEPE1385</v>
      </c>
      <c r="H9" s="15">
        <v>2380000</v>
      </c>
      <c r="I9" s="11">
        <v>1</v>
      </c>
      <c r="J9" s="11">
        <v>13020505</v>
      </c>
      <c r="K9" s="11">
        <v>5</v>
      </c>
      <c r="L9" s="11">
        <v>101</v>
      </c>
    </row>
    <row r="10" spans="1:12" x14ac:dyDescent="0.25">
      <c r="B10" s="10">
        <v>5</v>
      </c>
      <c r="C10" s="10" t="s">
        <v>179</v>
      </c>
      <c r="D10" s="10" t="str">
        <f t="shared" si="0"/>
        <v>5FED</v>
      </c>
      <c r="E10" s="10" t="s">
        <v>192</v>
      </c>
      <c r="F10" s="10">
        <v>320</v>
      </c>
      <c r="G10" s="10" t="str">
        <f t="shared" si="1"/>
        <v>FEPE320</v>
      </c>
      <c r="H10" s="15">
        <v>2380000</v>
      </c>
      <c r="I10" s="11">
        <v>1</v>
      </c>
      <c r="J10" s="11">
        <v>13020605</v>
      </c>
      <c r="K10" s="11">
        <v>5</v>
      </c>
      <c r="L10" s="11">
        <v>101</v>
      </c>
    </row>
    <row r="11" spans="1:12" x14ac:dyDescent="0.25">
      <c r="B11" s="10">
        <v>5</v>
      </c>
      <c r="C11" s="10" t="s">
        <v>179</v>
      </c>
      <c r="D11" s="10" t="str">
        <f t="shared" si="0"/>
        <v>5FED</v>
      </c>
      <c r="E11" s="10" t="s">
        <v>192</v>
      </c>
      <c r="F11" s="10">
        <v>321</v>
      </c>
      <c r="G11" s="10" t="str">
        <f t="shared" si="1"/>
        <v>FEPE321</v>
      </c>
      <c r="H11" s="15">
        <v>2380000</v>
      </c>
      <c r="I11" s="11">
        <v>1</v>
      </c>
      <c r="J11" s="11">
        <v>13020605</v>
      </c>
      <c r="K11" s="11">
        <v>5</v>
      </c>
      <c r="L11" s="11">
        <v>101</v>
      </c>
    </row>
    <row r="12" spans="1:12" x14ac:dyDescent="0.25">
      <c r="B12" s="10">
        <v>5</v>
      </c>
      <c r="C12" s="10" t="s">
        <v>179</v>
      </c>
      <c r="D12" s="10" t="str">
        <f t="shared" si="0"/>
        <v>5FED</v>
      </c>
      <c r="E12" s="10" t="s">
        <v>192</v>
      </c>
      <c r="F12" s="10">
        <v>322</v>
      </c>
      <c r="G12" s="10" t="str">
        <f t="shared" si="1"/>
        <v>FEPE322</v>
      </c>
      <c r="H12" s="15">
        <v>2380000</v>
      </c>
      <c r="I12" s="11">
        <v>1</v>
      </c>
      <c r="J12" s="11">
        <v>13020605</v>
      </c>
      <c r="K12" s="11">
        <v>5</v>
      </c>
      <c r="L12" s="11">
        <v>101</v>
      </c>
    </row>
    <row r="13" spans="1:12" x14ac:dyDescent="0.25">
      <c r="B13" s="10">
        <v>5</v>
      </c>
      <c r="C13" s="10" t="s">
        <v>179</v>
      </c>
      <c r="D13" s="10" t="str">
        <f t="shared" si="0"/>
        <v>5FED</v>
      </c>
      <c r="E13" s="10" t="s">
        <v>192</v>
      </c>
      <c r="F13" s="10">
        <v>323</v>
      </c>
      <c r="G13" s="10" t="str">
        <f t="shared" si="1"/>
        <v>FEPE323</v>
      </c>
      <c r="H13" s="15">
        <v>2380000</v>
      </c>
      <c r="I13" s="11">
        <v>1</v>
      </c>
      <c r="J13" s="11">
        <v>13020605</v>
      </c>
      <c r="K13" s="11">
        <v>5</v>
      </c>
      <c r="L13" s="11">
        <v>101</v>
      </c>
    </row>
    <row r="14" spans="1:12" x14ac:dyDescent="0.25">
      <c r="B14" s="10">
        <v>5</v>
      </c>
      <c r="C14" s="10" t="s">
        <v>179</v>
      </c>
      <c r="D14" s="10" t="str">
        <f t="shared" si="0"/>
        <v>5FED</v>
      </c>
      <c r="E14" s="10" t="s">
        <v>192</v>
      </c>
      <c r="F14" s="10">
        <v>324</v>
      </c>
      <c r="G14" s="10" t="str">
        <f t="shared" si="1"/>
        <v>FEPE324</v>
      </c>
      <c r="H14" s="15">
        <v>2380000</v>
      </c>
      <c r="I14" s="11">
        <v>1</v>
      </c>
      <c r="J14" s="11">
        <v>13020605</v>
      </c>
      <c r="K14" s="11">
        <v>5</v>
      </c>
      <c r="L14" s="11">
        <v>101</v>
      </c>
    </row>
    <row r="15" spans="1:12" x14ac:dyDescent="0.25">
      <c r="B15" s="10">
        <v>5</v>
      </c>
      <c r="C15" s="10" t="s">
        <v>179</v>
      </c>
      <c r="D15" s="10" t="str">
        <f t="shared" si="0"/>
        <v>5FED</v>
      </c>
      <c r="E15" s="10" t="s">
        <v>192</v>
      </c>
      <c r="F15" s="10">
        <v>325</v>
      </c>
      <c r="G15" s="10" t="str">
        <f t="shared" si="1"/>
        <v>FEPE325</v>
      </c>
      <c r="H15" s="15">
        <v>2380000</v>
      </c>
      <c r="I15" s="11">
        <v>1</v>
      </c>
      <c r="J15" s="11">
        <v>13020605</v>
      </c>
      <c r="K15" s="11">
        <v>5</v>
      </c>
      <c r="L15" s="11">
        <v>101</v>
      </c>
    </row>
    <row r="16" spans="1:12" x14ac:dyDescent="0.25">
      <c r="B16" s="10">
        <v>5</v>
      </c>
      <c r="C16" s="10" t="s">
        <v>179</v>
      </c>
      <c r="D16" s="10" t="str">
        <f t="shared" si="0"/>
        <v>5FED</v>
      </c>
      <c r="E16" s="10" t="s">
        <v>192</v>
      </c>
      <c r="F16" s="10">
        <v>326</v>
      </c>
      <c r="G16" s="10" t="str">
        <f t="shared" si="1"/>
        <v>FEPE326</v>
      </c>
      <c r="H16" s="15">
        <v>2380000</v>
      </c>
      <c r="I16" s="11">
        <v>1</v>
      </c>
      <c r="J16" s="11">
        <v>13020605</v>
      </c>
      <c r="K16" s="11">
        <v>5</v>
      </c>
      <c r="L16" s="11">
        <v>101</v>
      </c>
    </row>
    <row r="17" spans="2:12" x14ac:dyDescent="0.25">
      <c r="B17" s="10">
        <v>5</v>
      </c>
      <c r="C17" s="10" t="s">
        <v>179</v>
      </c>
      <c r="D17" s="10" t="str">
        <f t="shared" si="0"/>
        <v>5FED</v>
      </c>
      <c r="E17" s="10" t="s">
        <v>192</v>
      </c>
      <c r="F17" s="10">
        <v>327</v>
      </c>
      <c r="G17" s="10" t="str">
        <f t="shared" si="1"/>
        <v>FEPE327</v>
      </c>
      <c r="H17" s="15">
        <v>2380000</v>
      </c>
      <c r="I17" s="11">
        <v>1</v>
      </c>
      <c r="J17" s="11">
        <v>13020605</v>
      </c>
      <c r="K17" s="11">
        <v>5</v>
      </c>
      <c r="L17" s="11">
        <v>101</v>
      </c>
    </row>
    <row r="18" spans="2:12" x14ac:dyDescent="0.25">
      <c r="B18" s="10">
        <v>5</v>
      </c>
      <c r="C18" s="10" t="s">
        <v>179</v>
      </c>
      <c r="D18" s="10" t="str">
        <f t="shared" si="0"/>
        <v>5FED</v>
      </c>
      <c r="E18" s="10" t="s">
        <v>192</v>
      </c>
      <c r="F18" s="10">
        <v>328</v>
      </c>
      <c r="G18" s="10" t="str">
        <f t="shared" si="1"/>
        <v>FEPE328</v>
      </c>
      <c r="H18" s="15">
        <v>2380000</v>
      </c>
      <c r="I18" s="11">
        <v>1</v>
      </c>
      <c r="J18" s="11">
        <v>13020605</v>
      </c>
      <c r="K18" s="11">
        <v>5</v>
      </c>
      <c r="L18" s="11">
        <v>101</v>
      </c>
    </row>
    <row r="19" spans="2:12" x14ac:dyDescent="0.25">
      <c r="B19" s="10">
        <v>5</v>
      </c>
      <c r="C19" s="10" t="s">
        <v>179</v>
      </c>
      <c r="D19" s="10" t="str">
        <f t="shared" si="0"/>
        <v>5FED</v>
      </c>
      <c r="E19" s="10" t="s">
        <v>192</v>
      </c>
      <c r="F19" s="10">
        <v>329</v>
      </c>
      <c r="G19" s="10" t="str">
        <f t="shared" si="1"/>
        <v>FEPE329</v>
      </c>
      <c r="H19" s="15">
        <v>2380000</v>
      </c>
      <c r="I19" s="11">
        <v>1</v>
      </c>
      <c r="J19" s="11">
        <v>13020605</v>
      </c>
      <c r="K19" s="11">
        <v>5</v>
      </c>
      <c r="L19" s="11">
        <v>101</v>
      </c>
    </row>
    <row r="20" spans="2:12" x14ac:dyDescent="0.25">
      <c r="B20" s="10">
        <v>5</v>
      </c>
      <c r="C20" s="10" t="s">
        <v>179</v>
      </c>
      <c r="D20" s="10" t="str">
        <f t="shared" si="0"/>
        <v>5FED</v>
      </c>
      <c r="E20" s="10" t="s">
        <v>192</v>
      </c>
      <c r="F20" s="10">
        <v>700</v>
      </c>
      <c r="G20" s="10" t="str">
        <f t="shared" si="1"/>
        <v>FEPE700</v>
      </c>
      <c r="H20" s="15">
        <v>55000</v>
      </c>
      <c r="I20" s="11">
        <v>1</v>
      </c>
      <c r="J20" s="11">
        <v>13020605</v>
      </c>
      <c r="K20" s="11">
        <v>5</v>
      </c>
      <c r="L20" s="11">
        <v>101</v>
      </c>
    </row>
    <row r="21" spans="2:12" x14ac:dyDescent="0.25">
      <c r="B21" s="10">
        <v>5</v>
      </c>
      <c r="C21" s="10" t="s">
        <v>179</v>
      </c>
      <c r="D21" s="10" t="str">
        <f t="shared" si="0"/>
        <v>5FED</v>
      </c>
      <c r="E21" s="10" t="s">
        <v>192</v>
      </c>
      <c r="F21" s="10">
        <v>701</v>
      </c>
      <c r="G21" s="10" t="str">
        <f t="shared" si="1"/>
        <v>FEPE701</v>
      </c>
      <c r="H21" s="15">
        <v>2380000</v>
      </c>
      <c r="I21" s="11">
        <v>1</v>
      </c>
      <c r="J21" s="11">
        <v>13020605</v>
      </c>
      <c r="K21" s="11">
        <v>5</v>
      </c>
      <c r="L21" s="11">
        <v>101</v>
      </c>
    </row>
    <row r="22" spans="2:12" x14ac:dyDescent="0.25">
      <c r="B22" s="10">
        <v>5</v>
      </c>
      <c r="C22" s="10" t="s">
        <v>179</v>
      </c>
      <c r="D22" s="10" t="str">
        <f t="shared" si="0"/>
        <v>5FED</v>
      </c>
      <c r="E22" s="10" t="s">
        <v>192</v>
      </c>
      <c r="F22" s="10">
        <v>702</v>
      </c>
      <c r="G22" s="10" t="str">
        <f t="shared" si="1"/>
        <v>FEPE702</v>
      </c>
      <c r="H22" s="15">
        <v>2380000</v>
      </c>
      <c r="I22" s="11">
        <v>1</v>
      </c>
      <c r="J22" s="11">
        <v>13020605</v>
      </c>
      <c r="K22" s="11">
        <v>5</v>
      </c>
      <c r="L22" s="11">
        <v>101</v>
      </c>
    </row>
    <row r="23" spans="2:12" x14ac:dyDescent="0.25">
      <c r="B23" s="10">
        <v>5</v>
      </c>
      <c r="C23" s="10" t="s">
        <v>179</v>
      </c>
      <c r="D23" s="10" t="str">
        <f t="shared" si="0"/>
        <v>5FED</v>
      </c>
      <c r="E23" s="10" t="s">
        <v>192</v>
      </c>
      <c r="F23" s="10">
        <v>703</v>
      </c>
      <c r="G23" s="10" t="str">
        <f t="shared" si="1"/>
        <v>FEPE703</v>
      </c>
      <c r="H23" s="15">
        <v>2380000</v>
      </c>
      <c r="I23" s="11">
        <v>1</v>
      </c>
      <c r="J23" s="11">
        <v>13020605</v>
      </c>
      <c r="K23" s="11">
        <v>5</v>
      </c>
      <c r="L23" s="11">
        <v>101</v>
      </c>
    </row>
    <row r="24" spans="2:12" x14ac:dyDescent="0.25">
      <c r="B24" s="10">
        <v>5</v>
      </c>
      <c r="C24" s="10" t="s">
        <v>179</v>
      </c>
      <c r="D24" s="10" t="str">
        <f t="shared" si="0"/>
        <v>5FED</v>
      </c>
      <c r="E24" s="10" t="s">
        <v>192</v>
      </c>
      <c r="F24" s="10">
        <v>705</v>
      </c>
      <c r="G24" s="10" t="str">
        <f t="shared" si="1"/>
        <v>FEPE705</v>
      </c>
      <c r="H24" s="15">
        <v>2380000</v>
      </c>
      <c r="I24" s="11">
        <v>1</v>
      </c>
      <c r="J24" s="11">
        <v>13020605</v>
      </c>
      <c r="K24" s="11">
        <v>5</v>
      </c>
      <c r="L24" s="11">
        <v>101</v>
      </c>
    </row>
    <row r="25" spans="2:12" x14ac:dyDescent="0.25">
      <c r="B25" s="10">
        <v>5</v>
      </c>
      <c r="C25" s="10" t="s">
        <v>179</v>
      </c>
      <c r="D25" s="10" t="str">
        <f t="shared" si="0"/>
        <v>5FED</v>
      </c>
      <c r="E25" s="10" t="s">
        <v>192</v>
      </c>
      <c r="F25" s="10">
        <v>706</v>
      </c>
      <c r="G25" s="10" t="str">
        <f t="shared" si="1"/>
        <v>FEPE706</v>
      </c>
      <c r="H25" s="15">
        <v>2380000</v>
      </c>
      <c r="I25" s="11">
        <v>1</v>
      </c>
      <c r="J25" s="11">
        <v>13020605</v>
      </c>
      <c r="K25" s="11">
        <v>5</v>
      </c>
      <c r="L25" s="11">
        <v>101</v>
      </c>
    </row>
    <row r="26" spans="2:12" x14ac:dyDescent="0.25">
      <c r="B26" s="10">
        <v>5</v>
      </c>
      <c r="C26" s="10" t="s">
        <v>179</v>
      </c>
      <c r="D26" s="10" t="str">
        <f t="shared" si="0"/>
        <v>5FED</v>
      </c>
      <c r="E26" s="10" t="s">
        <v>192</v>
      </c>
      <c r="F26" s="10">
        <v>707</v>
      </c>
      <c r="G26" s="10" t="str">
        <f t="shared" si="1"/>
        <v>FEPE707</v>
      </c>
      <c r="H26" s="15">
        <v>2380000</v>
      </c>
      <c r="I26" s="11">
        <v>1</v>
      </c>
      <c r="J26" s="11">
        <v>13020605</v>
      </c>
      <c r="K26" s="11">
        <v>5</v>
      </c>
      <c r="L26" s="11">
        <v>101</v>
      </c>
    </row>
    <row r="27" spans="2:12" x14ac:dyDescent="0.25">
      <c r="B27" s="10">
        <v>5</v>
      </c>
      <c r="C27" s="10" t="s">
        <v>179</v>
      </c>
      <c r="D27" s="10" t="str">
        <f t="shared" si="0"/>
        <v>5FED</v>
      </c>
      <c r="E27" s="10" t="s">
        <v>192</v>
      </c>
      <c r="F27" s="10">
        <v>708</v>
      </c>
      <c r="G27" s="10" t="str">
        <f t="shared" si="1"/>
        <v>FEPE708</v>
      </c>
      <c r="H27" s="15">
        <v>2380000</v>
      </c>
      <c r="I27" s="11">
        <v>1</v>
      </c>
      <c r="J27" s="11">
        <v>13020605</v>
      </c>
      <c r="K27" s="11">
        <v>5</v>
      </c>
      <c r="L27" s="11">
        <v>101</v>
      </c>
    </row>
    <row r="28" spans="2:12" x14ac:dyDescent="0.25">
      <c r="B28" s="10">
        <v>5</v>
      </c>
      <c r="C28" s="10" t="s">
        <v>179</v>
      </c>
      <c r="D28" s="10" t="str">
        <f t="shared" si="0"/>
        <v>5FED</v>
      </c>
      <c r="E28" s="10" t="s">
        <v>192</v>
      </c>
      <c r="F28" s="10">
        <v>709</v>
      </c>
      <c r="G28" s="10" t="str">
        <f t="shared" si="1"/>
        <v>FEPE709</v>
      </c>
      <c r="H28" s="15">
        <v>2380000</v>
      </c>
      <c r="I28" s="11">
        <v>1</v>
      </c>
      <c r="J28" s="11">
        <v>13020605</v>
      </c>
      <c r="K28" s="11">
        <v>5</v>
      </c>
      <c r="L28" s="11">
        <v>101</v>
      </c>
    </row>
    <row r="29" spans="2:12" x14ac:dyDescent="0.25">
      <c r="B29" s="10">
        <v>5</v>
      </c>
      <c r="C29" s="10" t="s">
        <v>179</v>
      </c>
      <c r="D29" s="10" t="str">
        <f t="shared" si="0"/>
        <v>5FED</v>
      </c>
      <c r="E29" s="10" t="s">
        <v>192</v>
      </c>
      <c r="F29" s="10">
        <v>710</v>
      </c>
      <c r="G29" s="10" t="str">
        <f t="shared" si="1"/>
        <v>FEPE710</v>
      </c>
      <c r="H29" s="15">
        <v>2380000</v>
      </c>
      <c r="I29" s="11">
        <v>1</v>
      </c>
      <c r="J29" s="11">
        <v>13020605</v>
      </c>
      <c r="K29" s="11">
        <v>5</v>
      </c>
      <c r="L29" s="11">
        <v>101</v>
      </c>
    </row>
    <row r="30" spans="2:12" x14ac:dyDescent="0.25">
      <c r="B30" s="10">
        <v>5</v>
      </c>
      <c r="C30" s="10" t="s">
        <v>179</v>
      </c>
      <c r="D30" s="10" t="str">
        <f t="shared" si="0"/>
        <v>5FED</v>
      </c>
      <c r="E30" s="10" t="s">
        <v>192</v>
      </c>
      <c r="F30" s="10">
        <v>712</v>
      </c>
      <c r="G30" s="10" t="str">
        <f t="shared" si="1"/>
        <v>FEPE712</v>
      </c>
      <c r="H30" s="15">
        <v>2380000</v>
      </c>
      <c r="I30" s="11">
        <v>1</v>
      </c>
      <c r="J30" s="11">
        <v>13020605</v>
      </c>
      <c r="K30" s="11">
        <v>5</v>
      </c>
      <c r="L30" s="11">
        <v>101</v>
      </c>
    </row>
    <row r="31" spans="2:12" x14ac:dyDescent="0.25">
      <c r="B31" s="10">
        <v>5</v>
      </c>
      <c r="C31" s="10" t="s">
        <v>179</v>
      </c>
      <c r="D31" s="10" t="str">
        <f t="shared" si="0"/>
        <v>5FED</v>
      </c>
      <c r="E31" s="10" t="s">
        <v>192</v>
      </c>
      <c r="F31" s="10">
        <v>713</v>
      </c>
      <c r="G31" s="10" t="str">
        <f t="shared" si="1"/>
        <v>FEPE713</v>
      </c>
      <c r="H31" s="15">
        <v>2380000</v>
      </c>
      <c r="I31" s="11">
        <v>1</v>
      </c>
      <c r="J31" s="11">
        <v>13020605</v>
      </c>
      <c r="K31" s="11">
        <v>5</v>
      </c>
      <c r="L31" s="11">
        <v>101</v>
      </c>
    </row>
    <row r="32" spans="2:12" x14ac:dyDescent="0.25">
      <c r="B32" s="10">
        <v>5</v>
      </c>
      <c r="C32" s="10" t="s">
        <v>179</v>
      </c>
      <c r="D32" s="10" t="str">
        <f t="shared" si="0"/>
        <v>5FED</v>
      </c>
      <c r="E32" s="10" t="s">
        <v>192</v>
      </c>
      <c r="F32" s="10">
        <v>1386</v>
      </c>
      <c r="G32" s="10" t="str">
        <f t="shared" si="1"/>
        <v>FEPE1386</v>
      </c>
      <c r="H32" s="15">
        <v>55000</v>
      </c>
      <c r="I32" s="11">
        <v>1</v>
      </c>
      <c r="J32" s="11">
        <v>13020605</v>
      </c>
      <c r="K32" s="11">
        <v>5</v>
      </c>
      <c r="L32" s="11">
        <v>101</v>
      </c>
    </row>
    <row r="33" spans="1:12" x14ac:dyDescent="0.25">
      <c r="B33" s="10">
        <v>5</v>
      </c>
      <c r="C33" s="10" t="s">
        <v>179</v>
      </c>
      <c r="D33" s="10" t="str">
        <f t="shared" si="0"/>
        <v>5FED</v>
      </c>
      <c r="E33" s="10" t="s">
        <v>192</v>
      </c>
      <c r="F33" s="10">
        <v>1387</v>
      </c>
      <c r="G33" s="10" t="str">
        <f t="shared" si="1"/>
        <v>FEPE1387</v>
      </c>
      <c r="H33" s="15">
        <v>2380000</v>
      </c>
      <c r="I33" s="11">
        <v>1</v>
      </c>
      <c r="J33" s="11">
        <v>13020605</v>
      </c>
      <c r="K33" s="11">
        <v>5</v>
      </c>
      <c r="L33" s="11">
        <v>101</v>
      </c>
    </row>
    <row r="34" spans="1:12" x14ac:dyDescent="0.25">
      <c r="B34" s="10">
        <v>5</v>
      </c>
      <c r="C34" s="10" t="s">
        <v>179</v>
      </c>
      <c r="D34" s="10" t="str">
        <f t="shared" si="0"/>
        <v>5FED</v>
      </c>
      <c r="E34" s="10" t="s">
        <v>192</v>
      </c>
      <c r="F34" s="10">
        <v>1388</v>
      </c>
      <c r="G34" s="10" t="str">
        <f t="shared" si="1"/>
        <v>FEPE1388</v>
      </c>
      <c r="H34" s="15">
        <v>2380000</v>
      </c>
      <c r="I34" s="11">
        <v>1</v>
      </c>
      <c r="J34" s="11">
        <v>13020605</v>
      </c>
      <c r="K34" s="11">
        <v>5</v>
      </c>
      <c r="L34" s="11">
        <v>101</v>
      </c>
    </row>
    <row r="35" spans="1:12" x14ac:dyDescent="0.25">
      <c r="B35" s="10">
        <v>5</v>
      </c>
      <c r="C35" s="10" t="s">
        <v>179</v>
      </c>
      <c r="D35" s="10" t="str">
        <f t="shared" si="0"/>
        <v>5FED</v>
      </c>
      <c r="E35" s="10" t="s">
        <v>192</v>
      </c>
      <c r="F35" s="10">
        <v>1389</v>
      </c>
      <c r="G35" s="10" t="str">
        <f t="shared" si="1"/>
        <v>FEPE1389</v>
      </c>
      <c r="H35" s="15">
        <v>2380000</v>
      </c>
      <c r="I35" s="11">
        <v>1</v>
      </c>
      <c r="J35" s="11">
        <v>13020605</v>
      </c>
      <c r="K35" s="11">
        <v>5</v>
      </c>
      <c r="L35" s="11">
        <v>101</v>
      </c>
    </row>
    <row r="36" spans="1:12" x14ac:dyDescent="0.25">
      <c r="B36" s="10">
        <v>5</v>
      </c>
      <c r="C36" s="10" t="s">
        <v>179</v>
      </c>
      <c r="D36" s="10" t="str">
        <f t="shared" si="0"/>
        <v>5FED</v>
      </c>
      <c r="E36" s="10" t="s">
        <v>192</v>
      </c>
      <c r="F36" s="10">
        <v>1390</v>
      </c>
      <c r="G36" s="10" t="str">
        <f t="shared" si="1"/>
        <v>FEPE1390</v>
      </c>
      <c r="H36" s="15">
        <v>2380000</v>
      </c>
      <c r="I36" s="11">
        <v>1</v>
      </c>
      <c r="J36" s="11">
        <v>13020605</v>
      </c>
      <c r="K36" s="11">
        <v>5</v>
      </c>
      <c r="L36" s="11">
        <v>101</v>
      </c>
    </row>
    <row r="37" spans="1:12" x14ac:dyDescent="0.25">
      <c r="B37" s="10">
        <v>5</v>
      </c>
      <c r="C37" s="10" t="s">
        <v>179</v>
      </c>
      <c r="D37" s="10" t="str">
        <f t="shared" si="0"/>
        <v>5FED</v>
      </c>
      <c r="E37" s="10" t="s">
        <v>192</v>
      </c>
      <c r="F37" s="10">
        <v>1391</v>
      </c>
      <c r="G37" s="10" t="str">
        <f t="shared" si="1"/>
        <v>FEPE1391</v>
      </c>
      <c r="H37" s="15">
        <v>2380000</v>
      </c>
      <c r="I37" s="11">
        <v>1</v>
      </c>
      <c r="J37" s="11">
        <v>13020605</v>
      </c>
      <c r="K37" s="11">
        <v>5</v>
      </c>
      <c r="L37" s="11">
        <v>101</v>
      </c>
    </row>
    <row r="38" spans="1:12" x14ac:dyDescent="0.25">
      <c r="B38" s="10">
        <v>5</v>
      </c>
      <c r="C38" s="10" t="s">
        <v>179</v>
      </c>
      <c r="D38" s="10" t="str">
        <f t="shared" si="0"/>
        <v>5FED</v>
      </c>
      <c r="E38" s="10" t="s">
        <v>192</v>
      </c>
      <c r="F38" s="10">
        <v>1392</v>
      </c>
      <c r="G38" s="10" t="str">
        <f t="shared" si="1"/>
        <v>FEPE1392</v>
      </c>
      <c r="H38" s="15">
        <v>2380000</v>
      </c>
      <c r="I38" s="11">
        <v>1</v>
      </c>
      <c r="J38" s="11">
        <v>13020605</v>
      </c>
      <c r="K38" s="11">
        <v>5</v>
      </c>
      <c r="L38" s="11">
        <v>101</v>
      </c>
    </row>
    <row r="39" spans="1:12" x14ac:dyDescent="0.25">
      <c r="B39" s="10">
        <v>5</v>
      </c>
      <c r="C39" s="10" t="s">
        <v>179</v>
      </c>
      <c r="D39" s="10" t="str">
        <f t="shared" si="0"/>
        <v>5FED</v>
      </c>
      <c r="E39" s="10" t="s">
        <v>192</v>
      </c>
      <c r="F39" s="10">
        <v>1393</v>
      </c>
      <c r="G39" s="10" t="str">
        <f t="shared" si="1"/>
        <v>FEPE1393</v>
      </c>
      <c r="H39" s="15">
        <v>2380000</v>
      </c>
      <c r="I39" s="11">
        <v>1</v>
      </c>
      <c r="J39" s="11">
        <v>13020605</v>
      </c>
      <c r="K39" s="11">
        <v>5</v>
      </c>
      <c r="L39" s="11">
        <v>101</v>
      </c>
    </row>
    <row r="40" spans="1:12" x14ac:dyDescent="0.25">
      <c r="B40" s="10">
        <v>5</v>
      </c>
      <c r="C40" s="10" t="s">
        <v>179</v>
      </c>
      <c r="D40" s="10" t="str">
        <f t="shared" si="0"/>
        <v>5FED</v>
      </c>
      <c r="E40" s="10" t="s">
        <v>192</v>
      </c>
      <c r="F40" s="10">
        <v>1394</v>
      </c>
      <c r="G40" s="10" t="str">
        <f t="shared" si="1"/>
        <v>FEPE1394</v>
      </c>
      <c r="H40" s="15">
        <v>2380000</v>
      </c>
      <c r="I40" s="11">
        <v>1</v>
      </c>
      <c r="J40" s="11">
        <v>13020605</v>
      </c>
      <c r="K40" s="11">
        <v>5</v>
      </c>
      <c r="L40" s="11">
        <v>101</v>
      </c>
    </row>
    <row r="41" spans="1:12" x14ac:dyDescent="0.25">
      <c r="B41" s="10">
        <v>5</v>
      </c>
      <c r="C41" s="10" t="s">
        <v>179</v>
      </c>
      <c r="D41" s="10" t="str">
        <f t="shared" si="0"/>
        <v>5FED</v>
      </c>
      <c r="E41" s="10" t="s">
        <v>192</v>
      </c>
      <c r="F41" s="10">
        <v>1395</v>
      </c>
      <c r="G41" s="10" t="str">
        <f t="shared" si="1"/>
        <v>FEPE1395</v>
      </c>
      <c r="H41" s="15">
        <v>1128975</v>
      </c>
      <c r="I41" s="11">
        <v>1</v>
      </c>
      <c r="J41" s="11">
        <v>13020605</v>
      </c>
      <c r="K41" s="11">
        <v>5</v>
      </c>
      <c r="L41" s="11">
        <v>101</v>
      </c>
    </row>
    <row r="42" spans="1:12" x14ac:dyDescent="0.25">
      <c r="A42" s="61"/>
      <c r="B42" s="10">
        <v>5</v>
      </c>
      <c r="C42" s="10" t="s">
        <v>179</v>
      </c>
      <c r="D42" s="10" t="str">
        <f t="shared" si="0"/>
        <v>5FED</v>
      </c>
      <c r="E42" s="10" t="s">
        <v>192</v>
      </c>
      <c r="F42" s="10">
        <v>1396</v>
      </c>
      <c r="G42" s="10" t="str">
        <f t="shared" si="1"/>
        <v>FEPE1396</v>
      </c>
      <c r="H42" s="15">
        <v>1098462</v>
      </c>
      <c r="I42" s="11">
        <v>1</v>
      </c>
      <c r="J42" s="11">
        <v>13020605</v>
      </c>
      <c r="K42" s="11">
        <v>5</v>
      </c>
      <c r="L42" s="11">
        <v>101</v>
      </c>
    </row>
    <row r="43" spans="1:12" x14ac:dyDescent="0.25">
      <c r="A43" s="61"/>
      <c r="B43" s="10">
        <v>5</v>
      </c>
      <c r="C43" s="10" t="s">
        <v>179</v>
      </c>
      <c r="D43" s="10" t="str">
        <f t="shared" si="0"/>
        <v>5FED</v>
      </c>
      <c r="E43" s="10" t="s">
        <v>192</v>
      </c>
      <c r="F43" s="10">
        <v>1397</v>
      </c>
      <c r="G43" s="73" t="str">
        <f t="shared" si="1"/>
        <v>FEPE1397</v>
      </c>
      <c r="H43" s="74">
        <v>2380000</v>
      </c>
      <c r="I43" s="11">
        <v>1</v>
      </c>
      <c r="J43" s="11">
        <v>13020605</v>
      </c>
      <c r="K43" s="11">
        <v>5</v>
      </c>
      <c r="L43" s="11">
        <v>101</v>
      </c>
    </row>
    <row r="44" spans="1:12" x14ac:dyDescent="0.25">
      <c r="G44" s="18" t="s">
        <v>131</v>
      </c>
      <c r="H44" s="19">
        <f>SUM(H3:H43)</f>
        <v>90397437</v>
      </c>
    </row>
    <row r="45" spans="1:12" x14ac:dyDescent="0.25">
      <c r="A45" s="63"/>
      <c r="B45" s="61"/>
      <c r="C45" s="61"/>
      <c r="D45" s="61"/>
      <c r="E45" s="61"/>
      <c r="F45" s="61"/>
      <c r="G45" s="61"/>
      <c r="H45" s="71"/>
      <c r="I45" s="61"/>
      <c r="J45" s="61"/>
    </row>
    <row r="48" spans="1:12" x14ac:dyDescent="0.25">
      <c r="A48" s="62"/>
      <c r="B48" s="61"/>
      <c r="C48" s="61"/>
      <c r="D48" s="61"/>
      <c r="E48" s="61"/>
      <c r="F48" s="61"/>
      <c r="G48" s="61"/>
      <c r="H48" s="72"/>
      <c r="I48" s="64"/>
      <c r="J48" s="6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85"/>
  <sheetViews>
    <sheetView workbookViewId="0">
      <pane ySplit="3" topLeftCell="A60" activePane="bottomLeft" state="frozen"/>
      <selection activeCell="C1" sqref="C1"/>
      <selection pane="bottomLeft" activeCell="C1" sqref="C1"/>
    </sheetView>
  </sheetViews>
  <sheetFormatPr baseColWidth="10" defaultRowHeight="15" x14ac:dyDescent="0.25"/>
  <cols>
    <col min="7" max="7" width="12.42578125" bestFit="1" customWidth="1"/>
    <col min="8" max="8" width="22.140625" bestFit="1" customWidth="1"/>
    <col min="9" max="9" width="15.140625" bestFit="1" customWidth="1"/>
    <col min="10" max="10" width="11.85546875" bestFit="1" customWidth="1"/>
  </cols>
  <sheetData>
    <row r="3" spans="2:12" x14ac:dyDescent="0.25">
      <c r="B3" s="12" t="s">
        <v>122</v>
      </c>
      <c r="C3" s="12" t="s">
        <v>123</v>
      </c>
      <c r="D3" s="12" t="s">
        <v>124</v>
      </c>
      <c r="E3" s="12" t="s">
        <v>125</v>
      </c>
      <c r="F3" s="12" t="s">
        <v>126</v>
      </c>
      <c r="G3" s="12" t="s">
        <v>124</v>
      </c>
      <c r="H3" s="14" t="s">
        <v>130</v>
      </c>
      <c r="I3" s="9" t="s">
        <v>127</v>
      </c>
      <c r="J3" s="12" t="s">
        <v>128</v>
      </c>
      <c r="K3" s="12" t="s">
        <v>122</v>
      </c>
      <c r="L3" s="12" t="s">
        <v>129</v>
      </c>
    </row>
    <row r="4" spans="2:12" x14ac:dyDescent="0.25">
      <c r="B4" s="10">
        <v>5</v>
      </c>
      <c r="C4" s="10" t="s">
        <v>120</v>
      </c>
      <c r="D4" s="10" t="str">
        <f>+B4&amp;C4</f>
        <v xml:space="preserve">5SI </v>
      </c>
      <c r="E4" s="10" t="s">
        <v>121</v>
      </c>
      <c r="F4" s="10">
        <v>201172</v>
      </c>
      <c r="G4" s="10" t="str">
        <f>+E4&amp;F4</f>
        <v>FECN201172</v>
      </c>
      <c r="H4" s="15">
        <v>2380000</v>
      </c>
      <c r="I4" s="11">
        <v>1</v>
      </c>
      <c r="J4" s="11">
        <v>13020605</v>
      </c>
      <c r="K4" s="11">
        <v>5</v>
      </c>
      <c r="L4" s="11">
        <v>101</v>
      </c>
    </row>
    <row r="5" spans="2:12" x14ac:dyDescent="0.25">
      <c r="B5" s="10">
        <v>5</v>
      </c>
      <c r="C5" s="10" t="s">
        <v>120</v>
      </c>
      <c r="D5" s="10" t="str">
        <f t="shared" ref="D5:D43" si="0">+B5&amp;C5</f>
        <v xml:space="preserve">5SI </v>
      </c>
      <c r="E5" s="10" t="s">
        <v>121</v>
      </c>
      <c r="F5" s="10">
        <v>201173</v>
      </c>
      <c r="G5" s="10" t="str">
        <f t="shared" ref="G5:G43" si="1">+E5&amp;F5</f>
        <v>FECN201173</v>
      </c>
      <c r="H5" s="15">
        <v>2380000</v>
      </c>
      <c r="I5" s="11">
        <v>1</v>
      </c>
      <c r="J5" s="11">
        <v>13020605</v>
      </c>
      <c r="K5" s="11">
        <v>5</v>
      </c>
      <c r="L5" s="11">
        <v>101</v>
      </c>
    </row>
    <row r="6" spans="2:12" x14ac:dyDescent="0.25">
      <c r="B6" s="10">
        <v>5</v>
      </c>
      <c r="C6" s="10" t="s">
        <v>120</v>
      </c>
      <c r="D6" s="10" t="str">
        <f t="shared" si="0"/>
        <v xml:space="preserve">5SI </v>
      </c>
      <c r="E6" s="10" t="s">
        <v>121</v>
      </c>
      <c r="F6" s="10">
        <v>201174</v>
      </c>
      <c r="G6" s="10" t="str">
        <f t="shared" si="1"/>
        <v>FECN201174</v>
      </c>
      <c r="H6" s="15">
        <v>1464616</v>
      </c>
      <c r="I6" s="11">
        <v>1</v>
      </c>
      <c r="J6" s="11">
        <v>13020605</v>
      </c>
      <c r="K6" s="11">
        <v>5</v>
      </c>
      <c r="L6" s="11">
        <v>101</v>
      </c>
    </row>
    <row r="7" spans="2:12" x14ac:dyDescent="0.25">
      <c r="B7" s="10">
        <v>5</v>
      </c>
      <c r="C7" s="10" t="s">
        <v>120</v>
      </c>
      <c r="D7" s="10" t="str">
        <f t="shared" si="0"/>
        <v xml:space="preserve">5SI </v>
      </c>
      <c r="E7" s="10" t="s">
        <v>121</v>
      </c>
      <c r="F7" s="10">
        <v>201175</v>
      </c>
      <c r="G7" s="10" t="str">
        <f t="shared" si="1"/>
        <v>FECN201175</v>
      </c>
      <c r="H7" s="15">
        <v>2380000</v>
      </c>
      <c r="I7" s="11">
        <v>1</v>
      </c>
      <c r="J7" s="11">
        <v>13020605</v>
      </c>
      <c r="K7" s="11">
        <v>5</v>
      </c>
      <c r="L7" s="11">
        <v>101</v>
      </c>
    </row>
    <row r="8" spans="2:12" x14ac:dyDescent="0.25">
      <c r="B8" s="10">
        <v>5</v>
      </c>
      <c r="C8" s="10" t="s">
        <v>120</v>
      </c>
      <c r="D8" s="10" t="str">
        <f t="shared" si="0"/>
        <v xml:space="preserve">5SI </v>
      </c>
      <c r="E8" s="10" t="s">
        <v>121</v>
      </c>
      <c r="F8" s="10">
        <v>201176</v>
      </c>
      <c r="G8" s="10" t="str">
        <f t="shared" si="1"/>
        <v>FECN201176</v>
      </c>
      <c r="H8" s="15">
        <v>2380000</v>
      </c>
      <c r="I8" s="11">
        <v>1</v>
      </c>
      <c r="J8" s="11">
        <v>13020605</v>
      </c>
      <c r="K8" s="11">
        <v>5</v>
      </c>
      <c r="L8" s="11">
        <v>101</v>
      </c>
    </row>
    <row r="9" spans="2:12" x14ac:dyDescent="0.25">
      <c r="B9" s="10">
        <v>5</v>
      </c>
      <c r="C9" s="10" t="s">
        <v>120</v>
      </c>
      <c r="D9" s="10" t="str">
        <f t="shared" si="0"/>
        <v xml:space="preserve">5SI </v>
      </c>
      <c r="E9" s="10" t="s">
        <v>121</v>
      </c>
      <c r="F9" s="10">
        <v>201177</v>
      </c>
      <c r="G9" s="10" t="str">
        <f t="shared" si="1"/>
        <v>FECN201177</v>
      </c>
      <c r="H9" s="15">
        <v>2380000</v>
      </c>
      <c r="I9" s="11">
        <v>1</v>
      </c>
      <c r="J9" s="11">
        <v>13020605</v>
      </c>
      <c r="K9" s="11">
        <v>5</v>
      </c>
      <c r="L9" s="11">
        <v>101</v>
      </c>
    </row>
    <row r="10" spans="2:12" x14ac:dyDescent="0.25">
      <c r="B10" s="10">
        <v>5</v>
      </c>
      <c r="C10" s="10" t="s">
        <v>120</v>
      </c>
      <c r="D10" s="10" t="str">
        <f t="shared" si="0"/>
        <v xml:space="preserve">5SI </v>
      </c>
      <c r="E10" s="10" t="s">
        <v>121</v>
      </c>
      <c r="F10" s="10">
        <v>201178</v>
      </c>
      <c r="G10" s="10" t="str">
        <f t="shared" si="1"/>
        <v>FECN201178</v>
      </c>
      <c r="H10" s="15">
        <v>2380000</v>
      </c>
      <c r="I10" s="11">
        <v>1</v>
      </c>
      <c r="J10" s="11">
        <v>13020605</v>
      </c>
      <c r="K10" s="11">
        <v>5</v>
      </c>
      <c r="L10" s="11">
        <v>101</v>
      </c>
    </row>
    <row r="11" spans="2:12" x14ac:dyDescent="0.25">
      <c r="B11" s="10">
        <v>5</v>
      </c>
      <c r="C11" s="10" t="s">
        <v>120</v>
      </c>
      <c r="D11" s="10" t="str">
        <f t="shared" si="0"/>
        <v xml:space="preserve">5SI </v>
      </c>
      <c r="E11" s="10" t="s">
        <v>121</v>
      </c>
      <c r="F11" s="10">
        <v>201179</v>
      </c>
      <c r="G11" s="10" t="str">
        <f t="shared" si="1"/>
        <v>FECN201179</v>
      </c>
      <c r="H11" s="15">
        <v>2380000</v>
      </c>
      <c r="I11" s="11">
        <v>1</v>
      </c>
      <c r="J11" s="11">
        <v>13020605</v>
      </c>
      <c r="K11" s="11">
        <v>5</v>
      </c>
      <c r="L11" s="11">
        <v>101</v>
      </c>
    </row>
    <row r="12" spans="2:12" x14ac:dyDescent="0.25">
      <c r="B12" s="10">
        <v>5</v>
      </c>
      <c r="C12" s="10" t="s">
        <v>120</v>
      </c>
      <c r="D12" s="10" t="str">
        <f t="shared" si="0"/>
        <v xml:space="preserve">5SI </v>
      </c>
      <c r="E12" s="10" t="s">
        <v>121</v>
      </c>
      <c r="F12" s="10">
        <v>201201</v>
      </c>
      <c r="G12" s="10" t="str">
        <f t="shared" si="1"/>
        <v>FECN201201</v>
      </c>
      <c r="H12" s="15">
        <v>2380000</v>
      </c>
      <c r="I12" s="11">
        <v>1</v>
      </c>
      <c r="J12" s="11">
        <v>13020605</v>
      </c>
      <c r="K12" s="11">
        <v>5</v>
      </c>
      <c r="L12" s="11">
        <v>101</v>
      </c>
    </row>
    <row r="13" spans="2:12" x14ac:dyDescent="0.25">
      <c r="B13" s="10">
        <v>5</v>
      </c>
      <c r="C13" s="10" t="s">
        <v>120</v>
      </c>
      <c r="D13" s="10" t="str">
        <f t="shared" si="0"/>
        <v xml:space="preserve">5SI </v>
      </c>
      <c r="E13" s="10" t="s">
        <v>121</v>
      </c>
      <c r="F13" s="10">
        <v>201202</v>
      </c>
      <c r="G13" s="10" t="str">
        <f t="shared" si="1"/>
        <v>FECN201202</v>
      </c>
      <c r="H13" s="15">
        <v>2380000</v>
      </c>
      <c r="I13" s="11">
        <v>1</v>
      </c>
      <c r="J13" s="11">
        <v>13020605</v>
      </c>
      <c r="K13" s="11">
        <v>5</v>
      </c>
      <c r="L13" s="11">
        <v>101</v>
      </c>
    </row>
    <row r="14" spans="2:12" x14ac:dyDescent="0.25">
      <c r="B14" s="10">
        <v>5</v>
      </c>
      <c r="C14" s="10" t="s">
        <v>120</v>
      </c>
      <c r="D14" s="10" t="str">
        <f t="shared" si="0"/>
        <v xml:space="preserve">5SI </v>
      </c>
      <c r="E14" s="10" t="s">
        <v>121</v>
      </c>
      <c r="F14" s="10">
        <v>201203</v>
      </c>
      <c r="G14" s="10" t="str">
        <f t="shared" si="1"/>
        <v>FECN201203</v>
      </c>
      <c r="H14" s="15">
        <v>2380000</v>
      </c>
      <c r="I14" s="11">
        <v>1</v>
      </c>
      <c r="J14" s="11">
        <v>13020605</v>
      </c>
      <c r="K14" s="11">
        <v>5</v>
      </c>
      <c r="L14" s="11">
        <v>101</v>
      </c>
    </row>
    <row r="15" spans="2:12" x14ac:dyDescent="0.25">
      <c r="B15" s="10">
        <v>5</v>
      </c>
      <c r="C15" s="10" t="s">
        <v>120</v>
      </c>
      <c r="D15" s="10" t="str">
        <f t="shared" si="0"/>
        <v xml:space="preserve">5SI </v>
      </c>
      <c r="E15" s="10" t="s">
        <v>121</v>
      </c>
      <c r="F15" s="10">
        <v>201204</v>
      </c>
      <c r="G15" s="10" t="str">
        <f t="shared" si="1"/>
        <v>FECN201204</v>
      </c>
      <c r="H15" s="15">
        <v>2380000</v>
      </c>
      <c r="I15" s="11">
        <v>1</v>
      </c>
      <c r="J15" s="11">
        <v>13020605</v>
      </c>
      <c r="K15" s="11">
        <v>5</v>
      </c>
      <c r="L15" s="11">
        <v>101</v>
      </c>
    </row>
    <row r="16" spans="2:12" x14ac:dyDescent="0.25">
      <c r="B16" s="10">
        <v>5</v>
      </c>
      <c r="C16" s="10" t="s">
        <v>120</v>
      </c>
      <c r="D16" s="10" t="str">
        <f t="shared" si="0"/>
        <v xml:space="preserve">5SI </v>
      </c>
      <c r="E16" s="10" t="s">
        <v>121</v>
      </c>
      <c r="F16" s="10">
        <v>201205</v>
      </c>
      <c r="G16" s="10" t="str">
        <f t="shared" si="1"/>
        <v>FECN201205</v>
      </c>
      <c r="H16" s="15">
        <v>2380000</v>
      </c>
      <c r="I16" s="11">
        <v>1</v>
      </c>
      <c r="J16" s="11">
        <v>13020605</v>
      </c>
      <c r="K16" s="11">
        <v>5</v>
      </c>
      <c r="L16" s="11">
        <v>101</v>
      </c>
    </row>
    <row r="17" spans="2:12" x14ac:dyDescent="0.25">
      <c r="B17" s="10">
        <v>5</v>
      </c>
      <c r="C17" s="10" t="s">
        <v>120</v>
      </c>
      <c r="D17" s="10" t="str">
        <f t="shared" si="0"/>
        <v xml:space="preserve">5SI </v>
      </c>
      <c r="E17" s="10" t="s">
        <v>121</v>
      </c>
      <c r="F17" s="10">
        <v>201206</v>
      </c>
      <c r="G17" s="10" t="str">
        <f t="shared" si="1"/>
        <v>FECN201206</v>
      </c>
      <c r="H17" s="15">
        <v>2380000</v>
      </c>
      <c r="I17" s="11">
        <v>1</v>
      </c>
      <c r="J17" s="11">
        <v>13020605</v>
      </c>
      <c r="K17" s="11">
        <v>5</v>
      </c>
      <c r="L17" s="11">
        <v>101</v>
      </c>
    </row>
    <row r="18" spans="2:12" x14ac:dyDescent="0.25">
      <c r="B18" s="10">
        <v>5</v>
      </c>
      <c r="C18" s="10" t="s">
        <v>120</v>
      </c>
      <c r="D18" s="10" t="str">
        <f t="shared" si="0"/>
        <v xml:space="preserve">5SI </v>
      </c>
      <c r="E18" s="10" t="s">
        <v>121</v>
      </c>
      <c r="F18" s="10">
        <v>201652</v>
      </c>
      <c r="G18" s="10" t="str">
        <f t="shared" si="1"/>
        <v>FECN201652</v>
      </c>
      <c r="H18" s="15">
        <v>1281539</v>
      </c>
      <c r="I18" s="11">
        <v>1</v>
      </c>
      <c r="J18" s="11">
        <v>13020605</v>
      </c>
      <c r="K18" s="11">
        <v>5</v>
      </c>
      <c r="L18" s="11">
        <v>101</v>
      </c>
    </row>
    <row r="19" spans="2:12" x14ac:dyDescent="0.25">
      <c r="B19" s="10">
        <v>5</v>
      </c>
      <c r="C19" s="10" t="s">
        <v>120</v>
      </c>
      <c r="D19" s="10" t="str">
        <f t="shared" si="0"/>
        <v xml:space="preserve">5SI </v>
      </c>
      <c r="E19" s="10" t="s">
        <v>121</v>
      </c>
      <c r="F19" s="10">
        <v>201653</v>
      </c>
      <c r="G19" s="10" t="str">
        <f t="shared" si="1"/>
        <v>FECN201653</v>
      </c>
      <c r="H19" s="15">
        <v>1098462</v>
      </c>
      <c r="I19" s="11">
        <v>1</v>
      </c>
      <c r="J19" s="11">
        <v>13020605</v>
      </c>
      <c r="K19" s="11">
        <v>5</v>
      </c>
      <c r="L19" s="11">
        <v>101</v>
      </c>
    </row>
    <row r="20" spans="2:12" x14ac:dyDescent="0.25">
      <c r="B20" s="10">
        <v>5</v>
      </c>
      <c r="C20" s="10" t="s">
        <v>120</v>
      </c>
      <c r="D20" s="10" t="str">
        <f t="shared" si="0"/>
        <v xml:space="preserve">5SI </v>
      </c>
      <c r="E20" s="10" t="s">
        <v>121</v>
      </c>
      <c r="F20" s="10">
        <v>201654</v>
      </c>
      <c r="G20" s="10" t="str">
        <f t="shared" si="1"/>
        <v>FECN201654</v>
      </c>
      <c r="H20" s="15">
        <v>1281539</v>
      </c>
      <c r="I20" s="11">
        <v>1</v>
      </c>
      <c r="J20" s="11">
        <v>13020605</v>
      </c>
      <c r="K20" s="11">
        <v>5</v>
      </c>
      <c r="L20" s="11">
        <v>101</v>
      </c>
    </row>
    <row r="21" spans="2:12" x14ac:dyDescent="0.25">
      <c r="B21" s="10">
        <v>5</v>
      </c>
      <c r="C21" s="10" t="s">
        <v>120</v>
      </c>
      <c r="D21" s="10" t="str">
        <f t="shared" si="0"/>
        <v xml:space="preserve">5SI </v>
      </c>
      <c r="E21" s="10" t="s">
        <v>121</v>
      </c>
      <c r="F21" s="10">
        <v>201655</v>
      </c>
      <c r="G21" s="10" t="str">
        <f t="shared" si="1"/>
        <v>FECN201655</v>
      </c>
      <c r="H21" s="15">
        <v>1281539</v>
      </c>
      <c r="I21" s="11">
        <v>1</v>
      </c>
      <c r="J21" s="11">
        <v>13020605</v>
      </c>
      <c r="K21" s="11">
        <v>5</v>
      </c>
      <c r="L21" s="11">
        <v>101</v>
      </c>
    </row>
    <row r="22" spans="2:12" x14ac:dyDescent="0.25">
      <c r="B22" s="10">
        <v>5</v>
      </c>
      <c r="C22" s="10" t="s">
        <v>120</v>
      </c>
      <c r="D22" s="10" t="str">
        <f t="shared" si="0"/>
        <v xml:space="preserve">5SI </v>
      </c>
      <c r="E22" s="10" t="s">
        <v>121</v>
      </c>
      <c r="F22" s="10">
        <v>201656</v>
      </c>
      <c r="G22" s="10" t="str">
        <f t="shared" si="1"/>
        <v>FECN201656</v>
      </c>
      <c r="H22" s="15">
        <v>1281539</v>
      </c>
      <c r="I22" s="11">
        <v>1</v>
      </c>
      <c r="J22" s="11">
        <v>13020605</v>
      </c>
      <c r="K22" s="11">
        <v>5</v>
      </c>
      <c r="L22" s="11">
        <v>101</v>
      </c>
    </row>
    <row r="23" spans="2:12" x14ac:dyDescent="0.25">
      <c r="B23" s="10">
        <v>5</v>
      </c>
      <c r="C23" s="10" t="s">
        <v>120</v>
      </c>
      <c r="D23" s="10" t="str">
        <f t="shared" si="0"/>
        <v xml:space="preserve">5SI </v>
      </c>
      <c r="E23" s="10" t="s">
        <v>121</v>
      </c>
      <c r="F23" s="10">
        <v>201657</v>
      </c>
      <c r="G23" s="10" t="str">
        <f t="shared" si="1"/>
        <v>FECN201657</v>
      </c>
      <c r="H23" s="15">
        <v>1098462</v>
      </c>
      <c r="I23" s="11">
        <v>1</v>
      </c>
      <c r="J23" s="11">
        <v>13020605</v>
      </c>
      <c r="K23" s="11">
        <v>5</v>
      </c>
      <c r="L23" s="11">
        <v>101</v>
      </c>
    </row>
    <row r="24" spans="2:12" x14ac:dyDescent="0.25">
      <c r="B24" s="10">
        <v>5</v>
      </c>
      <c r="C24" s="10" t="s">
        <v>120</v>
      </c>
      <c r="D24" s="10" t="str">
        <f t="shared" si="0"/>
        <v xml:space="preserve">5SI </v>
      </c>
      <c r="E24" s="10" t="s">
        <v>121</v>
      </c>
      <c r="F24" s="10">
        <v>201658</v>
      </c>
      <c r="G24" s="10" t="str">
        <f t="shared" si="1"/>
        <v>FECN201658</v>
      </c>
      <c r="H24" s="15">
        <v>1281539</v>
      </c>
      <c r="I24" s="11">
        <v>1</v>
      </c>
      <c r="J24" s="11">
        <v>13020605</v>
      </c>
      <c r="K24" s="11">
        <v>5</v>
      </c>
      <c r="L24" s="11">
        <v>101</v>
      </c>
    </row>
    <row r="25" spans="2:12" x14ac:dyDescent="0.25">
      <c r="B25" s="10">
        <v>5</v>
      </c>
      <c r="C25" s="10" t="s">
        <v>120</v>
      </c>
      <c r="D25" s="10" t="str">
        <f t="shared" si="0"/>
        <v xml:space="preserve">5SI </v>
      </c>
      <c r="E25" s="10" t="s">
        <v>121</v>
      </c>
      <c r="F25" s="10">
        <v>201659</v>
      </c>
      <c r="G25" s="10" t="str">
        <f t="shared" si="1"/>
        <v>FECN201659</v>
      </c>
      <c r="H25" s="15">
        <v>1098462</v>
      </c>
      <c r="I25" s="11">
        <v>1</v>
      </c>
      <c r="J25" s="11">
        <v>13020605</v>
      </c>
      <c r="K25" s="11">
        <v>5</v>
      </c>
      <c r="L25" s="11">
        <v>101</v>
      </c>
    </row>
    <row r="26" spans="2:12" x14ac:dyDescent="0.25">
      <c r="B26" s="10">
        <v>5</v>
      </c>
      <c r="C26" s="10" t="s">
        <v>120</v>
      </c>
      <c r="D26" s="10" t="str">
        <f t="shared" si="0"/>
        <v xml:space="preserve">5SI </v>
      </c>
      <c r="E26" s="10" t="s">
        <v>121</v>
      </c>
      <c r="F26" s="10">
        <v>203614</v>
      </c>
      <c r="G26" s="10" t="str">
        <f t="shared" si="1"/>
        <v>FECN203614</v>
      </c>
      <c r="H26" s="15">
        <v>2380000</v>
      </c>
      <c r="I26" s="11">
        <v>1</v>
      </c>
      <c r="J26" s="11">
        <v>13020605</v>
      </c>
      <c r="K26" s="11">
        <v>5</v>
      </c>
      <c r="L26" s="11">
        <v>101</v>
      </c>
    </row>
    <row r="27" spans="2:12" x14ac:dyDescent="0.25">
      <c r="B27" s="10">
        <v>5</v>
      </c>
      <c r="C27" s="10" t="s">
        <v>120</v>
      </c>
      <c r="D27" s="10" t="str">
        <f t="shared" si="0"/>
        <v xml:space="preserve">5SI </v>
      </c>
      <c r="E27" s="10" t="s">
        <v>121</v>
      </c>
      <c r="F27" s="10">
        <v>203615</v>
      </c>
      <c r="G27" s="10" t="str">
        <f t="shared" si="1"/>
        <v>FECN203615</v>
      </c>
      <c r="H27" s="15">
        <v>2380000</v>
      </c>
      <c r="I27" s="11">
        <v>1</v>
      </c>
      <c r="J27" s="11">
        <v>13020605</v>
      </c>
      <c r="K27" s="11">
        <v>5</v>
      </c>
      <c r="L27" s="11">
        <v>101</v>
      </c>
    </row>
    <row r="28" spans="2:12" x14ac:dyDescent="0.25">
      <c r="B28" s="10">
        <v>5</v>
      </c>
      <c r="C28" s="10" t="s">
        <v>120</v>
      </c>
      <c r="D28" s="10" t="str">
        <f t="shared" si="0"/>
        <v xml:space="preserve">5SI </v>
      </c>
      <c r="E28" s="10" t="s">
        <v>121</v>
      </c>
      <c r="F28" s="10">
        <v>203616</v>
      </c>
      <c r="G28" s="10" t="str">
        <f t="shared" si="1"/>
        <v>FECN203616</v>
      </c>
      <c r="H28" s="15">
        <v>2380000</v>
      </c>
      <c r="I28" s="11">
        <v>1</v>
      </c>
      <c r="J28" s="11">
        <v>13020605</v>
      </c>
      <c r="K28" s="11">
        <v>5</v>
      </c>
      <c r="L28" s="11">
        <v>101</v>
      </c>
    </row>
    <row r="29" spans="2:12" x14ac:dyDescent="0.25">
      <c r="B29" s="10">
        <v>5</v>
      </c>
      <c r="C29" s="10" t="s">
        <v>120</v>
      </c>
      <c r="D29" s="10" t="str">
        <f t="shared" si="0"/>
        <v xml:space="preserve">5SI </v>
      </c>
      <c r="E29" s="10" t="s">
        <v>121</v>
      </c>
      <c r="F29" s="10">
        <v>203617</v>
      </c>
      <c r="G29" s="10" t="str">
        <f t="shared" si="1"/>
        <v>FECN203617</v>
      </c>
      <c r="H29" s="15">
        <v>2380000</v>
      </c>
      <c r="I29" s="11">
        <v>1</v>
      </c>
      <c r="J29" s="11">
        <v>13020605</v>
      </c>
      <c r="K29" s="11">
        <v>5</v>
      </c>
      <c r="L29" s="11">
        <v>101</v>
      </c>
    </row>
    <row r="30" spans="2:12" x14ac:dyDescent="0.25">
      <c r="B30" s="10">
        <v>5</v>
      </c>
      <c r="C30" s="10" t="s">
        <v>120</v>
      </c>
      <c r="D30" s="10" t="str">
        <f t="shared" si="0"/>
        <v xml:space="preserve">5SI </v>
      </c>
      <c r="E30" s="10" t="s">
        <v>121</v>
      </c>
      <c r="F30" s="10">
        <v>203618</v>
      </c>
      <c r="G30" s="10" t="str">
        <f t="shared" si="1"/>
        <v>FECN203618</v>
      </c>
      <c r="H30" s="15">
        <v>2380000</v>
      </c>
      <c r="I30" s="11">
        <v>1</v>
      </c>
      <c r="J30" s="11">
        <v>13020605</v>
      </c>
      <c r="K30" s="11">
        <v>5</v>
      </c>
      <c r="L30" s="11">
        <v>101</v>
      </c>
    </row>
    <row r="31" spans="2:12" x14ac:dyDescent="0.25">
      <c r="B31" s="10">
        <v>5</v>
      </c>
      <c r="C31" s="10" t="s">
        <v>120</v>
      </c>
      <c r="D31" s="10" t="str">
        <f t="shared" si="0"/>
        <v xml:space="preserve">5SI </v>
      </c>
      <c r="E31" s="10" t="s">
        <v>121</v>
      </c>
      <c r="F31" s="10">
        <v>203619</v>
      </c>
      <c r="G31" s="10" t="str">
        <f t="shared" si="1"/>
        <v>FECN203619</v>
      </c>
      <c r="H31" s="15">
        <v>2380000</v>
      </c>
      <c r="I31" s="11">
        <v>1</v>
      </c>
      <c r="J31" s="11">
        <v>13020605</v>
      </c>
      <c r="K31" s="11">
        <v>5</v>
      </c>
      <c r="L31" s="11">
        <v>101</v>
      </c>
    </row>
    <row r="32" spans="2:12" x14ac:dyDescent="0.25">
      <c r="B32" s="10">
        <v>5</v>
      </c>
      <c r="C32" s="10" t="s">
        <v>120</v>
      </c>
      <c r="D32" s="10" t="str">
        <f t="shared" si="0"/>
        <v xml:space="preserve">5SI </v>
      </c>
      <c r="E32" s="10" t="s">
        <v>121</v>
      </c>
      <c r="F32" s="10">
        <v>203620</v>
      </c>
      <c r="G32" s="10" t="str">
        <f t="shared" si="1"/>
        <v>FECN203620</v>
      </c>
      <c r="H32" s="15">
        <v>2380000</v>
      </c>
      <c r="I32" s="11">
        <v>1</v>
      </c>
      <c r="J32" s="11">
        <v>13020605</v>
      </c>
      <c r="K32" s="11">
        <v>5</v>
      </c>
      <c r="L32" s="11">
        <v>101</v>
      </c>
    </row>
    <row r="33" spans="2:12" x14ac:dyDescent="0.25">
      <c r="B33" s="10">
        <v>5</v>
      </c>
      <c r="C33" s="10" t="s">
        <v>120</v>
      </c>
      <c r="D33" s="10" t="str">
        <f t="shared" si="0"/>
        <v xml:space="preserve">5SI </v>
      </c>
      <c r="E33" s="10" t="s">
        <v>121</v>
      </c>
      <c r="F33" s="10">
        <v>203621</v>
      </c>
      <c r="G33" s="10" t="str">
        <f t="shared" si="1"/>
        <v>FECN203621</v>
      </c>
      <c r="H33" s="15">
        <v>2380000</v>
      </c>
      <c r="I33" s="11">
        <v>1</v>
      </c>
      <c r="J33" s="11">
        <v>13020605</v>
      </c>
      <c r="K33" s="11">
        <v>5</v>
      </c>
      <c r="L33" s="11">
        <v>101</v>
      </c>
    </row>
    <row r="34" spans="2:12" x14ac:dyDescent="0.25">
      <c r="B34" s="10">
        <v>5</v>
      </c>
      <c r="C34" s="10" t="s">
        <v>120</v>
      </c>
      <c r="D34" s="10" t="str">
        <f t="shared" si="0"/>
        <v xml:space="preserve">5SI </v>
      </c>
      <c r="E34" s="10" t="s">
        <v>121</v>
      </c>
      <c r="F34" s="10">
        <v>203623</v>
      </c>
      <c r="G34" s="10" t="str">
        <f t="shared" si="1"/>
        <v>FECN203623</v>
      </c>
      <c r="H34" s="15">
        <v>2380000</v>
      </c>
      <c r="I34" s="11">
        <v>1</v>
      </c>
      <c r="J34" s="11">
        <v>13020605</v>
      </c>
      <c r="K34" s="11">
        <v>5</v>
      </c>
      <c r="L34" s="11">
        <v>101</v>
      </c>
    </row>
    <row r="35" spans="2:12" x14ac:dyDescent="0.25">
      <c r="B35" s="10">
        <v>5</v>
      </c>
      <c r="C35" s="10" t="s">
        <v>120</v>
      </c>
      <c r="D35" s="10" t="str">
        <f t="shared" si="0"/>
        <v xml:space="preserve">5SI </v>
      </c>
      <c r="E35" s="10" t="s">
        <v>121</v>
      </c>
      <c r="F35" s="10">
        <v>203624</v>
      </c>
      <c r="G35" s="10" t="str">
        <f t="shared" si="1"/>
        <v>FECN203624</v>
      </c>
      <c r="H35" s="15">
        <v>2380000</v>
      </c>
      <c r="I35" s="11">
        <v>1</v>
      </c>
      <c r="J35" s="11">
        <v>13020605</v>
      </c>
      <c r="K35" s="11">
        <v>5</v>
      </c>
      <c r="L35" s="11">
        <v>101</v>
      </c>
    </row>
    <row r="36" spans="2:12" x14ac:dyDescent="0.25">
      <c r="B36" s="10">
        <v>5</v>
      </c>
      <c r="C36" s="10" t="s">
        <v>120</v>
      </c>
      <c r="D36" s="10" t="str">
        <f t="shared" si="0"/>
        <v xml:space="preserve">5SI </v>
      </c>
      <c r="E36" s="10" t="s">
        <v>121</v>
      </c>
      <c r="F36" s="10">
        <v>203625</v>
      </c>
      <c r="G36" s="10" t="str">
        <f t="shared" si="1"/>
        <v>FECN203625</v>
      </c>
      <c r="H36" s="15">
        <v>2380000</v>
      </c>
      <c r="I36" s="11">
        <v>1</v>
      </c>
      <c r="J36" s="11">
        <v>13020605</v>
      </c>
      <c r="K36" s="11">
        <v>5</v>
      </c>
      <c r="L36" s="11">
        <v>101</v>
      </c>
    </row>
    <row r="37" spans="2:12" x14ac:dyDescent="0.25">
      <c r="B37" s="10">
        <v>5</v>
      </c>
      <c r="C37" s="10" t="s">
        <v>120</v>
      </c>
      <c r="D37" s="10" t="str">
        <f t="shared" si="0"/>
        <v xml:space="preserve">5SI </v>
      </c>
      <c r="E37" s="10" t="s">
        <v>121</v>
      </c>
      <c r="F37" s="10">
        <v>203626</v>
      </c>
      <c r="G37" s="10" t="str">
        <f t="shared" si="1"/>
        <v>FECN203626</v>
      </c>
      <c r="H37" s="15">
        <v>2380000</v>
      </c>
      <c r="I37" s="11">
        <v>1</v>
      </c>
      <c r="J37" s="11">
        <v>13020605</v>
      </c>
      <c r="K37" s="11">
        <v>5</v>
      </c>
      <c r="L37" s="11">
        <v>101</v>
      </c>
    </row>
    <row r="38" spans="2:12" x14ac:dyDescent="0.25">
      <c r="B38" s="10">
        <v>5</v>
      </c>
      <c r="C38" s="10" t="s">
        <v>120</v>
      </c>
      <c r="D38" s="10" t="str">
        <f t="shared" si="0"/>
        <v xml:space="preserve">5SI </v>
      </c>
      <c r="E38" s="10" t="s">
        <v>121</v>
      </c>
      <c r="F38" s="10">
        <v>203627</v>
      </c>
      <c r="G38" s="10" t="str">
        <f t="shared" si="1"/>
        <v>FECN203627</v>
      </c>
      <c r="H38" s="15">
        <v>2380000</v>
      </c>
      <c r="I38" s="11">
        <v>1</v>
      </c>
      <c r="J38" s="11">
        <v>13020605</v>
      </c>
      <c r="K38" s="11">
        <v>5</v>
      </c>
      <c r="L38" s="11">
        <v>101</v>
      </c>
    </row>
    <row r="39" spans="2:12" x14ac:dyDescent="0.25">
      <c r="B39" s="10">
        <v>5</v>
      </c>
      <c r="C39" s="10" t="s">
        <v>120</v>
      </c>
      <c r="D39" s="10" t="str">
        <f t="shared" si="0"/>
        <v xml:space="preserve">5SI </v>
      </c>
      <c r="E39" s="10" t="s">
        <v>121</v>
      </c>
      <c r="F39" s="10">
        <v>205264</v>
      </c>
      <c r="G39" s="10" t="str">
        <f t="shared" si="1"/>
        <v>FECN205264</v>
      </c>
      <c r="H39" s="15">
        <v>2380000</v>
      </c>
      <c r="I39" s="11">
        <v>1</v>
      </c>
      <c r="J39" s="11">
        <v>13020605</v>
      </c>
      <c r="K39" s="11">
        <v>5</v>
      </c>
      <c r="L39" s="11">
        <v>101</v>
      </c>
    </row>
    <row r="40" spans="2:12" x14ac:dyDescent="0.25">
      <c r="B40" s="10">
        <v>5</v>
      </c>
      <c r="C40" s="10" t="s">
        <v>120</v>
      </c>
      <c r="D40" s="10" t="str">
        <f t="shared" si="0"/>
        <v xml:space="preserve">5SI </v>
      </c>
      <c r="E40" s="10" t="s">
        <v>121</v>
      </c>
      <c r="F40" s="10">
        <v>205268</v>
      </c>
      <c r="G40" s="10" t="str">
        <f t="shared" si="1"/>
        <v>FECN205268</v>
      </c>
      <c r="H40" s="15">
        <v>0.14000000000000001</v>
      </c>
      <c r="I40" s="11">
        <v>1</v>
      </c>
      <c r="J40" s="11">
        <v>13020605</v>
      </c>
      <c r="K40" s="11">
        <v>5</v>
      </c>
      <c r="L40" s="11">
        <v>101</v>
      </c>
    </row>
    <row r="41" spans="2:12" x14ac:dyDescent="0.25">
      <c r="B41" s="10">
        <v>5</v>
      </c>
      <c r="C41" s="10" t="s">
        <v>120</v>
      </c>
      <c r="D41" s="10" t="str">
        <f t="shared" si="0"/>
        <v xml:space="preserve">5SI </v>
      </c>
      <c r="E41" s="10" t="s">
        <v>121</v>
      </c>
      <c r="F41" s="10">
        <v>205297</v>
      </c>
      <c r="G41" s="10" t="str">
        <f t="shared" si="1"/>
        <v>FECN205297</v>
      </c>
      <c r="H41" s="15">
        <v>2380000</v>
      </c>
      <c r="I41" s="11">
        <v>1</v>
      </c>
      <c r="J41" s="11">
        <v>13020605</v>
      </c>
      <c r="K41" s="11">
        <v>5</v>
      </c>
      <c r="L41" s="11">
        <v>101</v>
      </c>
    </row>
    <row r="42" spans="2:12" x14ac:dyDescent="0.25">
      <c r="B42" s="10">
        <v>5</v>
      </c>
      <c r="C42" s="10" t="s">
        <v>120</v>
      </c>
      <c r="D42" s="10" t="str">
        <f t="shared" si="0"/>
        <v xml:space="preserve">5SI </v>
      </c>
      <c r="E42" s="10" t="s">
        <v>121</v>
      </c>
      <c r="F42" s="10">
        <v>205298</v>
      </c>
      <c r="G42" s="10" t="str">
        <f t="shared" si="1"/>
        <v>FECN205298</v>
      </c>
      <c r="H42" s="15">
        <v>2380000</v>
      </c>
      <c r="I42" s="11">
        <v>1</v>
      </c>
      <c r="J42" s="11">
        <v>13020605</v>
      </c>
      <c r="K42" s="11">
        <v>5</v>
      </c>
      <c r="L42" s="11">
        <v>101</v>
      </c>
    </row>
    <row r="43" spans="2:12" x14ac:dyDescent="0.25">
      <c r="B43" s="10">
        <v>5</v>
      </c>
      <c r="C43" s="10" t="s">
        <v>120</v>
      </c>
      <c r="D43" s="10" t="str">
        <f t="shared" si="0"/>
        <v xml:space="preserve">5SI </v>
      </c>
      <c r="E43" s="10" t="s">
        <v>121</v>
      </c>
      <c r="F43" s="10">
        <v>205443</v>
      </c>
      <c r="G43" s="10" t="str">
        <f t="shared" si="1"/>
        <v>FECN205443</v>
      </c>
      <c r="H43" s="15">
        <v>55000</v>
      </c>
      <c r="I43" s="11">
        <v>1</v>
      </c>
      <c r="J43" s="11">
        <v>13020605</v>
      </c>
      <c r="K43" s="11">
        <v>5</v>
      </c>
      <c r="L43" s="11">
        <v>101</v>
      </c>
    </row>
    <row r="44" spans="2:12" x14ac:dyDescent="0.25">
      <c r="B44" s="10">
        <v>5</v>
      </c>
      <c r="C44" s="10" t="s">
        <v>179</v>
      </c>
      <c r="D44" s="10" t="str">
        <f>+B44&amp;C44</f>
        <v>5FED</v>
      </c>
      <c r="E44" s="10" t="s">
        <v>192</v>
      </c>
      <c r="F44" s="10">
        <v>319</v>
      </c>
      <c r="G44" s="10" t="str">
        <f>+E44&amp;F44</f>
        <v>FEPE319</v>
      </c>
      <c r="H44" s="15">
        <v>2380000</v>
      </c>
      <c r="I44" s="11">
        <v>1</v>
      </c>
      <c r="J44" s="11">
        <v>13020505</v>
      </c>
      <c r="K44" s="11">
        <v>5</v>
      </c>
      <c r="L44" s="11">
        <v>101</v>
      </c>
    </row>
    <row r="45" spans="2:12" x14ac:dyDescent="0.25">
      <c r="B45" s="10">
        <v>5</v>
      </c>
      <c r="C45" s="10" t="s">
        <v>179</v>
      </c>
      <c r="D45" s="10" t="str">
        <f t="shared" ref="D45:D84" si="2">+B45&amp;C45</f>
        <v>5FED</v>
      </c>
      <c r="E45" s="10" t="s">
        <v>192</v>
      </c>
      <c r="F45" s="10">
        <v>330</v>
      </c>
      <c r="G45" s="10" t="str">
        <f t="shared" ref="G45:G84" si="3">+E45&amp;F45</f>
        <v>FEPE330</v>
      </c>
      <c r="H45" s="15">
        <v>2380000</v>
      </c>
      <c r="I45" s="11">
        <v>1</v>
      </c>
      <c r="J45" s="11">
        <v>13020505</v>
      </c>
      <c r="K45" s="11">
        <v>5</v>
      </c>
      <c r="L45" s="11">
        <v>101</v>
      </c>
    </row>
    <row r="46" spans="2:12" x14ac:dyDescent="0.25">
      <c r="B46" s="10">
        <v>5</v>
      </c>
      <c r="C46" s="10" t="s">
        <v>179</v>
      </c>
      <c r="D46" s="10" t="str">
        <f t="shared" si="2"/>
        <v>5FED</v>
      </c>
      <c r="E46" s="10" t="s">
        <v>192</v>
      </c>
      <c r="F46" s="10">
        <v>704</v>
      </c>
      <c r="G46" s="10" t="str">
        <f t="shared" si="3"/>
        <v>FEPE704</v>
      </c>
      <c r="H46" s="15">
        <v>2380000</v>
      </c>
      <c r="I46" s="11">
        <v>1</v>
      </c>
      <c r="J46" s="11">
        <v>13020505</v>
      </c>
      <c r="K46" s="11">
        <v>5</v>
      </c>
      <c r="L46" s="11">
        <v>101</v>
      </c>
    </row>
    <row r="47" spans="2:12" x14ac:dyDescent="0.25">
      <c r="B47" s="10">
        <v>5</v>
      </c>
      <c r="C47" s="10" t="s">
        <v>179</v>
      </c>
      <c r="D47" s="10" t="str">
        <f t="shared" si="2"/>
        <v>5FED</v>
      </c>
      <c r="E47" s="10" t="s">
        <v>192</v>
      </c>
      <c r="F47" s="10">
        <v>711</v>
      </c>
      <c r="G47" s="10" t="str">
        <f t="shared" si="3"/>
        <v>FEPE711</v>
      </c>
      <c r="H47" s="15">
        <v>2380000</v>
      </c>
      <c r="I47" s="11">
        <v>1</v>
      </c>
      <c r="J47" s="11">
        <v>13020505</v>
      </c>
      <c r="K47" s="11">
        <v>5</v>
      </c>
      <c r="L47" s="11">
        <v>101</v>
      </c>
    </row>
    <row r="48" spans="2:12" x14ac:dyDescent="0.25">
      <c r="B48" s="10">
        <v>5</v>
      </c>
      <c r="C48" s="10" t="s">
        <v>179</v>
      </c>
      <c r="D48" s="10" t="str">
        <f t="shared" si="2"/>
        <v>5FED</v>
      </c>
      <c r="E48" s="10" t="s">
        <v>192</v>
      </c>
      <c r="F48" s="10">
        <v>1383</v>
      </c>
      <c r="G48" s="10" t="str">
        <f t="shared" si="3"/>
        <v>FEPE1383</v>
      </c>
      <c r="H48" s="15">
        <v>2380000</v>
      </c>
      <c r="I48" s="11">
        <v>1</v>
      </c>
      <c r="J48" s="11">
        <v>13020505</v>
      </c>
      <c r="K48" s="11">
        <v>5</v>
      </c>
      <c r="L48" s="11">
        <v>101</v>
      </c>
    </row>
    <row r="49" spans="2:12" x14ac:dyDescent="0.25">
      <c r="B49" s="10">
        <v>5</v>
      </c>
      <c r="C49" s="10" t="s">
        <v>179</v>
      </c>
      <c r="D49" s="10" t="str">
        <f t="shared" si="2"/>
        <v>5FED</v>
      </c>
      <c r="E49" s="10" t="s">
        <v>192</v>
      </c>
      <c r="F49" s="10">
        <v>1384</v>
      </c>
      <c r="G49" s="10" t="str">
        <f t="shared" si="3"/>
        <v>FEPE1384</v>
      </c>
      <c r="H49" s="15">
        <v>2380000</v>
      </c>
      <c r="I49" s="11">
        <v>1</v>
      </c>
      <c r="J49" s="11">
        <v>13020505</v>
      </c>
      <c r="K49" s="11">
        <v>5</v>
      </c>
      <c r="L49" s="11">
        <v>101</v>
      </c>
    </row>
    <row r="50" spans="2:12" x14ac:dyDescent="0.25">
      <c r="B50" s="10">
        <v>5</v>
      </c>
      <c r="C50" s="10" t="s">
        <v>179</v>
      </c>
      <c r="D50" s="10" t="str">
        <f t="shared" si="2"/>
        <v>5FED</v>
      </c>
      <c r="E50" s="10" t="s">
        <v>192</v>
      </c>
      <c r="F50" s="10">
        <v>1385</v>
      </c>
      <c r="G50" s="10" t="str">
        <f t="shared" si="3"/>
        <v>FEPE1385</v>
      </c>
      <c r="H50" s="15">
        <v>2380000</v>
      </c>
      <c r="I50" s="11">
        <v>1</v>
      </c>
      <c r="J50" s="11">
        <v>13020505</v>
      </c>
      <c r="K50" s="11">
        <v>5</v>
      </c>
      <c r="L50" s="11">
        <v>101</v>
      </c>
    </row>
    <row r="51" spans="2:12" x14ac:dyDescent="0.25">
      <c r="B51" s="10">
        <v>5</v>
      </c>
      <c r="C51" s="10" t="s">
        <v>179</v>
      </c>
      <c r="D51" s="10" t="str">
        <f t="shared" si="2"/>
        <v>5FED</v>
      </c>
      <c r="E51" s="10" t="s">
        <v>192</v>
      </c>
      <c r="F51" s="10">
        <v>320</v>
      </c>
      <c r="G51" s="10" t="str">
        <f t="shared" si="3"/>
        <v>FEPE320</v>
      </c>
      <c r="H51" s="15">
        <v>2380000</v>
      </c>
      <c r="I51" s="11">
        <v>1</v>
      </c>
      <c r="J51" s="11">
        <v>13020605</v>
      </c>
      <c r="K51" s="11">
        <v>5</v>
      </c>
      <c r="L51" s="11">
        <v>101</v>
      </c>
    </row>
    <row r="52" spans="2:12" x14ac:dyDescent="0.25">
      <c r="B52" s="10">
        <v>5</v>
      </c>
      <c r="C52" s="10" t="s">
        <v>179</v>
      </c>
      <c r="D52" s="10" t="str">
        <f t="shared" si="2"/>
        <v>5FED</v>
      </c>
      <c r="E52" s="10" t="s">
        <v>192</v>
      </c>
      <c r="F52" s="10">
        <v>321</v>
      </c>
      <c r="G52" s="10" t="str">
        <f t="shared" si="3"/>
        <v>FEPE321</v>
      </c>
      <c r="H52" s="15">
        <v>2380000</v>
      </c>
      <c r="I52" s="11">
        <v>1</v>
      </c>
      <c r="J52" s="11">
        <v>13020605</v>
      </c>
      <c r="K52" s="11">
        <v>5</v>
      </c>
      <c r="L52" s="11">
        <v>101</v>
      </c>
    </row>
    <row r="53" spans="2:12" x14ac:dyDescent="0.25">
      <c r="B53" s="10">
        <v>5</v>
      </c>
      <c r="C53" s="10" t="s">
        <v>179</v>
      </c>
      <c r="D53" s="10" t="str">
        <f t="shared" si="2"/>
        <v>5FED</v>
      </c>
      <c r="E53" s="10" t="s">
        <v>192</v>
      </c>
      <c r="F53" s="10">
        <v>322</v>
      </c>
      <c r="G53" s="10" t="str">
        <f t="shared" si="3"/>
        <v>FEPE322</v>
      </c>
      <c r="H53" s="15">
        <v>2380000</v>
      </c>
      <c r="I53" s="11">
        <v>1</v>
      </c>
      <c r="J53" s="11">
        <v>13020605</v>
      </c>
      <c r="K53" s="11">
        <v>5</v>
      </c>
      <c r="L53" s="11">
        <v>101</v>
      </c>
    </row>
    <row r="54" spans="2:12" x14ac:dyDescent="0.25">
      <c r="B54" s="10">
        <v>5</v>
      </c>
      <c r="C54" s="10" t="s">
        <v>179</v>
      </c>
      <c r="D54" s="10" t="str">
        <f t="shared" si="2"/>
        <v>5FED</v>
      </c>
      <c r="E54" s="10" t="s">
        <v>192</v>
      </c>
      <c r="F54" s="10">
        <v>323</v>
      </c>
      <c r="G54" s="10" t="str">
        <f t="shared" si="3"/>
        <v>FEPE323</v>
      </c>
      <c r="H54" s="15">
        <v>2380000</v>
      </c>
      <c r="I54" s="11">
        <v>1</v>
      </c>
      <c r="J54" s="11">
        <v>13020605</v>
      </c>
      <c r="K54" s="11">
        <v>5</v>
      </c>
      <c r="L54" s="11">
        <v>101</v>
      </c>
    </row>
    <row r="55" spans="2:12" x14ac:dyDescent="0.25">
      <c r="B55" s="10">
        <v>5</v>
      </c>
      <c r="C55" s="10" t="s">
        <v>179</v>
      </c>
      <c r="D55" s="10" t="str">
        <f t="shared" si="2"/>
        <v>5FED</v>
      </c>
      <c r="E55" s="10" t="s">
        <v>192</v>
      </c>
      <c r="F55" s="10">
        <v>324</v>
      </c>
      <c r="G55" s="10" t="str">
        <f t="shared" si="3"/>
        <v>FEPE324</v>
      </c>
      <c r="H55" s="15">
        <v>2380000</v>
      </c>
      <c r="I55" s="11">
        <v>1</v>
      </c>
      <c r="J55" s="11">
        <v>13020605</v>
      </c>
      <c r="K55" s="11">
        <v>5</v>
      </c>
      <c r="L55" s="11">
        <v>101</v>
      </c>
    </row>
    <row r="56" spans="2:12" x14ac:dyDescent="0.25">
      <c r="B56" s="10">
        <v>5</v>
      </c>
      <c r="C56" s="10" t="s">
        <v>179</v>
      </c>
      <c r="D56" s="10" t="str">
        <f t="shared" si="2"/>
        <v>5FED</v>
      </c>
      <c r="E56" s="10" t="s">
        <v>192</v>
      </c>
      <c r="F56" s="10">
        <v>325</v>
      </c>
      <c r="G56" s="10" t="str">
        <f t="shared" si="3"/>
        <v>FEPE325</v>
      </c>
      <c r="H56" s="15">
        <v>2380000</v>
      </c>
      <c r="I56" s="11">
        <v>1</v>
      </c>
      <c r="J56" s="11">
        <v>13020605</v>
      </c>
      <c r="K56" s="11">
        <v>5</v>
      </c>
      <c r="L56" s="11">
        <v>101</v>
      </c>
    </row>
    <row r="57" spans="2:12" x14ac:dyDescent="0.25">
      <c r="B57" s="10">
        <v>5</v>
      </c>
      <c r="C57" s="10" t="s">
        <v>179</v>
      </c>
      <c r="D57" s="10" t="str">
        <f t="shared" si="2"/>
        <v>5FED</v>
      </c>
      <c r="E57" s="10" t="s">
        <v>192</v>
      </c>
      <c r="F57" s="10">
        <v>326</v>
      </c>
      <c r="G57" s="10" t="str">
        <f t="shared" si="3"/>
        <v>FEPE326</v>
      </c>
      <c r="H57" s="15">
        <v>2380000</v>
      </c>
      <c r="I57" s="11">
        <v>1</v>
      </c>
      <c r="J57" s="11">
        <v>13020605</v>
      </c>
      <c r="K57" s="11">
        <v>5</v>
      </c>
      <c r="L57" s="11">
        <v>101</v>
      </c>
    </row>
    <row r="58" spans="2:12" x14ac:dyDescent="0.25">
      <c r="B58" s="10">
        <v>5</v>
      </c>
      <c r="C58" s="10" t="s">
        <v>179</v>
      </c>
      <c r="D58" s="10" t="str">
        <f t="shared" si="2"/>
        <v>5FED</v>
      </c>
      <c r="E58" s="10" t="s">
        <v>192</v>
      </c>
      <c r="F58" s="10">
        <v>327</v>
      </c>
      <c r="G58" s="10" t="str">
        <f t="shared" si="3"/>
        <v>FEPE327</v>
      </c>
      <c r="H58" s="15">
        <v>2380000</v>
      </c>
      <c r="I58" s="11">
        <v>1</v>
      </c>
      <c r="J58" s="11">
        <v>13020605</v>
      </c>
      <c r="K58" s="11">
        <v>5</v>
      </c>
      <c r="L58" s="11">
        <v>101</v>
      </c>
    </row>
    <row r="59" spans="2:12" x14ac:dyDescent="0.25">
      <c r="B59" s="10">
        <v>5</v>
      </c>
      <c r="C59" s="10" t="s">
        <v>179</v>
      </c>
      <c r="D59" s="10" t="str">
        <f t="shared" si="2"/>
        <v>5FED</v>
      </c>
      <c r="E59" s="10" t="s">
        <v>192</v>
      </c>
      <c r="F59" s="10">
        <v>328</v>
      </c>
      <c r="G59" s="10" t="str">
        <f t="shared" si="3"/>
        <v>FEPE328</v>
      </c>
      <c r="H59" s="15">
        <v>2380000</v>
      </c>
      <c r="I59" s="11">
        <v>1</v>
      </c>
      <c r="J59" s="11">
        <v>13020605</v>
      </c>
      <c r="K59" s="11">
        <v>5</v>
      </c>
      <c r="L59" s="11">
        <v>101</v>
      </c>
    </row>
    <row r="60" spans="2:12" x14ac:dyDescent="0.25">
      <c r="B60" s="10">
        <v>5</v>
      </c>
      <c r="C60" s="10" t="s">
        <v>179</v>
      </c>
      <c r="D60" s="10" t="str">
        <f t="shared" si="2"/>
        <v>5FED</v>
      </c>
      <c r="E60" s="10" t="s">
        <v>192</v>
      </c>
      <c r="F60" s="10">
        <v>329</v>
      </c>
      <c r="G60" s="10" t="str">
        <f t="shared" si="3"/>
        <v>FEPE329</v>
      </c>
      <c r="H60" s="15">
        <v>2380000</v>
      </c>
      <c r="I60" s="11">
        <v>1</v>
      </c>
      <c r="J60" s="11">
        <v>13020605</v>
      </c>
      <c r="K60" s="11">
        <v>5</v>
      </c>
      <c r="L60" s="11">
        <v>101</v>
      </c>
    </row>
    <row r="61" spans="2:12" x14ac:dyDescent="0.25">
      <c r="B61" s="10">
        <v>5</v>
      </c>
      <c r="C61" s="10" t="s">
        <v>179</v>
      </c>
      <c r="D61" s="10" t="str">
        <f t="shared" si="2"/>
        <v>5FED</v>
      </c>
      <c r="E61" s="10" t="s">
        <v>192</v>
      </c>
      <c r="F61" s="10">
        <v>700</v>
      </c>
      <c r="G61" s="10" t="str">
        <f t="shared" si="3"/>
        <v>FEPE700</v>
      </c>
      <c r="H61" s="15">
        <v>55000</v>
      </c>
      <c r="I61" s="11">
        <v>1</v>
      </c>
      <c r="J61" s="11">
        <v>13020605</v>
      </c>
      <c r="K61" s="11">
        <v>5</v>
      </c>
      <c r="L61" s="11">
        <v>101</v>
      </c>
    </row>
    <row r="62" spans="2:12" x14ac:dyDescent="0.25">
      <c r="B62" s="10">
        <v>5</v>
      </c>
      <c r="C62" s="10" t="s">
        <v>179</v>
      </c>
      <c r="D62" s="10" t="str">
        <f t="shared" si="2"/>
        <v>5FED</v>
      </c>
      <c r="E62" s="10" t="s">
        <v>192</v>
      </c>
      <c r="F62" s="10">
        <v>701</v>
      </c>
      <c r="G62" s="10" t="str">
        <f t="shared" si="3"/>
        <v>FEPE701</v>
      </c>
      <c r="H62" s="15">
        <v>2380000</v>
      </c>
      <c r="I62" s="11">
        <v>1</v>
      </c>
      <c r="J62" s="11">
        <v>13020605</v>
      </c>
      <c r="K62" s="11">
        <v>5</v>
      </c>
      <c r="L62" s="11">
        <v>101</v>
      </c>
    </row>
    <row r="63" spans="2:12" x14ac:dyDescent="0.25">
      <c r="B63" s="10">
        <v>5</v>
      </c>
      <c r="C63" s="10" t="s">
        <v>179</v>
      </c>
      <c r="D63" s="10" t="str">
        <f t="shared" si="2"/>
        <v>5FED</v>
      </c>
      <c r="E63" s="10" t="s">
        <v>192</v>
      </c>
      <c r="F63" s="10">
        <v>702</v>
      </c>
      <c r="G63" s="10" t="str">
        <f t="shared" si="3"/>
        <v>FEPE702</v>
      </c>
      <c r="H63" s="15">
        <v>2380000</v>
      </c>
      <c r="I63" s="11">
        <v>1</v>
      </c>
      <c r="J63" s="11">
        <v>13020605</v>
      </c>
      <c r="K63" s="11">
        <v>5</v>
      </c>
      <c r="L63" s="11">
        <v>101</v>
      </c>
    </row>
    <row r="64" spans="2:12" x14ac:dyDescent="0.25">
      <c r="B64" s="10">
        <v>5</v>
      </c>
      <c r="C64" s="10" t="s">
        <v>179</v>
      </c>
      <c r="D64" s="10" t="str">
        <f t="shared" si="2"/>
        <v>5FED</v>
      </c>
      <c r="E64" s="10" t="s">
        <v>192</v>
      </c>
      <c r="F64" s="10">
        <v>703</v>
      </c>
      <c r="G64" s="10" t="str">
        <f t="shared" si="3"/>
        <v>FEPE703</v>
      </c>
      <c r="H64" s="15">
        <v>2380000</v>
      </c>
      <c r="I64" s="11">
        <v>1</v>
      </c>
      <c r="J64" s="11">
        <v>13020605</v>
      </c>
      <c r="K64" s="11">
        <v>5</v>
      </c>
      <c r="L64" s="11">
        <v>101</v>
      </c>
    </row>
    <row r="65" spans="2:12" x14ac:dyDescent="0.25">
      <c r="B65" s="10">
        <v>5</v>
      </c>
      <c r="C65" s="10" t="s">
        <v>179</v>
      </c>
      <c r="D65" s="10" t="str">
        <f t="shared" si="2"/>
        <v>5FED</v>
      </c>
      <c r="E65" s="10" t="s">
        <v>192</v>
      </c>
      <c r="F65" s="10">
        <v>705</v>
      </c>
      <c r="G65" s="10" t="str">
        <f t="shared" si="3"/>
        <v>FEPE705</v>
      </c>
      <c r="H65" s="15">
        <v>2380000</v>
      </c>
      <c r="I65" s="11">
        <v>1</v>
      </c>
      <c r="J65" s="11">
        <v>13020605</v>
      </c>
      <c r="K65" s="11">
        <v>5</v>
      </c>
      <c r="L65" s="11">
        <v>101</v>
      </c>
    </row>
    <row r="66" spans="2:12" x14ac:dyDescent="0.25">
      <c r="B66" s="10">
        <v>5</v>
      </c>
      <c r="C66" s="10" t="s">
        <v>179</v>
      </c>
      <c r="D66" s="10" t="str">
        <f t="shared" si="2"/>
        <v>5FED</v>
      </c>
      <c r="E66" s="10" t="s">
        <v>192</v>
      </c>
      <c r="F66" s="10">
        <v>706</v>
      </c>
      <c r="G66" s="10" t="str">
        <f t="shared" si="3"/>
        <v>FEPE706</v>
      </c>
      <c r="H66" s="15">
        <v>2380000</v>
      </c>
      <c r="I66" s="11">
        <v>1</v>
      </c>
      <c r="J66" s="11">
        <v>13020605</v>
      </c>
      <c r="K66" s="11">
        <v>5</v>
      </c>
      <c r="L66" s="11">
        <v>101</v>
      </c>
    </row>
    <row r="67" spans="2:12" x14ac:dyDescent="0.25">
      <c r="B67" s="10">
        <v>5</v>
      </c>
      <c r="C67" s="10" t="s">
        <v>179</v>
      </c>
      <c r="D67" s="10" t="str">
        <f t="shared" si="2"/>
        <v>5FED</v>
      </c>
      <c r="E67" s="10" t="s">
        <v>192</v>
      </c>
      <c r="F67" s="10">
        <v>707</v>
      </c>
      <c r="G67" s="10" t="str">
        <f t="shared" si="3"/>
        <v>FEPE707</v>
      </c>
      <c r="H67" s="15">
        <v>2380000</v>
      </c>
      <c r="I67" s="11">
        <v>1</v>
      </c>
      <c r="J67" s="11">
        <v>13020605</v>
      </c>
      <c r="K67" s="11">
        <v>5</v>
      </c>
      <c r="L67" s="11">
        <v>101</v>
      </c>
    </row>
    <row r="68" spans="2:12" x14ac:dyDescent="0.25">
      <c r="B68" s="10">
        <v>5</v>
      </c>
      <c r="C68" s="10" t="s">
        <v>179</v>
      </c>
      <c r="D68" s="10" t="str">
        <f t="shared" si="2"/>
        <v>5FED</v>
      </c>
      <c r="E68" s="10" t="s">
        <v>192</v>
      </c>
      <c r="F68" s="10">
        <v>708</v>
      </c>
      <c r="G68" s="10" t="str">
        <f t="shared" si="3"/>
        <v>FEPE708</v>
      </c>
      <c r="H68" s="15">
        <v>2380000</v>
      </c>
      <c r="I68" s="11">
        <v>1</v>
      </c>
      <c r="J68" s="11">
        <v>13020605</v>
      </c>
      <c r="K68" s="11">
        <v>5</v>
      </c>
      <c r="L68" s="11">
        <v>101</v>
      </c>
    </row>
    <row r="69" spans="2:12" x14ac:dyDescent="0.25">
      <c r="B69" s="10">
        <v>5</v>
      </c>
      <c r="C69" s="10" t="s">
        <v>179</v>
      </c>
      <c r="D69" s="10" t="str">
        <f t="shared" si="2"/>
        <v>5FED</v>
      </c>
      <c r="E69" s="10" t="s">
        <v>192</v>
      </c>
      <c r="F69" s="10">
        <v>709</v>
      </c>
      <c r="G69" s="10" t="str">
        <f t="shared" si="3"/>
        <v>FEPE709</v>
      </c>
      <c r="H69" s="15">
        <v>2380000</v>
      </c>
      <c r="I69" s="11">
        <v>1</v>
      </c>
      <c r="J69" s="11">
        <v>13020605</v>
      </c>
      <c r="K69" s="11">
        <v>5</v>
      </c>
      <c r="L69" s="11">
        <v>101</v>
      </c>
    </row>
    <row r="70" spans="2:12" x14ac:dyDescent="0.25">
      <c r="B70" s="10">
        <v>5</v>
      </c>
      <c r="C70" s="10" t="s">
        <v>179</v>
      </c>
      <c r="D70" s="10" t="str">
        <f t="shared" si="2"/>
        <v>5FED</v>
      </c>
      <c r="E70" s="10" t="s">
        <v>192</v>
      </c>
      <c r="F70" s="10">
        <v>710</v>
      </c>
      <c r="G70" s="10" t="str">
        <f t="shared" si="3"/>
        <v>FEPE710</v>
      </c>
      <c r="H70" s="15">
        <v>2380000</v>
      </c>
      <c r="I70" s="11">
        <v>1</v>
      </c>
      <c r="J70" s="11">
        <v>13020605</v>
      </c>
      <c r="K70" s="11">
        <v>5</v>
      </c>
      <c r="L70" s="11">
        <v>101</v>
      </c>
    </row>
    <row r="71" spans="2:12" x14ac:dyDescent="0.25">
      <c r="B71" s="10">
        <v>5</v>
      </c>
      <c r="C71" s="10" t="s">
        <v>179</v>
      </c>
      <c r="D71" s="10" t="str">
        <f t="shared" si="2"/>
        <v>5FED</v>
      </c>
      <c r="E71" s="10" t="s">
        <v>192</v>
      </c>
      <c r="F71" s="10">
        <v>712</v>
      </c>
      <c r="G71" s="10" t="str">
        <f t="shared" si="3"/>
        <v>FEPE712</v>
      </c>
      <c r="H71" s="15">
        <v>2380000</v>
      </c>
      <c r="I71" s="11">
        <v>1</v>
      </c>
      <c r="J71" s="11">
        <v>13020605</v>
      </c>
      <c r="K71" s="11">
        <v>5</v>
      </c>
      <c r="L71" s="11">
        <v>101</v>
      </c>
    </row>
    <row r="72" spans="2:12" x14ac:dyDescent="0.25">
      <c r="B72" s="10">
        <v>5</v>
      </c>
      <c r="C72" s="10" t="s">
        <v>179</v>
      </c>
      <c r="D72" s="10" t="str">
        <f t="shared" si="2"/>
        <v>5FED</v>
      </c>
      <c r="E72" s="10" t="s">
        <v>192</v>
      </c>
      <c r="F72" s="10">
        <v>713</v>
      </c>
      <c r="G72" s="10" t="str">
        <f t="shared" si="3"/>
        <v>FEPE713</v>
      </c>
      <c r="H72" s="15">
        <v>2380000</v>
      </c>
      <c r="I72" s="11">
        <v>1</v>
      </c>
      <c r="J72" s="11">
        <v>13020605</v>
      </c>
      <c r="K72" s="11">
        <v>5</v>
      </c>
      <c r="L72" s="11">
        <v>101</v>
      </c>
    </row>
    <row r="73" spans="2:12" x14ac:dyDescent="0.25">
      <c r="B73" s="10">
        <v>5</v>
      </c>
      <c r="C73" s="10" t="s">
        <v>179</v>
      </c>
      <c r="D73" s="10" t="str">
        <f t="shared" si="2"/>
        <v>5FED</v>
      </c>
      <c r="E73" s="10" t="s">
        <v>192</v>
      </c>
      <c r="F73" s="10">
        <v>1386</v>
      </c>
      <c r="G73" s="10" t="str">
        <f t="shared" si="3"/>
        <v>FEPE1386</v>
      </c>
      <c r="H73" s="15">
        <v>55000</v>
      </c>
      <c r="I73" s="11">
        <v>1</v>
      </c>
      <c r="J73" s="11">
        <v>13020605</v>
      </c>
      <c r="K73" s="11">
        <v>5</v>
      </c>
      <c r="L73" s="11">
        <v>101</v>
      </c>
    </row>
    <row r="74" spans="2:12" x14ac:dyDescent="0.25">
      <c r="B74" s="10">
        <v>5</v>
      </c>
      <c r="C74" s="10" t="s">
        <v>179</v>
      </c>
      <c r="D74" s="10" t="str">
        <f t="shared" si="2"/>
        <v>5FED</v>
      </c>
      <c r="E74" s="10" t="s">
        <v>192</v>
      </c>
      <c r="F74" s="10">
        <v>1387</v>
      </c>
      <c r="G74" s="10" t="str">
        <f t="shared" si="3"/>
        <v>FEPE1387</v>
      </c>
      <c r="H74" s="15">
        <v>2380000</v>
      </c>
      <c r="I74" s="11">
        <v>1</v>
      </c>
      <c r="J74" s="11">
        <v>13020605</v>
      </c>
      <c r="K74" s="11">
        <v>5</v>
      </c>
      <c r="L74" s="11">
        <v>101</v>
      </c>
    </row>
    <row r="75" spans="2:12" x14ac:dyDescent="0.25">
      <c r="B75" s="10">
        <v>5</v>
      </c>
      <c r="C75" s="10" t="s">
        <v>179</v>
      </c>
      <c r="D75" s="10" t="str">
        <f t="shared" si="2"/>
        <v>5FED</v>
      </c>
      <c r="E75" s="10" t="s">
        <v>192</v>
      </c>
      <c r="F75" s="10">
        <v>1388</v>
      </c>
      <c r="G75" s="10" t="str">
        <f t="shared" si="3"/>
        <v>FEPE1388</v>
      </c>
      <c r="H75" s="15">
        <v>2380000</v>
      </c>
      <c r="I75" s="11">
        <v>1</v>
      </c>
      <c r="J75" s="11">
        <v>13020605</v>
      </c>
      <c r="K75" s="11">
        <v>5</v>
      </c>
      <c r="L75" s="11">
        <v>101</v>
      </c>
    </row>
    <row r="76" spans="2:12" x14ac:dyDescent="0.25">
      <c r="B76" s="10">
        <v>5</v>
      </c>
      <c r="C76" s="10" t="s">
        <v>179</v>
      </c>
      <c r="D76" s="10" t="str">
        <f t="shared" si="2"/>
        <v>5FED</v>
      </c>
      <c r="E76" s="10" t="s">
        <v>192</v>
      </c>
      <c r="F76" s="10">
        <v>1389</v>
      </c>
      <c r="G76" s="10" t="str">
        <f t="shared" si="3"/>
        <v>FEPE1389</v>
      </c>
      <c r="H76" s="15">
        <v>2380000</v>
      </c>
      <c r="I76" s="11">
        <v>1</v>
      </c>
      <c r="J76" s="11">
        <v>13020605</v>
      </c>
      <c r="K76" s="11">
        <v>5</v>
      </c>
      <c r="L76" s="11">
        <v>101</v>
      </c>
    </row>
    <row r="77" spans="2:12" x14ac:dyDescent="0.25">
      <c r="B77" s="10">
        <v>5</v>
      </c>
      <c r="C77" s="10" t="s">
        <v>179</v>
      </c>
      <c r="D77" s="10" t="str">
        <f t="shared" si="2"/>
        <v>5FED</v>
      </c>
      <c r="E77" s="10" t="s">
        <v>192</v>
      </c>
      <c r="F77" s="10">
        <v>1390</v>
      </c>
      <c r="G77" s="10" t="str">
        <f t="shared" si="3"/>
        <v>FEPE1390</v>
      </c>
      <c r="H77" s="15">
        <v>2380000</v>
      </c>
      <c r="I77" s="11">
        <v>1</v>
      </c>
      <c r="J77" s="11">
        <v>13020605</v>
      </c>
      <c r="K77" s="11">
        <v>5</v>
      </c>
      <c r="L77" s="11">
        <v>101</v>
      </c>
    </row>
    <row r="78" spans="2:12" x14ac:dyDescent="0.25">
      <c r="B78" s="10">
        <v>5</v>
      </c>
      <c r="C78" s="10" t="s">
        <v>179</v>
      </c>
      <c r="D78" s="10" t="str">
        <f t="shared" si="2"/>
        <v>5FED</v>
      </c>
      <c r="E78" s="10" t="s">
        <v>192</v>
      </c>
      <c r="F78" s="10">
        <v>1391</v>
      </c>
      <c r="G78" s="10" t="str">
        <f t="shared" si="3"/>
        <v>FEPE1391</v>
      </c>
      <c r="H78" s="15">
        <v>2380000</v>
      </c>
      <c r="I78" s="11">
        <v>1</v>
      </c>
      <c r="J78" s="11">
        <v>13020605</v>
      </c>
      <c r="K78" s="11">
        <v>5</v>
      </c>
      <c r="L78" s="11">
        <v>101</v>
      </c>
    </row>
    <row r="79" spans="2:12" x14ac:dyDescent="0.25">
      <c r="B79" s="10">
        <v>5</v>
      </c>
      <c r="C79" s="10" t="s">
        <v>179</v>
      </c>
      <c r="D79" s="10" t="str">
        <f t="shared" si="2"/>
        <v>5FED</v>
      </c>
      <c r="E79" s="10" t="s">
        <v>192</v>
      </c>
      <c r="F79" s="10">
        <v>1392</v>
      </c>
      <c r="G79" s="10" t="str">
        <f t="shared" si="3"/>
        <v>FEPE1392</v>
      </c>
      <c r="H79" s="15">
        <v>2380000</v>
      </c>
      <c r="I79" s="11">
        <v>1</v>
      </c>
      <c r="J79" s="11">
        <v>13020605</v>
      </c>
      <c r="K79" s="11">
        <v>5</v>
      </c>
      <c r="L79" s="11">
        <v>101</v>
      </c>
    </row>
    <row r="80" spans="2:12" x14ac:dyDescent="0.25">
      <c r="B80" s="10">
        <v>5</v>
      </c>
      <c r="C80" s="10" t="s">
        <v>179</v>
      </c>
      <c r="D80" s="10" t="str">
        <f t="shared" si="2"/>
        <v>5FED</v>
      </c>
      <c r="E80" s="10" t="s">
        <v>192</v>
      </c>
      <c r="F80" s="10">
        <v>1393</v>
      </c>
      <c r="G80" s="10" t="str">
        <f t="shared" si="3"/>
        <v>FEPE1393</v>
      </c>
      <c r="H80" s="15">
        <v>2380000</v>
      </c>
      <c r="I80" s="11">
        <v>1</v>
      </c>
      <c r="J80" s="11">
        <v>13020605</v>
      </c>
      <c r="K80" s="11">
        <v>5</v>
      </c>
      <c r="L80" s="11">
        <v>101</v>
      </c>
    </row>
    <row r="81" spans="2:12" x14ac:dyDescent="0.25">
      <c r="B81" s="10">
        <v>5</v>
      </c>
      <c r="C81" s="10" t="s">
        <v>179</v>
      </c>
      <c r="D81" s="10" t="str">
        <f t="shared" si="2"/>
        <v>5FED</v>
      </c>
      <c r="E81" s="10" t="s">
        <v>192</v>
      </c>
      <c r="F81" s="10">
        <v>1394</v>
      </c>
      <c r="G81" s="10" t="str">
        <f t="shared" si="3"/>
        <v>FEPE1394</v>
      </c>
      <c r="H81" s="15">
        <v>2380000</v>
      </c>
      <c r="I81" s="11">
        <v>1</v>
      </c>
      <c r="J81" s="11">
        <v>13020605</v>
      </c>
      <c r="K81" s="11">
        <v>5</v>
      </c>
      <c r="L81" s="11">
        <v>101</v>
      </c>
    </row>
    <row r="82" spans="2:12" x14ac:dyDescent="0.25">
      <c r="B82" s="10">
        <v>5</v>
      </c>
      <c r="C82" s="10" t="s">
        <v>179</v>
      </c>
      <c r="D82" s="10" t="str">
        <f t="shared" si="2"/>
        <v>5FED</v>
      </c>
      <c r="E82" s="10" t="s">
        <v>192</v>
      </c>
      <c r="F82" s="10">
        <v>1395</v>
      </c>
      <c r="G82" s="10" t="str">
        <f t="shared" si="3"/>
        <v>FEPE1395</v>
      </c>
      <c r="H82" s="15">
        <v>1128975</v>
      </c>
      <c r="I82" s="11">
        <v>1</v>
      </c>
      <c r="J82" s="11">
        <v>13020605</v>
      </c>
      <c r="K82" s="11">
        <v>5</v>
      </c>
      <c r="L82" s="11">
        <v>101</v>
      </c>
    </row>
    <row r="83" spans="2:12" x14ac:dyDescent="0.25">
      <c r="B83" s="10">
        <v>5</v>
      </c>
      <c r="C83" s="10" t="s">
        <v>179</v>
      </c>
      <c r="D83" s="10" t="str">
        <f t="shared" si="2"/>
        <v>5FED</v>
      </c>
      <c r="E83" s="10" t="s">
        <v>192</v>
      </c>
      <c r="F83" s="10">
        <v>1396</v>
      </c>
      <c r="G83" s="10" t="str">
        <f t="shared" si="3"/>
        <v>FEPE1396</v>
      </c>
      <c r="H83" s="15">
        <v>1098462</v>
      </c>
      <c r="I83" s="11">
        <v>1</v>
      </c>
      <c r="J83" s="11">
        <v>13020605</v>
      </c>
      <c r="K83" s="11">
        <v>5</v>
      </c>
      <c r="L83" s="11">
        <v>101</v>
      </c>
    </row>
    <row r="84" spans="2:12" x14ac:dyDescent="0.25">
      <c r="B84" s="10">
        <v>5</v>
      </c>
      <c r="C84" s="10" t="s">
        <v>179</v>
      </c>
      <c r="D84" s="10" t="str">
        <f t="shared" si="2"/>
        <v>5FED</v>
      </c>
      <c r="E84" s="10" t="s">
        <v>192</v>
      </c>
      <c r="F84" s="10">
        <v>1397</v>
      </c>
      <c r="G84" s="10" t="str">
        <f t="shared" si="3"/>
        <v>FEPE1397</v>
      </c>
      <c r="H84" s="15">
        <v>2380000</v>
      </c>
      <c r="I84" s="11">
        <v>1</v>
      </c>
      <c r="J84" s="11">
        <v>13020605</v>
      </c>
      <c r="K84" s="11">
        <v>5</v>
      </c>
      <c r="L84" s="11">
        <v>101</v>
      </c>
    </row>
    <row r="85" spans="2:12" x14ac:dyDescent="0.25">
      <c r="G85" s="18" t="s">
        <v>131</v>
      </c>
      <c r="H85" s="76">
        <f>SUM(H4:H84)</f>
        <v>170640134.13999999</v>
      </c>
      <c r="I85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workbookViewId="0">
      <pane ySplit="3" topLeftCell="A4" activePane="bottomLeft" state="frozen"/>
      <selection activeCell="C1" sqref="C1"/>
      <selection pane="bottomLeft" activeCell="C1" sqref="C1"/>
    </sheetView>
  </sheetViews>
  <sheetFormatPr baseColWidth="10" defaultRowHeight="15" x14ac:dyDescent="0.25"/>
  <sheetData>
    <row r="2" spans="2:6" x14ac:dyDescent="0.25">
      <c r="B2" s="149" t="s">
        <v>180</v>
      </c>
      <c r="C2" s="149"/>
      <c r="D2" s="149"/>
      <c r="E2" s="149"/>
      <c r="F2" s="149"/>
    </row>
    <row r="3" spans="2:6" ht="25.5" x14ac:dyDescent="0.25">
      <c r="B3" s="66" t="s">
        <v>181</v>
      </c>
      <c r="C3" s="67" t="s">
        <v>182</v>
      </c>
      <c r="D3" s="67" t="s">
        <v>183</v>
      </c>
      <c r="E3" s="66" t="s">
        <v>184</v>
      </c>
      <c r="F3" s="67" t="s">
        <v>185</v>
      </c>
    </row>
    <row r="4" spans="2:6" x14ac:dyDescent="0.25">
      <c r="B4" s="68">
        <v>1</v>
      </c>
      <c r="C4" s="68"/>
      <c r="D4" s="68"/>
      <c r="E4" s="68"/>
      <c r="F4" s="69"/>
    </row>
    <row r="5" spans="2:6" x14ac:dyDescent="0.25">
      <c r="B5" s="70">
        <v>2</v>
      </c>
      <c r="C5" s="68" t="s">
        <v>179</v>
      </c>
      <c r="D5" s="68" t="str">
        <f>B5&amp;C5</f>
        <v>2FED</v>
      </c>
      <c r="E5" s="68" t="s">
        <v>186</v>
      </c>
      <c r="F5" s="69" t="s">
        <v>187</v>
      </c>
    </row>
    <row r="6" spans="2:6" x14ac:dyDescent="0.25">
      <c r="B6" s="70">
        <v>3</v>
      </c>
      <c r="C6" s="68" t="s">
        <v>179</v>
      </c>
      <c r="D6" s="68" t="str">
        <f t="shared" ref="D6:D11" si="0">B6&amp;C6</f>
        <v>3FED</v>
      </c>
      <c r="E6" s="68" t="s">
        <v>188</v>
      </c>
      <c r="F6" s="69" t="s">
        <v>189</v>
      </c>
    </row>
    <row r="7" spans="2:6" x14ac:dyDescent="0.25">
      <c r="B7" s="70">
        <v>4</v>
      </c>
      <c r="C7" s="68" t="s">
        <v>179</v>
      </c>
      <c r="D7" s="68" t="str">
        <f t="shared" si="0"/>
        <v>4FED</v>
      </c>
      <c r="E7" s="68" t="s">
        <v>190</v>
      </c>
      <c r="F7" s="69" t="s">
        <v>191</v>
      </c>
    </row>
    <row r="8" spans="2:6" x14ac:dyDescent="0.25">
      <c r="B8" s="70">
        <v>5</v>
      </c>
      <c r="C8" s="68" t="s">
        <v>179</v>
      </c>
      <c r="D8" s="68" t="str">
        <f t="shared" si="0"/>
        <v>5FED</v>
      </c>
      <c r="E8" s="68" t="s">
        <v>192</v>
      </c>
      <c r="F8" s="69" t="s">
        <v>193</v>
      </c>
    </row>
    <row r="9" spans="2:6" x14ac:dyDescent="0.25">
      <c r="B9" s="70">
        <v>6</v>
      </c>
      <c r="C9" s="68" t="s">
        <v>179</v>
      </c>
      <c r="D9" s="68" t="str">
        <f t="shared" si="0"/>
        <v>6FED</v>
      </c>
      <c r="E9" s="68" t="s">
        <v>194</v>
      </c>
      <c r="F9" s="69" t="s">
        <v>195</v>
      </c>
    </row>
    <row r="10" spans="2:6" x14ac:dyDescent="0.25">
      <c r="B10" s="70">
        <v>7</v>
      </c>
      <c r="C10" s="68" t="s">
        <v>179</v>
      </c>
      <c r="D10" s="68" t="str">
        <f t="shared" si="0"/>
        <v>7FED</v>
      </c>
      <c r="E10" s="68" t="s">
        <v>196</v>
      </c>
      <c r="F10" s="69" t="s">
        <v>197</v>
      </c>
    </row>
    <row r="11" spans="2:6" x14ac:dyDescent="0.25">
      <c r="B11" s="70">
        <v>8</v>
      </c>
      <c r="C11" s="68" t="s">
        <v>179</v>
      </c>
      <c r="D11" s="68" t="str">
        <f t="shared" si="0"/>
        <v>8FED</v>
      </c>
      <c r="E11" s="68" t="s">
        <v>198</v>
      </c>
      <c r="F11" s="69" t="s">
        <v>199</v>
      </c>
    </row>
  </sheetData>
  <mergeCells count="1">
    <mergeCell ref="B2:F2"/>
  </mergeCells>
  <conditionalFormatting sqref="B5:B11">
    <cfRule type="cellIs" dxfId="1" priority="2" operator="equal">
      <formula>"X"</formula>
    </cfRule>
  </conditionalFormatting>
  <conditionalFormatting sqref="B6">
    <cfRule type="cellIs" dxfId="0" priority="1" operator="equal">
      <formula>"X"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S43"/>
  <sheetViews>
    <sheetView workbookViewId="0">
      <pane ySplit="2" topLeftCell="A3" activePane="bottomLeft" state="frozen"/>
      <selection activeCell="C1" sqref="C1"/>
      <selection pane="bottomLeft" activeCell="C1" sqref="C1"/>
    </sheetView>
  </sheetViews>
  <sheetFormatPr baseColWidth="10" defaultColWidth="9.140625" defaultRowHeight="15" x14ac:dyDescent="0.25"/>
  <cols>
    <col min="1" max="1" width="20" customWidth="1"/>
    <col min="2" max="2" width="12.5703125" bestFit="1" customWidth="1"/>
    <col min="3" max="3" width="21.28515625" bestFit="1" customWidth="1"/>
    <col min="4" max="4" width="19.42578125" bestFit="1" customWidth="1"/>
    <col min="5" max="5" width="25.42578125" bestFit="1" customWidth="1"/>
    <col min="6" max="6" width="33" bestFit="1" customWidth="1"/>
    <col min="7" max="7" width="15.85546875" bestFit="1" customWidth="1"/>
    <col min="8" max="8" width="26.28515625" bestFit="1" customWidth="1"/>
    <col min="9" max="9" width="13.85546875" bestFit="1" customWidth="1"/>
    <col min="10" max="10" width="16.85546875" bestFit="1" customWidth="1"/>
    <col min="11" max="11" width="42.5703125" bestFit="1" customWidth="1"/>
    <col min="12" max="12" width="18.140625" bestFit="1" customWidth="1"/>
    <col min="13" max="13" width="24.42578125" bestFit="1" customWidth="1"/>
    <col min="14" max="14" width="14.85546875" bestFit="1" customWidth="1"/>
    <col min="15" max="15" width="20" customWidth="1"/>
    <col min="16" max="16" width="16.85546875" bestFit="1" customWidth="1"/>
    <col min="17" max="17" width="28.7109375" bestFit="1" customWidth="1"/>
    <col min="18" max="18" width="27.7109375" bestFit="1" customWidth="1"/>
    <col min="19" max="19" width="21.140625" bestFit="1" customWidth="1"/>
    <col min="20" max="20" width="27.7109375" bestFit="1" customWidth="1"/>
    <col min="21" max="21" width="21.140625" bestFit="1" customWidth="1"/>
    <col min="22" max="22" width="12.5703125" bestFit="1" customWidth="1"/>
    <col min="23" max="23" width="16.85546875" bestFit="1" customWidth="1"/>
    <col min="24" max="24" width="24.42578125" bestFit="1" customWidth="1"/>
    <col min="25" max="25" width="28.7109375" bestFit="1" customWidth="1"/>
    <col min="26" max="26" width="13.85546875" bestFit="1" customWidth="1"/>
    <col min="27" max="27" width="14.85546875" bestFit="1" customWidth="1"/>
    <col min="28" max="28" width="23.42578125" bestFit="1" customWidth="1"/>
    <col min="29" max="29" width="27.7109375" bestFit="1" customWidth="1"/>
    <col min="30" max="30" width="25.42578125" bestFit="1" customWidth="1"/>
    <col min="31" max="31" width="23.42578125" bestFit="1" customWidth="1"/>
    <col min="32" max="32" width="45.28515625" bestFit="1" customWidth="1"/>
    <col min="33" max="33" width="26.28515625" bestFit="1" customWidth="1"/>
    <col min="34" max="34" width="24.42578125" bestFit="1" customWidth="1"/>
    <col min="35" max="35" width="14.85546875" bestFit="1" customWidth="1"/>
    <col min="36" max="36" width="20" customWidth="1"/>
    <col min="37" max="37" width="16.85546875" bestFit="1" customWidth="1"/>
    <col min="38" max="38" width="21.140625" bestFit="1" customWidth="1"/>
    <col min="39" max="39" width="27.7109375" bestFit="1" customWidth="1"/>
    <col min="40" max="40" width="21.140625" bestFit="1" customWidth="1"/>
    <col min="41" max="41" width="12.5703125" bestFit="1" customWidth="1"/>
    <col min="42" max="42" width="16.85546875" bestFit="1" customWidth="1"/>
    <col min="43" max="43" width="23.42578125" bestFit="1" customWidth="1"/>
    <col min="44" max="44" width="27.7109375" bestFit="1" customWidth="1"/>
    <col min="45" max="45" width="25.42578125" bestFit="1" customWidth="1"/>
    <col min="46" max="46" width="23.42578125" bestFit="1" customWidth="1"/>
    <col min="47" max="47" width="15.85546875" bestFit="1" customWidth="1"/>
    <col min="48" max="48" width="8.28515625" bestFit="1" customWidth="1"/>
    <col min="49" max="49" width="24.42578125" bestFit="1" customWidth="1"/>
    <col min="50" max="50" width="14.85546875" bestFit="1" customWidth="1"/>
    <col min="51" max="51" width="20" customWidth="1"/>
    <col min="52" max="52" width="16.85546875" bestFit="1" customWidth="1"/>
    <col min="53" max="53" width="28.7109375" bestFit="1" customWidth="1"/>
    <col min="54" max="54" width="27.7109375" bestFit="1" customWidth="1"/>
    <col min="55" max="55" width="21.140625" bestFit="1" customWidth="1"/>
    <col min="56" max="56" width="27.7109375" bestFit="1" customWidth="1"/>
    <col min="57" max="57" width="21.140625" bestFit="1" customWidth="1"/>
    <col min="58" max="58" width="12.5703125" bestFit="1" customWidth="1"/>
    <col min="59" max="59" width="16.85546875" bestFit="1" customWidth="1"/>
    <col min="60" max="60" width="23.42578125" bestFit="1" customWidth="1"/>
    <col min="61" max="61" width="27.7109375" bestFit="1" customWidth="1"/>
    <col min="62" max="62" width="25.42578125" bestFit="1" customWidth="1"/>
    <col min="63" max="63" width="23.42578125" bestFit="1" customWidth="1"/>
    <col min="64" max="64" width="15.85546875" bestFit="1" customWidth="1"/>
    <col min="65" max="65" width="8.28515625" bestFit="1" customWidth="1"/>
    <col min="66" max="66" width="22.42578125" bestFit="1" customWidth="1"/>
    <col min="67" max="67" width="14.85546875" bestFit="1" customWidth="1"/>
    <col min="68" max="68" width="20" customWidth="1"/>
    <col min="69" max="69" width="16.85546875" bestFit="1" customWidth="1"/>
    <col min="70" max="70" width="27.7109375" bestFit="1" customWidth="1"/>
    <col min="71" max="71" width="21.140625" bestFit="1" customWidth="1"/>
    <col min="72" max="72" width="23.42578125" bestFit="1" customWidth="1"/>
    <col min="73" max="73" width="16.85546875" bestFit="1" customWidth="1"/>
    <col min="74" max="74" width="24.7109375" bestFit="1" customWidth="1"/>
    <col min="75" max="75" width="22.42578125" bestFit="1" customWidth="1"/>
    <col min="76" max="76" width="14.85546875" bestFit="1" customWidth="1"/>
    <col min="77" max="77" width="20" customWidth="1"/>
    <col min="78" max="78" width="16.85546875" bestFit="1" customWidth="1"/>
    <col min="79" max="79" width="27.7109375" bestFit="1" customWidth="1"/>
    <col min="80" max="80" width="21.140625" bestFit="1" customWidth="1"/>
    <col min="81" max="81" width="23.42578125" bestFit="1" customWidth="1"/>
    <col min="82" max="82" width="16.85546875" bestFit="1" customWidth="1"/>
    <col min="83" max="83" width="8.28515625" bestFit="1" customWidth="1"/>
    <col min="84" max="84" width="29.85546875" bestFit="1" customWidth="1"/>
    <col min="85" max="85" width="14.85546875" bestFit="1" customWidth="1"/>
    <col min="86" max="86" width="13.85546875" bestFit="1" customWidth="1"/>
    <col min="87" max="87" width="10.5703125" bestFit="1" customWidth="1"/>
    <col min="88" max="88" width="16.85546875" bestFit="1" customWidth="1"/>
    <col min="89" max="89" width="27.7109375" bestFit="1" customWidth="1"/>
    <col min="90" max="90" width="21.140625" bestFit="1" customWidth="1"/>
    <col min="91" max="91" width="23.42578125" bestFit="1" customWidth="1"/>
    <col min="92" max="92" width="16.85546875" bestFit="1" customWidth="1"/>
    <col min="93" max="93" width="27.7109375" bestFit="1" customWidth="1"/>
    <col min="94" max="94" width="25.42578125" bestFit="1" customWidth="1"/>
    <col min="95" max="95" width="23.42578125" bestFit="1" customWidth="1"/>
    <col min="96" max="96" width="15.85546875" bestFit="1" customWidth="1"/>
    <col min="97" max="97" width="8.28515625" bestFit="1" customWidth="1"/>
    <col min="98" max="98" width="22.42578125" bestFit="1" customWidth="1"/>
    <col min="99" max="99" width="14.85546875" bestFit="1" customWidth="1"/>
    <col min="100" max="100" width="20" customWidth="1"/>
    <col min="101" max="101" width="16.85546875" bestFit="1" customWidth="1"/>
    <col min="102" max="102" width="27.7109375" bestFit="1" customWidth="1"/>
    <col min="103" max="103" width="21.140625" bestFit="1" customWidth="1"/>
    <col min="104" max="104" width="23.42578125" bestFit="1" customWidth="1"/>
    <col min="105" max="105" width="16.85546875" bestFit="1" customWidth="1"/>
    <col min="106" max="106" width="27.7109375" bestFit="1" customWidth="1"/>
    <col min="107" max="107" width="25.42578125" bestFit="1" customWidth="1"/>
    <col min="108" max="108" width="23.42578125" bestFit="1" customWidth="1"/>
    <col min="109" max="109" width="15.85546875" bestFit="1" customWidth="1"/>
    <col min="110" max="110" width="8.28515625" bestFit="1" customWidth="1"/>
    <col min="111" max="111" width="22.42578125" bestFit="1" customWidth="1"/>
    <col min="112" max="112" width="14.85546875" bestFit="1" customWidth="1"/>
    <col min="113" max="113" width="20" customWidth="1"/>
    <col min="114" max="114" width="16.85546875" bestFit="1" customWidth="1"/>
    <col min="115" max="115" width="27.7109375" bestFit="1" customWidth="1"/>
    <col min="116" max="116" width="21.140625" bestFit="1" customWidth="1"/>
    <col min="117" max="117" width="23.42578125" bestFit="1" customWidth="1"/>
    <col min="118" max="118" width="16.85546875" bestFit="1" customWidth="1"/>
    <col min="119" max="119" width="27.7109375" bestFit="1" customWidth="1"/>
    <col min="120" max="120" width="25.42578125" bestFit="1" customWidth="1"/>
    <col min="121" max="121" width="23.42578125" bestFit="1" customWidth="1"/>
    <col min="122" max="122" width="15.85546875" bestFit="1" customWidth="1"/>
    <col min="123" max="123" width="8.28515625" bestFit="1" customWidth="1"/>
  </cols>
  <sheetData>
    <row r="1" spans="1:123" x14ac:dyDescent="0.25">
      <c r="A1" s="77" t="s">
        <v>215</v>
      </c>
      <c r="B1" s="77" t="s">
        <v>202</v>
      </c>
      <c r="C1" s="77" t="s">
        <v>203</v>
      </c>
      <c r="D1" s="77" t="s">
        <v>204</v>
      </c>
      <c r="E1" s="77" t="s">
        <v>205</v>
      </c>
      <c r="F1" s="77" t="s">
        <v>206</v>
      </c>
      <c r="G1" s="77" t="s">
        <v>207</v>
      </c>
      <c r="H1" s="77" t="s">
        <v>208</v>
      </c>
      <c r="I1" s="77" t="s">
        <v>209</v>
      </c>
      <c r="J1" s="77" t="s">
        <v>210</v>
      </c>
      <c r="K1" s="77" t="s">
        <v>211</v>
      </c>
      <c r="L1" s="77" t="s">
        <v>212</v>
      </c>
      <c r="M1" s="77" t="s">
        <v>213</v>
      </c>
      <c r="N1" s="77" t="s">
        <v>214</v>
      </c>
      <c r="O1" s="77" t="s">
        <v>215</v>
      </c>
      <c r="P1" s="77" t="s">
        <v>216</v>
      </c>
      <c r="Q1" s="77" t="s">
        <v>217</v>
      </c>
      <c r="R1" s="77" t="s">
        <v>218</v>
      </c>
      <c r="S1" s="77" t="s">
        <v>219</v>
      </c>
      <c r="T1" s="77" t="s">
        <v>220</v>
      </c>
      <c r="U1" s="77" t="s">
        <v>221</v>
      </c>
      <c r="V1" s="77" t="s">
        <v>222</v>
      </c>
      <c r="W1" s="77" t="s">
        <v>223</v>
      </c>
      <c r="X1" s="77" t="s">
        <v>224</v>
      </c>
      <c r="Y1" s="77" t="s">
        <v>225</v>
      </c>
      <c r="Z1" s="77" t="s">
        <v>226</v>
      </c>
      <c r="AA1" s="77" t="s">
        <v>227</v>
      </c>
      <c r="AB1" s="77" t="s">
        <v>228</v>
      </c>
      <c r="AC1" s="77" t="s">
        <v>229</v>
      </c>
      <c r="AD1" s="77" t="s">
        <v>230</v>
      </c>
      <c r="AE1" s="77" t="s">
        <v>231</v>
      </c>
      <c r="AF1" s="77" t="s">
        <v>232</v>
      </c>
      <c r="AG1" s="77" t="s">
        <v>233</v>
      </c>
      <c r="AH1" s="77" t="s">
        <v>234</v>
      </c>
      <c r="AI1" s="77" t="s">
        <v>214</v>
      </c>
      <c r="AJ1" s="77" t="s">
        <v>215</v>
      </c>
      <c r="AK1" s="77" t="s">
        <v>216</v>
      </c>
      <c r="AL1" s="77" t="s">
        <v>219</v>
      </c>
      <c r="AM1" s="77" t="s">
        <v>220</v>
      </c>
      <c r="AN1" s="77" t="s">
        <v>221</v>
      </c>
      <c r="AO1" s="77" t="s">
        <v>222</v>
      </c>
      <c r="AP1" s="77" t="s">
        <v>223</v>
      </c>
      <c r="AQ1" s="77" t="s">
        <v>228</v>
      </c>
      <c r="AR1" s="77" t="s">
        <v>229</v>
      </c>
      <c r="AS1" s="77" t="s">
        <v>230</v>
      </c>
      <c r="AT1" s="77" t="s">
        <v>231</v>
      </c>
      <c r="AU1" s="77" t="s">
        <v>232</v>
      </c>
      <c r="AV1" s="77" t="s">
        <v>233</v>
      </c>
      <c r="AW1" s="77" t="s">
        <v>235</v>
      </c>
      <c r="AX1" s="77" t="s">
        <v>214</v>
      </c>
      <c r="AY1" s="77" t="s">
        <v>215</v>
      </c>
      <c r="AZ1" s="77" t="s">
        <v>216</v>
      </c>
      <c r="BA1" s="77" t="s">
        <v>217</v>
      </c>
      <c r="BB1" s="77" t="s">
        <v>218</v>
      </c>
      <c r="BC1" s="77" t="s">
        <v>219</v>
      </c>
      <c r="BD1" s="77" t="s">
        <v>220</v>
      </c>
      <c r="BE1" s="77" t="s">
        <v>221</v>
      </c>
      <c r="BF1" s="77" t="s">
        <v>222</v>
      </c>
      <c r="BG1" s="77" t="s">
        <v>223</v>
      </c>
      <c r="BH1" s="77" t="s">
        <v>228</v>
      </c>
      <c r="BI1" s="77" t="s">
        <v>229</v>
      </c>
      <c r="BJ1" s="77" t="s">
        <v>230</v>
      </c>
      <c r="BK1" s="77" t="s">
        <v>231</v>
      </c>
      <c r="BL1" s="77" t="s">
        <v>232</v>
      </c>
      <c r="BM1" s="77" t="s">
        <v>233</v>
      </c>
      <c r="BN1" s="77" t="s">
        <v>236</v>
      </c>
      <c r="BO1" s="77" t="s">
        <v>214</v>
      </c>
      <c r="BP1" s="77" t="s">
        <v>215</v>
      </c>
      <c r="BQ1" s="77" t="s">
        <v>216</v>
      </c>
      <c r="BR1" s="77" t="s">
        <v>220</v>
      </c>
      <c r="BS1" s="77" t="s">
        <v>221</v>
      </c>
      <c r="BT1" s="77" t="s">
        <v>228</v>
      </c>
      <c r="BU1" s="77" t="s">
        <v>223</v>
      </c>
      <c r="BV1" s="77" t="s">
        <v>233</v>
      </c>
      <c r="BW1" s="77" t="s">
        <v>237</v>
      </c>
      <c r="BX1" s="77" t="s">
        <v>214</v>
      </c>
      <c r="BY1" s="77" t="s">
        <v>215</v>
      </c>
      <c r="BZ1" s="77" t="s">
        <v>216</v>
      </c>
      <c r="CA1" s="77" t="s">
        <v>220</v>
      </c>
      <c r="CB1" s="77" t="s">
        <v>221</v>
      </c>
      <c r="CC1" s="77" t="s">
        <v>228</v>
      </c>
      <c r="CD1" s="77" t="s">
        <v>223</v>
      </c>
      <c r="CE1" s="77" t="s">
        <v>233</v>
      </c>
      <c r="CF1" s="77" t="s">
        <v>238</v>
      </c>
      <c r="CG1" s="77" t="s">
        <v>214</v>
      </c>
      <c r="CH1" s="77" t="s">
        <v>239</v>
      </c>
      <c r="CI1" s="77" t="s">
        <v>240</v>
      </c>
      <c r="CJ1" s="77" t="s">
        <v>216</v>
      </c>
      <c r="CK1" s="77" t="s">
        <v>220</v>
      </c>
      <c r="CL1" s="77" t="s">
        <v>221</v>
      </c>
      <c r="CM1" s="77" t="s">
        <v>228</v>
      </c>
      <c r="CN1" s="77" t="s">
        <v>223</v>
      </c>
      <c r="CO1" s="77" t="s">
        <v>229</v>
      </c>
      <c r="CP1" s="77" t="s">
        <v>230</v>
      </c>
      <c r="CQ1" s="77" t="s">
        <v>231</v>
      </c>
      <c r="CR1" s="77" t="s">
        <v>232</v>
      </c>
      <c r="CS1" s="77" t="s">
        <v>233</v>
      </c>
      <c r="CT1" s="77" t="s">
        <v>241</v>
      </c>
      <c r="CU1" s="77" t="s">
        <v>214</v>
      </c>
      <c r="CV1" s="77" t="s">
        <v>215</v>
      </c>
      <c r="CW1" s="77" t="s">
        <v>216</v>
      </c>
      <c r="CX1" s="77" t="s">
        <v>220</v>
      </c>
      <c r="CY1" s="77" t="s">
        <v>221</v>
      </c>
      <c r="CZ1" s="77" t="s">
        <v>228</v>
      </c>
      <c r="DA1" s="77" t="s">
        <v>223</v>
      </c>
      <c r="DB1" s="77" t="s">
        <v>229</v>
      </c>
      <c r="DC1" s="77" t="s">
        <v>230</v>
      </c>
      <c r="DD1" s="77" t="s">
        <v>231</v>
      </c>
      <c r="DE1" s="77" t="s">
        <v>232</v>
      </c>
      <c r="DF1" s="77" t="s">
        <v>233</v>
      </c>
      <c r="DG1" s="77" t="s">
        <v>242</v>
      </c>
      <c r="DH1" s="77" t="s">
        <v>214</v>
      </c>
      <c r="DI1" s="77" t="s">
        <v>215</v>
      </c>
      <c r="DJ1" s="77" t="s">
        <v>216</v>
      </c>
      <c r="DK1" s="77" t="s">
        <v>220</v>
      </c>
      <c r="DL1" s="77" t="s">
        <v>221</v>
      </c>
      <c r="DM1" s="77" t="s">
        <v>228</v>
      </c>
      <c r="DN1" s="77" t="s">
        <v>223</v>
      </c>
      <c r="DO1" s="77" t="s">
        <v>229</v>
      </c>
      <c r="DP1" s="77" t="s">
        <v>230</v>
      </c>
      <c r="DQ1" s="77" t="s">
        <v>231</v>
      </c>
      <c r="DR1" s="77" t="s">
        <v>232</v>
      </c>
      <c r="DS1" s="77" t="s">
        <v>233</v>
      </c>
    </row>
    <row r="2" spans="1:123" ht="23.25" thickBot="1" x14ac:dyDescent="0.3">
      <c r="A2" s="78" t="s">
        <v>248</v>
      </c>
      <c r="B2" s="78">
        <v>900231793</v>
      </c>
      <c r="C2" s="78" t="s">
        <v>1</v>
      </c>
      <c r="D2" s="78" t="s">
        <v>243</v>
      </c>
      <c r="E2" s="78" t="s">
        <v>244</v>
      </c>
      <c r="F2" s="78" t="s">
        <v>245</v>
      </c>
      <c r="G2" s="79">
        <v>4351289</v>
      </c>
      <c r="H2" s="78" t="s">
        <v>246</v>
      </c>
      <c r="I2" s="78" t="s">
        <v>247</v>
      </c>
      <c r="J2" s="78">
        <v>8903030935</v>
      </c>
      <c r="K2" s="78" t="s">
        <v>133</v>
      </c>
      <c r="L2" s="78">
        <v>359382</v>
      </c>
      <c r="M2" s="78" t="s">
        <v>192</v>
      </c>
      <c r="N2" s="78">
        <v>1386</v>
      </c>
      <c r="O2" s="78" t="s">
        <v>248</v>
      </c>
      <c r="P2" s="78" t="s">
        <v>249</v>
      </c>
      <c r="Q2" s="78" t="s">
        <v>250</v>
      </c>
      <c r="R2" s="78" t="s">
        <v>251</v>
      </c>
      <c r="S2" s="78"/>
      <c r="T2" s="78" t="s">
        <v>252</v>
      </c>
      <c r="U2" s="78" t="s">
        <v>253</v>
      </c>
      <c r="V2" s="78" t="s">
        <v>254</v>
      </c>
      <c r="W2" s="80">
        <v>55000</v>
      </c>
      <c r="X2" s="80">
        <v>0</v>
      </c>
      <c r="Y2" s="78" t="s">
        <v>255</v>
      </c>
      <c r="Z2" s="78" t="s">
        <v>255</v>
      </c>
      <c r="AA2" s="80">
        <v>55000</v>
      </c>
      <c r="AB2" s="78" t="s">
        <v>256</v>
      </c>
      <c r="AC2" s="78" t="s">
        <v>257</v>
      </c>
      <c r="AD2" s="78" t="s">
        <v>258</v>
      </c>
      <c r="AE2" s="78" t="s">
        <v>249</v>
      </c>
      <c r="AF2" s="78" t="s">
        <v>259</v>
      </c>
      <c r="AG2" s="78" t="s">
        <v>260</v>
      </c>
      <c r="AH2" s="78" t="s">
        <v>255</v>
      </c>
      <c r="AI2" s="78" t="s">
        <v>255</v>
      </c>
      <c r="AJ2" s="78" t="s">
        <v>255</v>
      </c>
      <c r="AK2" s="78" t="s">
        <v>255</v>
      </c>
      <c r="AL2" s="78" t="s">
        <v>255</v>
      </c>
      <c r="AM2" s="78" t="s">
        <v>255</v>
      </c>
      <c r="AN2" s="78" t="s">
        <v>255</v>
      </c>
      <c r="AO2" s="78" t="s">
        <v>255</v>
      </c>
      <c r="AP2" s="80" t="s">
        <v>255</v>
      </c>
      <c r="AQ2" s="78" t="s">
        <v>255</v>
      </c>
      <c r="AR2" s="78" t="s">
        <v>255</v>
      </c>
      <c r="AS2" s="78" t="s">
        <v>255</v>
      </c>
      <c r="AT2" s="78" t="s">
        <v>255</v>
      </c>
      <c r="AU2" s="78" t="s">
        <v>255</v>
      </c>
      <c r="AV2" s="78" t="s">
        <v>255</v>
      </c>
      <c r="AW2" s="78" t="s">
        <v>255</v>
      </c>
      <c r="AX2" s="78" t="s">
        <v>255</v>
      </c>
      <c r="AY2" s="78" t="s">
        <v>255</v>
      </c>
      <c r="AZ2" s="78" t="s">
        <v>255</v>
      </c>
      <c r="BA2" s="78" t="s">
        <v>255</v>
      </c>
      <c r="BB2" s="78" t="s">
        <v>255</v>
      </c>
      <c r="BC2" s="78" t="s">
        <v>255</v>
      </c>
      <c r="BD2" s="78" t="s">
        <v>255</v>
      </c>
      <c r="BE2" s="78" t="s">
        <v>255</v>
      </c>
      <c r="BF2" s="78" t="s">
        <v>255</v>
      </c>
      <c r="BG2" s="80" t="s">
        <v>255</v>
      </c>
      <c r="BH2" s="78" t="s">
        <v>255</v>
      </c>
      <c r="BI2" s="78" t="s">
        <v>255</v>
      </c>
      <c r="BJ2" s="78" t="s">
        <v>255</v>
      </c>
      <c r="BK2" s="78" t="s">
        <v>255</v>
      </c>
      <c r="BL2" s="78" t="s">
        <v>255</v>
      </c>
      <c r="BM2" s="78" t="s">
        <v>255</v>
      </c>
      <c r="BN2" s="78" t="s">
        <v>255</v>
      </c>
      <c r="BO2" s="78" t="s">
        <v>255</v>
      </c>
      <c r="BP2" s="78" t="s">
        <v>255</v>
      </c>
      <c r="BQ2" s="78" t="s">
        <v>255</v>
      </c>
      <c r="BR2" s="78" t="s">
        <v>255</v>
      </c>
      <c r="BS2" s="78" t="s">
        <v>255</v>
      </c>
      <c r="BT2" s="78" t="s">
        <v>255</v>
      </c>
      <c r="BU2" s="80" t="s">
        <v>255</v>
      </c>
      <c r="BV2" s="78" t="s">
        <v>255</v>
      </c>
      <c r="BW2" s="78" t="s">
        <v>255</v>
      </c>
      <c r="BX2" s="78" t="s">
        <v>255</v>
      </c>
      <c r="BY2" s="78" t="s">
        <v>255</v>
      </c>
      <c r="BZ2" s="78" t="s">
        <v>255</v>
      </c>
      <c r="CA2" s="78" t="s">
        <v>255</v>
      </c>
      <c r="CB2" s="78" t="s">
        <v>255</v>
      </c>
      <c r="CC2" s="78" t="s">
        <v>255</v>
      </c>
      <c r="CD2" s="80" t="s">
        <v>255</v>
      </c>
      <c r="CE2" s="78" t="s">
        <v>255</v>
      </c>
      <c r="CF2" s="78" t="s">
        <v>255</v>
      </c>
      <c r="CG2" s="78" t="s">
        <v>255</v>
      </c>
      <c r="CH2" s="78" t="s">
        <v>255</v>
      </c>
      <c r="CI2" s="78" t="s">
        <v>255</v>
      </c>
      <c r="CJ2" s="78" t="s">
        <v>255</v>
      </c>
      <c r="CK2" s="78" t="s">
        <v>255</v>
      </c>
      <c r="CL2" s="78" t="s">
        <v>255</v>
      </c>
      <c r="CM2" s="78" t="s">
        <v>255</v>
      </c>
      <c r="CN2" s="80" t="s">
        <v>255</v>
      </c>
      <c r="CO2" s="78" t="s">
        <v>255</v>
      </c>
      <c r="CP2" s="78" t="s">
        <v>255</v>
      </c>
      <c r="CQ2" s="78" t="s">
        <v>255</v>
      </c>
      <c r="CR2" s="78" t="s">
        <v>255</v>
      </c>
      <c r="CS2" s="78" t="s">
        <v>255</v>
      </c>
      <c r="CT2" s="78" t="s">
        <v>255</v>
      </c>
      <c r="CU2" s="78" t="s">
        <v>255</v>
      </c>
      <c r="CV2" s="78" t="s">
        <v>255</v>
      </c>
      <c r="CW2" s="78" t="s">
        <v>255</v>
      </c>
      <c r="CX2" s="78" t="s">
        <v>255</v>
      </c>
      <c r="CY2" s="78" t="s">
        <v>255</v>
      </c>
      <c r="CZ2" s="78" t="s">
        <v>255</v>
      </c>
      <c r="DA2" s="80" t="s">
        <v>255</v>
      </c>
      <c r="DB2" s="78" t="s">
        <v>255</v>
      </c>
      <c r="DC2" s="78" t="s">
        <v>255</v>
      </c>
      <c r="DD2" s="78" t="s">
        <v>255</v>
      </c>
      <c r="DE2" s="78" t="s">
        <v>255</v>
      </c>
      <c r="DF2" s="78" t="s">
        <v>255</v>
      </c>
      <c r="DG2" s="78" t="s">
        <v>255</v>
      </c>
      <c r="DH2" s="78" t="s">
        <v>255</v>
      </c>
      <c r="DI2" s="78" t="s">
        <v>255</v>
      </c>
      <c r="DJ2" s="78" t="s">
        <v>255</v>
      </c>
      <c r="DK2" s="78" t="s">
        <v>255</v>
      </c>
      <c r="DL2" s="78" t="s">
        <v>255</v>
      </c>
      <c r="DM2" s="78" t="s">
        <v>255</v>
      </c>
      <c r="DN2" s="80" t="s">
        <v>255</v>
      </c>
      <c r="DO2" s="78" t="s">
        <v>255</v>
      </c>
      <c r="DP2" s="78" t="s">
        <v>255</v>
      </c>
      <c r="DQ2" s="78" t="s">
        <v>255</v>
      </c>
      <c r="DR2" s="78" t="s">
        <v>255</v>
      </c>
      <c r="DS2" s="78" t="s">
        <v>255</v>
      </c>
    </row>
    <row r="3" spans="1:123" ht="23.25" thickBot="1" x14ac:dyDescent="0.3">
      <c r="A3" s="78" t="s">
        <v>262</v>
      </c>
      <c r="B3" s="78">
        <v>900231793</v>
      </c>
      <c r="C3" s="78" t="s">
        <v>1</v>
      </c>
      <c r="D3" s="78" t="s">
        <v>243</v>
      </c>
      <c r="E3" s="78" t="s">
        <v>244</v>
      </c>
      <c r="F3" s="78" t="s">
        <v>245</v>
      </c>
      <c r="G3" s="79">
        <v>4349428</v>
      </c>
      <c r="H3" s="78" t="s">
        <v>261</v>
      </c>
      <c r="I3" s="78" t="s">
        <v>247</v>
      </c>
      <c r="J3" s="78">
        <v>8903030935</v>
      </c>
      <c r="K3" s="78" t="s">
        <v>133</v>
      </c>
      <c r="L3" s="78">
        <v>348547</v>
      </c>
      <c r="M3" s="78" t="s">
        <v>192</v>
      </c>
      <c r="N3" s="78">
        <v>700</v>
      </c>
      <c r="O3" s="78" t="s">
        <v>262</v>
      </c>
      <c r="P3" s="78" t="s">
        <v>263</v>
      </c>
      <c r="Q3" s="78" t="s">
        <v>264</v>
      </c>
      <c r="R3" s="78" t="s">
        <v>265</v>
      </c>
      <c r="S3" s="78"/>
      <c r="T3" s="78" t="s">
        <v>252</v>
      </c>
      <c r="U3" s="78" t="s">
        <v>253</v>
      </c>
      <c r="V3" s="78" t="s">
        <v>254</v>
      </c>
      <c r="W3" s="80">
        <v>55000</v>
      </c>
      <c r="X3" s="80">
        <v>0</v>
      </c>
      <c r="Y3" s="78" t="s">
        <v>255</v>
      </c>
      <c r="Z3" s="78" t="s">
        <v>255</v>
      </c>
      <c r="AA3" s="80">
        <v>55000</v>
      </c>
      <c r="AB3" s="78" t="s">
        <v>266</v>
      </c>
      <c r="AC3" s="78" t="s">
        <v>257</v>
      </c>
      <c r="AD3" s="78" t="s">
        <v>258</v>
      </c>
      <c r="AE3" s="78" t="s">
        <v>263</v>
      </c>
      <c r="AF3" s="78" t="s">
        <v>267</v>
      </c>
      <c r="AG3" s="78" t="s">
        <v>260</v>
      </c>
      <c r="AH3" s="78" t="s">
        <v>255</v>
      </c>
      <c r="AI3" s="78" t="s">
        <v>255</v>
      </c>
      <c r="AJ3" s="78" t="s">
        <v>255</v>
      </c>
      <c r="AK3" s="78" t="s">
        <v>255</v>
      </c>
      <c r="AL3" s="78" t="s">
        <v>255</v>
      </c>
      <c r="AM3" s="78" t="s">
        <v>255</v>
      </c>
      <c r="AN3" s="78" t="s">
        <v>255</v>
      </c>
      <c r="AO3" s="78" t="s">
        <v>255</v>
      </c>
      <c r="AP3" s="80" t="s">
        <v>255</v>
      </c>
      <c r="AQ3" s="78" t="s">
        <v>255</v>
      </c>
      <c r="AR3" s="78" t="s">
        <v>255</v>
      </c>
      <c r="AS3" s="78" t="s">
        <v>255</v>
      </c>
      <c r="AT3" s="78" t="s">
        <v>255</v>
      </c>
      <c r="AU3" s="78" t="s">
        <v>255</v>
      </c>
      <c r="AV3" s="78" t="s">
        <v>255</v>
      </c>
      <c r="AW3" s="78" t="s">
        <v>255</v>
      </c>
      <c r="AX3" s="78" t="s">
        <v>255</v>
      </c>
      <c r="AY3" s="78" t="s">
        <v>255</v>
      </c>
      <c r="AZ3" s="78" t="s">
        <v>255</v>
      </c>
      <c r="BA3" s="78" t="s">
        <v>255</v>
      </c>
      <c r="BB3" s="78" t="s">
        <v>255</v>
      </c>
      <c r="BC3" s="78" t="s">
        <v>255</v>
      </c>
      <c r="BD3" s="78" t="s">
        <v>255</v>
      </c>
      <c r="BE3" s="78" t="s">
        <v>255</v>
      </c>
      <c r="BF3" s="78" t="s">
        <v>255</v>
      </c>
      <c r="BG3" s="80" t="s">
        <v>255</v>
      </c>
      <c r="BH3" s="78" t="s">
        <v>255</v>
      </c>
      <c r="BI3" s="78" t="s">
        <v>255</v>
      </c>
      <c r="BJ3" s="78" t="s">
        <v>255</v>
      </c>
      <c r="BK3" s="78" t="s">
        <v>255</v>
      </c>
      <c r="BL3" s="78" t="s">
        <v>255</v>
      </c>
      <c r="BM3" s="78" t="s">
        <v>255</v>
      </c>
      <c r="BN3" s="78" t="s">
        <v>255</v>
      </c>
      <c r="BO3" s="78" t="s">
        <v>255</v>
      </c>
      <c r="BP3" s="78" t="s">
        <v>255</v>
      </c>
      <c r="BQ3" s="78" t="s">
        <v>255</v>
      </c>
      <c r="BR3" s="78" t="s">
        <v>255</v>
      </c>
      <c r="BS3" s="78" t="s">
        <v>255</v>
      </c>
      <c r="BT3" s="78" t="s">
        <v>255</v>
      </c>
      <c r="BU3" s="80" t="s">
        <v>255</v>
      </c>
      <c r="BV3" s="78" t="s">
        <v>255</v>
      </c>
      <c r="BW3" s="78" t="s">
        <v>255</v>
      </c>
      <c r="BX3" s="78" t="s">
        <v>255</v>
      </c>
      <c r="BY3" s="78" t="s">
        <v>255</v>
      </c>
      <c r="BZ3" s="78" t="s">
        <v>255</v>
      </c>
      <c r="CA3" s="78" t="s">
        <v>255</v>
      </c>
      <c r="CB3" s="78" t="s">
        <v>255</v>
      </c>
      <c r="CC3" s="78" t="s">
        <v>255</v>
      </c>
      <c r="CD3" s="80" t="s">
        <v>255</v>
      </c>
      <c r="CE3" s="78" t="s">
        <v>255</v>
      </c>
      <c r="CF3" s="78" t="s">
        <v>255</v>
      </c>
      <c r="CG3" s="78" t="s">
        <v>255</v>
      </c>
      <c r="CH3" s="78" t="s">
        <v>255</v>
      </c>
      <c r="CI3" s="78" t="s">
        <v>255</v>
      </c>
      <c r="CJ3" s="78" t="s">
        <v>255</v>
      </c>
      <c r="CK3" s="78" t="s">
        <v>255</v>
      </c>
      <c r="CL3" s="78" t="s">
        <v>255</v>
      </c>
      <c r="CM3" s="78" t="s">
        <v>255</v>
      </c>
      <c r="CN3" s="80" t="s">
        <v>255</v>
      </c>
      <c r="CO3" s="78" t="s">
        <v>255</v>
      </c>
      <c r="CP3" s="78" t="s">
        <v>255</v>
      </c>
      <c r="CQ3" s="78" t="s">
        <v>255</v>
      </c>
      <c r="CR3" s="78" t="s">
        <v>255</v>
      </c>
      <c r="CS3" s="78" t="s">
        <v>255</v>
      </c>
      <c r="CT3" s="78" t="s">
        <v>255</v>
      </c>
      <c r="CU3" s="78" t="s">
        <v>255</v>
      </c>
      <c r="CV3" s="78" t="s">
        <v>255</v>
      </c>
      <c r="CW3" s="78" t="s">
        <v>255</v>
      </c>
      <c r="CX3" s="78" t="s">
        <v>255</v>
      </c>
      <c r="CY3" s="78" t="s">
        <v>255</v>
      </c>
      <c r="CZ3" s="78" t="s">
        <v>255</v>
      </c>
      <c r="DA3" s="80" t="s">
        <v>255</v>
      </c>
      <c r="DB3" s="78" t="s">
        <v>255</v>
      </c>
      <c r="DC3" s="78" t="s">
        <v>255</v>
      </c>
      <c r="DD3" s="78" t="s">
        <v>255</v>
      </c>
      <c r="DE3" s="78" t="s">
        <v>255</v>
      </c>
      <c r="DF3" s="78" t="s">
        <v>255</v>
      </c>
      <c r="DG3" s="78" t="s">
        <v>255</v>
      </c>
      <c r="DH3" s="78" t="s">
        <v>255</v>
      </c>
      <c r="DI3" s="78" t="s">
        <v>255</v>
      </c>
      <c r="DJ3" s="78" t="s">
        <v>255</v>
      </c>
      <c r="DK3" s="78" t="s">
        <v>255</v>
      </c>
      <c r="DL3" s="78" t="s">
        <v>255</v>
      </c>
      <c r="DM3" s="78" t="s">
        <v>255</v>
      </c>
      <c r="DN3" s="80" t="s">
        <v>255</v>
      </c>
      <c r="DO3" s="78" t="s">
        <v>255</v>
      </c>
      <c r="DP3" s="78" t="s">
        <v>255</v>
      </c>
      <c r="DQ3" s="78" t="s">
        <v>255</v>
      </c>
      <c r="DR3" s="78" t="s">
        <v>255</v>
      </c>
      <c r="DS3" s="78" t="s">
        <v>255</v>
      </c>
    </row>
    <row r="4" spans="1:123" ht="15.75" thickBot="1" x14ac:dyDescent="0.3">
      <c r="A4" s="78" t="s">
        <v>255</v>
      </c>
      <c r="B4" s="78">
        <v>900231793</v>
      </c>
      <c r="C4" s="78" t="s">
        <v>1</v>
      </c>
      <c r="D4" s="78" t="s">
        <v>243</v>
      </c>
      <c r="E4" s="78" t="s">
        <v>244</v>
      </c>
      <c r="F4" s="78" t="s">
        <v>245</v>
      </c>
      <c r="G4" s="79">
        <v>1337084</v>
      </c>
      <c r="H4" s="78" t="s">
        <v>268</v>
      </c>
      <c r="I4" s="78" t="s">
        <v>269</v>
      </c>
      <c r="J4" s="78">
        <v>8903030935</v>
      </c>
      <c r="K4" s="78" t="s">
        <v>133</v>
      </c>
      <c r="L4" s="78">
        <v>367023</v>
      </c>
      <c r="M4" s="78" t="s">
        <v>255</v>
      </c>
      <c r="N4" s="78" t="s">
        <v>255</v>
      </c>
      <c r="O4" s="78" t="s">
        <v>255</v>
      </c>
      <c r="P4" s="78" t="s">
        <v>255</v>
      </c>
      <c r="Q4" s="78" t="s">
        <v>255</v>
      </c>
      <c r="R4" s="78" t="s">
        <v>255</v>
      </c>
      <c r="S4" s="78" t="s">
        <v>255</v>
      </c>
      <c r="T4" s="78" t="s">
        <v>255</v>
      </c>
      <c r="U4" s="78" t="s">
        <v>255</v>
      </c>
      <c r="V4" s="78" t="s">
        <v>255</v>
      </c>
      <c r="W4" s="80" t="s">
        <v>255</v>
      </c>
      <c r="X4" s="80" t="s">
        <v>255</v>
      </c>
      <c r="Y4" s="78" t="s">
        <v>255</v>
      </c>
      <c r="Z4" s="78" t="s">
        <v>255</v>
      </c>
      <c r="AA4" s="80" t="s">
        <v>255</v>
      </c>
      <c r="AB4" s="78" t="s">
        <v>255</v>
      </c>
      <c r="AC4" s="78" t="s">
        <v>255</v>
      </c>
      <c r="AD4" s="78" t="s">
        <v>255</v>
      </c>
      <c r="AE4" s="78" t="s">
        <v>255</v>
      </c>
      <c r="AF4" s="78" t="s">
        <v>255</v>
      </c>
      <c r="AG4" s="78" t="s">
        <v>255</v>
      </c>
      <c r="AH4" s="78" t="s">
        <v>255</v>
      </c>
      <c r="AI4" s="78" t="s">
        <v>255</v>
      </c>
      <c r="AJ4" s="78" t="s">
        <v>255</v>
      </c>
      <c r="AK4" s="78" t="s">
        <v>255</v>
      </c>
      <c r="AL4" s="78" t="s">
        <v>255</v>
      </c>
      <c r="AM4" s="78" t="s">
        <v>255</v>
      </c>
      <c r="AN4" s="78" t="s">
        <v>255</v>
      </c>
      <c r="AO4" s="78" t="s">
        <v>255</v>
      </c>
      <c r="AP4" s="80" t="s">
        <v>255</v>
      </c>
      <c r="AQ4" s="78" t="s">
        <v>255</v>
      </c>
      <c r="AR4" s="78" t="s">
        <v>255</v>
      </c>
      <c r="AS4" s="78" t="s">
        <v>255</v>
      </c>
      <c r="AT4" s="78" t="s">
        <v>255</v>
      </c>
      <c r="AU4" s="78" t="s">
        <v>255</v>
      </c>
      <c r="AV4" s="78" t="s">
        <v>255</v>
      </c>
      <c r="AW4" s="78" t="s">
        <v>255</v>
      </c>
      <c r="AX4" s="78" t="s">
        <v>255</v>
      </c>
      <c r="AY4" s="78" t="s">
        <v>255</v>
      </c>
      <c r="AZ4" s="78" t="s">
        <v>255</v>
      </c>
      <c r="BA4" s="78" t="s">
        <v>255</v>
      </c>
      <c r="BB4" s="78" t="s">
        <v>255</v>
      </c>
      <c r="BC4" s="78" t="s">
        <v>255</v>
      </c>
      <c r="BD4" s="78" t="s">
        <v>255</v>
      </c>
      <c r="BE4" s="78" t="s">
        <v>255</v>
      </c>
      <c r="BF4" s="78" t="s">
        <v>255</v>
      </c>
      <c r="BG4" s="80" t="s">
        <v>255</v>
      </c>
      <c r="BH4" s="78" t="s">
        <v>255</v>
      </c>
      <c r="BI4" s="78" t="s">
        <v>255</v>
      </c>
      <c r="BJ4" s="78" t="s">
        <v>255</v>
      </c>
      <c r="BK4" s="78" t="s">
        <v>255</v>
      </c>
      <c r="BL4" s="78" t="s">
        <v>255</v>
      </c>
      <c r="BM4" s="78" t="s">
        <v>255</v>
      </c>
      <c r="BN4" s="78" t="s">
        <v>270</v>
      </c>
      <c r="BO4" s="78">
        <v>9</v>
      </c>
      <c r="BP4" s="78" t="s">
        <v>271</v>
      </c>
      <c r="BQ4" s="78" t="s">
        <v>272</v>
      </c>
      <c r="BR4" s="78" t="s">
        <v>252</v>
      </c>
      <c r="BS4" s="78" t="s">
        <v>253</v>
      </c>
      <c r="BT4" s="78" t="s">
        <v>255</v>
      </c>
      <c r="BU4" s="80">
        <v>38500</v>
      </c>
      <c r="BV4" s="78" t="s">
        <v>273</v>
      </c>
      <c r="BW4" s="78" t="s">
        <v>255</v>
      </c>
      <c r="BX4" s="78" t="s">
        <v>255</v>
      </c>
      <c r="BY4" s="78" t="s">
        <v>255</v>
      </c>
      <c r="BZ4" s="78" t="s">
        <v>255</v>
      </c>
      <c r="CA4" s="78" t="s">
        <v>255</v>
      </c>
      <c r="CB4" s="78" t="s">
        <v>255</v>
      </c>
      <c r="CC4" s="78" t="s">
        <v>255</v>
      </c>
      <c r="CD4" s="80" t="s">
        <v>255</v>
      </c>
      <c r="CE4" s="78" t="s">
        <v>255</v>
      </c>
      <c r="CF4" s="78" t="s">
        <v>255</v>
      </c>
      <c r="CG4" s="78" t="s">
        <v>255</v>
      </c>
      <c r="CH4" s="78" t="s">
        <v>255</v>
      </c>
      <c r="CI4" s="78" t="s">
        <v>255</v>
      </c>
      <c r="CJ4" s="78" t="s">
        <v>255</v>
      </c>
      <c r="CK4" s="78" t="s">
        <v>255</v>
      </c>
      <c r="CL4" s="78" t="s">
        <v>255</v>
      </c>
      <c r="CM4" s="78" t="s">
        <v>255</v>
      </c>
      <c r="CN4" s="80" t="s">
        <v>255</v>
      </c>
      <c r="CO4" s="78" t="s">
        <v>255</v>
      </c>
      <c r="CP4" s="78" t="s">
        <v>255</v>
      </c>
      <c r="CQ4" s="78" t="s">
        <v>255</v>
      </c>
      <c r="CR4" s="78" t="s">
        <v>255</v>
      </c>
      <c r="CS4" s="78" t="s">
        <v>255</v>
      </c>
      <c r="CT4" s="78" t="s">
        <v>255</v>
      </c>
      <c r="CU4" s="78" t="s">
        <v>255</v>
      </c>
      <c r="CV4" s="78" t="s">
        <v>255</v>
      </c>
      <c r="CW4" s="78" t="s">
        <v>255</v>
      </c>
      <c r="CX4" s="78" t="s">
        <v>255</v>
      </c>
      <c r="CY4" s="78" t="s">
        <v>255</v>
      </c>
      <c r="CZ4" s="78" t="s">
        <v>255</v>
      </c>
      <c r="DA4" s="80" t="s">
        <v>255</v>
      </c>
      <c r="DB4" s="78" t="s">
        <v>255</v>
      </c>
      <c r="DC4" s="78" t="s">
        <v>255</v>
      </c>
      <c r="DD4" s="78" t="s">
        <v>255</v>
      </c>
      <c r="DE4" s="78" t="s">
        <v>255</v>
      </c>
      <c r="DF4" s="78" t="s">
        <v>255</v>
      </c>
      <c r="DG4" s="78" t="s">
        <v>255</v>
      </c>
      <c r="DH4" s="78" t="s">
        <v>255</v>
      </c>
      <c r="DI4" s="78" t="s">
        <v>255</v>
      </c>
      <c r="DJ4" s="78" t="s">
        <v>255</v>
      </c>
      <c r="DK4" s="78" t="s">
        <v>255</v>
      </c>
      <c r="DL4" s="78" t="s">
        <v>255</v>
      </c>
      <c r="DM4" s="78" t="s">
        <v>255</v>
      </c>
      <c r="DN4" s="80" t="s">
        <v>255</v>
      </c>
      <c r="DO4" s="78" t="s">
        <v>255</v>
      </c>
      <c r="DP4" s="78" t="s">
        <v>255</v>
      </c>
      <c r="DQ4" s="78" t="s">
        <v>255</v>
      </c>
      <c r="DR4" s="78" t="s">
        <v>255</v>
      </c>
      <c r="DS4" s="78" t="s">
        <v>255</v>
      </c>
    </row>
    <row r="5" spans="1:123" ht="23.25" thickBot="1" x14ac:dyDescent="0.3">
      <c r="A5" s="78" t="s">
        <v>276</v>
      </c>
      <c r="B5" s="78">
        <v>900231793</v>
      </c>
      <c r="C5" s="78" t="s">
        <v>1</v>
      </c>
      <c r="D5" s="78" t="s">
        <v>243</v>
      </c>
      <c r="E5" s="78" t="s">
        <v>274</v>
      </c>
      <c r="F5" s="78" t="s">
        <v>245</v>
      </c>
      <c r="G5" s="79">
        <v>24409614</v>
      </c>
      <c r="H5" s="78" t="s">
        <v>275</v>
      </c>
      <c r="I5" s="78" t="s">
        <v>247</v>
      </c>
      <c r="J5" s="78">
        <v>8903030935</v>
      </c>
      <c r="K5" s="78" t="s">
        <v>133</v>
      </c>
      <c r="L5" s="78">
        <v>350225</v>
      </c>
      <c r="M5" s="78" t="s">
        <v>192</v>
      </c>
      <c r="N5" s="78">
        <v>1391</v>
      </c>
      <c r="O5" s="78" t="s">
        <v>276</v>
      </c>
      <c r="P5" s="78" t="s">
        <v>249</v>
      </c>
      <c r="Q5" s="78" t="s">
        <v>250</v>
      </c>
      <c r="R5" s="78" t="s">
        <v>251</v>
      </c>
      <c r="S5" s="78"/>
      <c r="T5" s="78" t="s">
        <v>252</v>
      </c>
      <c r="U5" s="78" t="s">
        <v>253</v>
      </c>
      <c r="V5" s="78" t="s">
        <v>254</v>
      </c>
      <c r="W5" s="80">
        <v>2380000</v>
      </c>
      <c r="X5" s="80">
        <v>0</v>
      </c>
      <c r="Y5" s="78" t="s">
        <v>255</v>
      </c>
      <c r="Z5" s="78" t="s">
        <v>255</v>
      </c>
      <c r="AA5" s="80">
        <v>2380000</v>
      </c>
      <c r="AB5" s="78" t="s">
        <v>266</v>
      </c>
      <c r="AC5" s="78" t="s">
        <v>257</v>
      </c>
      <c r="AD5" s="78" t="s">
        <v>258</v>
      </c>
      <c r="AE5" s="78" t="s">
        <v>249</v>
      </c>
      <c r="AF5" s="78" t="s">
        <v>277</v>
      </c>
      <c r="AG5" s="78" t="s">
        <v>260</v>
      </c>
      <c r="AH5" s="78" t="s">
        <v>255</v>
      </c>
      <c r="AI5" s="78" t="s">
        <v>255</v>
      </c>
      <c r="AJ5" s="78" t="s">
        <v>255</v>
      </c>
      <c r="AK5" s="78" t="s">
        <v>255</v>
      </c>
      <c r="AL5" s="78" t="s">
        <v>255</v>
      </c>
      <c r="AM5" s="78" t="s">
        <v>255</v>
      </c>
      <c r="AN5" s="78" t="s">
        <v>255</v>
      </c>
      <c r="AO5" s="78" t="s">
        <v>255</v>
      </c>
      <c r="AP5" s="80" t="s">
        <v>255</v>
      </c>
      <c r="AQ5" s="78" t="s">
        <v>255</v>
      </c>
      <c r="AR5" s="78" t="s">
        <v>255</v>
      </c>
      <c r="AS5" s="78" t="s">
        <v>255</v>
      </c>
      <c r="AT5" s="78" t="s">
        <v>255</v>
      </c>
      <c r="AU5" s="78" t="s">
        <v>255</v>
      </c>
      <c r="AV5" s="78" t="s">
        <v>255</v>
      </c>
      <c r="AW5" s="78" t="s">
        <v>255</v>
      </c>
      <c r="AX5" s="78" t="s">
        <v>255</v>
      </c>
      <c r="AY5" s="78" t="s">
        <v>255</v>
      </c>
      <c r="AZ5" s="78" t="s">
        <v>255</v>
      </c>
      <c r="BA5" s="78" t="s">
        <v>255</v>
      </c>
      <c r="BB5" s="78" t="s">
        <v>255</v>
      </c>
      <c r="BC5" s="78" t="s">
        <v>255</v>
      </c>
      <c r="BD5" s="78" t="s">
        <v>255</v>
      </c>
      <c r="BE5" s="78" t="s">
        <v>255</v>
      </c>
      <c r="BF5" s="78" t="s">
        <v>255</v>
      </c>
      <c r="BG5" s="80" t="s">
        <v>255</v>
      </c>
      <c r="BH5" s="78" t="s">
        <v>255</v>
      </c>
      <c r="BI5" s="78" t="s">
        <v>255</v>
      </c>
      <c r="BJ5" s="78" t="s">
        <v>255</v>
      </c>
      <c r="BK5" s="78" t="s">
        <v>255</v>
      </c>
      <c r="BL5" s="78" t="s">
        <v>255</v>
      </c>
      <c r="BM5" s="78" t="s">
        <v>255</v>
      </c>
      <c r="BN5" s="78" t="s">
        <v>255</v>
      </c>
      <c r="BO5" s="78" t="s">
        <v>255</v>
      </c>
      <c r="BP5" s="78" t="s">
        <v>255</v>
      </c>
      <c r="BQ5" s="78" t="s">
        <v>255</v>
      </c>
      <c r="BR5" s="78" t="s">
        <v>255</v>
      </c>
      <c r="BS5" s="78" t="s">
        <v>255</v>
      </c>
      <c r="BT5" s="78" t="s">
        <v>255</v>
      </c>
      <c r="BU5" s="80" t="s">
        <v>255</v>
      </c>
      <c r="BV5" s="78" t="s">
        <v>255</v>
      </c>
      <c r="BW5" s="78" t="s">
        <v>255</v>
      </c>
      <c r="BX5" s="78" t="s">
        <v>255</v>
      </c>
      <c r="BY5" s="78" t="s">
        <v>255</v>
      </c>
      <c r="BZ5" s="78" t="s">
        <v>255</v>
      </c>
      <c r="CA5" s="78" t="s">
        <v>255</v>
      </c>
      <c r="CB5" s="78" t="s">
        <v>255</v>
      </c>
      <c r="CC5" s="78" t="s">
        <v>255</v>
      </c>
      <c r="CD5" s="80" t="s">
        <v>255</v>
      </c>
      <c r="CE5" s="78" t="s">
        <v>255</v>
      </c>
      <c r="CF5" s="78" t="s">
        <v>255</v>
      </c>
      <c r="CG5" s="78" t="s">
        <v>255</v>
      </c>
      <c r="CH5" s="78" t="s">
        <v>255</v>
      </c>
      <c r="CI5" s="78" t="s">
        <v>255</v>
      </c>
      <c r="CJ5" s="78" t="s">
        <v>255</v>
      </c>
      <c r="CK5" s="78" t="s">
        <v>255</v>
      </c>
      <c r="CL5" s="78" t="s">
        <v>255</v>
      </c>
      <c r="CM5" s="78" t="s">
        <v>255</v>
      </c>
      <c r="CN5" s="80" t="s">
        <v>255</v>
      </c>
      <c r="CO5" s="78" t="s">
        <v>255</v>
      </c>
      <c r="CP5" s="78" t="s">
        <v>255</v>
      </c>
      <c r="CQ5" s="78" t="s">
        <v>255</v>
      </c>
      <c r="CR5" s="78" t="s">
        <v>255</v>
      </c>
      <c r="CS5" s="78" t="s">
        <v>255</v>
      </c>
      <c r="CT5" s="78" t="s">
        <v>255</v>
      </c>
      <c r="CU5" s="78" t="s">
        <v>255</v>
      </c>
      <c r="CV5" s="78" t="s">
        <v>255</v>
      </c>
      <c r="CW5" s="78" t="s">
        <v>255</v>
      </c>
      <c r="CX5" s="78" t="s">
        <v>255</v>
      </c>
      <c r="CY5" s="78" t="s">
        <v>255</v>
      </c>
      <c r="CZ5" s="78" t="s">
        <v>255</v>
      </c>
      <c r="DA5" s="80" t="s">
        <v>255</v>
      </c>
      <c r="DB5" s="78" t="s">
        <v>255</v>
      </c>
      <c r="DC5" s="78" t="s">
        <v>255</v>
      </c>
      <c r="DD5" s="78" t="s">
        <v>255</v>
      </c>
      <c r="DE5" s="78" t="s">
        <v>255</v>
      </c>
      <c r="DF5" s="78" t="s">
        <v>255</v>
      </c>
      <c r="DG5" s="78" t="s">
        <v>255</v>
      </c>
      <c r="DH5" s="78" t="s">
        <v>255</v>
      </c>
      <c r="DI5" s="78" t="s">
        <v>255</v>
      </c>
      <c r="DJ5" s="78" t="s">
        <v>255</v>
      </c>
      <c r="DK5" s="78" t="s">
        <v>255</v>
      </c>
      <c r="DL5" s="78" t="s">
        <v>255</v>
      </c>
      <c r="DM5" s="78" t="s">
        <v>255</v>
      </c>
      <c r="DN5" s="80" t="s">
        <v>255</v>
      </c>
      <c r="DO5" s="78" t="s">
        <v>255</v>
      </c>
      <c r="DP5" s="78" t="s">
        <v>255</v>
      </c>
      <c r="DQ5" s="78" t="s">
        <v>255</v>
      </c>
      <c r="DR5" s="78" t="s">
        <v>255</v>
      </c>
      <c r="DS5" s="78" t="s">
        <v>255</v>
      </c>
    </row>
    <row r="6" spans="1:123" ht="23.25" thickBot="1" x14ac:dyDescent="0.3">
      <c r="A6" s="78" t="s">
        <v>278</v>
      </c>
      <c r="B6" s="78">
        <v>900231793</v>
      </c>
      <c r="C6" s="78" t="s">
        <v>1</v>
      </c>
      <c r="D6" s="78" t="s">
        <v>243</v>
      </c>
      <c r="E6" s="78" t="s">
        <v>274</v>
      </c>
      <c r="F6" s="78" t="s">
        <v>245</v>
      </c>
      <c r="G6" s="79">
        <v>24409614</v>
      </c>
      <c r="H6" s="78" t="s">
        <v>275</v>
      </c>
      <c r="I6" s="78" t="s">
        <v>247</v>
      </c>
      <c r="J6" s="78">
        <v>8903030935</v>
      </c>
      <c r="K6" s="78" t="s">
        <v>133</v>
      </c>
      <c r="L6" s="78">
        <v>329290</v>
      </c>
      <c r="M6" s="78" t="s">
        <v>192</v>
      </c>
      <c r="N6" s="78">
        <v>328</v>
      </c>
      <c r="O6" s="78" t="s">
        <v>278</v>
      </c>
      <c r="P6" s="78" t="s">
        <v>279</v>
      </c>
      <c r="Q6" s="78" t="s">
        <v>280</v>
      </c>
      <c r="R6" s="78" t="s">
        <v>281</v>
      </c>
      <c r="S6" s="78"/>
      <c r="T6" s="78" t="s">
        <v>252</v>
      </c>
      <c r="U6" s="78" t="s">
        <v>253</v>
      </c>
      <c r="V6" s="78" t="s">
        <v>254</v>
      </c>
      <c r="W6" s="80">
        <v>2380000</v>
      </c>
      <c r="X6" s="80">
        <v>0</v>
      </c>
      <c r="Y6" s="78" t="s">
        <v>255</v>
      </c>
      <c r="Z6" s="78" t="s">
        <v>255</v>
      </c>
      <c r="AA6" s="80">
        <v>2380000</v>
      </c>
      <c r="AB6" s="78" t="s">
        <v>282</v>
      </c>
      <c r="AC6" s="78" t="s">
        <v>257</v>
      </c>
      <c r="AD6" s="78" t="s">
        <v>258</v>
      </c>
      <c r="AE6" s="78" t="s">
        <v>279</v>
      </c>
      <c r="AF6" s="78" t="s">
        <v>283</v>
      </c>
      <c r="AG6" s="78" t="s">
        <v>260</v>
      </c>
      <c r="AH6" s="78" t="s">
        <v>255</v>
      </c>
      <c r="AI6" s="78" t="s">
        <v>255</v>
      </c>
      <c r="AJ6" s="78" t="s">
        <v>255</v>
      </c>
      <c r="AK6" s="78" t="s">
        <v>255</v>
      </c>
      <c r="AL6" s="78" t="s">
        <v>255</v>
      </c>
      <c r="AM6" s="78" t="s">
        <v>255</v>
      </c>
      <c r="AN6" s="78" t="s">
        <v>255</v>
      </c>
      <c r="AO6" s="78" t="s">
        <v>255</v>
      </c>
      <c r="AP6" s="80" t="s">
        <v>255</v>
      </c>
      <c r="AQ6" s="78" t="s">
        <v>255</v>
      </c>
      <c r="AR6" s="78" t="s">
        <v>255</v>
      </c>
      <c r="AS6" s="78" t="s">
        <v>255</v>
      </c>
      <c r="AT6" s="78" t="s">
        <v>255</v>
      </c>
      <c r="AU6" s="78" t="s">
        <v>255</v>
      </c>
      <c r="AV6" s="78" t="s">
        <v>255</v>
      </c>
      <c r="AW6" s="78" t="s">
        <v>255</v>
      </c>
      <c r="AX6" s="78" t="s">
        <v>255</v>
      </c>
      <c r="AY6" s="78" t="s">
        <v>255</v>
      </c>
      <c r="AZ6" s="78" t="s">
        <v>255</v>
      </c>
      <c r="BA6" s="78" t="s">
        <v>255</v>
      </c>
      <c r="BB6" s="78" t="s">
        <v>255</v>
      </c>
      <c r="BC6" s="78" t="s">
        <v>255</v>
      </c>
      <c r="BD6" s="78" t="s">
        <v>255</v>
      </c>
      <c r="BE6" s="78" t="s">
        <v>255</v>
      </c>
      <c r="BF6" s="78" t="s">
        <v>255</v>
      </c>
      <c r="BG6" s="80" t="s">
        <v>255</v>
      </c>
      <c r="BH6" s="78" t="s">
        <v>255</v>
      </c>
      <c r="BI6" s="78" t="s">
        <v>255</v>
      </c>
      <c r="BJ6" s="78" t="s">
        <v>255</v>
      </c>
      <c r="BK6" s="78" t="s">
        <v>255</v>
      </c>
      <c r="BL6" s="78" t="s">
        <v>255</v>
      </c>
      <c r="BM6" s="78" t="s">
        <v>255</v>
      </c>
      <c r="BN6" s="78" t="s">
        <v>255</v>
      </c>
      <c r="BO6" s="78" t="s">
        <v>255</v>
      </c>
      <c r="BP6" s="78" t="s">
        <v>255</v>
      </c>
      <c r="BQ6" s="78" t="s">
        <v>255</v>
      </c>
      <c r="BR6" s="78" t="s">
        <v>255</v>
      </c>
      <c r="BS6" s="78" t="s">
        <v>255</v>
      </c>
      <c r="BT6" s="78" t="s">
        <v>255</v>
      </c>
      <c r="BU6" s="80" t="s">
        <v>255</v>
      </c>
      <c r="BV6" s="78" t="s">
        <v>255</v>
      </c>
      <c r="BW6" s="78" t="s">
        <v>255</v>
      </c>
      <c r="BX6" s="78" t="s">
        <v>255</v>
      </c>
      <c r="BY6" s="78" t="s">
        <v>255</v>
      </c>
      <c r="BZ6" s="78" t="s">
        <v>255</v>
      </c>
      <c r="CA6" s="78" t="s">
        <v>255</v>
      </c>
      <c r="CB6" s="78" t="s">
        <v>255</v>
      </c>
      <c r="CC6" s="78" t="s">
        <v>255</v>
      </c>
      <c r="CD6" s="80" t="s">
        <v>255</v>
      </c>
      <c r="CE6" s="78" t="s">
        <v>255</v>
      </c>
      <c r="CF6" s="78" t="s">
        <v>255</v>
      </c>
      <c r="CG6" s="78" t="s">
        <v>255</v>
      </c>
      <c r="CH6" s="78" t="s">
        <v>255</v>
      </c>
      <c r="CI6" s="78" t="s">
        <v>255</v>
      </c>
      <c r="CJ6" s="78" t="s">
        <v>255</v>
      </c>
      <c r="CK6" s="78" t="s">
        <v>255</v>
      </c>
      <c r="CL6" s="78" t="s">
        <v>255</v>
      </c>
      <c r="CM6" s="78" t="s">
        <v>255</v>
      </c>
      <c r="CN6" s="80" t="s">
        <v>255</v>
      </c>
      <c r="CO6" s="78" t="s">
        <v>255</v>
      </c>
      <c r="CP6" s="78" t="s">
        <v>255</v>
      </c>
      <c r="CQ6" s="78" t="s">
        <v>255</v>
      </c>
      <c r="CR6" s="78" t="s">
        <v>255</v>
      </c>
      <c r="CS6" s="78" t="s">
        <v>255</v>
      </c>
      <c r="CT6" s="78" t="s">
        <v>255</v>
      </c>
      <c r="CU6" s="78" t="s">
        <v>255</v>
      </c>
      <c r="CV6" s="78" t="s">
        <v>255</v>
      </c>
      <c r="CW6" s="78" t="s">
        <v>255</v>
      </c>
      <c r="CX6" s="78" t="s">
        <v>255</v>
      </c>
      <c r="CY6" s="78" t="s">
        <v>255</v>
      </c>
      <c r="CZ6" s="78" t="s">
        <v>255</v>
      </c>
      <c r="DA6" s="80" t="s">
        <v>255</v>
      </c>
      <c r="DB6" s="78" t="s">
        <v>255</v>
      </c>
      <c r="DC6" s="78" t="s">
        <v>255</v>
      </c>
      <c r="DD6" s="78" t="s">
        <v>255</v>
      </c>
      <c r="DE6" s="78" t="s">
        <v>255</v>
      </c>
      <c r="DF6" s="78" t="s">
        <v>255</v>
      </c>
      <c r="DG6" s="78" t="s">
        <v>255</v>
      </c>
      <c r="DH6" s="78" t="s">
        <v>255</v>
      </c>
      <c r="DI6" s="78" t="s">
        <v>255</v>
      </c>
      <c r="DJ6" s="78" t="s">
        <v>255</v>
      </c>
      <c r="DK6" s="78" t="s">
        <v>255</v>
      </c>
      <c r="DL6" s="78" t="s">
        <v>255</v>
      </c>
      <c r="DM6" s="78" t="s">
        <v>255</v>
      </c>
      <c r="DN6" s="80" t="s">
        <v>255</v>
      </c>
      <c r="DO6" s="78" t="s">
        <v>255</v>
      </c>
      <c r="DP6" s="78" t="s">
        <v>255</v>
      </c>
      <c r="DQ6" s="78" t="s">
        <v>255</v>
      </c>
      <c r="DR6" s="78" t="s">
        <v>255</v>
      </c>
      <c r="DS6" s="78" t="s">
        <v>255</v>
      </c>
    </row>
    <row r="7" spans="1:123" ht="23.25" thickBot="1" x14ac:dyDescent="0.3">
      <c r="A7" s="78" t="s">
        <v>284</v>
      </c>
      <c r="B7" s="78">
        <v>900231793</v>
      </c>
      <c r="C7" s="78" t="s">
        <v>1</v>
      </c>
      <c r="D7" s="78" t="s">
        <v>243</v>
      </c>
      <c r="E7" s="78" t="s">
        <v>274</v>
      </c>
      <c r="F7" s="78" t="s">
        <v>245</v>
      </c>
      <c r="G7" s="79">
        <v>24409614</v>
      </c>
      <c r="H7" s="78" t="s">
        <v>275</v>
      </c>
      <c r="I7" s="78" t="s">
        <v>247</v>
      </c>
      <c r="J7" s="78">
        <v>8903030935</v>
      </c>
      <c r="K7" s="78" t="s">
        <v>133</v>
      </c>
      <c r="L7" s="78">
        <v>339389</v>
      </c>
      <c r="M7" s="78" t="s">
        <v>192</v>
      </c>
      <c r="N7" s="78">
        <v>703</v>
      </c>
      <c r="O7" s="78" t="s">
        <v>284</v>
      </c>
      <c r="P7" s="78" t="s">
        <v>263</v>
      </c>
      <c r="Q7" s="78" t="s">
        <v>264</v>
      </c>
      <c r="R7" s="78" t="s">
        <v>265</v>
      </c>
      <c r="S7" s="78"/>
      <c r="T7" s="78" t="s">
        <v>252</v>
      </c>
      <c r="U7" s="78" t="s">
        <v>253</v>
      </c>
      <c r="V7" s="78" t="s">
        <v>254</v>
      </c>
      <c r="W7" s="80">
        <v>2380000</v>
      </c>
      <c r="X7" s="80">
        <v>0</v>
      </c>
      <c r="Y7" s="78" t="s">
        <v>255</v>
      </c>
      <c r="Z7" s="78" t="s">
        <v>255</v>
      </c>
      <c r="AA7" s="80">
        <v>2380000</v>
      </c>
      <c r="AB7" s="78" t="s">
        <v>266</v>
      </c>
      <c r="AC7" s="78" t="s">
        <v>257</v>
      </c>
      <c r="AD7" s="78" t="s">
        <v>258</v>
      </c>
      <c r="AE7" s="78" t="s">
        <v>263</v>
      </c>
      <c r="AF7" s="78" t="s">
        <v>285</v>
      </c>
      <c r="AG7" s="78" t="s">
        <v>260</v>
      </c>
      <c r="AH7" s="78" t="s">
        <v>255</v>
      </c>
      <c r="AI7" s="78" t="s">
        <v>255</v>
      </c>
      <c r="AJ7" s="78" t="s">
        <v>255</v>
      </c>
      <c r="AK7" s="78" t="s">
        <v>255</v>
      </c>
      <c r="AL7" s="78" t="s">
        <v>255</v>
      </c>
      <c r="AM7" s="78" t="s">
        <v>255</v>
      </c>
      <c r="AN7" s="78" t="s">
        <v>255</v>
      </c>
      <c r="AO7" s="78" t="s">
        <v>255</v>
      </c>
      <c r="AP7" s="80" t="s">
        <v>255</v>
      </c>
      <c r="AQ7" s="78" t="s">
        <v>255</v>
      </c>
      <c r="AR7" s="78" t="s">
        <v>255</v>
      </c>
      <c r="AS7" s="78" t="s">
        <v>255</v>
      </c>
      <c r="AT7" s="78" t="s">
        <v>255</v>
      </c>
      <c r="AU7" s="78" t="s">
        <v>255</v>
      </c>
      <c r="AV7" s="78" t="s">
        <v>255</v>
      </c>
      <c r="AW7" s="78" t="s">
        <v>255</v>
      </c>
      <c r="AX7" s="78" t="s">
        <v>255</v>
      </c>
      <c r="AY7" s="78" t="s">
        <v>255</v>
      </c>
      <c r="AZ7" s="78" t="s">
        <v>255</v>
      </c>
      <c r="BA7" s="78" t="s">
        <v>255</v>
      </c>
      <c r="BB7" s="78" t="s">
        <v>255</v>
      </c>
      <c r="BC7" s="78" t="s">
        <v>255</v>
      </c>
      <c r="BD7" s="78" t="s">
        <v>255</v>
      </c>
      <c r="BE7" s="78" t="s">
        <v>255</v>
      </c>
      <c r="BF7" s="78" t="s">
        <v>255</v>
      </c>
      <c r="BG7" s="80" t="s">
        <v>255</v>
      </c>
      <c r="BH7" s="78" t="s">
        <v>255</v>
      </c>
      <c r="BI7" s="78" t="s">
        <v>255</v>
      </c>
      <c r="BJ7" s="78" t="s">
        <v>255</v>
      </c>
      <c r="BK7" s="78" t="s">
        <v>255</v>
      </c>
      <c r="BL7" s="78" t="s">
        <v>255</v>
      </c>
      <c r="BM7" s="78" t="s">
        <v>255</v>
      </c>
      <c r="BN7" s="78" t="s">
        <v>255</v>
      </c>
      <c r="BO7" s="78" t="s">
        <v>255</v>
      </c>
      <c r="BP7" s="78" t="s">
        <v>255</v>
      </c>
      <c r="BQ7" s="78" t="s">
        <v>255</v>
      </c>
      <c r="BR7" s="78" t="s">
        <v>255</v>
      </c>
      <c r="BS7" s="78" t="s">
        <v>255</v>
      </c>
      <c r="BT7" s="78" t="s">
        <v>255</v>
      </c>
      <c r="BU7" s="80" t="s">
        <v>255</v>
      </c>
      <c r="BV7" s="78" t="s">
        <v>255</v>
      </c>
      <c r="BW7" s="78" t="s">
        <v>255</v>
      </c>
      <c r="BX7" s="78" t="s">
        <v>255</v>
      </c>
      <c r="BY7" s="78" t="s">
        <v>255</v>
      </c>
      <c r="BZ7" s="78" t="s">
        <v>255</v>
      </c>
      <c r="CA7" s="78" t="s">
        <v>255</v>
      </c>
      <c r="CB7" s="78" t="s">
        <v>255</v>
      </c>
      <c r="CC7" s="78" t="s">
        <v>255</v>
      </c>
      <c r="CD7" s="80" t="s">
        <v>255</v>
      </c>
      <c r="CE7" s="78" t="s">
        <v>255</v>
      </c>
      <c r="CF7" s="78" t="s">
        <v>255</v>
      </c>
      <c r="CG7" s="78" t="s">
        <v>255</v>
      </c>
      <c r="CH7" s="78" t="s">
        <v>255</v>
      </c>
      <c r="CI7" s="78" t="s">
        <v>255</v>
      </c>
      <c r="CJ7" s="78" t="s">
        <v>255</v>
      </c>
      <c r="CK7" s="78" t="s">
        <v>255</v>
      </c>
      <c r="CL7" s="78" t="s">
        <v>255</v>
      </c>
      <c r="CM7" s="78" t="s">
        <v>255</v>
      </c>
      <c r="CN7" s="80" t="s">
        <v>255</v>
      </c>
      <c r="CO7" s="78" t="s">
        <v>255</v>
      </c>
      <c r="CP7" s="78" t="s">
        <v>255</v>
      </c>
      <c r="CQ7" s="78" t="s">
        <v>255</v>
      </c>
      <c r="CR7" s="78" t="s">
        <v>255</v>
      </c>
      <c r="CS7" s="78" t="s">
        <v>255</v>
      </c>
      <c r="CT7" s="78" t="s">
        <v>255</v>
      </c>
      <c r="CU7" s="78" t="s">
        <v>255</v>
      </c>
      <c r="CV7" s="78" t="s">
        <v>255</v>
      </c>
      <c r="CW7" s="78" t="s">
        <v>255</v>
      </c>
      <c r="CX7" s="78" t="s">
        <v>255</v>
      </c>
      <c r="CY7" s="78" t="s">
        <v>255</v>
      </c>
      <c r="CZ7" s="78" t="s">
        <v>255</v>
      </c>
      <c r="DA7" s="80" t="s">
        <v>255</v>
      </c>
      <c r="DB7" s="78" t="s">
        <v>255</v>
      </c>
      <c r="DC7" s="78" t="s">
        <v>255</v>
      </c>
      <c r="DD7" s="78" t="s">
        <v>255</v>
      </c>
      <c r="DE7" s="78" t="s">
        <v>255</v>
      </c>
      <c r="DF7" s="78" t="s">
        <v>255</v>
      </c>
      <c r="DG7" s="78" t="s">
        <v>255</v>
      </c>
      <c r="DH7" s="78" t="s">
        <v>255</v>
      </c>
      <c r="DI7" s="78" t="s">
        <v>255</v>
      </c>
      <c r="DJ7" s="78" t="s">
        <v>255</v>
      </c>
      <c r="DK7" s="78" t="s">
        <v>255</v>
      </c>
      <c r="DL7" s="78" t="s">
        <v>255</v>
      </c>
      <c r="DM7" s="78" t="s">
        <v>255</v>
      </c>
      <c r="DN7" s="80" t="s">
        <v>255</v>
      </c>
      <c r="DO7" s="78" t="s">
        <v>255</v>
      </c>
      <c r="DP7" s="78" t="s">
        <v>255</v>
      </c>
      <c r="DQ7" s="78" t="s">
        <v>255</v>
      </c>
      <c r="DR7" s="78" t="s">
        <v>255</v>
      </c>
      <c r="DS7" s="78" t="s">
        <v>255</v>
      </c>
    </row>
    <row r="8" spans="1:123" ht="23.25" thickBot="1" x14ac:dyDescent="0.3">
      <c r="A8" s="78" t="s">
        <v>287</v>
      </c>
      <c r="B8" s="78">
        <v>900231793</v>
      </c>
      <c r="C8" s="78" t="s">
        <v>1</v>
      </c>
      <c r="D8" s="78" t="s">
        <v>243</v>
      </c>
      <c r="E8" s="78" t="s">
        <v>274</v>
      </c>
      <c r="F8" s="78" t="s">
        <v>245</v>
      </c>
      <c r="G8" s="79">
        <v>10083700</v>
      </c>
      <c r="H8" s="78" t="s">
        <v>286</v>
      </c>
      <c r="I8" s="78" t="s">
        <v>247</v>
      </c>
      <c r="J8" s="78">
        <v>8903030935</v>
      </c>
      <c r="K8" s="78" t="s">
        <v>133</v>
      </c>
      <c r="L8" s="78">
        <v>354331</v>
      </c>
      <c r="M8" s="78" t="s">
        <v>192</v>
      </c>
      <c r="N8" s="78">
        <v>1390</v>
      </c>
      <c r="O8" s="78" t="s">
        <v>287</v>
      </c>
      <c r="P8" s="78" t="s">
        <v>249</v>
      </c>
      <c r="Q8" s="78" t="s">
        <v>250</v>
      </c>
      <c r="R8" s="78" t="s">
        <v>251</v>
      </c>
      <c r="S8" s="78"/>
      <c r="T8" s="78" t="s">
        <v>252</v>
      </c>
      <c r="U8" s="78" t="s">
        <v>253</v>
      </c>
      <c r="V8" s="78" t="s">
        <v>254</v>
      </c>
      <c r="W8" s="80">
        <v>2380000</v>
      </c>
      <c r="X8" s="80">
        <v>0</v>
      </c>
      <c r="Y8" s="78" t="s">
        <v>255</v>
      </c>
      <c r="Z8" s="78" t="s">
        <v>255</v>
      </c>
      <c r="AA8" s="80">
        <v>2380000</v>
      </c>
      <c r="AB8" s="78" t="s">
        <v>288</v>
      </c>
      <c r="AC8" s="78" t="s">
        <v>257</v>
      </c>
      <c r="AD8" s="78" t="s">
        <v>258</v>
      </c>
      <c r="AE8" s="78" t="s">
        <v>249</v>
      </c>
      <c r="AF8" s="78" t="s">
        <v>289</v>
      </c>
      <c r="AG8" s="78" t="s">
        <v>260</v>
      </c>
      <c r="AH8" s="78" t="s">
        <v>255</v>
      </c>
      <c r="AI8" s="78" t="s">
        <v>255</v>
      </c>
      <c r="AJ8" s="78" t="s">
        <v>255</v>
      </c>
      <c r="AK8" s="78" t="s">
        <v>255</v>
      </c>
      <c r="AL8" s="78" t="s">
        <v>255</v>
      </c>
      <c r="AM8" s="78" t="s">
        <v>255</v>
      </c>
      <c r="AN8" s="78" t="s">
        <v>255</v>
      </c>
      <c r="AO8" s="78" t="s">
        <v>255</v>
      </c>
      <c r="AP8" s="80" t="s">
        <v>255</v>
      </c>
      <c r="AQ8" s="78" t="s">
        <v>255</v>
      </c>
      <c r="AR8" s="78" t="s">
        <v>255</v>
      </c>
      <c r="AS8" s="78" t="s">
        <v>255</v>
      </c>
      <c r="AT8" s="78" t="s">
        <v>255</v>
      </c>
      <c r="AU8" s="78" t="s">
        <v>255</v>
      </c>
      <c r="AV8" s="78" t="s">
        <v>255</v>
      </c>
      <c r="AW8" s="78" t="s">
        <v>255</v>
      </c>
      <c r="AX8" s="78" t="s">
        <v>255</v>
      </c>
      <c r="AY8" s="78" t="s">
        <v>255</v>
      </c>
      <c r="AZ8" s="78" t="s">
        <v>255</v>
      </c>
      <c r="BA8" s="78" t="s">
        <v>255</v>
      </c>
      <c r="BB8" s="78" t="s">
        <v>255</v>
      </c>
      <c r="BC8" s="78" t="s">
        <v>255</v>
      </c>
      <c r="BD8" s="78" t="s">
        <v>255</v>
      </c>
      <c r="BE8" s="78" t="s">
        <v>255</v>
      </c>
      <c r="BF8" s="78" t="s">
        <v>255</v>
      </c>
      <c r="BG8" s="80" t="s">
        <v>255</v>
      </c>
      <c r="BH8" s="78" t="s">
        <v>255</v>
      </c>
      <c r="BI8" s="78" t="s">
        <v>255</v>
      </c>
      <c r="BJ8" s="78" t="s">
        <v>255</v>
      </c>
      <c r="BK8" s="78" t="s">
        <v>255</v>
      </c>
      <c r="BL8" s="78" t="s">
        <v>255</v>
      </c>
      <c r="BM8" s="78" t="s">
        <v>255</v>
      </c>
      <c r="BN8" s="78" t="s">
        <v>255</v>
      </c>
      <c r="BO8" s="78" t="s">
        <v>255</v>
      </c>
      <c r="BP8" s="78" t="s">
        <v>255</v>
      </c>
      <c r="BQ8" s="78" t="s">
        <v>255</v>
      </c>
      <c r="BR8" s="78" t="s">
        <v>255</v>
      </c>
      <c r="BS8" s="78" t="s">
        <v>255</v>
      </c>
      <c r="BT8" s="78" t="s">
        <v>255</v>
      </c>
      <c r="BU8" s="80" t="s">
        <v>255</v>
      </c>
      <c r="BV8" s="78" t="s">
        <v>255</v>
      </c>
      <c r="BW8" s="78" t="s">
        <v>255</v>
      </c>
      <c r="BX8" s="78" t="s">
        <v>255</v>
      </c>
      <c r="BY8" s="78" t="s">
        <v>255</v>
      </c>
      <c r="BZ8" s="78" t="s">
        <v>255</v>
      </c>
      <c r="CA8" s="78" t="s">
        <v>255</v>
      </c>
      <c r="CB8" s="78" t="s">
        <v>255</v>
      </c>
      <c r="CC8" s="78" t="s">
        <v>255</v>
      </c>
      <c r="CD8" s="80" t="s">
        <v>255</v>
      </c>
      <c r="CE8" s="78" t="s">
        <v>255</v>
      </c>
      <c r="CF8" s="78" t="s">
        <v>255</v>
      </c>
      <c r="CG8" s="78" t="s">
        <v>255</v>
      </c>
      <c r="CH8" s="78" t="s">
        <v>255</v>
      </c>
      <c r="CI8" s="78" t="s">
        <v>255</v>
      </c>
      <c r="CJ8" s="78" t="s">
        <v>255</v>
      </c>
      <c r="CK8" s="78" t="s">
        <v>255</v>
      </c>
      <c r="CL8" s="78" t="s">
        <v>255</v>
      </c>
      <c r="CM8" s="78" t="s">
        <v>255</v>
      </c>
      <c r="CN8" s="80" t="s">
        <v>255</v>
      </c>
      <c r="CO8" s="78" t="s">
        <v>255</v>
      </c>
      <c r="CP8" s="78" t="s">
        <v>255</v>
      </c>
      <c r="CQ8" s="78" t="s">
        <v>255</v>
      </c>
      <c r="CR8" s="78" t="s">
        <v>255</v>
      </c>
      <c r="CS8" s="78" t="s">
        <v>255</v>
      </c>
      <c r="CT8" s="78" t="s">
        <v>255</v>
      </c>
      <c r="CU8" s="78" t="s">
        <v>255</v>
      </c>
      <c r="CV8" s="78" t="s">
        <v>255</v>
      </c>
      <c r="CW8" s="78" t="s">
        <v>255</v>
      </c>
      <c r="CX8" s="78" t="s">
        <v>255</v>
      </c>
      <c r="CY8" s="78" t="s">
        <v>255</v>
      </c>
      <c r="CZ8" s="78" t="s">
        <v>255</v>
      </c>
      <c r="DA8" s="80" t="s">
        <v>255</v>
      </c>
      <c r="DB8" s="78" t="s">
        <v>255</v>
      </c>
      <c r="DC8" s="78" t="s">
        <v>255</v>
      </c>
      <c r="DD8" s="78" t="s">
        <v>255</v>
      </c>
      <c r="DE8" s="78" t="s">
        <v>255</v>
      </c>
      <c r="DF8" s="78" t="s">
        <v>255</v>
      </c>
      <c r="DG8" s="78" t="s">
        <v>255</v>
      </c>
      <c r="DH8" s="78" t="s">
        <v>255</v>
      </c>
      <c r="DI8" s="78" t="s">
        <v>255</v>
      </c>
      <c r="DJ8" s="78" t="s">
        <v>255</v>
      </c>
      <c r="DK8" s="78" t="s">
        <v>255</v>
      </c>
      <c r="DL8" s="78" t="s">
        <v>255</v>
      </c>
      <c r="DM8" s="78" t="s">
        <v>255</v>
      </c>
      <c r="DN8" s="80" t="s">
        <v>255</v>
      </c>
      <c r="DO8" s="78" t="s">
        <v>255</v>
      </c>
      <c r="DP8" s="78" t="s">
        <v>255</v>
      </c>
      <c r="DQ8" s="78" t="s">
        <v>255</v>
      </c>
      <c r="DR8" s="78" t="s">
        <v>255</v>
      </c>
      <c r="DS8" s="78" t="s">
        <v>255</v>
      </c>
    </row>
    <row r="9" spans="1:123" ht="23.25" thickBot="1" x14ac:dyDescent="0.3">
      <c r="A9" s="78" t="s">
        <v>290</v>
      </c>
      <c r="B9" s="78">
        <v>900231793</v>
      </c>
      <c r="C9" s="78" t="s">
        <v>1</v>
      </c>
      <c r="D9" s="78" t="s">
        <v>243</v>
      </c>
      <c r="E9" s="78" t="s">
        <v>274</v>
      </c>
      <c r="F9" s="78" t="s">
        <v>245</v>
      </c>
      <c r="G9" s="79">
        <v>10083700</v>
      </c>
      <c r="H9" s="78" t="s">
        <v>286</v>
      </c>
      <c r="I9" s="78" t="s">
        <v>247</v>
      </c>
      <c r="J9" s="78">
        <v>8903030935</v>
      </c>
      <c r="K9" s="78" t="s">
        <v>133</v>
      </c>
      <c r="L9" s="78">
        <v>334996</v>
      </c>
      <c r="M9" s="78" t="s">
        <v>192</v>
      </c>
      <c r="N9" s="78">
        <v>327</v>
      </c>
      <c r="O9" s="78" t="s">
        <v>290</v>
      </c>
      <c r="P9" s="78" t="s">
        <v>279</v>
      </c>
      <c r="Q9" s="78" t="s">
        <v>280</v>
      </c>
      <c r="R9" s="78" t="s">
        <v>281</v>
      </c>
      <c r="S9" s="78"/>
      <c r="T9" s="78" t="s">
        <v>252</v>
      </c>
      <c r="U9" s="78" t="s">
        <v>253</v>
      </c>
      <c r="V9" s="78" t="s">
        <v>254</v>
      </c>
      <c r="W9" s="80">
        <v>2380000</v>
      </c>
      <c r="X9" s="80">
        <v>0</v>
      </c>
      <c r="Y9" s="78" t="s">
        <v>255</v>
      </c>
      <c r="Z9" s="78" t="s">
        <v>255</v>
      </c>
      <c r="AA9" s="80">
        <v>2380000</v>
      </c>
      <c r="AB9" s="78" t="s">
        <v>266</v>
      </c>
      <c r="AC9" s="78" t="s">
        <v>257</v>
      </c>
      <c r="AD9" s="78" t="s">
        <v>258</v>
      </c>
      <c r="AE9" s="78" t="s">
        <v>279</v>
      </c>
      <c r="AF9" s="78" t="s">
        <v>291</v>
      </c>
      <c r="AG9" s="78" t="s">
        <v>260</v>
      </c>
      <c r="AH9" s="78" t="s">
        <v>255</v>
      </c>
      <c r="AI9" s="78" t="s">
        <v>255</v>
      </c>
      <c r="AJ9" s="78" t="s">
        <v>255</v>
      </c>
      <c r="AK9" s="78" t="s">
        <v>255</v>
      </c>
      <c r="AL9" s="78" t="s">
        <v>255</v>
      </c>
      <c r="AM9" s="78" t="s">
        <v>255</v>
      </c>
      <c r="AN9" s="78" t="s">
        <v>255</v>
      </c>
      <c r="AO9" s="78" t="s">
        <v>255</v>
      </c>
      <c r="AP9" s="80" t="s">
        <v>255</v>
      </c>
      <c r="AQ9" s="78" t="s">
        <v>255</v>
      </c>
      <c r="AR9" s="78" t="s">
        <v>255</v>
      </c>
      <c r="AS9" s="78" t="s">
        <v>255</v>
      </c>
      <c r="AT9" s="78" t="s">
        <v>255</v>
      </c>
      <c r="AU9" s="78" t="s">
        <v>255</v>
      </c>
      <c r="AV9" s="78" t="s">
        <v>255</v>
      </c>
      <c r="AW9" s="78" t="s">
        <v>255</v>
      </c>
      <c r="AX9" s="78" t="s">
        <v>255</v>
      </c>
      <c r="AY9" s="78" t="s">
        <v>255</v>
      </c>
      <c r="AZ9" s="78" t="s">
        <v>255</v>
      </c>
      <c r="BA9" s="78" t="s">
        <v>255</v>
      </c>
      <c r="BB9" s="78" t="s">
        <v>255</v>
      </c>
      <c r="BC9" s="78" t="s">
        <v>255</v>
      </c>
      <c r="BD9" s="78" t="s">
        <v>255</v>
      </c>
      <c r="BE9" s="78" t="s">
        <v>255</v>
      </c>
      <c r="BF9" s="78" t="s">
        <v>255</v>
      </c>
      <c r="BG9" s="80" t="s">
        <v>255</v>
      </c>
      <c r="BH9" s="78" t="s">
        <v>255</v>
      </c>
      <c r="BI9" s="78" t="s">
        <v>255</v>
      </c>
      <c r="BJ9" s="78" t="s">
        <v>255</v>
      </c>
      <c r="BK9" s="78" t="s">
        <v>255</v>
      </c>
      <c r="BL9" s="78" t="s">
        <v>255</v>
      </c>
      <c r="BM9" s="78" t="s">
        <v>255</v>
      </c>
      <c r="BN9" s="78" t="s">
        <v>255</v>
      </c>
      <c r="BO9" s="78" t="s">
        <v>255</v>
      </c>
      <c r="BP9" s="78" t="s">
        <v>255</v>
      </c>
      <c r="BQ9" s="78" t="s">
        <v>255</v>
      </c>
      <c r="BR9" s="78" t="s">
        <v>255</v>
      </c>
      <c r="BS9" s="78" t="s">
        <v>255</v>
      </c>
      <c r="BT9" s="78" t="s">
        <v>255</v>
      </c>
      <c r="BU9" s="80" t="s">
        <v>255</v>
      </c>
      <c r="BV9" s="78" t="s">
        <v>255</v>
      </c>
      <c r="BW9" s="78" t="s">
        <v>255</v>
      </c>
      <c r="BX9" s="78" t="s">
        <v>255</v>
      </c>
      <c r="BY9" s="78" t="s">
        <v>255</v>
      </c>
      <c r="BZ9" s="78" t="s">
        <v>255</v>
      </c>
      <c r="CA9" s="78" t="s">
        <v>255</v>
      </c>
      <c r="CB9" s="78" t="s">
        <v>255</v>
      </c>
      <c r="CC9" s="78" t="s">
        <v>255</v>
      </c>
      <c r="CD9" s="80" t="s">
        <v>255</v>
      </c>
      <c r="CE9" s="78" t="s">
        <v>255</v>
      </c>
      <c r="CF9" s="78" t="s">
        <v>255</v>
      </c>
      <c r="CG9" s="78" t="s">
        <v>255</v>
      </c>
      <c r="CH9" s="78" t="s">
        <v>255</v>
      </c>
      <c r="CI9" s="78" t="s">
        <v>255</v>
      </c>
      <c r="CJ9" s="78" t="s">
        <v>255</v>
      </c>
      <c r="CK9" s="78" t="s">
        <v>255</v>
      </c>
      <c r="CL9" s="78" t="s">
        <v>255</v>
      </c>
      <c r="CM9" s="78" t="s">
        <v>255</v>
      </c>
      <c r="CN9" s="80" t="s">
        <v>255</v>
      </c>
      <c r="CO9" s="78" t="s">
        <v>255</v>
      </c>
      <c r="CP9" s="78" t="s">
        <v>255</v>
      </c>
      <c r="CQ9" s="78" t="s">
        <v>255</v>
      </c>
      <c r="CR9" s="78" t="s">
        <v>255</v>
      </c>
      <c r="CS9" s="78" t="s">
        <v>255</v>
      </c>
      <c r="CT9" s="78" t="s">
        <v>255</v>
      </c>
      <c r="CU9" s="78" t="s">
        <v>255</v>
      </c>
      <c r="CV9" s="78" t="s">
        <v>255</v>
      </c>
      <c r="CW9" s="78" t="s">
        <v>255</v>
      </c>
      <c r="CX9" s="78" t="s">
        <v>255</v>
      </c>
      <c r="CY9" s="78" t="s">
        <v>255</v>
      </c>
      <c r="CZ9" s="78" t="s">
        <v>255</v>
      </c>
      <c r="DA9" s="80" t="s">
        <v>255</v>
      </c>
      <c r="DB9" s="78" t="s">
        <v>255</v>
      </c>
      <c r="DC9" s="78" t="s">
        <v>255</v>
      </c>
      <c r="DD9" s="78" t="s">
        <v>255</v>
      </c>
      <c r="DE9" s="78" t="s">
        <v>255</v>
      </c>
      <c r="DF9" s="78" t="s">
        <v>255</v>
      </c>
      <c r="DG9" s="78" t="s">
        <v>255</v>
      </c>
      <c r="DH9" s="78" t="s">
        <v>255</v>
      </c>
      <c r="DI9" s="78" t="s">
        <v>255</v>
      </c>
      <c r="DJ9" s="78" t="s">
        <v>255</v>
      </c>
      <c r="DK9" s="78" t="s">
        <v>255</v>
      </c>
      <c r="DL9" s="78" t="s">
        <v>255</v>
      </c>
      <c r="DM9" s="78" t="s">
        <v>255</v>
      </c>
      <c r="DN9" s="80" t="s">
        <v>255</v>
      </c>
      <c r="DO9" s="78" t="s">
        <v>255</v>
      </c>
      <c r="DP9" s="78" t="s">
        <v>255</v>
      </c>
      <c r="DQ9" s="78" t="s">
        <v>255</v>
      </c>
      <c r="DR9" s="78" t="s">
        <v>255</v>
      </c>
      <c r="DS9" s="78" t="s">
        <v>255</v>
      </c>
    </row>
    <row r="10" spans="1:123" ht="23.25" thickBot="1" x14ac:dyDescent="0.3">
      <c r="A10" s="78" t="s">
        <v>292</v>
      </c>
      <c r="B10" s="78">
        <v>900231793</v>
      </c>
      <c r="C10" s="78" t="s">
        <v>1</v>
      </c>
      <c r="D10" s="78" t="s">
        <v>243</v>
      </c>
      <c r="E10" s="78" t="s">
        <v>274</v>
      </c>
      <c r="F10" s="78" t="s">
        <v>245</v>
      </c>
      <c r="G10" s="79">
        <v>10083700</v>
      </c>
      <c r="H10" s="78" t="s">
        <v>286</v>
      </c>
      <c r="I10" s="78" t="s">
        <v>247</v>
      </c>
      <c r="J10" s="78">
        <v>8903030935</v>
      </c>
      <c r="K10" s="78" t="s">
        <v>133</v>
      </c>
      <c r="L10" s="78">
        <v>343783</v>
      </c>
      <c r="M10" s="78" t="s">
        <v>192</v>
      </c>
      <c r="N10" s="78">
        <v>702</v>
      </c>
      <c r="O10" s="78" t="s">
        <v>292</v>
      </c>
      <c r="P10" s="78" t="s">
        <v>263</v>
      </c>
      <c r="Q10" s="78" t="s">
        <v>264</v>
      </c>
      <c r="R10" s="78" t="s">
        <v>265</v>
      </c>
      <c r="S10" s="78"/>
      <c r="T10" s="78" t="s">
        <v>252</v>
      </c>
      <c r="U10" s="78" t="s">
        <v>253</v>
      </c>
      <c r="V10" s="78" t="s">
        <v>254</v>
      </c>
      <c r="W10" s="80">
        <v>2380000</v>
      </c>
      <c r="X10" s="80">
        <v>0</v>
      </c>
      <c r="Y10" s="78" t="s">
        <v>255</v>
      </c>
      <c r="Z10" s="78" t="s">
        <v>255</v>
      </c>
      <c r="AA10" s="80">
        <v>2380000</v>
      </c>
      <c r="AB10" s="78" t="s">
        <v>266</v>
      </c>
      <c r="AC10" s="78" t="s">
        <v>257</v>
      </c>
      <c r="AD10" s="78" t="s">
        <v>258</v>
      </c>
      <c r="AE10" s="78" t="s">
        <v>263</v>
      </c>
      <c r="AF10" s="78" t="s">
        <v>293</v>
      </c>
      <c r="AG10" s="78" t="s">
        <v>260</v>
      </c>
      <c r="AH10" s="78" t="s">
        <v>255</v>
      </c>
      <c r="AI10" s="78" t="s">
        <v>255</v>
      </c>
      <c r="AJ10" s="78" t="s">
        <v>255</v>
      </c>
      <c r="AK10" s="78" t="s">
        <v>255</v>
      </c>
      <c r="AL10" s="78" t="s">
        <v>255</v>
      </c>
      <c r="AM10" s="78" t="s">
        <v>255</v>
      </c>
      <c r="AN10" s="78" t="s">
        <v>255</v>
      </c>
      <c r="AO10" s="78" t="s">
        <v>255</v>
      </c>
      <c r="AP10" s="80" t="s">
        <v>255</v>
      </c>
      <c r="AQ10" s="78" t="s">
        <v>255</v>
      </c>
      <c r="AR10" s="78" t="s">
        <v>255</v>
      </c>
      <c r="AS10" s="78" t="s">
        <v>255</v>
      </c>
      <c r="AT10" s="78" t="s">
        <v>255</v>
      </c>
      <c r="AU10" s="78" t="s">
        <v>255</v>
      </c>
      <c r="AV10" s="78" t="s">
        <v>255</v>
      </c>
      <c r="AW10" s="78" t="s">
        <v>255</v>
      </c>
      <c r="AX10" s="78" t="s">
        <v>255</v>
      </c>
      <c r="AY10" s="78" t="s">
        <v>255</v>
      </c>
      <c r="AZ10" s="78" t="s">
        <v>255</v>
      </c>
      <c r="BA10" s="78" t="s">
        <v>255</v>
      </c>
      <c r="BB10" s="78" t="s">
        <v>255</v>
      </c>
      <c r="BC10" s="78" t="s">
        <v>255</v>
      </c>
      <c r="BD10" s="78" t="s">
        <v>255</v>
      </c>
      <c r="BE10" s="78" t="s">
        <v>255</v>
      </c>
      <c r="BF10" s="78" t="s">
        <v>255</v>
      </c>
      <c r="BG10" s="80" t="s">
        <v>255</v>
      </c>
      <c r="BH10" s="78" t="s">
        <v>255</v>
      </c>
      <c r="BI10" s="78" t="s">
        <v>255</v>
      </c>
      <c r="BJ10" s="78" t="s">
        <v>255</v>
      </c>
      <c r="BK10" s="78" t="s">
        <v>255</v>
      </c>
      <c r="BL10" s="78" t="s">
        <v>255</v>
      </c>
      <c r="BM10" s="78" t="s">
        <v>255</v>
      </c>
      <c r="BN10" s="78" t="s">
        <v>255</v>
      </c>
      <c r="BO10" s="78" t="s">
        <v>255</v>
      </c>
      <c r="BP10" s="78" t="s">
        <v>255</v>
      </c>
      <c r="BQ10" s="78" t="s">
        <v>255</v>
      </c>
      <c r="BR10" s="78" t="s">
        <v>255</v>
      </c>
      <c r="BS10" s="78" t="s">
        <v>255</v>
      </c>
      <c r="BT10" s="78" t="s">
        <v>255</v>
      </c>
      <c r="BU10" s="80" t="s">
        <v>255</v>
      </c>
      <c r="BV10" s="78" t="s">
        <v>255</v>
      </c>
      <c r="BW10" s="78" t="s">
        <v>255</v>
      </c>
      <c r="BX10" s="78" t="s">
        <v>255</v>
      </c>
      <c r="BY10" s="78" t="s">
        <v>255</v>
      </c>
      <c r="BZ10" s="78" t="s">
        <v>255</v>
      </c>
      <c r="CA10" s="78" t="s">
        <v>255</v>
      </c>
      <c r="CB10" s="78" t="s">
        <v>255</v>
      </c>
      <c r="CC10" s="78" t="s">
        <v>255</v>
      </c>
      <c r="CD10" s="80" t="s">
        <v>255</v>
      </c>
      <c r="CE10" s="78" t="s">
        <v>255</v>
      </c>
      <c r="CF10" s="78" t="s">
        <v>255</v>
      </c>
      <c r="CG10" s="78" t="s">
        <v>255</v>
      </c>
      <c r="CH10" s="78" t="s">
        <v>255</v>
      </c>
      <c r="CI10" s="78" t="s">
        <v>255</v>
      </c>
      <c r="CJ10" s="78" t="s">
        <v>255</v>
      </c>
      <c r="CK10" s="78" t="s">
        <v>255</v>
      </c>
      <c r="CL10" s="78" t="s">
        <v>255</v>
      </c>
      <c r="CM10" s="78" t="s">
        <v>255</v>
      </c>
      <c r="CN10" s="80" t="s">
        <v>255</v>
      </c>
      <c r="CO10" s="78" t="s">
        <v>255</v>
      </c>
      <c r="CP10" s="78" t="s">
        <v>255</v>
      </c>
      <c r="CQ10" s="78" t="s">
        <v>255</v>
      </c>
      <c r="CR10" s="78" t="s">
        <v>255</v>
      </c>
      <c r="CS10" s="78" t="s">
        <v>255</v>
      </c>
      <c r="CT10" s="78" t="s">
        <v>255</v>
      </c>
      <c r="CU10" s="78" t="s">
        <v>255</v>
      </c>
      <c r="CV10" s="78" t="s">
        <v>255</v>
      </c>
      <c r="CW10" s="78" t="s">
        <v>255</v>
      </c>
      <c r="CX10" s="78" t="s">
        <v>255</v>
      </c>
      <c r="CY10" s="78" t="s">
        <v>255</v>
      </c>
      <c r="CZ10" s="78" t="s">
        <v>255</v>
      </c>
      <c r="DA10" s="80" t="s">
        <v>255</v>
      </c>
      <c r="DB10" s="78" t="s">
        <v>255</v>
      </c>
      <c r="DC10" s="78" t="s">
        <v>255</v>
      </c>
      <c r="DD10" s="78" t="s">
        <v>255</v>
      </c>
      <c r="DE10" s="78" t="s">
        <v>255</v>
      </c>
      <c r="DF10" s="78" t="s">
        <v>255</v>
      </c>
      <c r="DG10" s="78" t="s">
        <v>255</v>
      </c>
      <c r="DH10" s="78" t="s">
        <v>255</v>
      </c>
      <c r="DI10" s="78" t="s">
        <v>255</v>
      </c>
      <c r="DJ10" s="78" t="s">
        <v>255</v>
      </c>
      <c r="DK10" s="78" t="s">
        <v>255</v>
      </c>
      <c r="DL10" s="78" t="s">
        <v>255</v>
      </c>
      <c r="DM10" s="78" t="s">
        <v>255</v>
      </c>
      <c r="DN10" s="80" t="s">
        <v>255</v>
      </c>
      <c r="DO10" s="78" t="s">
        <v>255</v>
      </c>
      <c r="DP10" s="78" t="s">
        <v>255</v>
      </c>
      <c r="DQ10" s="78" t="s">
        <v>255</v>
      </c>
      <c r="DR10" s="78" t="s">
        <v>255</v>
      </c>
      <c r="DS10" s="78" t="s">
        <v>255</v>
      </c>
    </row>
    <row r="11" spans="1:123" ht="23.25" thickBot="1" x14ac:dyDescent="0.3">
      <c r="A11" s="78" t="s">
        <v>295</v>
      </c>
      <c r="B11" s="78">
        <v>900231793</v>
      </c>
      <c r="C11" s="78" t="s">
        <v>1</v>
      </c>
      <c r="D11" s="78" t="s">
        <v>243</v>
      </c>
      <c r="E11" s="78" t="s">
        <v>274</v>
      </c>
      <c r="F11" s="78" t="s">
        <v>245</v>
      </c>
      <c r="G11" s="79">
        <v>42158892</v>
      </c>
      <c r="H11" s="78" t="s">
        <v>294</v>
      </c>
      <c r="I11" s="78" t="s">
        <v>247</v>
      </c>
      <c r="J11" s="78">
        <v>8903030935</v>
      </c>
      <c r="K11" s="78" t="s">
        <v>133</v>
      </c>
      <c r="L11" s="78">
        <v>350300</v>
      </c>
      <c r="M11" s="78" t="s">
        <v>192</v>
      </c>
      <c r="N11" s="78">
        <v>1387</v>
      </c>
      <c r="O11" s="78" t="s">
        <v>295</v>
      </c>
      <c r="P11" s="78" t="s">
        <v>249</v>
      </c>
      <c r="Q11" s="78" t="s">
        <v>250</v>
      </c>
      <c r="R11" s="78" t="s">
        <v>251</v>
      </c>
      <c r="S11" s="78"/>
      <c r="T11" s="78" t="s">
        <v>252</v>
      </c>
      <c r="U11" s="78" t="s">
        <v>253</v>
      </c>
      <c r="V11" s="78" t="s">
        <v>254</v>
      </c>
      <c r="W11" s="80">
        <v>2380000</v>
      </c>
      <c r="X11" s="80">
        <v>0</v>
      </c>
      <c r="Y11" s="78" t="s">
        <v>255</v>
      </c>
      <c r="Z11" s="78" t="s">
        <v>255</v>
      </c>
      <c r="AA11" s="80">
        <v>2380000</v>
      </c>
      <c r="AB11" s="78" t="s">
        <v>266</v>
      </c>
      <c r="AC11" s="78" t="s">
        <v>257</v>
      </c>
      <c r="AD11" s="78" t="s">
        <v>258</v>
      </c>
      <c r="AE11" s="78" t="s">
        <v>249</v>
      </c>
      <c r="AF11" s="78" t="s">
        <v>296</v>
      </c>
      <c r="AG11" s="78" t="s">
        <v>260</v>
      </c>
      <c r="AH11" s="78" t="s">
        <v>255</v>
      </c>
      <c r="AI11" s="78" t="s">
        <v>255</v>
      </c>
      <c r="AJ11" s="78" t="s">
        <v>255</v>
      </c>
      <c r="AK11" s="78" t="s">
        <v>255</v>
      </c>
      <c r="AL11" s="78" t="s">
        <v>255</v>
      </c>
      <c r="AM11" s="78" t="s">
        <v>255</v>
      </c>
      <c r="AN11" s="78" t="s">
        <v>255</v>
      </c>
      <c r="AO11" s="78" t="s">
        <v>255</v>
      </c>
      <c r="AP11" s="80" t="s">
        <v>255</v>
      </c>
      <c r="AQ11" s="78" t="s">
        <v>255</v>
      </c>
      <c r="AR11" s="78" t="s">
        <v>255</v>
      </c>
      <c r="AS11" s="78" t="s">
        <v>255</v>
      </c>
      <c r="AT11" s="78" t="s">
        <v>255</v>
      </c>
      <c r="AU11" s="78" t="s">
        <v>255</v>
      </c>
      <c r="AV11" s="78" t="s">
        <v>255</v>
      </c>
      <c r="AW11" s="78" t="s">
        <v>255</v>
      </c>
      <c r="AX11" s="78" t="s">
        <v>255</v>
      </c>
      <c r="AY11" s="78" t="s">
        <v>255</v>
      </c>
      <c r="AZ11" s="78" t="s">
        <v>255</v>
      </c>
      <c r="BA11" s="78" t="s">
        <v>255</v>
      </c>
      <c r="BB11" s="78" t="s">
        <v>255</v>
      </c>
      <c r="BC11" s="78" t="s">
        <v>255</v>
      </c>
      <c r="BD11" s="78" t="s">
        <v>255</v>
      </c>
      <c r="BE11" s="78" t="s">
        <v>255</v>
      </c>
      <c r="BF11" s="78" t="s">
        <v>255</v>
      </c>
      <c r="BG11" s="80" t="s">
        <v>255</v>
      </c>
      <c r="BH11" s="78" t="s">
        <v>255</v>
      </c>
      <c r="BI11" s="78" t="s">
        <v>255</v>
      </c>
      <c r="BJ11" s="78" t="s">
        <v>255</v>
      </c>
      <c r="BK11" s="78" t="s">
        <v>255</v>
      </c>
      <c r="BL11" s="78" t="s">
        <v>255</v>
      </c>
      <c r="BM11" s="78" t="s">
        <v>255</v>
      </c>
      <c r="BN11" s="78" t="s">
        <v>255</v>
      </c>
      <c r="BO11" s="78" t="s">
        <v>255</v>
      </c>
      <c r="BP11" s="78" t="s">
        <v>255</v>
      </c>
      <c r="BQ11" s="78" t="s">
        <v>255</v>
      </c>
      <c r="BR11" s="78" t="s">
        <v>255</v>
      </c>
      <c r="BS11" s="78" t="s">
        <v>255</v>
      </c>
      <c r="BT11" s="78" t="s">
        <v>255</v>
      </c>
      <c r="BU11" s="80" t="s">
        <v>255</v>
      </c>
      <c r="BV11" s="78" t="s">
        <v>255</v>
      </c>
      <c r="BW11" s="78" t="s">
        <v>255</v>
      </c>
      <c r="BX11" s="78" t="s">
        <v>255</v>
      </c>
      <c r="BY11" s="78" t="s">
        <v>255</v>
      </c>
      <c r="BZ11" s="78" t="s">
        <v>255</v>
      </c>
      <c r="CA11" s="78" t="s">
        <v>255</v>
      </c>
      <c r="CB11" s="78" t="s">
        <v>255</v>
      </c>
      <c r="CC11" s="78" t="s">
        <v>255</v>
      </c>
      <c r="CD11" s="80" t="s">
        <v>255</v>
      </c>
      <c r="CE11" s="78" t="s">
        <v>255</v>
      </c>
      <c r="CF11" s="78" t="s">
        <v>255</v>
      </c>
      <c r="CG11" s="78" t="s">
        <v>255</v>
      </c>
      <c r="CH11" s="78" t="s">
        <v>255</v>
      </c>
      <c r="CI11" s="78" t="s">
        <v>255</v>
      </c>
      <c r="CJ11" s="78" t="s">
        <v>255</v>
      </c>
      <c r="CK11" s="78" t="s">
        <v>255</v>
      </c>
      <c r="CL11" s="78" t="s">
        <v>255</v>
      </c>
      <c r="CM11" s="78" t="s">
        <v>255</v>
      </c>
      <c r="CN11" s="80" t="s">
        <v>255</v>
      </c>
      <c r="CO11" s="78" t="s">
        <v>255</v>
      </c>
      <c r="CP11" s="78" t="s">
        <v>255</v>
      </c>
      <c r="CQ11" s="78" t="s">
        <v>255</v>
      </c>
      <c r="CR11" s="78" t="s">
        <v>255</v>
      </c>
      <c r="CS11" s="78" t="s">
        <v>255</v>
      </c>
      <c r="CT11" s="78" t="s">
        <v>255</v>
      </c>
      <c r="CU11" s="78" t="s">
        <v>255</v>
      </c>
      <c r="CV11" s="78" t="s">
        <v>255</v>
      </c>
      <c r="CW11" s="78" t="s">
        <v>255</v>
      </c>
      <c r="CX11" s="78" t="s">
        <v>255</v>
      </c>
      <c r="CY11" s="78" t="s">
        <v>255</v>
      </c>
      <c r="CZ11" s="78" t="s">
        <v>255</v>
      </c>
      <c r="DA11" s="80" t="s">
        <v>255</v>
      </c>
      <c r="DB11" s="78" t="s">
        <v>255</v>
      </c>
      <c r="DC11" s="78" t="s">
        <v>255</v>
      </c>
      <c r="DD11" s="78" t="s">
        <v>255</v>
      </c>
      <c r="DE11" s="78" t="s">
        <v>255</v>
      </c>
      <c r="DF11" s="78" t="s">
        <v>255</v>
      </c>
      <c r="DG11" s="78" t="s">
        <v>255</v>
      </c>
      <c r="DH11" s="78" t="s">
        <v>255</v>
      </c>
      <c r="DI11" s="78" t="s">
        <v>255</v>
      </c>
      <c r="DJ11" s="78" t="s">
        <v>255</v>
      </c>
      <c r="DK11" s="78" t="s">
        <v>255</v>
      </c>
      <c r="DL11" s="78" t="s">
        <v>255</v>
      </c>
      <c r="DM11" s="78" t="s">
        <v>255</v>
      </c>
      <c r="DN11" s="80" t="s">
        <v>255</v>
      </c>
      <c r="DO11" s="78" t="s">
        <v>255</v>
      </c>
      <c r="DP11" s="78" t="s">
        <v>255</v>
      </c>
      <c r="DQ11" s="78" t="s">
        <v>255</v>
      </c>
      <c r="DR11" s="78" t="s">
        <v>255</v>
      </c>
      <c r="DS11" s="78" t="s">
        <v>255</v>
      </c>
    </row>
    <row r="12" spans="1:123" ht="23.25" thickBot="1" x14ac:dyDescent="0.3">
      <c r="A12" s="78" t="s">
        <v>297</v>
      </c>
      <c r="B12" s="78">
        <v>900231793</v>
      </c>
      <c r="C12" s="78" t="s">
        <v>1</v>
      </c>
      <c r="D12" s="78" t="s">
        <v>243</v>
      </c>
      <c r="E12" s="78" t="s">
        <v>274</v>
      </c>
      <c r="F12" s="78" t="s">
        <v>245</v>
      </c>
      <c r="G12" s="79">
        <v>42158892</v>
      </c>
      <c r="H12" s="78" t="s">
        <v>294</v>
      </c>
      <c r="I12" s="78" t="s">
        <v>247</v>
      </c>
      <c r="J12" s="78">
        <v>8903030935</v>
      </c>
      <c r="K12" s="78" t="s">
        <v>133</v>
      </c>
      <c r="L12" s="78">
        <v>333300</v>
      </c>
      <c r="M12" s="78" t="s">
        <v>192</v>
      </c>
      <c r="N12" s="78">
        <v>325</v>
      </c>
      <c r="O12" s="78" t="s">
        <v>297</v>
      </c>
      <c r="P12" s="78" t="s">
        <v>279</v>
      </c>
      <c r="Q12" s="78" t="s">
        <v>280</v>
      </c>
      <c r="R12" s="78" t="s">
        <v>281</v>
      </c>
      <c r="S12" s="78"/>
      <c r="T12" s="78" t="s">
        <v>252</v>
      </c>
      <c r="U12" s="78" t="s">
        <v>253</v>
      </c>
      <c r="V12" s="78" t="s">
        <v>254</v>
      </c>
      <c r="W12" s="80">
        <v>2380000</v>
      </c>
      <c r="X12" s="80">
        <v>0</v>
      </c>
      <c r="Y12" s="78" t="s">
        <v>255</v>
      </c>
      <c r="Z12" s="78" t="s">
        <v>255</v>
      </c>
      <c r="AA12" s="80">
        <v>2380000</v>
      </c>
      <c r="AB12" s="78" t="s">
        <v>298</v>
      </c>
      <c r="AC12" s="78" t="s">
        <v>257</v>
      </c>
      <c r="AD12" s="78" t="s">
        <v>258</v>
      </c>
      <c r="AE12" s="78" t="s">
        <v>279</v>
      </c>
      <c r="AF12" s="78" t="s">
        <v>299</v>
      </c>
      <c r="AG12" s="78" t="s">
        <v>260</v>
      </c>
      <c r="AH12" s="78" t="s">
        <v>255</v>
      </c>
      <c r="AI12" s="78" t="s">
        <v>255</v>
      </c>
      <c r="AJ12" s="78" t="s">
        <v>255</v>
      </c>
      <c r="AK12" s="78" t="s">
        <v>255</v>
      </c>
      <c r="AL12" s="78" t="s">
        <v>255</v>
      </c>
      <c r="AM12" s="78" t="s">
        <v>255</v>
      </c>
      <c r="AN12" s="78" t="s">
        <v>255</v>
      </c>
      <c r="AO12" s="78" t="s">
        <v>255</v>
      </c>
      <c r="AP12" s="80" t="s">
        <v>255</v>
      </c>
      <c r="AQ12" s="78" t="s">
        <v>255</v>
      </c>
      <c r="AR12" s="78" t="s">
        <v>255</v>
      </c>
      <c r="AS12" s="78" t="s">
        <v>255</v>
      </c>
      <c r="AT12" s="78" t="s">
        <v>255</v>
      </c>
      <c r="AU12" s="78" t="s">
        <v>255</v>
      </c>
      <c r="AV12" s="78" t="s">
        <v>255</v>
      </c>
      <c r="AW12" s="78" t="s">
        <v>255</v>
      </c>
      <c r="AX12" s="78" t="s">
        <v>255</v>
      </c>
      <c r="AY12" s="78" t="s">
        <v>255</v>
      </c>
      <c r="AZ12" s="78" t="s">
        <v>255</v>
      </c>
      <c r="BA12" s="78" t="s">
        <v>255</v>
      </c>
      <c r="BB12" s="78" t="s">
        <v>255</v>
      </c>
      <c r="BC12" s="78" t="s">
        <v>255</v>
      </c>
      <c r="BD12" s="78" t="s">
        <v>255</v>
      </c>
      <c r="BE12" s="78" t="s">
        <v>255</v>
      </c>
      <c r="BF12" s="78" t="s">
        <v>255</v>
      </c>
      <c r="BG12" s="80" t="s">
        <v>255</v>
      </c>
      <c r="BH12" s="78" t="s">
        <v>255</v>
      </c>
      <c r="BI12" s="78" t="s">
        <v>255</v>
      </c>
      <c r="BJ12" s="78" t="s">
        <v>255</v>
      </c>
      <c r="BK12" s="78" t="s">
        <v>255</v>
      </c>
      <c r="BL12" s="78" t="s">
        <v>255</v>
      </c>
      <c r="BM12" s="78" t="s">
        <v>255</v>
      </c>
      <c r="BN12" s="78" t="s">
        <v>255</v>
      </c>
      <c r="BO12" s="78" t="s">
        <v>255</v>
      </c>
      <c r="BP12" s="78" t="s">
        <v>255</v>
      </c>
      <c r="BQ12" s="78" t="s">
        <v>255</v>
      </c>
      <c r="BR12" s="78" t="s">
        <v>255</v>
      </c>
      <c r="BS12" s="78" t="s">
        <v>255</v>
      </c>
      <c r="BT12" s="78" t="s">
        <v>255</v>
      </c>
      <c r="BU12" s="80" t="s">
        <v>255</v>
      </c>
      <c r="BV12" s="78" t="s">
        <v>255</v>
      </c>
      <c r="BW12" s="78" t="s">
        <v>255</v>
      </c>
      <c r="BX12" s="78" t="s">
        <v>255</v>
      </c>
      <c r="BY12" s="78" t="s">
        <v>255</v>
      </c>
      <c r="BZ12" s="78" t="s">
        <v>255</v>
      </c>
      <c r="CA12" s="78" t="s">
        <v>255</v>
      </c>
      <c r="CB12" s="78" t="s">
        <v>255</v>
      </c>
      <c r="CC12" s="78" t="s">
        <v>255</v>
      </c>
      <c r="CD12" s="80" t="s">
        <v>255</v>
      </c>
      <c r="CE12" s="78" t="s">
        <v>255</v>
      </c>
      <c r="CF12" s="78" t="s">
        <v>255</v>
      </c>
      <c r="CG12" s="78" t="s">
        <v>255</v>
      </c>
      <c r="CH12" s="78" t="s">
        <v>255</v>
      </c>
      <c r="CI12" s="78" t="s">
        <v>255</v>
      </c>
      <c r="CJ12" s="78" t="s">
        <v>255</v>
      </c>
      <c r="CK12" s="78" t="s">
        <v>255</v>
      </c>
      <c r="CL12" s="78" t="s">
        <v>255</v>
      </c>
      <c r="CM12" s="78" t="s">
        <v>255</v>
      </c>
      <c r="CN12" s="80" t="s">
        <v>255</v>
      </c>
      <c r="CO12" s="78" t="s">
        <v>255</v>
      </c>
      <c r="CP12" s="78" t="s">
        <v>255</v>
      </c>
      <c r="CQ12" s="78" t="s">
        <v>255</v>
      </c>
      <c r="CR12" s="78" t="s">
        <v>255</v>
      </c>
      <c r="CS12" s="78" t="s">
        <v>255</v>
      </c>
      <c r="CT12" s="78" t="s">
        <v>255</v>
      </c>
      <c r="CU12" s="78" t="s">
        <v>255</v>
      </c>
      <c r="CV12" s="78" t="s">
        <v>255</v>
      </c>
      <c r="CW12" s="78" t="s">
        <v>255</v>
      </c>
      <c r="CX12" s="78" t="s">
        <v>255</v>
      </c>
      <c r="CY12" s="78" t="s">
        <v>255</v>
      </c>
      <c r="CZ12" s="78" t="s">
        <v>255</v>
      </c>
      <c r="DA12" s="80" t="s">
        <v>255</v>
      </c>
      <c r="DB12" s="78" t="s">
        <v>255</v>
      </c>
      <c r="DC12" s="78" t="s">
        <v>255</v>
      </c>
      <c r="DD12" s="78" t="s">
        <v>255</v>
      </c>
      <c r="DE12" s="78" t="s">
        <v>255</v>
      </c>
      <c r="DF12" s="78" t="s">
        <v>255</v>
      </c>
      <c r="DG12" s="78" t="s">
        <v>255</v>
      </c>
      <c r="DH12" s="78" t="s">
        <v>255</v>
      </c>
      <c r="DI12" s="78" t="s">
        <v>255</v>
      </c>
      <c r="DJ12" s="78" t="s">
        <v>255</v>
      </c>
      <c r="DK12" s="78" t="s">
        <v>255</v>
      </c>
      <c r="DL12" s="78" t="s">
        <v>255</v>
      </c>
      <c r="DM12" s="78" t="s">
        <v>255</v>
      </c>
      <c r="DN12" s="80" t="s">
        <v>255</v>
      </c>
      <c r="DO12" s="78" t="s">
        <v>255</v>
      </c>
      <c r="DP12" s="78" t="s">
        <v>255</v>
      </c>
      <c r="DQ12" s="78" t="s">
        <v>255</v>
      </c>
      <c r="DR12" s="78" t="s">
        <v>255</v>
      </c>
      <c r="DS12" s="78" t="s">
        <v>255</v>
      </c>
    </row>
    <row r="13" spans="1:123" ht="23.25" thickBot="1" x14ac:dyDescent="0.3">
      <c r="A13" s="78" t="s">
        <v>300</v>
      </c>
      <c r="B13" s="78">
        <v>900231793</v>
      </c>
      <c r="C13" s="78" t="s">
        <v>1</v>
      </c>
      <c r="D13" s="78" t="s">
        <v>243</v>
      </c>
      <c r="E13" s="78" t="s">
        <v>274</v>
      </c>
      <c r="F13" s="78" t="s">
        <v>245</v>
      </c>
      <c r="G13" s="79">
        <v>42158892</v>
      </c>
      <c r="H13" s="78" t="s">
        <v>294</v>
      </c>
      <c r="I13" s="78" t="s">
        <v>247</v>
      </c>
      <c r="J13" s="78">
        <v>8903030935</v>
      </c>
      <c r="K13" s="78" t="s">
        <v>133</v>
      </c>
      <c r="L13" s="78">
        <v>341471</v>
      </c>
      <c r="M13" s="78" t="s">
        <v>192</v>
      </c>
      <c r="N13" s="78">
        <v>706</v>
      </c>
      <c r="O13" s="78" t="s">
        <v>300</v>
      </c>
      <c r="P13" s="78" t="s">
        <v>263</v>
      </c>
      <c r="Q13" s="78" t="s">
        <v>264</v>
      </c>
      <c r="R13" s="78" t="s">
        <v>265</v>
      </c>
      <c r="S13" s="78"/>
      <c r="T13" s="78" t="s">
        <v>252</v>
      </c>
      <c r="U13" s="78" t="s">
        <v>253</v>
      </c>
      <c r="V13" s="78" t="s">
        <v>254</v>
      </c>
      <c r="W13" s="80">
        <v>2380000</v>
      </c>
      <c r="X13" s="80">
        <v>0</v>
      </c>
      <c r="Y13" s="78" t="s">
        <v>255</v>
      </c>
      <c r="Z13" s="78" t="s">
        <v>255</v>
      </c>
      <c r="AA13" s="80">
        <v>2380000</v>
      </c>
      <c r="AB13" s="78" t="s">
        <v>298</v>
      </c>
      <c r="AC13" s="78" t="s">
        <v>257</v>
      </c>
      <c r="AD13" s="78" t="s">
        <v>258</v>
      </c>
      <c r="AE13" s="78" t="s">
        <v>263</v>
      </c>
      <c r="AF13" s="78" t="s">
        <v>301</v>
      </c>
      <c r="AG13" s="78" t="s">
        <v>260</v>
      </c>
      <c r="AH13" s="78" t="s">
        <v>255</v>
      </c>
      <c r="AI13" s="78" t="s">
        <v>255</v>
      </c>
      <c r="AJ13" s="78" t="s">
        <v>255</v>
      </c>
      <c r="AK13" s="78" t="s">
        <v>255</v>
      </c>
      <c r="AL13" s="78" t="s">
        <v>255</v>
      </c>
      <c r="AM13" s="78" t="s">
        <v>255</v>
      </c>
      <c r="AN13" s="78" t="s">
        <v>255</v>
      </c>
      <c r="AO13" s="78" t="s">
        <v>255</v>
      </c>
      <c r="AP13" s="80" t="s">
        <v>255</v>
      </c>
      <c r="AQ13" s="78" t="s">
        <v>255</v>
      </c>
      <c r="AR13" s="78" t="s">
        <v>255</v>
      </c>
      <c r="AS13" s="78" t="s">
        <v>255</v>
      </c>
      <c r="AT13" s="78" t="s">
        <v>255</v>
      </c>
      <c r="AU13" s="78" t="s">
        <v>255</v>
      </c>
      <c r="AV13" s="78" t="s">
        <v>255</v>
      </c>
      <c r="AW13" s="78" t="s">
        <v>255</v>
      </c>
      <c r="AX13" s="78" t="s">
        <v>255</v>
      </c>
      <c r="AY13" s="78" t="s">
        <v>255</v>
      </c>
      <c r="AZ13" s="78" t="s">
        <v>255</v>
      </c>
      <c r="BA13" s="78" t="s">
        <v>255</v>
      </c>
      <c r="BB13" s="78" t="s">
        <v>255</v>
      </c>
      <c r="BC13" s="78" t="s">
        <v>255</v>
      </c>
      <c r="BD13" s="78" t="s">
        <v>255</v>
      </c>
      <c r="BE13" s="78" t="s">
        <v>255</v>
      </c>
      <c r="BF13" s="78" t="s">
        <v>255</v>
      </c>
      <c r="BG13" s="80" t="s">
        <v>255</v>
      </c>
      <c r="BH13" s="78" t="s">
        <v>255</v>
      </c>
      <c r="BI13" s="78" t="s">
        <v>255</v>
      </c>
      <c r="BJ13" s="78" t="s">
        <v>255</v>
      </c>
      <c r="BK13" s="78" t="s">
        <v>255</v>
      </c>
      <c r="BL13" s="78" t="s">
        <v>255</v>
      </c>
      <c r="BM13" s="78" t="s">
        <v>255</v>
      </c>
      <c r="BN13" s="78" t="s">
        <v>255</v>
      </c>
      <c r="BO13" s="78" t="s">
        <v>255</v>
      </c>
      <c r="BP13" s="78" t="s">
        <v>255</v>
      </c>
      <c r="BQ13" s="78" t="s">
        <v>255</v>
      </c>
      <c r="BR13" s="78" t="s">
        <v>255</v>
      </c>
      <c r="BS13" s="78" t="s">
        <v>255</v>
      </c>
      <c r="BT13" s="78" t="s">
        <v>255</v>
      </c>
      <c r="BU13" s="80" t="s">
        <v>255</v>
      </c>
      <c r="BV13" s="78" t="s">
        <v>255</v>
      </c>
      <c r="BW13" s="78" t="s">
        <v>255</v>
      </c>
      <c r="BX13" s="78" t="s">
        <v>255</v>
      </c>
      <c r="BY13" s="78" t="s">
        <v>255</v>
      </c>
      <c r="BZ13" s="78" t="s">
        <v>255</v>
      </c>
      <c r="CA13" s="78" t="s">
        <v>255</v>
      </c>
      <c r="CB13" s="78" t="s">
        <v>255</v>
      </c>
      <c r="CC13" s="78" t="s">
        <v>255</v>
      </c>
      <c r="CD13" s="80" t="s">
        <v>255</v>
      </c>
      <c r="CE13" s="78" t="s">
        <v>255</v>
      </c>
      <c r="CF13" s="78" t="s">
        <v>255</v>
      </c>
      <c r="CG13" s="78" t="s">
        <v>255</v>
      </c>
      <c r="CH13" s="78" t="s">
        <v>255</v>
      </c>
      <c r="CI13" s="78" t="s">
        <v>255</v>
      </c>
      <c r="CJ13" s="78" t="s">
        <v>255</v>
      </c>
      <c r="CK13" s="78" t="s">
        <v>255</v>
      </c>
      <c r="CL13" s="78" t="s">
        <v>255</v>
      </c>
      <c r="CM13" s="78" t="s">
        <v>255</v>
      </c>
      <c r="CN13" s="80" t="s">
        <v>255</v>
      </c>
      <c r="CO13" s="78" t="s">
        <v>255</v>
      </c>
      <c r="CP13" s="78" t="s">
        <v>255</v>
      </c>
      <c r="CQ13" s="78" t="s">
        <v>255</v>
      </c>
      <c r="CR13" s="78" t="s">
        <v>255</v>
      </c>
      <c r="CS13" s="78" t="s">
        <v>255</v>
      </c>
      <c r="CT13" s="78" t="s">
        <v>255</v>
      </c>
      <c r="CU13" s="78" t="s">
        <v>255</v>
      </c>
      <c r="CV13" s="78" t="s">
        <v>255</v>
      </c>
      <c r="CW13" s="78" t="s">
        <v>255</v>
      </c>
      <c r="CX13" s="78" t="s">
        <v>255</v>
      </c>
      <c r="CY13" s="78" t="s">
        <v>255</v>
      </c>
      <c r="CZ13" s="78" t="s">
        <v>255</v>
      </c>
      <c r="DA13" s="80" t="s">
        <v>255</v>
      </c>
      <c r="DB13" s="78" t="s">
        <v>255</v>
      </c>
      <c r="DC13" s="78" t="s">
        <v>255</v>
      </c>
      <c r="DD13" s="78" t="s">
        <v>255</v>
      </c>
      <c r="DE13" s="78" t="s">
        <v>255</v>
      </c>
      <c r="DF13" s="78" t="s">
        <v>255</v>
      </c>
      <c r="DG13" s="78" t="s">
        <v>255</v>
      </c>
      <c r="DH13" s="78" t="s">
        <v>255</v>
      </c>
      <c r="DI13" s="78" t="s">
        <v>255</v>
      </c>
      <c r="DJ13" s="78" t="s">
        <v>255</v>
      </c>
      <c r="DK13" s="78" t="s">
        <v>255</v>
      </c>
      <c r="DL13" s="78" t="s">
        <v>255</v>
      </c>
      <c r="DM13" s="78" t="s">
        <v>255</v>
      </c>
      <c r="DN13" s="80" t="s">
        <v>255</v>
      </c>
      <c r="DO13" s="78" t="s">
        <v>255</v>
      </c>
      <c r="DP13" s="78" t="s">
        <v>255</v>
      </c>
      <c r="DQ13" s="78" t="s">
        <v>255</v>
      </c>
      <c r="DR13" s="78" t="s">
        <v>255</v>
      </c>
      <c r="DS13" s="78" t="s">
        <v>255</v>
      </c>
    </row>
    <row r="14" spans="1:123" ht="23.25" thickBot="1" x14ac:dyDescent="0.3">
      <c r="A14" s="78" t="s">
        <v>303</v>
      </c>
      <c r="B14" s="78">
        <v>900231793</v>
      </c>
      <c r="C14" s="78" t="s">
        <v>1</v>
      </c>
      <c r="D14" s="78" t="s">
        <v>243</v>
      </c>
      <c r="E14" s="78" t="s">
        <v>274</v>
      </c>
      <c r="F14" s="78" t="s">
        <v>245</v>
      </c>
      <c r="G14" s="79">
        <v>29153821</v>
      </c>
      <c r="H14" s="78" t="s">
        <v>302</v>
      </c>
      <c r="I14" s="78" t="s">
        <v>269</v>
      </c>
      <c r="J14" s="78">
        <v>8903030935</v>
      </c>
      <c r="K14" s="78" t="s">
        <v>133</v>
      </c>
      <c r="L14" s="78">
        <v>354362</v>
      </c>
      <c r="M14" s="78" t="s">
        <v>192</v>
      </c>
      <c r="N14" s="78">
        <v>1383</v>
      </c>
      <c r="O14" s="78" t="s">
        <v>303</v>
      </c>
      <c r="P14" s="78" t="s">
        <v>249</v>
      </c>
      <c r="Q14" s="78" t="s">
        <v>250</v>
      </c>
      <c r="R14" s="78" t="s">
        <v>251</v>
      </c>
      <c r="S14" s="78"/>
      <c r="T14" s="78" t="s">
        <v>252</v>
      </c>
      <c r="U14" s="78" t="s">
        <v>253</v>
      </c>
      <c r="V14" s="78" t="s">
        <v>254</v>
      </c>
      <c r="W14" s="80">
        <v>2380000</v>
      </c>
      <c r="X14" s="80">
        <v>0</v>
      </c>
      <c r="Y14" s="78" t="s">
        <v>255</v>
      </c>
      <c r="Z14" s="78" t="s">
        <v>255</v>
      </c>
      <c r="AA14" s="80">
        <v>2380000</v>
      </c>
      <c r="AB14" s="78" t="s">
        <v>304</v>
      </c>
      <c r="AC14" s="78" t="s">
        <v>257</v>
      </c>
      <c r="AD14" s="78" t="s">
        <v>258</v>
      </c>
      <c r="AE14" s="78" t="s">
        <v>249</v>
      </c>
      <c r="AF14" s="78" t="s">
        <v>305</v>
      </c>
      <c r="AG14" s="78" t="s">
        <v>260</v>
      </c>
      <c r="AH14" s="78" t="s">
        <v>255</v>
      </c>
      <c r="AI14" s="78" t="s">
        <v>255</v>
      </c>
      <c r="AJ14" s="78" t="s">
        <v>255</v>
      </c>
      <c r="AK14" s="78" t="s">
        <v>255</v>
      </c>
      <c r="AL14" s="78" t="s">
        <v>255</v>
      </c>
      <c r="AM14" s="78" t="s">
        <v>255</v>
      </c>
      <c r="AN14" s="78" t="s">
        <v>255</v>
      </c>
      <c r="AO14" s="78" t="s">
        <v>255</v>
      </c>
      <c r="AP14" s="80" t="s">
        <v>255</v>
      </c>
      <c r="AQ14" s="78" t="s">
        <v>255</v>
      </c>
      <c r="AR14" s="78" t="s">
        <v>255</v>
      </c>
      <c r="AS14" s="78" t="s">
        <v>255</v>
      </c>
      <c r="AT14" s="78" t="s">
        <v>255</v>
      </c>
      <c r="AU14" s="78" t="s">
        <v>255</v>
      </c>
      <c r="AV14" s="78" t="s">
        <v>255</v>
      </c>
      <c r="AW14" s="78" t="s">
        <v>255</v>
      </c>
      <c r="AX14" s="78" t="s">
        <v>255</v>
      </c>
      <c r="AY14" s="78" t="s">
        <v>255</v>
      </c>
      <c r="AZ14" s="78" t="s">
        <v>255</v>
      </c>
      <c r="BA14" s="78" t="s">
        <v>255</v>
      </c>
      <c r="BB14" s="78" t="s">
        <v>255</v>
      </c>
      <c r="BC14" s="78" t="s">
        <v>255</v>
      </c>
      <c r="BD14" s="78" t="s">
        <v>255</v>
      </c>
      <c r="BE14" s="78" t="s">
        <v>255</v>
      </c>
      <c r="BF14" s="78" t="s">
        <v>255</v>
      </c>
      <c r="BG14" s="80" t="s">
        <v>255</v>
      </c>
      <c r="BH14" s="78" t="s">
        <v>255</v>
      </c>
      <c r="BI14" s="78" t="s">
        <v>255</v>
      </c>
      <c r="BJ14" s="78" t="s">
        <v>255</v>
      </c>
      <c r="BK14" s="78" t="s">
        <v>255</v>
      </c>
      <c r="BL14" s="78" t="s">
        <v>255</v>
      </c>
      <c r="BM14" s="78" t="s">
        <v>255</v>
      </c>
      <c r="BN14" s="78" t="s">
        <v>255</v>
      </c>
      <c r="BO14" s="78" t="s">
        <v>255</v>
      </c>
      <c r="BP14" s="78" t="s">
        <v>255</v>
      </c>
      <c r="BQ14" s="78" t="s">
        <v>255</v>
      </c>
      <c r="BR14" s="78" t="s">
        <v>255</v>
      </c>
      <c r="BS14" s="78" t="s">
        <v>255</v>
      </c>
      <c r="BT14" s="78" t="s">
        <v>255</v>
      </c>
      <c r="BU14" s="80" t="s">
        <v>255</v>
      </c>
      <c r="BV14" s="78" t="s">
        <v>255</v>
      </c>
      <c r="BW14" s="78" t="s">
        <v>255</v>
      </c>
      <c r="BX14" s="78" t="s">
        <v>255</v>
      </c>
      <c r="BY14" s="78" t="s">
        <v>255</v>
      </c>
      <c r="BZ14" s="78" t="s">
        <v>255</v>
      </c>
      <c r="CA14" s="78" t="s">
        <v>255</v>
      </c>
      <c r="CB14" s="78" t="s">
        <v>255</v>
      </c>
      <c r="CC14" s="78" t="s">
        <v>255</v>
      </c>
      <c r="CD14" s="80" t="s">
        <v>255</v>
      </c>
      <c r="CE14" s="78" t="s">
        <v>255</v>
      </c>
      <c r="CF14" s="78" t="s">
        <v>255</v>
      </c>
      <c r="CG14" s="78" t="s">
        <v>255</v>
      </c>
      <c r="CH14" s="78" t="s">
        <v>255</v>
      </c>
      <c r="CI14" s="78" t="s">
        <v>255</v>
      </c>
      <c r="CJ14" s="78" t="s">
        <v>255</v>
      </c>
      <c r="CK14" s="78" t="s">
        <v>255</v>
      </c>
      <c r="CL14" s="78" t="s">
        <v>255</v>
      </c>
      <c r="CM14" s="78" t="s">
        <v>255</v>
      </c>
      <c r="CN14" s="80" t="s">
        <v>255</v>
      </c>
      <c r="CO14" s="78" t="s">
        <v>255</v>
      </c>
      <c r="CP14" s="78" t="s">
        <v>255</v>
      </c>
      <c r="CQ14" s="78" t="s">
        <v>255</v>
      </c>
      <c r="CR14" s="78" t="s">
        <v>255</v>
      </c>
      <c r="CS14" s="78" t="s">
        <v>255</v>
      </c>
      <c r="CT14" s="78" t="s">
        <v>255</v>
      </c>
      <c r="CU14" s="78" t="s">
        <v>255</v>
      </c>
      <c r="CV14" s="78" t="s">
        <v>255</v>
      </c>
      <c r="CW14" s="78" t="s">
        <v>255</v>
      </c>
      <c r="CX14" s="78" t="s">
        <v>255</v>
      </c>
      <c r="CY14" s="78" t="s">
        <v>255</v>
      </c>
      <c r="CZ14" s="78" t="s">
        <v>255</v>
      </c>
      <c r="DA14" s="80" t="s">
        <v>255</v>
      </c>
      <c r="DB14" s="78" t="s">
        <v>255</v>
      </c>
      <c r="DC14" s="78" t="s">
        <v>255</v>
      </c>
      <c r="DD14" s="78" t="s">
        <v>255</v>
      </c>
      <c r="DE14" s="78" t="s">
        <v>255</v>
      </c>
      <c r="DF14" s="78" t="s">
        <v>255</v>
      </c>
      <c r="DG14" s="78" t="s">
        <v>255</v>
      </c>
      <c r="DH14" s="78" t="s">
        <v>255</v>
      </c>
      <c r="DI14" s="78" t="s">
        <v>255</v>
      </c>
      <c r="DJ14" s="78" t="s">
        <v>255</v>
      </c>
      <c r="DK14" s="78" t="s">
        <v>255</v>
      </c>
      <c r="DL14" s="78" t="s">
        <v>255</v>
      </c>
      <c r="DM14" s="78" t="s">
        <v>255</v>
      </c>
      <c r="DN14" s="80" t="s">
        <v>255</v>
      </c>
      <c r="DO14" s="78" t="s">
        <v>255</v>
      </c>
      <c r="DP14" s="78" t="s">
        <v>255</v>
      </c>
      <c r="DQ14" s="78" t="s">
        <v>255</v>
      </c>
      <c r="DR14" s="78" t="s">
        <v>255</v>
      </c>
      <c r="DS14" s="78" t="s">
        <v>255</v>
      </c>
    </row>
    <row r="15" spans="1:123" ht="23.25" thickBot="1" x14ac:dyDescent="0.3">
      <c r="A15" s="78" t="s">
        <v>306</v>
      </c>
      <c r="B15" s="78">
        <v>900231793</v>
      </c>
      <c r="C15" s="78" t="s">
        <v>1</v>
      </c>
      <c r="D15" s="78" t="s">
        <v>243</v>
      </c>
      <c r="E15" s="78" t="s">
        <v>274</v>
      </c>
      <c r="F15" s="78" t="s">
        <v>245</v>
      </c>
      <c r="G15" s="79">
        <v>29153821</v>
      </c>
      <c r="H15" s="78" t="s">
        <v>302</v>
      </c>
      <c r="I15" s="78" t="s">
        <v>247</v>
      </c>
      <c r="J15" s="78">
        <v>8903030935</v>
      </c>
      <c r="K15" s="78" t="s">
        <v>133</v>
      </c>
      <c r="L15" s="78">
        <v>346695</v>
      </c>
      <c r="M15" s="78" t="s">
        <v>192</v>
      </c>
      <c r="N15" s="78">
        <v>707</v>
      </c>
      <c r="O15" s="78" t="s">
        <v>306</v>
      </c>
      <c r="P15" s="78" t="s">
        <v>263</v>
      </c>
      <c r="Q15" s="78" t="s">
        <v>264</v>
      </c>
      <c r="R15" s="78" t="s">
        <v>265</v>
      </c>
      <c r="S15" s="78"/>
      <c r="T15" s="78" t="s">
        <v>252</v>
      </c>
      <c r="U15" s="78" t="s">
        <v>253</v>
      </c>
      <c r="V15" s="78" t="s">
        <v>254</v>
      </c>
      <c r="W15" s="80">
        <v>2380000</v>
      </c>
      <c r="X15" s="80">
        <v>0</v>
      </c>
      <c r="Y15" s="78" t="s">
        <v>255</v>
      </c>
      <c r="Z15" s="78" t="s">
        <v>255</v>
      </c>
      <c r="AA15" s="80">
        <v>2380000</v>
      </c>
      <c r="AB15" s="78" t="s">
        <v>307</v>
      </c>
      <c r="AC15" s="78" t="s">
        <v>257</v>
      </c>
      <c r="AD15" s="78" t="s">
        <v>258</v>
      </c>
      <c r="AE15" s="78" t="s">
        <v>263</v>
      </c>
      <c r="AF15" s="78" t="s">
        <v>308</v>
      </c>
      <c r="AG15" s="78" t="s">
        <v>260</v>
      </c>
      <c r="AH15" s="78" t="s">
        <v>255</v>
      </c>
      <c r="AI15" s="78" t="s">
        <v>255</v>
      </c>
      <c r="AJ15" s="78" t="s">
        <v>255</v>
      </c>
      <c r="AK15" s="78" t="s">
        <v>255</v>
      </c>
      <c r="AL15" s="78" t="s">
        <v>255</v>
      </c>
      <c r="AM15" s="78" t="s">
        <v>255</v>
      </c>
      <c r="AN15" s="78" t="s">
        <v>255</v>
      </c>
      <c r="AO15" s="78" t="s">
        <v>255</v>
      </c>
      <c r="AP15" s="80" t="s">
        <v>255</v>
      </c>
      <c r="AQ15" s="78" t="s">
        <v>255</v>
      </c>
      <c r="AR15" s="78" t="s">
        <v>255</v>
      </c>
      <c r="AS15" s="78" t="s">
        <v>255</v>
      </c>
      <c r="AT15" s="78" t="s">
        <v>255</v>
      </c>
      <c r="AU15" s="78" t="s">
        <v>255</v>
      </c>
      <c r="AV15" s="78" t="s">
        <v>255</v>
      </c>
      <c r="AW15" s="78" t="s">
        <v>255</v>
      </c>
      <c r="AX15" s="78" t="s">
        <v>255</v>
      </c>
      <c r="AY15" s="78" t="s">
        <v>255</v>
      </c>
      <c r="AZ15" s="78" t="s">
        <v>255</v>
      </c>
      <c r="BA15" s="78" t="s">
        <v>255</v>
      </c>
      <c r="BB15" s="78" t="s">
        <v>255</v>
      </c>
      <c r="BC15" s="78" t="s">
        <v>255</v>
      </c>
      <c r="BD15" s="78" t="s">
        <v>255</v>
      </c>
      <c r="BE15" s="78" t="s">
        <v>255</v>
      </c>
      <c r="BF15" s="78" t="s">
        <v>255</v>
      </c>
      <c r="BG15" s="80" t="s">
        <v>255</v>
      </c>
      <c r="BH15" s="78" t="s">
        <v>255</v>
      </c>
      <c r="BI15" s="78" t="s">
        <v>255</v>
      </c>
      <c r="BJ15" s="78" t="s">
        <v>255</v>
      </c>
      <c r="BK15" s="78" t="s">
        <v>255</v>
      </c>
      <c r="BL15" s="78" t="s">
        <v>255</v>
      </c>
      <c r="BM15" s="78" t="s">
        <v>255</v>
      </c>
      <c r="BN15" s="78" t="s">
        <v>255</v>
      </c>
      <c r="BO15" s="78" t="s">
        <v>255</v>
      </c>
      <c r="BP15" s="78" t="s">
        <v>255</v>
      </c>
      <c r="BQ15" s="78" t="s">
        <v>255</v>
      </c>
      <c r="BR15" s="78" t="s">
        <v>255</v>
      </c>
      <c r="BS15" s="78" t="s">
        <v>255</v>
      </c>
      <c r="BT15" s="78" t="s">
        <v>255</v>
      </c>
      <c r="BU15" s="80" t="s">
        <v>255</v>
      </c>
      <c r="BV15" s="78" t="s">
        <v>255</v>
      </c>
      <c r="BW15" s="78" t="s">
        <v>255</v>
      </c>
      <c r="BX15" s="78" t="s">
        <v>255</v>
      </c>
      <c r="BY15" s="78" t="s">
        <v>255</v>
      </c>
      <c r="BZ15" s="78" t="s">
        <v>255</v>
      </c>
      <c r="CA15" s="78" t="s">
        <v>255</v>
      </c>
      <c r="CB15" s="78" t="s">
        <v>255</v>
      </c>
      <c r="CC15" s="78" t="s">
        <v>255</v>
      </c>
      <c r="CD15" s="80" t="s">
        <v>255</v>
      </c>
      <c r="CE15" s="78" t="s">
        <v>255</v>
      </c>
      <c r="CF15" s="78" t="s">
        <v>255</v>
      </c>
      <c r="CG15" s="78" t="s">
        <v>255</v>
      </c>
      <c r="CH15" s="78" t="s">
        <v>255</v>
      </c>
      <c r="CI15" s="78" t="s">
        <v>255</v>
      </c>
      <c r="CJ15" s="78" t="s">
        <v>255</v>
      </c>
      <c r="CK15" s="78" t="s">
        <v>255</v>
      </c>
      <c r="CL15" s="78" t="s">
        <v>255</v>
      </c>
      <c r="CM15" s="78" t="s">
        <v>255</v>
      </c>
      <c r="CN15" s="80" t="s">
        <v>255</v>
      </c>
      <c r="CO15" s="78" t="s">
        <v>255</v>
      </c>
      <c r="CP15" s="78" t="s">
        <v>255</v>
      </c>
      <c r="CQ15" s="78" t="s">
        <v>255</v>
      </c>
      <c r="CR15" s="78" t="s">
        <v>255</v>
      </c>
      <c r="CS15" s="78" t="s">
        <v>255</v>
      </c>
      <c r="CT15" s="78" t="s">
        <v>255</v>
      </c>
      <c r="CU15" s="78" t="s">
        <v>255</v>
      </c>
      <c r="CV15" s="78" t="s">
        <v>255</v>
      </c>
      <c r="CW15" s="78" t="s">
        <v>255</v>
      </c>
      <c r="CX15" s="78" t="s">
        <v>255</v>
      </c>
      <c r="CY15" s="78" t="s">
        <v>255</v>
      </c>
      <c r="CZ15" s="78" t="s">
        <v>255</v>
      </c>
      <c r="DA15" s="80" t="s">
        <v>255</v>
      </c>
      <c r="DB15" s="78" t="s">
        <v>255</v>
      </c>
      <c r="DC15" s="78" t="s">
        <v>255</v>
      </c>
      <c r="DD15" s="78" t="s">
        <v>255</v>
      </c>
      <c r="DE15" s="78" t="s">
        <v>255</v>
      </c>
      <c r="DF15" s="78" t="s">
        <v>255</v>
      </c>
      <c r="DG15" s="78" t="s">
        <v>255</v>
      </c>
      <c r="DH15" s="78" t="s">
        <v>255</v>
      </c>
      <c r="DI15" s="78" t="s">
        <v>255</v>
      </c>
      <c r="DJ15" s="78" t="s">
        <v>255</v>
      </c>
      <c r="DK15" s="78" t="s">
        <v>255</v>
      </c>
      <c r="DL15" s="78" t="s">
        <v>255</v>
      </c>
      <c r="DM15" s="78" t="s">
        <v>255</v>
      </c>
      <c r="DN15" s="80" t="s">
        <v>255</v>
      </c>
      <c r="DO15" s="78" t="s">
        <v>255</v>
      </c>
      <c r="DP15" s="78" t="s">
        <v>255</v>
      </c>
      <c r="DQ15" s="78" t="s">
        <v>255</v>
      </c>
      <c r="DR15" s="78" t="s">
        <v>255</v>
      </c>
      <c r="DS15" s="78" t="s">
        <v>255</v>
      </c>
    </row>
    <row r="16" spans="1:123" ht="23.25" thickBot="1" x14ac:dyDescent="0.3">
      <c r="A16" s="78" t="s">
        <v>310</v>
      </c>
      <c r="B16" s="78">
        <v>900231793</v>
      </c>
      <c r="C16" s="78" t="s">
        <v>1</v>
      </c>
      <c r="D16" s="78" t="s">
        <v>243</v>
      </c>
      <c r="E16" s="78" t="s">
        <v>274</v>
      </c>
      <c r="F16" s="78" t="s">
        <v>245</v>
      </c>
      <c r="G16" s="79">
        <v>6301105</v>
      </c>
      <c r="H16" s="78" t="s">
        <v>309</v>
      </c>
      <c r="I16" s="78" t="s">
        <v>247</v>
      </c>
      <c r="J16" s="78">
        <v>8903030935</v>
      </c>
      <c r="K16" s="78" t="s">
        <v>133</v>
      </c>
      <c r="L16" s="78">
        <v>354346</v>
      </c>
      <c r="M16" s="78" t="s">
        <v>192</v>
      </c>
      <c r="N16" s="78">
        <v>1389</v>
      </c>
      <c r="O16" s="78" t="s">
        <v>310</v>
      </c>
      <c r="P16" s="78" t="s">
        <v>249</v>
      </c>
      <c r="Q16" s="78" t="s">
        <v>250</v>
      </c>
      <c r="R16" s="78" t="s">
        <v>251</v>
      </c>
      <c r="S16" s="78"/>
      <c r="T16" s="78" t="s">
        <v>252</v>
      </c>
      <c r="U16" s="78" t="s">
        <v>253</v>
      </c>
      <c r="V16" s="78" t="s">
        <v>254</v>
      </c>
      <c r="W16" s="80">
        <v>2380000</v>
      </c>
      <c r="X16" s="80">
        <v>0</v>
      </c>
      <c r="Y16" s="78" t="s">
        <v>255</v>
      </c>
      <c r="Z16" s="78" t="s">
        <v>255</v>
      </c>
      <c r="AA16" s="80">
        <v>2380000</v>
      </c>
      <c r="AB16" s="78" t="s">
        <v>256</v>
      </c>
      <c r="AC16" s="78" t="s">
        <v>257</v>
      </c>
      <c r="AD16" s="78" t="s">
        <v>258</v>
      </c>
      <c r="AE16" s="78" t="s">
        <v>249</v>
      </c>
      <c r="AF16" s="78" t="s">
        <v>311</v>
      </c>
      <c r="AG16" s="78" t="s">
        <v>260</v>
      </c>
      <c r="AH16" s="78" t="s">
        <v>255</v>
      </c>
      <c r="AI16" s="78" t="s">
        <v>255</v>
      </c>
      <c r="AJ16" s="78" t="s">
        <v>255</v>
      </c>
      <c r="AK16" s="78" t="s">
        <v>255</v>
      </c>
      <c r="AL16" s="78" t="s">
        <v>255</v>
      </c>
      <c r="AM16" s="78" t="s">
        <v>255</v>
      </c>
      <c r="AN16" s="78" t="s">
        <v>255</v>
      </c>
      <c r="AO16" s="78" t="s">
        <v>255</v>
      </c>
      <c r="AP16" s="80" t="s">
        <v>255</v>
      </c>
      <c r="AQ16" s="78" t="s">
        <v>255</v>
      </c>
      <c r="AR16" s="78" t="s">
        <v>255</v>
      </c>
      <c r="AS16" s="78" t="s">
        <v>255</v>
      </c>
      <c r="AT16" s="78" t="s">
        <v>255</v>
      </c>
      <c r="AU16" s="78" t="s">
        <v>255</v>
      </c>
      <c r="AV16" s="78" t="s">
        <v>255</v>
      </c>
      <c r="AW16" s="78" t="s">
        <v>255</v>
      </c>
      <c r="AX16" s="78" t="s">
        <v>255</v>
      </c>
      <c r="AY16" s="78" t="s">
        <v>255</v>
      </c>
      <c r="AZ16" s="78" t="s">
        <v>255</v>
      </c>
      <c r="BA16" s="78" t="s">
        <v>255</v>
      </c>
      <c r="BB16" s="78" t="s">
        <v>255</v>
      </c>
      <c r="BC16" s="78" t="s">
        <v>255</v>
      </c>
      <c r="BD16" s="78" t="s">
        <v>255</v>
      </c>
      <c r="BE16" s="78" t="s">
        <v>255</v>
      </c>
      <c r="BF16" s="78" t="s">
        <v>255</v>
      </c>
      <c r="BG16" s="80" t="s">
        <v>255</v>
      </c>
      <c r="BH16" s="78" t="s">
        <v>255</v>
      </c>
      <c r="BI16" s="78" t="s">
        <v>255</v>
      </c>
      <c r="BJ16" s="78" t="s">
        <v>255</v>
      </c>
      <c r="BK16" s="78" t="s">
        <v>255</v>
      </c>
      <c r="BL16" s="78" t="s">
        <v>255</v>
      </c>
      <c r="BM16" s="78" t="s">
        <v>255</v>
      </c>
      <c r="BN16" s="78" t="s">
        <v>255</v>
      </c>
      <c r="BO16" s="78" t="s">
        <v>255</v>
      </c>
      <c r="BP16" s="78" t="s">
        <v>255</v>
      </c>
      <c r="BQ16" s="78" t="s">
        <v>255</v>
      </c>
      <c r="BR16" s="78" t="s">
        <v>255</v>
      </c>
      <c r="BS16" s="78" t="s">
        <v>255</v>
      </c>
      <c r="BT16" s="78" t="s">
        <v>255</v>
      </c>
      <c r="BU16" s="80" t="s">
        <v>255</v>
      </c>
      <c r="BV16" s="78" t="s">
        <v>255</v>
      </c>
      <c r="BW16" s="78" t="s">
        <v>255</v>
      </c>
      <c r="BX16" s="78" t="s">
        <v>255</v>
      </c>
      <c r="BY16" s="78" t="s">
        <v>255</v>
      </c>
      <c r="BZ16" s="78" t="s">
        <v>255</v>
      </c>
      <c r="CA16" s="78" t="s">
        <v>255</v>
      </c>
      <c r="CB16" s="78" t="s">
        <v>255</v>
      </c>
      <c r="CC16" s="78" t="s">
        <v>255</v>
      </c>
      <c r="CD16" s="80" t="s">
        <v>255</v>
      </c>
      <c r="CE16" s="78" t="s">
        <v>255</v>
      </c>
      <c r="CF16" s="78" t="s">
        <v>255</v>
      </c>
      <c r="CG16" s="78" t="s">
        <v>255</v>
      </c>
      <c r="CH16" s="78" t="s">
        <v>255</v>
      </c>
      <c r="CI16" s="78" t="s">
        <v>255</v>
      </c>
      <c r="CJ16" s="78" t="s">
        <v>255</v>
      </c>
      <c r="CK16" s="78" t="s">
        <v>255</v>
      </c>
      <c r="CL16" s="78" t="s">
        <v>255</v>
      </c>
      <c r="CM16" s="78" t="s">
        <v>255</v>
      </c>
      <c r="CN16" s="80" t="s">
        <v>255</v>
      </c>
      <c r="CO16" s="78" t="s">
        <v>255</v>
      </c>
      <c r="CP16" s="78" t="s">
        <v>255</v>
      </c>
      <c r="CQ16" s="78" t="s">
        <v>255</v>
      </c>
      <c r="CR16" s="78" t="s">
        <v>255</v>
      </c>
      <c r="CS16" s="78" t="s">
        <v>255</v>
      </c>
      <c r="CT16" s="78" t="s">
        <v>255</v>
      </c>
      <c r="CU16" s="78" t="s">
        <v>255</v>
      </c>
      <c r="CV16" s="78" t="s">
        <v>255</v>
      </c>
      <c r="CW16" s="78" t="s">
        <v>255</v>
      </c>
      <c r="CX16" s="78" t="s">
        <v>255</v>
      </c>
      <c r="CY16" s="78" t="s">
        <v>255</v>
      </c>
      <c r="CZ16" s="78" t="s">
        <v>255</v>
      </c>
      <c r="DA16" s="80" t="s">
        <v>255</v>
      </c>
      <c r="DB16" s="78" t="s">
        <v>255</v>
      </c>
      <c r="DC16" s="78" t="s">
        <v>255</v>
      </c>
      <c r="DD16" s="78" t="s">
        <v>255</v>
      </c>
      <c r="DE16" s="78" t="s">
        <v>255</v>
      </c>
      <c r="DF16" s="78" t="s">
        <v>255</v>
      </c>
      <c r="DG16" s="78" t="s">
        <v>255</v>
      </c>
      <c r="DH16" s="78" t="s">
        <v>255</v>
      </c>
      <c r="DI16" s="78" t="s">
        <v>255</v>
      </c>
      <c r="DJ16" s="78" t="s">
        <v>255</v>
      </c>
      <c r="DK16" s="78" t="s">
        <v>255</v>
      </c>
      <c r="DL16" s="78" t="s">
        <v>255</v>
      </c>
      <c r="DM16" s="78" t="s">
        <v>255</v>
      </c>
      <c r="DN16" s="80" t="s">
        <v>255</v>
      </c>
      <c r="DO16" s="78" t="s">
        <v>255</v>
      </c>
      <c r="DP16" s="78" t="s">
        <v>255</v>
      </c>
      <c r="DQ16" s="78" t="s">
        <v>255</v>
      </c>
      <c r="DR16" s="78" t="s">
        <v>255</v>
      </c>
      <c r="DS16" s="78" t="s">
        <v>255</v>
      </c>
    </row>
    <row r="17" spans="1:123" ht="23.25" thickBot="1" x14ac:dyDescent="0.3">
      <c r="A17" s="78" t="s">
        <v>312</v>
      </c>
      <c r="B17" s="78">
        <v>900231793</v>
      </c>
      <c r="C17" s="78" t="s">
        <v>1</v>
      </c>
      <c r="D17" s="78" t="s">
        <v>243</v>
      </c>
      <c r="E17" s="78" t="s">
        <v>274</v>
      </c>
      <c r="F17" s="78" t="s">
        <v>245</v>
      </c>
      <c r="G17" s="79">
        <v>6301105</v>
      </c>
      <c r="H17" s="78" t="s">
        <v>309</v>
      </c>
      <c r="I17" s="78" t="s">
        <v>247</v>
      </c>
      <c r="J17" s="78">
        <v>8903030935</v>
      </c>
      <c r="K17" s="78" t="s">
        <v>133</v>
      </c>
      <c r="L17" s="78">
        <v>334974</v>
      </c>
      <c r="M17" s="78" t="s">
        <v>192</v>
      </c>
      <c r="N17" s="78">
        <v>329</v>
      </c>
      <c r="O17" s="78" t="s">
        <v>312</v>
      </c>
      <c r="P17" s="78" t="s">
        <v>279</v>
      </c>
      <c r="Q17" s="78" t="s">
        <v>280</v>
      </c>
      <c r="R17" s="78" t="s">
        <v>281</v>
      </c>
      <c r="S17" s="78"/>
      <c r="T17" s="78" t="s">
        <v>252</v>
      </c>
      <c r="U17" s="78" t="s">
        <v>253</v>
      </c>
      <c r="V17" s="78" t="s">
        <v>254</v>
      </c>
      <c r="W17" s="80">
        <v>2380000</v>
      </c>
      <c r="X17" s="80">
        <v>0</v>
      </c>
      <c r="Y17" s="78" t="s">
        <v>255</v>
      </c>
      <c r="Z17" s="78" t="s">
        <v>255</v>
      </c>
      <c r="AA17" s="80">
        <v>2380000</v>
      </c>
      <c r="AB17" s="78" t="s">
        <v>298</v>
      </c>
      <c r="AC17" s="78" t="s">
        <v>257</v>
      </c>
      <c r="AD17" s="78" t="s">
        <v>258</v>
      </c>
      <c r="AE17" s="78" t="s">
        <v>279</v>
      </c>
      <c r="AF17" s="78" t="s">
        <v>313</v>
      </c>
      <c r="AG17" s="78" t="s">
        <v>260</v>
      </c>
      <c r="AH17" s="78" t="s">
        <v>255</v>
      </c>
      <c r="AI17" s="78" t="s">
        <v>255</v>
      </c>
      <c r="AJ17" s="78" t="s">
        <v>255</v>
      </c>
      <c r="AK17" s="78" t="s">
        <v>255</v>
      </c>
      <c r="AL17" s="78" t="s">
        <v>255</v>
      </c>
      <c r="AM17" s="78" t="s">
        <v>255</v>
      </c>
      <c r="AN17" s="78" t="s">
        <v>255</v>
      </c>
      <c r="AO17" s="78" t="s">
        <v>255</v>
      </c>
      <c r="AP17" s="80" t="s">
        <v>255</v>
      </c>
      <c r="AQ17" s="78" t="s">
        <v>255</v>
      </c>
      <c r="AR17" s="78" t="s">
        <v>255</v>
      </c>
      <c r="AS17" s="78" t="s">
        <v>255</v>
      </c>
      <c r="AT17" s="78" t="s">
        <v>255</v>
      </c>
      <c r="AU17" s="78" t="s">
        <v>255</v>
      </c>
      <c r="AV17" s="78" t="s">
        <v>255</v>
      </c>
      <c r="AW17" s="78" t="s">
        <v>255</v>
      </c>
      <c r="AX17" s="78" t="s">
        <v>255</v>
      </c>
      <c r="AY17" s="78" t="s">
        <v>255</v>
      </c>
      <c r="AZ17" s="78" t="s">
        <v>255</v>
      </c>
      <c r="BA17" s="78" t="s">
        <v>255</v>
      </c>
      <c r="BB17" s="78" t="s">
        <v>255</v>
      </c>
      <c r="BC17" s="78" t="s">
        <v>255</v>
      </c>
      <c r="BD17" s="78" t="s">
        <v>255</v>
      </c>
      <c r="BE17" s="78" t="s">
        <v>255</v>
      </c>
      <c r="BF17" s="78" t="s">
        <v>255</v>
      </c>
      <c r="BG17" s="80" t="s">
        <v>255</v>
      </c>
      <c r="BH17" s="78" t="s">
        <v>255</v>
      </c>
      <c r="BI17" s="78" t="s">
        <v>255</v>
      </c>
      <c r="BJ17" s="78" t="s">
        <v>255</v>
      </c>
      <c r="BK17" s="78" t="s">
        <v>255</v>
      </c>
      <c r="BL17" s="78" t="s">
        <v>255</v>
      </c>
      <c r="BM17" s="78" t="s">
        <v>255</v>
      </c>
      <c r="BN17" s="78" t="s">
        <v>255</v>
      </c>
      <c r="BO17" s="78" t="s">
        <v>255</v>
      </c>
      <c r="BP17" s="78" t="s">
        <v>255</v>
      </c>
      <c r="BQ17" s="78" t="s">
        <v>255</v>
      </c>
      <c r="BR17" s="78" t="s">
        <v>255</v>
      </c>
      <c r="BS17" s="78" t="s">
        <v>255</v>
      </c>
      <c r="BT17" s="78" t="s">
        <v>255</v>
      </c>
      <c r="BU17" s="80" t="s">
        <v>255</v>
      </c>
      <c r="BV17" s="78" t="s">
        <v>255</v>
      </c>
      <c r="BW17" s="78" t="s">
        <v>255</v>
      </c>
      <c r="BX17" s="78" t="s">
        <v>255</v>
      </c>
      <c r="BY17" s="78" t="s">
        <v>255</v>
      </c>
      <c r="BZ17" s="78" t="s">
        <v>255</v>
      </c>
      <c r="CA17" s="78" t="s">
        <v>255</v>
      </c>
      <c r="CB17" s="78" t="s">
        <v>255</v>
      </c>
      <c r="CC17" s="78" t="s">
        <v>255</v>
      </c>
      <c r="CD17" s="80" t="s">
        <v>255</v>
      </c>
      <c r="CE17" s="78" t="s">
        <v>255</v>
      </c>
      <c r="CF17" s="78" t="s">
        <v>255</v>
      </c>
      <c r="CG17" s="78" t="s">
        <v>255</v>
      </c>
      <c r="CH17" s="78" t="s">
        <v>255</v>
      </c>
      <c r="CI17" s="78" t="s">
        <v>255</v>
      </c>
      <c r="CJ17" s="78" t="s">
        <v>255</v>
      </c>
      <c r="CK17" s="78" t="s">
        <v>255</v>
      </c>
      <c r="CL17" s="78" t="s">
        <v>255</v>
      </c>
      <c r="CM17" s="78" t="s">
        <v>255</v>
      </c>
      <c r="CN17" s="80" t="s">
        <v>255</v>
      </c>
      <c r="CO17" s="78" t="s">
        <v>255</v>
      </c>
      <c r="CP17" s="78" t="s">
        <v>255</v>
      </c>
      <c r="CQ17" s="78" t="s">
        <v>255</v>
      </c>
      <c r="CR17" s="78" t="s">
        <v>255</v>
      </c>
      <c r="CS17" s="78" t="s">
        <v>255</v>
      </c>
      <c r="CT17" s="78" t="s">
        <v>255</v>
      </c>
      <c r="CU17" s="78" t="s">
        <v>255</v>
      </c>
      <c r="CV17" s="78" t="s">
        <v>255</v>
      </c>
      <c r="CW17" s="78" t="s">
        <v>255</v>
      </c>
      <c r="CX17" s="78" t="s">
        <v>255</v>
      </c>
      <c r="CY17" s="78" t="s">
        <v>255</v>
      </c>
      <c r="CZ17" s="78" t="s">
        <v>255</v>
      </c>
      <c r="DA17" s="80" t="s">
        <v>255</v>
      </c>
      <c r="DB17" s="78" t="s">
        <v>255</v>
      </c>
      <c r="DC17" s="78" t="s">
        <v>255</v>
      </c>
      <c r="DD17" s="78" t="s">
        <v>255</v>
      </c>
      <c r="DE17" s="78" t="s">
        <v>255</v>
      </c>
      <c r="DF17" s="78" t="s">
        <v>255</v>
      </c>
      <c r="DG17" s="78" t="s">
        <v>255</v>
      </c>
      <c r="DH17" s="78" t="s">
        <v>255</v>
      </c>
      <c r="DI17" s="78" t="s">
        <v>255</v>
      </c>
      <c r="DJ17" s="78" t="s">
        <v>255</v>
      </c>
      <c r="DK17" s="78" t="s">
        <v>255</v>
      </c>
      <c r="DL17" s="78" t="s">
        <v>255</v>
      </c>
      <c r="DM17" s="78" t="s">
        <v>255</v>
      </c>
      <c r="DN17" s="80" t="s">
        <v>255</v>
      </c>
      <c r="DO17" s="78" t="s">
        <v>255</v>
      </c>
      <c r="DP17" s="78" t="s">
        <v>255</v>
      </c>
      <c r="DQ17" s="78" t="s">
        <v>255</v>
      </c>
      <c r="DR17" s="78" t="s">
        <v>255</v>
      </c>
      <c r="DS17" s="78" t="s">
        <v>255</v>
      </c>
    </row>
    <row r="18" spans="1:123" ht="23.25" thickBot="1" x14ac:dyDescent="0.3">
      <c r="A18" s="78" t="s">
        <v>314</v>
      </c>
      <c r="B18" s="78">
        <v>900231793</v>
      </c>
      <c r="C18" s="78" t="s">
        <v>1</v>
      </c>
      <c r="D18" s="78" t="s">
        <v>243</v>
      </c>
      <c r="E18" s="78" t="s">
        <v>274</v>
      </c>
      <c r="F18" s="78" t="s">
        <v>245</v>
      </c>
      <c r="G18" s="79">
        <v>6301105</v>
      </c>
      <c r="H18" s="78" t="s">
        <v>309</v>
      </c>
      <c r="I18" s="78" t="s">
        <v>247</v>
      </c>
      <c r="J18" s="78">
        <v>8903030935</v>
      </c>
      <c r="K18" s="78" t="s">
        <v>133</v>
      </c>
      <c r="L18" s="78">
        <v>342155</v>
      </c>
      <c r="M18" s="78" t="s">
        <v>192</v>
      </c>
      <c r="N18" s="78">
        <v>705</v>
      </c>
      <c r="O18" s="78" t="s">
        <v>314</v>
      </c>
      <c r="P18" s="78" t="s">
        <v>263</v>
      </c>
      <c r="Q18" s="78" t="s">
        <v>264</v>
      </c>
      <c r="R18" s="78" t="s">
        <v>265</v>
      </c>
      <c r="S18" s="78"/>
      <c r="T18" s="78" t="s">
        <v>252</v>
      </c>
      <c r="U18" s="78" t="s">
        <v>253</v>
      </c>
      <c r="V18" s="78" t="s">
        <v>254</v>
      </c>
      <c r="W18" s="80">
        <v>2380000</v>
      </c>
      <c r="X18" s="80">
        <v>0</v>
      </c>
      <c r="Y18" s="78" t="s">
        <v>255</v>
      </c>
      <c r="Z18" s="78" t="s">
        <v>255</v>
      </c>
      <c r="AA18" s="80">
        <v>2380000</v>
      </c>
      <c r="AB18" s="78" t="s">
        <v>266</v>
      </c>
      <c r="AC18" s="78" t="s">
        <v>257</v>
      </c>
      <c r="AD18" s="78" t="s">
        <v>258</v>
      </c>
      <c r="AE18" s="78" t="s">
        <v>263</v>
      </c>
      <c r="AF18" s="78" t="s">
        <v>315</v>
      </c>
      <c r="AG18" s="78" t="s">
        <v>260</v>
      </c>
      <c r="AH18" s="78" t="s">
        <v>255</v>
      </c>
      <c r="AI18" s="78" t="s">
        <v>255</v>
      </c>
      <c r="AJ18" s="78" t="s">
        <v>255</v>
      </c>
      <c r="AK18" s="78" t="s">
        <v>255</v>
      </c>
      <c r="AL18" s="78" t="s">
        <v>255</v>
      </c>
      <c r="AM18" s="78" t="s">
        <v>255</v>
      </c>
      <c r="AN18" s="78" t="s">
        <v>255</v>
      </c>
      <c r="AO18" s="78" t="s">
        <v>255</v>
      </c>
      <c r="AP18" s="80" t="s">
        <v>255</v>
      </c>
      <c r="AQ18" s="78" t="s">
        <v>255</v>
      </c>
      <c r="AR18" s="78" t="s">
        <v>255</v>
      </c>
      <c r="AS18" s="78" t="s">
        <v>255</v>
      </c>
      <c r="AT18" s="78" t="s">
        <v>255</v>
      </c>
      <c r="AU18" s="78" t="s">
        <v>255</v>
      </c>
      <c r="AV18" s="78" t="s">
        <v>255</v>
      </c>
      <c r="AW18" s="78" t="s">
        <v>255</v>
      </c>
      <c r="AX18" s="78" t="s">
        <v>255</v>
      </c>
      <c r="AY18" s="78" t="s">
        <v>255</v>
      </c>
      <c r="AZ18" s="78" t="s">
        <v>255</v>
      </c>
      <c r="BA18" s="78" t="s">
        <v>255</v>
      </c>
      <c r="BB18" s="78" t="s">
        <v>255</v>
      </c>
      <c r="BC18" s="78" t="s">
        <v>255</v>
      </c>
      <c r="BD18" s="78" t="s">
        <v>255</v>
      </c>
      <c r="BE18" s="78" t="s">
        <v>255</v>
      </c>
      <c r="BF18" s="78" t="s">
        <v>255</v>
      </c>
      <c r="BG18" s="80" t="s">
        <v>255</v>
      </c>
      <c r="BH18" s="78" t="s">
        <v>255</v>
      </c>
      <c r="BI18" s="78" t="s">
        <v>255</v>
      </c>
      <c r="BJ18" s="78" t="s">
        <v>255</v>
      </c>
      <c r="BK18" s="78" t="s">
        <v>255</v>
      </c>
      <c r="BL18" s="78" t="s">
        <v>255</v>
      </c>
      <c r="BM18" s="78" t="s">
        <v>255</v>
      </c>
      <c r="BN18" s="78" t="s">
        <v>255</v>
      </c>
      <c r="BO18" s="78" t="s">
        <v>255</v>
      </c>
      <c r="BP18" s="78" t="s">
        <v>255</v>
      </c>
      <c r="BQ18" s="78" t="s">
        <v>255</v>
      </c>
      <c r="BR18" s="78" t="s">
        <v>255</v>
      </c>
      <c r="BS18" s="78" t="s">
        <v>255</v>
      </c>
      <c r="BT18" s="78" t="s">
        <v>255</v>
      </c>
      <c r="BU18" s="80" t="s">
        <v>255</v>
      </c>
      <c r="BV18" s="78" t="s">
        <v>255</v>
      </c>
      <c r="BW18" s="78" t="s">
        <v>255</v>
      </c>
      <c r="BX18" s="78" t="s">
        <v>255</v>
      </c>
      <c r="BY18" s="78" t="s">
        <v>255</v>
      </c>
      <c r="BZ18" s="78" t="s">
        <v>255</v>
      </c>
      <c r="CA18" s="78" t="s">
        <v>255</v>
      </c>
      <c r="CB18" s="78" t="s">
        <v>255</v>
      </c>
      <c r="CC18" s="78" t="s">
        <v>255</v>
      </c>
      <c r="CD18" s="80" t="s">
        <v>255</v>
      </c>
      <c r="CE18" s="78" t="s">
        <v>255</v>
      </c>
      <c r="CF18" s="78" t="s">
        <v>255</v>
      </c>
      <c r="CG18" s="78" t="s">
        <v>255</v>
      </c>
      <c r="CH18" s="78" t="s">
        <v>255</v>
      </c>
      <c r="CI18" s="78" t="s">
        <v>255</v>
      </c>
      <c r="CJ18" s="78" t="s">
        <v>255</v>
      </c>
      <c r="CK18" s="78" t="s">
        <v>255</v>
      </c>
      <c r="CL18" s="78" t="s">
        <v>255</v>
      </c>
      <c r="CM18" s="78" t="s">
        <v>255</v>
      </c>
      <c r="CN18" s="80" t="s">
        <v>255</v>
      </c>
      <c r="CO18" s="78" t="s">
        <v>255</v>
      </c>
      <c r="CP18" s="78" t="s">
        <v>255</v>
      </c>
      <c r="CQ18" s="78" t="s">
        <v>255</v>
      </c>
      <c r="CR18" s="78" t="s">
        <v>255</v>
      </c>
      <c r="CS18" s="78" t="s">
        <v>255</v>
      </c>
      <c r="CT18" s="78" t="s">
        <v>255</v>
      </c>
      <c r="CU18" s="78" t="s">
        <v>255</v>
      </c>
      <c r="CV18" s="78" t="s">
        <v>255</v>
      </c>
      <c r="CW18" s="78" t="s">
        <v>255</v>
      </c>
      <c r="CX18" s="78" t="s">
        <v>255</v>
      </c>
      <c r="CY18" s="78" t="s">
        <v>255</v>
      </c>
      <c r="CZ18" s="78" t="s">
        <v>255</v>
      </c>
      <c r="DA18" s="80" t="s">
        <v>255</v>
      </c>
      <c r="DB18" s="78" t="s">
        <v>255</v>
      </c>
      <c r="DC18" s="78" t="s">
        <v>255</v>
      </c>
      <c r="DD18" s="78" t="s">
        <v>255</v>
      </c>
      <c r="DE18" s="78" t="s">
        <v>255</v>
      </c>
      <c r="DF18" s="78" t="s">
        <v>255</v>
      </c>
      <c r="DG18" s="78" t="s">
        <v>255</v>
      </c>
      <c r="DH18" s="78" t="s">
        <v>255</v>
      </c>
      <c r="DI18" s="78" t="s">
        <v>255</v>
      </c>
      <c r="DJ18" s="78" t="s">
        <v>255</v>
      </c>
      <c r="DK18" s="78" t="s">
        <v>255</v>
      </c>
      <c r="DL18" s="78" t="s">
        <v>255</v>
      </c>
      <c r="DM18" s="78" t="s">
        <v>255</v>
      </c>
      <c r="DN18" s="80" t="s">
        <v>255</v>
      </c>
      <c r="DO18" s="78" t="s">
        <v>255</v>
      </c>
      <c r="DP18" s="78" t="s">
        <v>255</v>
      </c>
      <c r="DQ18" s="78" t="s">
        <v>255</v>
      </c>
      <c r="DR18" s="78" t="s">
        <v>255</v>
      </c>
      <c r="DS18" s="78" t="s">
        <v>255</v>
      </c>
    </row>
    <row r="19" spans="1:123" ht="23.25" thickBot="1" x14ac:dyDescent="0.3">
      <c r="A19" s="78" t="s">
        <v>317</v>
      </c>
      <c r="B19" s="78">
        <v>900231793</v>
      </c>
      <c r="C19" s="78" t="s">
        <v>1</v>
      </c>
      <c r="D19" s="78" t="s">
        <v>243</v>
      </c>
      <c r="E19" s="78" t="s">
        <v>274</v>
      </c>
      <c r="F19" s="78" t="s">
        <v>245</v>
      </c>
      <c r="G19" s="79">
        <v>10001611</v>
      </c>
      <c r="H19" s="78" t="s">
        <v>316</v>
      </c>
      <c r="I19" s="78" t="s">
        <v>269</v>
      </c>
      <c r="J19" s="78">
        <v>8903030935</v>
      </c>
      <c r="K19" s="78" t="s">
        <v>133</v>
      </c>
      <c r="L19" s="78">
        <v>354128</v>
      </c>
      <c r="M19" s="78" t="s">
        <v>192</v>
      </c>
      <c r="N19" s="78">
        <v>1384</v>
      </c>
      <c r="O19" s="78" t="s">
        <v>317</v>
      </c>
      <c r="P19" s="78" t="s">
        <v>249</v>
      </c>
      <c r="Q19" s="78" t="s">
        <v>250</v>
      </c>
      <c r="R19" s="78" t="s">
        <v>251</v>
      </c>
      <c r="S19" s="78"/>
      <c r="T19" s="78" t="s">
        <v>252</v>
      </c>
      <c r="U19" s="78" t="s">
        <v>253</v>
      </c>
      <c r="V19" s="78" t="s">
        <v>254</v>
      </c>
      <c r="W19" s="80">
        <v>2380000</v>
      </c>
      <c r="X19" s="80">
        <v>0</v>
      </c>
      <c r="Y19" s="78" t="s">
        <v>255</v>
      </c>
      <c r="Z19" s="78" t="s">
        <v>255</v>
      </c>
      <c r="AA19" s="80">
        <v>2380000</v>
      </c>
      <c r="AB19" s="78" t="s">
        <v>304</v>
      </c>
      <c r="AC19" s="78" t="s">
        <v>257</v>
      </c>
      <c r="AD19" s="78" t="s">
        <v>258</v>
      </c>
      <c r="AE19" s="78" t="s">
        <v>249</v>
      </c>
      <c r="AF19" s="78" t="s">
        <v>318</v>
      </c>
      <c r="AG19" s="78" t="s">
        <v>260</v>
      </c>
      <c r="AH19" s="78" t="s">
        <v>255</v>
      </c>
      <c r="AI19" s="78" t="s">
        <v>255</v>
      </c>
      <c r="AJ19" s="78" t="s">
        <v>255</v>
      </c>
      <c r="AK19" s="78" t="s">
        <v>255</v>
      </c>
      <c r="AL19" s="78" t="s">
        <v>255</v>
      </c>
      <c r="AM19" s="78" t="s">
        <v>255</v>
      </c>
      <c r="AN19" s="78" t="s">
        <v>255</v>
      </c>
      <c r="AO19" s="78" t="s">
        <v>255</v>
      </c>
      <c r="AP19" s="80" t="s">
        <v>255</v>
      </c>
      <c r="AQ19" s="78" t="s">
        <v>255</v>
      </c>
      <c r="AR19" s="78" t="s">
        <v>255</v>
      </c>
      <c r="AS19" s="78" t="s">
        <v>255</v>
      </c>
      <c r="AT19" s="78" t="s">
        <v>255</v>
      </c>
      <c r="AU19" s="78" t="s">
        <v>255</v>
      </c>
      <c r="AV19" s="78" t="s">
        <v>255</v>
      </c>
      <c r="AW19" s="78" t="s">
        <v>255</v>
      </c>
      <c r="AX19" s="78" t="s">
        <v>255</v>
      </c>
      <c r="AY19" s="78" t="s">
        <v>255</v>
      </c>
      <c r="AZ19" s="78" t="s">
        <v>255</v>
      </c>
      <c r="BA19" s="78" t="s">
        <v>255</v>
      </c>
      <c r="BB19" s="78" t="s">
        <v>255</v>
      </c>
      <c r="BC19" s="78" t="s">
        <v>255</v>
      </c>
      <c r="BD19" s="78" t="s">
        <v>255</v>
      </c>
      <c r="BE19" s="78" t="s">
        <v>255</v>
      </c>
      <c r="BF19" s="78" t="s">
        <v>255</v>
      </c>
      <c r="BG19" s="80" t="s">
        <v>255</v>
      </c>
      <c r="BH19" s="78" t="s">
        <v>255</v>
      </c>
      <c r="BI19" s="78" t="s">
        <v>255</v>
      </c>
      <c r="BJ19" s="78" t="s">
        <v>255</v>
      </c>
      <c r="BK19" s="78" t="s">
        <v>255</v>
      </c>
      <c r="BL19" s="78" t="s">
        <v>255</v>
      </c>
      <c r="BM19" s="78" t="s">
        <v>255</v>
      </c>
      <c r="BN19" s="78" t="s">
        <v>255</v>
      </c>
      <c r="BO19" s="78" t="s">
        <v>255</v>
      </c>
      <c r="BP19" s="78" t="s">
        <v>255</v>
      </c>
      <c r="BQ19" s="78" t="s">
        <v>255</v>
      </c>
      <c r="BR19" s="78" t="s">
        <v>255</v>
      </c>
      <c r="BS19" s="78" t="s">
        <v>255</v>
      </c>
      <c r="BT19" s="78" t="s">
        <v>255</v>
      </c>
      <c r="BU19" s="80" t="s">
        <v>255</v>
      </c>
      <c r="BV19" s="78" t="s">
        <v>255</v>
      </c>
      <c r="BW19" s="78" t="s">
        <v>255</v>
      </c>
      <c r="BX19" s="78" t="s">
        <v>255</v>
      </c>
      <c r="BY19" s="78" t="s">
        <v>255</v>
      </c>
      <c r="BZ19" s="78" t="s">
        <v>255</v>
      </c>
      <c r="CA19" s="78" t="s">
        <v>255</v>
      </c>
      <c r="CB19" s="78" t="s">
        <v>255</v>
      </c>
      <c r="CC19" s="78" t="s">
        <v>255</v>
      </c>
      <c r="CD19" s="80" t="s">
        <v>255</v>
      </c>
      <c r="CE19" s="78" t="s">
        <v>255</v>
      </c>
      <c r="CF19" s="78" t="s">
        <v>255</v>
      </c>
      <c r="CG19" s="78" t="s">
        <v>255</v>
      </c>
      <c r="CH19" s="78" t="s">
        <v>255</v>
      </c>
      <c r="CI19" s="78" t="s">
        <v>255</v>
      </c>
      <c r="CJ19" s="78" t="s">
        <v>255</v>
      </c>
      <c r="CK19" s="78" t="s">
        <v>255</v>
      </c>
      <c r="CL19" s="78" t="s">
        <v>255</v>
      </c>
      <c r="CM19" s="78" t="s">
        <v>255</v>
      </c>
      <c r="CN19" s="80" t="s">
        <v>255</v>
      </c>
      <c r="CO19" s="78" t="s">
        <v>255</v>
      </c>
      <c r="CP19" s="78" t="s">
        <v>255</v>
      </c>
      <c r="CQ19" s="78" t="s">
        <v>255</v>
      </c>
      <c r="CR19" s="78" t="s">
        <v>255</v>
      </c>
      <c r="CS19" s="78" t="s">
        <v>255</v>
      </c>
      <c r="CT19" s="78" t="s">
        <v>255</v>
      </c>
      <c r="CU19" s="78" t="s">
        <v>255</v>
      </c>
      <c r="CV19" s="78" t="s">
        <v>255</v>
      </c>
      <c r="CW19" s="78" t="s">
        <v>255</v>
      </c>
      <c r="CX19" s="78" t="s">
        <v>255</v>
      </c>
      <c r="CY19" s="78" t="s">
        <v>255</v>
      </c>
      <c r="CZ19" s="78" t="s">
        <v>255</v>
      </c>
      <c r="DA19" s="80" t="s">
        <v>255</v>
      </c>
      <c r="DB19" s="78" t="s">
        <v>255</v>
      </c>
      <c r="DC19" s="78" t="s">
        <v>255</v>
      </c>
      <c r="DD19" s="78" t="s">
        <v>255</v>
      </c>
      <c r="DE19" s="78" t="s">
        <v>255</v>
      </c>
      <c r="DF19" s="78" t="s">
        <v>255</v>
      </c>
      <c r="DG19" s="78" t="s">
        <v>255</v>
      </c>
      <c r="DH19" s="78" t="s">
        <v>255</v>
      </c>
      <c r="DI19" s="78" t="s">
        <v>255</v>
      </c>
      <c r="DJ19" s="78" t="s">
        <v>255</v>
      </c>
      <c r="DK19" s="78" t="s">
        <v>255</v>
      </c>
      <c r="DL19" s="78" t="s">
        <v>255</v>
      </c>
      <c r="DM19" s="78" t="s">
        <v>255</v>
      </c>
      <c r="DN19" s="80" t="s">
        <v>255</v>
      </c>
      <c r="DO19" s="78" t="s">
        <v>255</v>
      </c>
      <c r="DP19" s="78" t="s">
        <v>255</v>
      </c>
      <c r="DQ19" s="78" t="s">
        <v>255</v>
      </c>
      <c r="DR19" s="78" t="s">
        <v>255</v>
      </c>
      <c r="DS19" s="78" t="s">
        <v>255</v>
      </c>
    </row>
    <row r="20" spans="1:123" ht="23.25" thickBot="1" x14ac:dyDescent="0.3">
      <c r="A20" s="78" t="s">
        <v>319</v>
      </c>
      <c r="B20" s="78">
        <v>900231793</v>
      </c>
      <c r="C20" s="78" t="s">
        <v>1</v>
      </c>
      <c r="D20" s="78" t="s">
        <v>243</v>
      </c>
      <c r="E20" s="78" t="s">
        <v>274</v>
      </c>
      <c r="F20" s="78" t="s">
        <v>245</v>
      </c>
      <c r="G20" s="79">
        <v>10001611</v>
      </c>
      <c r="H20" s="78" t="s">
        <v>316</v>
      </c>
      <c r="I20" s="78" t="s">
        <v>269</v>
      </c>
      <c r="J20" s="78">
        <v>8903030935</v>
      </c>
      <c r="K20" s="78" t="s">
        <v>133</v>
      </c>
      <c r="L20" s="78">
        <v>333685</v>
      </c>
      <c r="M20" s="78" t="s">
        <v>192</v>
      </c>
      <c r="N20" s="78">
        <v>330</v>
      </c>
      <c r="O20" s="78" t="s">
        <v>319</v>
      </c>
      <c r="P20" s="78" t="s">
        <v>279</v>
      </c>
      <c r="Q20" s="78" t="s">
        <v>280</v>
      </c>
      <c r="R20" s="78" t="s">
        <v>281</v>
      </c>
      <c r="S20" s="78"/>
      <c r="T20" s="78" t="s">
        <v>252</v>
      </c>
      <c r="U20" s="78" t="s">
        <v>253</v>
      </c>
      <c r="V20" s="78" t="s">
        <v>254</v>
      </c>
      <c r="W20" s="80">
        <v>2380000</v>
      </c>
      <c r="X20" s="80">
        <v>0</v>
      </c>
      <c r="Y20" s="78" t="s">
        <v>255</v>
      </c>
      <c r="Z20" s="78" t="s">
        <v>255</v>
      </c>
      <c r="AA20" s="80">
        <v>2380000</v>
      </c>
      <c r="AB20" s="78" t="s">
        <v>298</v>
      </c>
      <c r="AC20" s="78" t="s">
        <v>257</v>
      </c>
      <c r="AD20" s="78" t="s">
        <v>258</v>
      </c>
      <c r="AE20" s="78" t="s">
        <v>279</v>
      </c>
      <c r="AF20" s="78" t="s">
        <v>320</v>
      </c>
      <c r="AG20" s="78" t="s">
        <v>260</v>
      </c>
      <c r="AH20" s="78" t="s">
        <v>255</v>
      </c>
      <c r="AI20" s="78" t="s">
        <v>255</v>
      </c>
      <c r="AJ20" s="78" t="s">
        <v>255</v>
      </c>
      <c r="AK20" s="78" t="s">
        <v>255</v>
      </c>
      <c r="AL20" s="78" t="s">
        <v>255</v>
      </c>
      <c r="AM20" s="78" t="s">
        <v>255</v>
      </c>
      <c r="AN20" s="78" t="s">
        <v>255</v>
      </c>
      <c r="AO20" s="78" t="s">
        <v>255</v>
      </c>
      <c r="AP20" s="80" t="s">
        <v>255</v>
      </c>
      <c r="AQ20" s="78" t="s">
        <v>255</v>
      </c>
      <c r="AR20" s="78" t="s">
        <v>255</v>
      </c>
      <c r="AS20" s="78" t="s">
        <v>255</v>
      </c>
      <c r="AT20" s="78" t="s">
        <v>255</v>
      </c>
      <c r="AU20" s="78" t="s">
        <v>255</v>
      </c>
      <c r="AV20" s="78" t="s">
        <v>255</v>
      </c>
      <c r="AW20" s="78" t="s">
        <v>255</v>
      </c>
      <c r="AX20" s="78" t="s">
        <v>255</v>
      </c>
      <c r="AY20" s="78" t="s">
        <v>255</v>
      </c>
      <c r="AZ20" s="78" t="s">
        <v>255</v>
      </c>
      <c r="BA20" s="78" t="s">
        <v>255</v>
      </c>
      <c r="BB20" s="78" t="s">
        <v>255</v>
      </c>
      <c r="BC20" s="78" t="s">
        <v>255</v>
      </c>
      <c r="BD20" s="78" t="s">
        <v>255</v>
      </c>
      <c r="BE20" s="78" t="s">
        <v>255</v>
      </c>
      <c r="BF20" s="78" t="s">
        <v>255</v>
      </c>
      <c r="BG20" s="80" t="s">
        <v>255</v>
      </c>
      <c r="BH20" s="78" t="s">
        <v>255</v>
      </c>
      <c r="BI20" s="78" t="s">
        <v>255</v>
      </c>
      <c r="BJ20" s="78" t="s">
        <v>255</v>
      </c>
      <c r="BK20" s="78" t="s">
        <v>255</v>
      </c>
      <c r="BL20" s="78" t="s">
        <v>255</v>
      </c>
      <c r="BM20" s="78" t="s">
        <v>255</v>
      </c>
      <c r="BN20" s="78" t="s">
        <v>255</v>
      </c>
      <c r="BO20" s="78" t="s">
        <v>255</v>
      </c>
      <c r="BP20" s="78" t="s">
        <v>255</v>
      </c>
      <c r="BQ20" s="78" t="s">
        <v>255</v>
      </c>
      <c r="BR20" s="78" t="s">
        <v>255</v>
      </c>
      <c r="BS20" s="78" t="s">
        <v>255</v>
      </c>
      <c r="BT20" s="78" t="s">
        <v>255</v>
      </c>
      <c r="BU20" s="80" t="s">
        <v>255</v>
      </c>
      <c r="BV20" s="78" t="s">
        <v>255</v>
      </c>
      <c r="BW20" s="78" t="s">
        <v>255</v>
      </c>
      <c r="BX20" s="78" t="s">
        <v>255</v>
      </c>
      <c r="BY20" s="78" t="s">
        <v>255</v>
      </c>
      <c r="BZ20" s="78" t="s">
        <v>255</v>
      </c>
      <c r="CA20" s="78" t="s">
        <v>255</v>
      </c>
      <c r="CB20" s="78" t="s">
        <v>255</v>
      </c>
      <c r="CC20" s="78" t="s">
        <v>255</v>
      </c>
      <c r="CD20" s="80" t="s">
        <v>255</v>
      </c>
      <c r="CE20" s="78" t="s">
        <v>255</v>
      </c>
      <c r="CF20" s="78" t="s">
        <v>255</v>
      </c>
      <c r="CG20" s="78" t="s">
        <v>255</v>
      </c>
      <c r="CH20" s="78" t="s">
        <v>255</v>
      </c>
      <c r="CI20" s="78" t="s">
        <v>255</v>
      </c>
      <c r="CJ20" s="78" t="s">
        <v>255</v>
      </c>
      <c r="CK20" s="78" t="s">
        <v>255</v>
      </c>
      <c r="CL20" s="78" t="s">
        <v>255</v>
      </c>
      <c r="CM20" s="78" t="s">
        <v>255</v>
      </c>
      <c r="CN20" s="80" t="s">
        <v>255</v>
      </c>
      <c r="CO20" s="78" t="s">
        <v>255</v>
      </c>
      <c r="CP20" s="78" t="s">
        <v>255</v>
      </c>
      <c r="CQ20" s="78" t="s">
        <v>255</v>
      </c>
      <c r="CR20" s="78" t="s">
        <v>255</v>
      </c>
      <c r="CS20" s="78" t="s">
        <v>255</v>
      </c>
      <c r="CT20" s="78" t="s">
        <v>255</v>
      </c>
      <c r="CU20" s="78" t="s">
        <v>255</v>
      </c>
      <c r="CV20" s="78" t="s">
        <v>255</v>
      </c>
      <c r="CW20" s="78" t="s">
        <v>255</v>
      </c>
      <c r="CX20" s="78" t="s">
        <v>255</v>
      </c>
      <c r="CY20" s="78" t="s">
        <v>255</v>
      </c>
      <c r="CZ20" s="78" t="s">
        <v>255</v>
      </c>
      <c r="DA20" s="80" t="s">
        <v>255</v>
      </c>
      <c r="DB20" s="78" t="s">
        <v>255</v>
      </c>
      <c r="DC20" s="78" t="s">
        <v>255</v>
      </c>
      <c r="DD20" s="78" t="s">
        <v>255</v>
      </c>
      <c r="DE20" s="78" t="s">
        <v>255</v>
      </c>
      <c r="DF20" s="78" t="s">
        <v>255</v>
      </c>
      <c r="DG20" s="78" t="s">
        <v>255</v>
      </c>
      <c r="DH20" s="78" t="s">
        <v>255</v>
      </c>
      <c r="DI20" s="78" t="s">
        <v>255</v>
      </c>
      <c r="DJ20" s="78" t="s">
        <v>255</v>
      </c>
      <c r="DK20" s="78" t="s">
        <v>255</v>
      </c>
      <c r="DL20" s="78" t="s">
        <v>255</v>
      </c>
      <c r="DM20" s="78" t="s">
        <v>255</v>
      </c>
      <c r="DN20" s="80" t="s">
        <v>255</v>
      </c>
      <c r="DO20" s="78" t="s">
        <v>255</v>
      </c>
      <c r="DP20" s="78" t="s">
        <v>255</v>
      </c>
      <c r="DQ20" s="78" t="s">
        <v>255</v>
      </c>
      <c r="DR20" s="78" t="s">
        <v>255</v>
      </c>
      <c r="DS20" s="78" t="s">
        <v>255</v>
      </c>
    </row>
    <row r="21" spans="1:123" ht="23.25" thickBot="1" x14ac:dyDescent="0.3">
      <c r="A21" s="78" t="s">
        <v>321</v>
      </c>
      <c r="B21" s="78">
        <v>900231793</v>
      </c>
      <c r="C21" s="78" t="s">
        <v>1</v>
      </c>
      <c r="D21" s="78" t="s">
        <v>243</v>
      </c>
      <c r="E21" s="78" t="s">
        <v>274</v>
      </c>
      <c r="F21" s="78" t="s">
        <v>245</v>
      </c>
      <c r="G21" s="79">
        <v>10001611</v>
      </c>
      <c r="H21" s="78" t="s">
        <v>316</v>
      </c>
      <c r="I21" s="78" t="s">
        <v>269</v>
      </c>
      <c r="J21" s="78">
        <v>8903030935</v>
      </c>
      <c r="K21" s="78" t="s">
        <v>133</v>
      </c>
      <c r="L21" s="78">
        <v>343388</v>
      </c>
      <c r="M21" s="78" t="s">
        <v>192</v>
      </c>
      <c r="N21" s="78">
        <v>704</v>
      </c>
      <c r="O21" s="78" t="s">
        <v>321</v>
      </c>
      <c r="P21" s="78" t="s">
        <v>263</v>
      </c>
      <c r="Q21" s="78" t="s">
        <v>264</v>
      </c>
      <c r="R21" s="78" t="s">
        <v>265</v>
      </c>
      <c r="S21" s="78"/>
      <c r="T21" s="78" t="s">
        <v>252</v>
      </c>
      <c r="U21" s="78" t="s">
        <v>253</v>
      </c>
      <c r="V21" s="78" t="s">
        <v>254</v>
      </c>
      <c r="W21" s="80">
        <v>2380000</v>
      </c>
      <c r="X21" s="80">
        <v>0</v>
      </c>
      <c r="Y21" s="78" t="s">
        <v>255</v>
      </c>
      <c r="Z21" s="78" t="s">
        <v>255</v>
      </c>
      <c r="AA21" s="80">
        <v>2380000</v>
      </c>
      <c r="AB21" s="78" t="s">
        <v>266</v>
      </c>
      <c r="AC21" s="78" t="s">
        <v>257</v>
      </c>
      <c r="AD21" s="78" t="s">
        <v>258</v>
      </c>
      <c r="AE21" s="78" t="s">
        <v>263</v>
      </c>
      <c r="AF21" s="78" t="s">
        <v>322</v>
      </c>
      <c r="AG21" s="78" t="s">
        <v>260</v>
      </c>
      <c r="AH21" s="78" t="s">
        <v>255</v>
      </c>
      <c r="AI21" s="78" t="s">
        <v>255</v>
      </c>
      <c r="AJ21" s="78" t="s">
        <v>255</v>
      </c>
      <c r="AK21" s="78" t="s">
        <v>255</v>
      </c>
      <c r="AL21" s="78" t="s">
        <v>255</v>
      </c>
      <c r="AM21" s="78" t="s">
        <v>255</v>
      </c>
      <c r="AN21" s="78" t="s">
        <v>255</v>
      </c>
      <c r="AO21" s="78" t="s">
        <v>255</v>
      </c>
      <c r="AP21" s="80" t="s">
        <v>255</v>
      </c>
      <c r="AQ21" s="78" t="s">
        <v>255</v>
      </c>
      <c r="AR21" s="78" t="s">
        <v>255</v>
      </c>
      <c r="AS21" s="78" t="s">
        <v>255</v>
      </c>
      <c r="AT21" s="78" t="s">
        <v>255</v>
      </c>
      <c r="AU21" s="78" t="s">
        <v>255</v>
      </c>
      <c r="AV21" s="78" t="s">
        <v>255</v>
      </c>
      <c r="AW21" s="78" t="s">
        <v>255</v>
      </c>
      <c r="AX21" s="78" t="s">
        <v>255</v>
      </c>
      <c r="AY21" s="78" t="s">
        <v>255</v>
      </c>
      <c r="AZ21" s="78" t="s">
        <v>255</v>
      </c>
      <c r="BA21" s="78" t="s">
        <v>255</v>
      </c>
      <c r="BB21" s="78" t="s">
        <v>255</v>
      </c>
      <c r="BC21" s="78" t="s">
        <v>255</v>
      </c>
      <c r="BD21" s="78" t="s">
        <v>255</v>
      </c>
      <c r="BE21" s="78" t="s">
        <v>255</v>
      </c>
      <c r="BF21" s="78" t="s">
        <v>255</v>
      </c>
      <c r="BG21" s="80" t="s">
        <v>255</v>
      </c>
      <c r="BH21" s="78" t="s">
        <v>255</v>
      </c>
      <c r="BI21" s="78" t="s">
        <v>255</v>
      </c>
      <c r="BJ21" s="78" t="s">
        <v>255</v>
      </c>
      <c r="BK21" s="78" t="s">
        <v>255</v>
      </c>
      <c r="BL21" s="78" t="s">
        <v>255</v>
      </c>
      <c r="BM21" s="78" t="s">
        <v>255</v>
      </c>
      <c r="BN21" s="78" t="s">
        <v>255</v>
      </c>
      <c r="BO21" s="78" t="s">
        <v>255</v>
      </c>
      <c r="BP21" s="78" t="s">
        <v>255</v>
      </c>
      <c r="BQ21" s="78" t="s">
        <v>255</v>
      </c>
      <c r="BR21" s="78" t="s">
        <v>255</v>
      </c>
      <c r="BS21" s="78" t="s">
        <v>255</v>
      </c>
      <c r="BT21" s="78" t="s">
        <v>255</v>
      </c>
      <c r="BU21" s="80" t="s">
        <v>255</v>
      </c>
      <c r="BV21" s="78" t="s">
        <v>255</v>
      </c>
      <c r="BW21" s="78" t="s">
        <v>255</v>
      </c>
      <c r="BX21" s="78" t="s">
        <v>255</v>
      </c>
      <c r="BY21" s="78" t="s">
        <v>255</v>
      </c>
      <c r="BZ21" s="78" t="s">
        <v>255</v>
      </c>
      <c r="CA21" s="78" t="s">
        <v>255</v>
      </c>
      <c r="CB21" s="78" t="s">
        <v>255</v>
      </c>
      <c r="CC21" s="78" t="s">
        <v>255</v>
      </c>
      <c r="CD21" s="80" t="s">
        <v>255</v>
      </c>
      <c r="CE21" s="78" t="s">
        <v>255</v>
      </c>
      <c r="CF21" s="78" t="s">
        <v>255</v>
      </c>
      <c r="CG21" s="78" t="s">
        <v>255</v>
      </c>
      <c r="CH21" s="78" t="s">
        <v>255</v>
      </c>
      <c r="CI21" s="78" t="s">
        <v>255</v>
      </c>
      <c r="CJ21" s="78" t="s">
        <v>255</v>
      </c>
      <c r="CK21" s="78" t="s">
        <v>255</v>
      </c>
      <c r="CL21" s="78" t="s">
        <v>255</v>
      </c>
      <c r="CM21" s="78" t="s">
        <v>255</v>
      </c>
      <c r="CN21" s="80" t="s">
        <v>255</v>
      </c>
      <c r="CO21" s="78" t="s">
        <v>255</v>
      </c>
      <c r="CP21" s="78" t="s">
        <v>255</v>
      </c>
      <c r="CQ21" s="78" t="s">
        <v>255</v>
      </c>
      <c r="CR21" s="78" t="s">
        <v>255</v>
      </c>
      <c r="CS21" s="78" t="s">
        <v>255</v>
      </c>
      <c r="CT21" s="78" t="s">
        <v>255</v>
      </c>
      <c r="CU21" s="78" t="s">
        <v>255</v>
      </c>
      <c r="CV21" s="78" t="s">
        <v>255</v>
      </c>
      <c r="CW21" s="78" t="s">
        <v>255</v>
      </c>
      <c r="CX21" s="78" t="s">
        <v>255</v>
      </c>
      <c r="CY21" s="78" t="s">
        <v>255</v>
      </c>
      <c r="CZ21" s="78" t="s">
        <v>255</v>
      </c>
      <c r="DA21" s="80" t="s">
        <v>255</v>
      </c>
      <c r="DB21" s="78" t="s">
        <v>255</v>
      </c>
      <c r="DC21" s="78" t="s">
        <v>255</v>
      </c>
      <c r="DD21" s="78" t="s">
        <v>255</v>
      </c>
      <c r="DE21" s="78" t="s">
        <v>255</v>
      </c>
      <c r="DF21" s="78" t="s">
        <v>255</v>
      </c>
      <c r="DG21" s="78" t="s">
        <v>255</v>
      </c>
      <c r="DH21" s="78" t="s">
        <v>255</v>
      </c>
      <c r="DI21" s="78" t="s">
        <v>255</v>
      </c>
      <c r="DJ21" s="78" t="s">
        <v>255</v>
      </c>
      <c r="DK21" s="78" t="s">
        <v>255</v>
      </c>
      <c r="DL21" s="78" t="s">
        <v>255</v>
      </c>
      <c r="DM21" s="78" t="s">
        <v>255</v>
      </c>
      <c r="DN21" s="80" t="s">
        <v>255</v>
      </c>
      <c r="DO21" s="78" t="s">
        <v>255</v>
      </c>
      <c r="DP21" s="78" t="s">
        <v>255</v>
      </c>
      <c r="DQ21" s="78" t="s">
        <v>255</v>
      </c>
      <c r="DR21" s="78" t="s">
        <v>255</v>
      </c>
      <c r="DS21" s="78" t="s">
        <v>255</v>
      </c>
    </row>
    <row r="22" spans="1:123" ht="23.25" thickBot="1" x14ac:dyDescent="0.3">
      <c r="A22" s="78" t="s">
        <v>324</v>
      </c>
      <c r="B22" s="78">
        <v>900231793</v>
      </c>
      <c r="C22" s="78" t="s">
        <v>1</v>
      </c>
      <c r="D22" s="78" t="s">
        <v>243</v>
      </c>
      <c r="E22" s="78" t="s">
        <v>274</v>
      </c>
      <c r="F22" s="78" t="s">
        <v>245</v>
      </c>
      <c r="G22" s="79">
        <v>18604450</v>
      </c>
      <c r="H22" s="78" t="s">
        <v>323</v>
      </c>
      <c r="I22" s="78" t="s">
        <v>247</v>
      </c>
      <c r="J22" s="78">
        <v>8903030935</v>
      </c>
      <c r="K22" s="78" t="s">
        <v>133</v>
      </c>
      <c r="L22" s="78">
        <v>354732</v>
      </c>
      <c r="M22" s="78" t="s">
        <v>192</v>
      </c>
      <c r="N22" s="78">
        <v>1388</v>
      </c>
      <c r="O22" s="78" t="s">
        <v>324</v>
      </c>
      <c r="P22" s="78" t="s">
        <v>249</v>
      </c>
      <c r="Q22" s="78" t="s">
        <v>325</v>
      </c>
      <c r="R22" s="78" t="s">
        <v>251</v>
      </c>
      <c r="S22" s="78"/>
      <c r="T22" s="78" t="s">
        <v>252</v>
      </c>
      <c r="U22" s="78" t="s">
        <v>253</v>
      </c>
      <c r="V22" s="78" t="s">
        <v>254</v>
      </c>
      <c r="W22" s="80">
        <v>2380000</v>
      </c>
      <c r="X22" s="80">
        <v>0</v>
      </c>
      <c r="Y22" s="78" t="s">
        <v>255</v>
      </c>
      <c r="Z22" s="78" t="s">
        <v>255</v>
      </c>
      <c r="AA22" s="80">
        <v>2380000</v>
      </c>
      <c r="AB22" s="78" t="s">
        <v>326</v>
      </c>
      <c r="AC22" s="78" t="s">
        <v>257</v>
      </c>
      <c r="AD22" s="78" t="s">
        <v>258</v>
      </c>
      <c r="AE22" s="78" t="s">
        <v>249</v>
      </c>
      <c r="AF22" s="78" t="s">
        <v>327</v>
      </c>
      <c r="AG22" s="78" t="s">
        <v>260</v>
      </c>
      <c r="AH22" s="78" t="s">
        <v>255</v>
      </c>
      <c r="AI22" s="78" t="s">
        <v>255</v>
      </c>
      <c r="AJ22" s="78" t="s">
        <v>255</v>
      </c>
      <c r="AK22" s="78" t="s">
        <v>255</v>
      </c>
      <c r="AL22" s="78" t="s">
        <v>255</v>
      </c>
      <c r="AM22" s="78" t="s">
        <v>255</v>
      </c>
      <c r="AN22" s="78" t="s">
        <v>255</v>
      </c>
      <c r="AO22" s="78" t="s">
        <v>255</v>
      </c>
      <c r="AP22" s="80" t="s">
        <v>255</v>
      </c>
      <c r="AQ22" s="78" t="s">
        <v>255</v>
      </c>
      <c r="AR22" s="78" t="s">
        <v>255</v>
      </c>
      <c r="AS22" s="78" t="s">
        <v>255</v>
      </c>
      <c r="AT22" s="78" t="s">
        <v>255</v>
      </c>
      <c r="AU22" s="78" t="s">
        <v>255</v>
      </c>
      <c r="AV22" s="78" t="s">
        <v>255</v>
      </c>
      <c r="AW22" s="78" t="s">
        <v>255</v>
      </c>
      <c r="AX22" s="78" t="s">
        <v>255</v>
      </c>
      <c r="AY22" s="78" t="s">
        <v>255</v>
      </c>
      <c r="AZ22" s="78" t="s">
        <v>255</v>
      </c>
      <c r="BA22" s="78" t="s">
        <v>255</v>
      </c>
      <c r="BB22" s="78" t="s">
        <v>255</v>
      </c>
      <c r="BC22" s="78" t="s">
        <v>255</v>
      </c>
      <c r="BD22" s="78" t="s">
        <v>255</v>
      </c>
      <c r="BE22" s="78" t="s">
        <v>255</v>
      </c>
      <c r="BF22" s="78" t="s">
        <v>255</v>
      </c>
      <c r="BG22" s="80" t="s">
        <v>255</v>
      </c>
      <c r="BH22" s="78" t="s">
        <v>255</v>
      </c>
      <c r="BI22" s="78" t="s">
        <v>255</v>
      </c>
      <c r="BJ22" s="78" t="s">
        <v>255</v>
      </c>
      <c r="BK22" s="78" t="s">
        <v>255</v>
      </c>
      <c r="BL22" s="78" t="s">
        <v>255</v>
      </c>
      <c r="BM22" s="78" t="s">
        <v>255</v>
      </c>
      <c r="BN22" s="78" t="s">
        <v>255</v>
      </c>
      <c r="BO22" s="78" t="s">
        <v>255</v>
      </c>
      <c r="BP22" s="78" t="s">
        <v>255</v>
      </c>
      <c r="BQ22" s="78" t="s">
        <v>255</v>
      </c>
      <c r="BR22" s="78" t="s">
        <v>255</v>
      </c>
      <c r="BS22" s="78" t="s">
        <v>255</v>
      </c>
      <c r="BT22" s="78" t="s">
        <v>255</v>
      </c>
      <c r="BU22" s="80" t="s">
        <v>255</v>
      </c>
      <c r="BV22" s="78" t="s">
        <v>255</v>
      </c>
      <c r="BW22" s="78" t="s">
        <v>255</v>
      </c>
      <c r="BX22" s="78" t="s">
        <v>255</v>
      </c>
      <c r="BY22" s="78" t="s">
        <v>255</v>
      </c>
      <c r="BZ22" s="78" t="s">
        <v>255</v>
      </c>
      <c r="CA22" s="78" t="s">
        <v>255</v>
      </c>
      <c r="CB22" s="78" t="s">
        <v>255</v>
      </c>
      <c r="CC22" s="78" t="s">
        <v>255</v>
      </c>
      <c r="CD22" s="80" t="s">
        <v>255</v>
      </c>
      <c r="CE22" s="78" t="s">
        <v>255</v>
      </c>
      <c r="CF22" s="78" t="s">
        <v>255</v>
      </c>
      <c r="CG22" s="78" t="s">
        <v>255</v>
      </c>
      <c r="CH22" s="78" t="s">
        <v>255</v>
      </c>
      <c r="CI22" s="78" t="s">
        <v>255</v>
      </c>
      <c r="CJ22" s="78" t="s">
        <v>255</v>
      </c>
      <c r="CK22" s="78" t="s">
        <v>255</v>
      </c>
      <c r="CL22" s="78" t="s">
        <v>255</v>
      </c>
      <c r="CM22" s="78" t="s">
        <v>255</v>
      </c>
      <c r="CN22" s="80" t="s">
        <v>255</v>
      </c>
      <c r="CO22" s="78" t="s">
        <v>255</v>
      </c>
      <c r="CP22" s="78" t="s">
        <v>255</v>
      </c>
      <c r="CQ22" s="78" t="s">
        <v>255</v>
      </c>
      <c r="CR22" s="78" t="s">
        <v>255</v>
      </c>
      <c r="CS22" s="78" t="s">
        <v>255</v>
      </c>
      <c r="CT22" s="78" t="s">
        <v>255</v>
      </c>
      <c r="CU22" s="78" t="s">
        <v>255</v>
      </c>
      <c r="CV22" s="78" t="s">
        <v>255</v>
      </c>
      <c r="CW22" s="78" t="s">
        <v>255</v>
      </c>
      <c r="CX22" s="78" t="s">
        <v>255</v>
      </c>
      <c r="CY22" s="78" t="s">
        <v>255</v>
      </c>
      <c r="CZ22" s="78" t="s">
        <v>255</v>
      </c>
      <c r="DA22" s="80" t="s">
        <v>255</v>
      </c>
      <c r="DB22" s="78" t="s">
        <v>255</v>
      </c>
      <c r="DC22" s="78" t="s">
        <v>255</v>
      </c>
      <c r="DD22" s="78" t="s">
        <v>255</v>
      </c>
      <c r="DE22" s="78" t="s">
        <v>255</v>
      </c>
      <c r="DF22" s="78" t="s">
        <v>255</v>
      </c>
      <c r="DG22" s="78" t="s">
        <v>255</v>
      </c>
      <c r="DH22" s="78" t="s">
        <v>255</v>
      </c>
      <c r="DI22" s="78" t="s">
        <v>255</v>
      </c>
      <c r="DJ22" s="78" t="s">
        <v>255</v>
      </c>
      <c r="DK22" s="78" t="s">
        <v>255</v>
      </c>
      <c r="DL22" s="78" t="s">
        <v>255</v>
      </c>
      <c r="DM22" s="78" t="s">
        <v>255</v>
      </c>
      <c r="DN22" s="80" t="s">
        <v>255</v>
      </c>
      <c r="DO22" s="78" t="s">
        <v>255</v>
      </c>
      <c r="DP22" s="78" t="s">
        <v>255</v>
      </c>
      <c r="DQ22" s="78" t="s">
        <v>255</v>
      </c>
      <c r="DR22" s="78" t="s">
        <v>255</v>
      </c>
      <c r="DS22" s="78" t="s">
        <v>255</v>
      </c>
    </row>
    <row r="23" spans="1:123" ht="23.25" thickBot="1" x14ac:dyDescent="0.3">
      <c r="A23" s="78" t="s">
        <v>328</v>
      </c>
      <c r="B23" s="78">
        <v>900231793</v>
      </c>
      <c r="C23" s="78" t="s">
        <v>1</v>
      </c>
      <c r="D23" s="78" t="s">
        <v>243</v>
      </c>
      <c r="E23" s="78" t="s">
        <v>274</v>
      </c>
      <c r="F23" s="78" t="s">
        <v>245</v>
      </c>
      <c r="G23" s="79">
        <v>18604450</v>
      </c>
      <c r="H23" s="78" t="s">
        <v>323</v>
      </c>
      <c r="I23" s="78" t="s">
        <v>247</v>
      </c>
      <c r="J23" s="78">
        <v>8903030935</v>
      </c>
      <c r="K23" s="78" t="s">
        <v>133</v>
      </c>
      <c r="L23" s="78">
        <v>335129</v>
      </c>
      <c r="M23" s="78" t="s">
        <v>192</v>
      </c>
      <c r="N23" s="78">
        <v>326</v>
      </c>
      <c r="O23" s="78" t="s">
        <v>328</v>
      </c>
      <c r="P23" s="78" t="s">
        <v>279</v>
      </c>
      <c r="Q23" s="78" t="s">
        <v>280</v>
      </c>
      <c r="R23" s="78" t="s">
        <v>281</v>
      </c>
      <c r="S23" s="78"/>
      <c r="T23" s="78" t="s">
        <v>252</v>
      </c>
      <c r="U23" s="78" t="s">
        <v>253</v>
      </c>
      <c r="V23" s="78" t="s">
        <v>254</v>
      </c>
      <c r="W23" s="80">
        <v>2380000</v>
      </c>
      <c r="X23" s="80">
        <v>0</v>
      </c>
      <c r="Y23" s="78" t="s">
        <v>255</v>
      </c>
      <c r="Z23" s="78" t="s">
        <v>255</v>
      </c>
      <c r="AA23" s="80">
        <v>2380000</v>
      </c>
      <c r="AB23" s="78" t="s">
        <v>266</v>
      </c>
      <c r="AC23" s="78" t="s">
        <v>257</v>
      </c>
      <c r="AD23" s="78" t="s">
        <v>258</v>
      </c>
      <c r="AE23" s="78" t="s">
        <v>279</v>
      </c>
      <c r="AF23" s="78" t="s">
        <v>329</v>
      </c>
      <c r="AG23" s="78" t="s">
        <v>260</v>
      </c>
      <c r="AH23" s="78" t="s">
        <v>255</v>
      </c>
      <c r="AI23" s="78" t="s">
        <v>255</v>
      </c>
      <c r="AJ23" s="78" t="s">
        <v>255</v>
      </c>
      <c r="AK23" s="78" t="s">
        <v>255</v>
      </c>
      <c r="AL23" s="78" t="s">
        <v>255</v>
      </c>
      <c r="AM23" s="78" t="s">
        <v>255</v>
      </c>
      <c r="AN23" s="78" t="s">
        <v>255</v>
      </c>
      <c r="AO23" s="78" t="s">
        <v>255</v>
      </c>
      <c r="AP23" s="80" t="s">
        <v>255</v>
      </c>
      <c r="AQ23" s="78" t="s">
        <v>255</v>
      </c>
      <c r="AR23" s="78" t="s">
        <v>255</v>
      </c>
      <c r="AS23" s="78" t="s">
        <v>255</v>
      </c>
      <c r="AT23" s="78" t="s">
        <v>255</v>
      </c>
      <c r="AU23" s="78" t="s">
        <v>255</v>
      </c>
      <c r="AV23" s="78" t="s">
        <v>255</v>
      </c>
      <c r="AW23" s="78" t="s">
        <v>255</v>
      </c>
      <c r="AX23" s="78" t="s">
        <v>255</v>
      </c>
      <c r="AY23" s="78" t="s">
        <v>255</v>
      </c>
      <c r="AZ23" s="78" t="s">
        <v>255</v>
      </c>
      <c r="BA23" s="78" t="s">
        <v>255</v>
      </c>
      <c r="BB23" s="78" t="s">
        <v>255</v>
      </c>
      <c r="BC23" s="78" t="s">
        <v>255</v>
      </c>
      <c r="BD23" s="78" t="s">
        <v>255</v>
      </c>
      <c r="BE23" s="78" t="s">
        <v>255</v>
      </c>
      <c r="BF23" s="78" t="s">
        <v>255</v>
      </c>
      <c r="BG23" s="80" t="s">
        <v>255</v>
      </c>
      <c r="BH23" s="78" t="s">
        <v>255</v>
      </c>
      <c r="BI23" s="78" t="s">
        <v>255</v>
      </c>
      <c r="BJ23" s="78" t="s">
        <v>255</v>
      </c>
      <c r="BK23" s="78" t="s">
        <v>255</v>
      </c>
      <c r="BL23" s="78" t="s">
        <v>255</v>
      </c>
      <c r="BM23" s="78" t="s">
        <v>255</v>
      </c>
      <c r="BN23" s="78" t="s">
        <v>255</v>
      </c>
      <c r="BO23" s="78" t="s">
        <v>255</v>
      </c>
      <c r="BP23" s="78" t="s">
        <v>255</v>
      </c>
      <c r="BQ23" s="78" t="s">
        <v>255</v>
      </c>
      <c r="BR23" s="78" t="s">
        <v>255</v>
      </c>
      <c r="BS23" s="78" t="s">
        <v>255</v>
      </c>
      <c r="BT23" s="78" t="s">
        <v>255</v>
      </c>
      <c r="BU23" s="80" t="s">
        <v>255</v>
      </c>
      <c r="BV23" s="78" t="s">
        <v>255</v>
      </c>
      <c r="BW23" s="78" t="s">
        <v>255</v>
      </c>
      <c r="BX23" s="78" t="s">
        <v>255</v>
      </c>
      <c r="BY23" s="78" t="s">
        <v>255</v>
      </c>
      <c r="BZ23" s="78" t="s">
        <v>255</v>
      </c>
      <c r="CA23" s="78" t="s">
        <v>255</v>
      </c>
      <c r="CB23" s="78" t="s">
        <v>255</v>
      </c>
      <c r="CC23" s="78" t="s">
        <v>255</v>
      </c>
      <c r="CD23" s="80" t="s">
        <v>255</v>
      </c>
      <c r="CE23" s="78" t="s">
        <v>255</v>
      </c>
      <c r="CF23" s="78" t="s">
        <v>255</v>
      </c>
      <c r="CG23" s="78" t="s">
        <v>255</v>
      </c>
      <c r="CH23" s="78" t="s">
        <v>255</v>
      </c>
      <c r="CI23" s="78" t="s">
        <v>255</v>
      </c>
      <c r="CJ23" s="78" t="s">
        <v>255</v>
      </c>
      <c r="CK23" s="78" t="s">
        <v>255</v>
      </c>
      <c r="CL23" s="78" t="s">
        <v>255</v>
      </c>
      <c r="CM23" s="78" t="s">
        <v>255</v>
      </c>
      <c r="CN23" s="80" t="s">
        <v>255</v>
      </c>
      <c r="CO23" s="78" t="s">
        <v>255</v>
      </c>
      <c r="CP23" s="78" t="s">
        <v>255</v>
      </c>
      <c r="CQ23" s="78" t="s">
        <v>255</v>
      </c>
      <c r="CR23" s="78" t="s">
        <v>255</v>
      </c>
      <c r="CS23" s="78" t="s">
        <v>255</v>
      </c>
      <c r="CT23" s="78" t="s">
        <v>255</v>
      </c>
      <c r="CU23" s="78" t="s">
        <v>255</v>
      </c>
      <c r="CV23" s="78" t="s">
        <v>255</v>
      </c>
      <c r="CW23" s="78" t="s">
        <v>255</v>
      </c>
      <c r="CX23" s="78" t="s">
        <v>255</v>
      </c>
      <c r="CY23" s="78" t="s">
        <v>255</v>
      </c>
      <c r="CZ23" s="78" t="s">
        <v>255</v>
      </c>
      <c r="DA23" s="80" t="s">
        <v>255</v>
      </c>
      <c r="DB23" s="78" t="s">
        <v>255</v>
      </c>
      <c r="DC23" s="78" t="s">
        <v>255</v>
      </c>
      <c r="DD23" s="78" t="s">
        <v>255</v>
      </c>
      <c r="DE23" s="78" t="s">
        <v>255</v>
      </c>
      <c r="DF23" s="78" t="s">
        <v>255</v>
      </c>
      <c r="DG23" s="78" t="s">
        <v>255</v>
      </c>
      <c r="DH23" s="78" t="s">
        <v>255</v>
      </c>
      <c r="DI23" s="78" t="s">
        <v>255</v>
      </c>
      <c r="DJ23" s="78" t="s">
        <v>255</v>
      </c>
      <c r="DK23" s="78" t="s">
        <v>255</v>
      </c>
      <c r="DL23" s="78" t="s">
        <v>255</v>
      </c>
      <c r="DM23" s="78" t="s">
        <v>255</v>
      </c>
      <c r="DN23" s="80" t="s">
        <v>255</v>
      </c>
      <c r="DO23" s="78" t="s">
        <v>255</v>
      </c>
      <c r="DP23" s="78" t="s">
        <v>255</v>
      </c>
      <c r="DQ23" s="78" t="s">
        <v>255</v>
      </c>
      <c r="DR23" s="78" t="s">
        <v>255</v>
      </c>
      <c r="DS23" s="78" t="s">
        <v>255</v>
      </c>
    </row>
    <row r="24" spans="1:123" ht="23.25" thickBot="1" x14ac:dyDescent="0.3">
      <c r="A24" s="78" t="s">
        <v>330</v>
      </c>
      <c r="B24" s="78">
        <v>900231793</v>
      </c>
      <c r="C24" s="78" t="s">
        <v>1</v>
      </c>
      <c r="D24" s="78" t="s">
        <v>243</v>
      </c>
      <c r="E24" s="78" t="s">
        <v>274</v>
      </c>
      <c r="F24" s="78" t="s">
        <v>245</v>
      </c>
      <c r="G24" s="79">
        <v>18604450</v>
      </c>
      <c r="H24" s="78" t="s">
        <v>323</v>
      </c>
      <c r="I24" s="78" t="s">
        <v>247</v>
      </c>
      <c r="J24" s="78">
        <v>8903030935</v>
      </c>
      <c r="K24" s="78" t="s">
        <v>133</v>
      </c>
      <c r="L24" s="78">
        <v>343768</v>
      </c>
      <c r="M24" s="78" t="s">
        <v>192</v>
      </c>
      <c r="N24" s="78">
        <v>701</v>
      </c>
      <c r="O24" s="78" t="s">
        <v>330</v>
      </c>
      <c r="P24" s="78" t="s">
        <v>263</v>
      </c>
      <c r="Q24" s="78" t="s">
        <v>264</v>
      </c>
      <c r="R24" s="78" t="s">
        <v>265</v>
      </c>
      <c r="S24" s="78"/>
      <c r="T24" s="78" t="s">
        <v>252</v>
      </c>
      <c r="U24" s="78" t="s">
        <v>253</v>
      </c>
      <c r="V24" s="78" t="s">
        <v>254</v>
      </c>
      <c r="W24" s="80">
        <v>2380000</v>
      </c>
      <c r="X24" s="80">
        <v>0</v>
      </c>
      <c r="Y24" s="78" t="s">
        <v>255</v>
      </c>
      <c r="Z24" s="78" t="s">
        <v>255</v>
      </c>
      <c r="AA24" s="80">
        <v>2380000</v>
      </c>
      <c r="AB24" s="78" t="s">
        <v>307</v>
      </c>
      <c r="AC24" s="78" t="s">
        <v>257</v>
      </c>
      <c r="AD24" s="78" t="s">
        <v>258</v>
      </c>
      <c r="AE24" s="78" t="s">
        <v>263</v>
      </c>
      <c r="AF24" s="78" t="s">
        <v>331</v>
      </c>
      <c r="AG24" s="78" t="s">
        <v>260</v>
      </c>
      <c r="AH24" s="78" t="s">
        <v>255</v>
      </c>
      <c r="AI24" s="78" t="s">
        <v>255</v>
      </c>
      <c r="AJ24" s="78" t="s">
        <v>255</v>
      </c>
      <c r="AK24" s="78" t="s">
        <v>255</v>
      </c>
      <c r="AL24" s="78" t="s">
        <v>255</v>
      </c>
      <c r="AM24" s="78" t="s">
        <v>255</v>
      </c>
      <c r="AN24" s="78" t="s">
        <v>255</v>
      </c>
      <c r="AO24" s="78" t="s">
        <v>255</v>
      </c>
      <c r="AP24" s="80" t="s">
        <v>255</v>
      </c>
      <c r="AQ24" s="78" t="s">
        <v>255</v>
      </c>
      <c r="AR24" s="78" t="s">
        <v>255</v>
      </c>
      <c r="AS24" s="78" t="s">
        <v>255</v>
      </c>
      <c r="AT24" s="78" t="s">
        <v>255</v>
      </c>
      <c r="AU24" s="78" t="s">
        <v>255</v>
      </c>
      <c r="AV24" s="78" t="s">
        <v>255</v>
      </c>
      <c r="AW24" s="78" t="s">
        <v>255</v>
      </c>
      <c r="AX24" s="78" t="s">
        <v>255</v>
      </c>
      <c r="AY24" s="78" t="s">
        <v>255</v>
      </c>
      <c r="AZ24" s="78" t="s">
        <v>255</v>
      </c>
      <c r="BA24" s="78" t="s">
        <v>255</v>
      </c>
      <c r="BB24" s="78" t="s">
        <v>255</v>
      </c>
      <c r="BC24" s="78" t="s">
        <v>255</v>
      </c>
      <c r="BD24" s="78" t="s">
        <v>255</v>
      </c>
      <c r="BE24" s="78" t="s">
        <v>255</v>
      </c>
      <c r="BF24" s="78" t="s">
        <v>255</v>
      </c>
      <c r="BG24" s="80" t="s">
        <v>255</v>
      </c>
      <c r="BH24" s="78" t="s">
        <v>255</v>
      </c>
      <c r="BI24" s="78" t="s">
        <v>255</v>
      </c>
      <c r="BJ24" s="78" t="s">
        <v>255</v>
      </c>
      <c r="BK24" s="78" t="s">
        <v>255</v>
      </c>
      <c r="BL24" s="78" t="s">
        <v>255</v>
      </c>
      <c r="BM24" s="78" t="s">
        <v>255</v>
      </c>
      <c r="BN24" s="78" t="s">
        <v>255</v>
      </c>
      <c r="BO24" s="78" t="s">
        <v>255</v>
      </c>
      <c r="BP24" s="78" t="s">
        <v>255</v>
      </c>
      <c r="BQ24" s="78" t="s">
        <v>255</v>
      </c>
      <c r="BR24" s="78" t="s">
        <v>255</v>
      </c>
      <c r="BS24" s="78" t="s">
        <v>255</v>
      </c>
      <c r="BT24" s="78" t="s">
        <v>255</v>
      </c>
      <c r="BU24" s="80" t="s">
        <v>255</v>
      </c>
      <c r="BV24" s="78" t="s">
        <v>255</v>
      </c>
      <c r="BW24" s="78" t="s">
        <v>255</v>
      </c>
      <c r="BX24" s="78" t="s">
        <v>255</v>
      </c>
      <c r="BY24" s="78" t="s">
        <v>255</v>
      </c>
      <c r="BZ24" s="78" t="s">
        <v>255</v>
      </c>
      <c r="CA24" s="78" t="s">
        <v>255</v>
      </c>
      <c r="CB24" s="78" t="s">
        <v>255</v>
      </c>
      <c r="CC24" s="78" t="s">
        <v>255</v>
      </c>
      <c r="CD24" s="80" t="s">
        <v>255</v>
      </c>
      <c r="CE24" s="78" t="s">
        <v>255</v>
      </c>
      <c r="CF24" s="78" t="s">
        <v>255</v>
      </c>
      <c r="CG24" s="78" t="s">
        <v>255</v>
      </c>
      <c r="CH24" s="78" t="s">
        <v>255</v>
      </c>
      <c r="CI24" s="78" t="s">
        <v>255</v>
      </c>
      <c r="CJ24" s="78" t="s">
        <v>255</v>
      </c>
      <c r="CK24" s="78" t="s">
        <v>255</v>
      </c>
      <c r="CL24" s="78" t="s">
        <v>255</v>
      </c>
      <c r="CM24" s="78" t="s">
        <v>255</v>
      </c>
      <c r="CN24" s="80" t="s">
        <v>255</v>
      </c>
      <c r="CO24" s="78" t="s">
        <v>255</v>
      </c>
      <c r="CP24" s="78" t="s">
        <v>255</v>
      </c>
      <c r="CQ24" s="78" t="s">
        <v>255</v>
      </c>
      <c r="CR24" s="78" t="s">
        <v>255</v>
      </c>
      <c r="CS24" s="78" t="s">
        <v>255</v>
      </c>
      <c r="CT24" s="78" t="s">
        <v>255</v>
      </c>
      <c r="CU24" s="78" t="s">
        <v>255</v>
      </c>
      <c r="CV24" s="78" t="s">
        <v>255</v>
      </c>
      <c r="CW24" s="78" t="s">
        <v>255</v>
      </c>
      <c r="CX24" s="78" t="s">
        <v>255</v>
      </c>
      <c r="CY24" s="78" t="s">
        <v>255</v>
      </c>
      <c r="CZ24" s="78" t="s">
        <v>255</v>
      </c>
      <c r="DA24" s="80" t="s">
        <v>255</v>
      </c>
      <c r="DB24" s="78" t="s">
        <v>255</v>
      </c>
      <c r="DC24" s="78" t="s">
        <v>255</v>
      </c>
      <c r="DD24" s="78" t="s">
        <v>255</v>
      </c>
      <c r="DE24" s="78" t="s">
        <v>255</v>
      </c>
      <c r="DF24" s="78" t="s">
        <v>255</v>
      </c>
      <c r="DG24" s="78" t="s">
        <v>255</v>
      </c>
      <c r="DH24" s="78" t="s">
        <v>255</v>
      </c>
      <c r="DI24" s="78" t="s">
        <v>255</v>
      </c>
      <c r="DJ24" s="78" t="s">
        <v>255</v>
      </c>
      <c r="DK24" s="78" t="s">
        <v>255</v>
      </c>
      <c r="DL24" s="78" t="s">
        <v>255</v>
      </c>
      <c r="DM24" s="78" t="s">
        <v>255</v>
      </c>
      <c r="DN24" s="80" t="s">
        <v>255</v>
      </c>
      <c r="DO24" s="78" t="s">
        <v>255</v>
      </c>
      <c r="DP24" s="78" t="s">
        <v>255</v>
      </c>
      <c r="DQ24" s="78" t="s">
        <v>255</v>
      </c>
      <c r="DR24" s="78" t="s">
        <v>255</v>
      </c>
      <c r="DS24" s="78" t="s">
        <v>255</v>
      </c>
    </row>
    <row r="25" spans="1:123" ht="23.25" thickBot="1" x14ac:dyDescent="0.3">
      <c r="A25" s="78" t="s">
        <v>334</v>
      </c>
      <c r="B25" s="78">
        <v>900231793</v>
      </c>
      <c r="C25" s="78" t="s">
        <v>1</v>
      </c>
      <c r="D25" s="78" t="s">
        <v>243</v>
      </c>
      <c r="E25" s="78" t="s">
        <v>332</v>
      </c>
      <c r="F25" s="78" t="s">
        <v>245</v>
      </c>
      <c r="G25" s="79">
        <v>24948645</v>
      </c>
      <c r="H25" s="78" t="s">
        <v>333</v>
      </c>
      <c r="I25" s="78" t="s">
        <v>269</v>
      </c>
      <c r="J25" s="78">
        <v>8903030935</v>
      </c>
      <c r="K25" s="78" t="s">
        <v>133</v>
      </c>
      <c r="L25" s="78">
        <v>350039</v>
      </c>
      <c r="M25" s="78" t="s">
        <v>192</v>
      </c>
      <c r="N25" s="78">
        <v>1385</v>
      </c>
      <c r="O25" s="78" t="s">
        <v>334</v>
      </c>
      <c r="P25" s="78" t="s">
        <v>249</v>
      </c>
      <c r="Q25" s="78" t="s">
        <v>250</v>
      </c>
      <c r="R25" s="78" t="s">
        <v>251</v>
      </c>
      <c r="S25" s="78"/>
      <c r="T25" s="78" t="s">
        <v>252</v>
      </c>
      <c r="U25" s="78" t="s">
        <v>253</v>
      </c>
      <c r="V25" s="78" t="s">
        <v>254</v>
      </c>
      <c r="W25" s="80">
        <v>2380000</v>
      </c>
      <c r="X25" s="80">
        <v>0</v>
      </c>
      <c r="Y25" s="78" t="s">
        <v>255</v>
      </c>
      <c r="Z25" s="78" t="s">
        <v>255</v>
      </c>
      <c r="AA25" s="80">
        <v>2380000</v>
      </c>
      <c r="AB25" s="78" t="s">
        <v>335</v>
      </c>
      <c r="AC25" s="78" t="s">
        <v>257</v>
      </c>
      <c r="AD25" s="78" t="s">
        <v>258</v>
      </c>
      <c r="AE25" s="78" t="s">
        <v>249</v>
      </c>
      <c r="AF25" s="78" t="s">
        <v>336</v>
      </c>
      <c r="AG25" s="78" t="s">
        <v>260</v>
      </c>
      <c r="AH25" s="78" t="s">
        <v>255</v>
      </c>
      <c r="AI25" s="78" t="s">
        <v>255</v>
      </c>
      <c r="AJ25" s="78" t="s">
        <v>255</v>
      </c>
      <c r="AK25" s="78" t="s">
        <v>255</v>
      </c>
      <c r="AL25" s="78" t="s">
        <v>255</v>
      </c>
      <c r="AM25" s="78" t="s">
        <v>255</v>
      </c>
      <c r="AN25" s="78" t="s">
        <v>255</v>
      </c>
      <c r="AO25" s="78" t="s">
        <v>255</v>
      </c>
      <c r="AP25" s="80" t="s">
        <v>255</v>
      </c>
      <c r="AQ25" s="78" t="s">
        <v>255</v>
      </c>
      <c r="AR25" s="78" t="s">
        <v>255</v>
      </c>
      <c r="AS25" s="78" t="s">
        <v>255</v>
      </c>
      <c r="AT25" s="78" t="s">
        <v>255</v>
      </c>
      <c r="AU25" s="78" t="s">
        <v>255</v>
      </c>
      <c r="AV25" s="78" t="s">
        <v>255</v>
      </c>
      <c r="AW25" s="78" t="s">
        <v>255</v>
      </c>
      <c r="AX25" s="78" t="s">
        <v>255</v>
      </c>
      <c r="AY25" s="78" t="s">
        <v>255</v>
      </c>
      <c r="AZ25" s="78" t="s">
        <v>255</v>
      </c>
      <c r="BA25" s="78" t="s">
        <v>255</v>
      </c>
      <c r="BB25" s="78" t="s">
        <v>255</v>
      </c>
      <c r="BC25" s="78" t="s">
        <v>255</v>
      </c>
      <c r="BD25" s="78" t="s">
        <v>255</v>
      </c>
      <c r="BE25" s="78" t="s">
        <v>255</v>
      </c>
      <c r="BF25" s="78" t="s">
        <v>255</v>
      </c>
      <c r="BG25" s="80" t="s">
        <v>255</v>
      </c>
      <c r="BH25" s="78" t="s">
        <v>255</v>
      </c>
      <c r="BI25" s="78" t="s">
        <v>255</v>
      </c>
      <c r="BJ25" s="78" t="s">
        <v>255</v>
      </c>
      <c r="BK25" s="78" t="s">
        <v>255</v>
      </c>
      <c r="BL25" s="78" t="s">
        <v>255</v>
      </c>
      <c r="BM25" s="78" t="s">
        <v>255</v>
      </c>
      <c r="BN25" s="78" t="s">
        <v>255</v>
      </c>
      <c r="BO25" s="78" t="s">
        <v>255</v>
      </c>
      <c r="BP25" s="78" t="s">
        <v>255</v>
      </c>
      <c r="BQ25" s="78" t="s">
        <v>255</v>
      </c>
      <c r="BR25" s="78" t="s">
        <v>255</v>
      </c>
      <c r="BS25" s="78" t="s">
        <v>255</v>
      </c>
      <c r="BT25" s="78" t="s">
        <v>255</v>
      </c>
      <c r="BU25" s="80" t="s">
        <v>255</v>
      </c>
      <c r="BV25" s="78" t="s">
        <v>255</v>
      </c>
      <c r="BW25" s="78" t="s">
        <v>255</v>
      </c>
      <c r="BX25" s="78" t="s">
        <v>255</v>
      </c>
      <c r="BY25" s="78" t="s">
        <v>255</v>
      </c>
      <c r="BZ25" s="78" t="s">
        <v>255</v>
      </c>
      <c r="CA25" s="78" t="s">
        <v>255</v>
      </c>
      <c r="CB25" s="78" t="s">
        <v>255</v>
      </c>
      <c r="CC25" s="78" t="s">
        <v>255</v>
      </c>
      <c r="CD25" s="80" t="s">
        <v>255</v>
      </c>
      <c r="CE25" s="78" t="s">
        <v>255</v>
      </c>
      <c r="CF25" s="78" t="s">
        <v>255</v>
      </c>
      <c r="CG25" s="78" t="s">
        <v>255</v>
      </c>
      <c r="CH25" s="78" t="s">
        <v>255</v>
      </c>
      <c r="CI25" s="78" t="s">
        <v>255</v>
      </c>
      <c r="CJ25" s="78" t="s">
        <v>255</v>
      </c>
      <c r="CK25" s="78" t="s">
        <v>255</v>
      </c>
      <c r="CL25" s="78" t="s">
        <v>255</v>
      </c>
      <c r="CM25" s="78" t="s">
        <v>255</v>
      </c>
      <c r="CN25" s="80" t="s">
        <v>255</v>
      </c>
      <c r="CO25" s="78" t="s">
        <v>255</v>
      </c>
      <c r="CP25" s="78" t="s">
        <v>255</v>
      </c>
      <c r="CQ25" s="78" t="s">
        <v>255</v>
      </c>
      <c r="CR25" s="78" t="s">
        <v>255</v>
      </c>
      <c r="CS25" s="78" t="s">
        <v>255</v>
      </c>
      <c r="CT25" s="78" t="s">
        <v>255</v>
      </c>
      <c r="CU25" s="78" t="s">
        <v>255</v>
      </c>
      <c r="CV25" s="78" t="s">
        <v>255</v>
      </c>
      <c r="CW25" s="78" t="s">
        <v>255</v>
      </c>
      <c r="CX25" s="78" t="s">
        <v>255</v>
      </c>
      <c r="CY25" s="78" t="s">
        <v>255</v>
      </c>
      <c r="CZ25" s="78" t="s">
        <v>255</v>
      </c>
      <c r="DA25" s="80" t="s">
        <v>255</v>
      </c>
      <c r="DB25" s="78" t="s">
        <v>255</v>
      </c>
      <c r="DC25" s="78" t="s">
        <v>255</v>
      </c>
      <c r="DD25" s="78" t="s">
        <v>255</v>
      </c>
      <c r="DE25" s="78" t="s">
        <v>255</v>
      </c>
      <c r="DF25" s="78" t="s">
        <v>255</v>
      </c>
      <c r="DG25" s="78" t="s">
        <v>255</v>
      </c>
      <c r="DH25" s="78" t="s">
        <v>255</v>
      </c>
      <c r="DI25" s="78" t="s">
        <v>255</v>
      </c>
      <c r="DJ25" s="78" t="s">
        <v>255</v>
      </c>
      <c r="DK25" s="78" t="s">
        <v>255</v>
      </c>
      <c r="DL25" s="78" t="s">
        <v>255</v>
      </c>
      <c r="DM25" s="78" t="s">
        <v>255</v>
      </c>
      <c r="DN25" s="80" t="s">
        <v>255</v>
      </c>
      <c r="DO25" s="78" t="s">
        <v>255</v>
      </c>
      <c r="DP25" s="78" t="s">
        <v>255</v>
      </c>
      <c r="DQ25" s="78" t="s">
        <v>255</v>
      </c>
      <c r="DR25" s="78" t="s">
        <v>255</v>
      </c>
      <c r="DS25" s="78" t="s">
        <v>255</v>
      </c>
    </row>
    <row r="26" spans="1:123" ht="23.25" thickBot="1" x14ac:dyDescent="0.3">
      <c r="A26" s="78" t="s">
        <v>337</v>
      </c>
      <c r="B26" s="78">
        <v>900231793</v>
      </c>
      <c r="C26" s="78" t="s">
        <v>1</v>
      </c>
      <c r="D26" s="78" t="s">
        <v>243</v>
      </c>
      <c r="E26" s="78" t="s">
        <v>332</v>
      </c>
      <c r="F26" s="78" t="s">
        <v>245</v>
      </c>
      <c r="G26" s="79">
        <v>24948645</v>
      </c>
      <c r="H26" s="78" t="s">
        <v>333</v>
      </c>
      <c r="I26" s="78" t="s">
        <v>269</v>
      </c>
      <c r="J26" s="78">
        <v>8903030935</v>
      </c>
      <c r="K26" s="78" t="s">
        <v>133</v>
      </c>
      <c r="L26" s="78">
        <v>331069</v>
      </c>
      <c r="M26" s="78" t="s">
        <v>192</v>
      </c>
      <c r="N26" s="78">
        <v>319</v>
      </c>
      <c r="O26" s="78" t="s">
        <v>337</v>
      </c>
      <c r="P26" s="78" t="s">
        <v>279</v>
      </c>
      <c r="Q26" s="78" t="s">
        <v>280</v>
      </c>
      <c r="R26" s="78" t="s">
        <v>281</v>
      </c>
      <c r="S26" s="78"/>
      <c r="T26" s="78" t="s">
        <v>252</v>
      </c>
      <c r="U26" s="78" t="s">
        <v>253</v>
      </c>
      <c r="V26" s="78" t="s">
        <v>254</v>
      </c>
      <c r="W26" s="80">
        <v>2380000</v>
      </c>
      <c r="X26" s="80">
        <v>0</v>
      </c>
      <c r="Y26" s="78" t="s">
        <v>255</v>
      </c>
      <c r="Z26" s="78" t="s">
        <v>255</v>
      </c>
      <c r="AA26" s="80">
        <v>2380000</v>
      </c>
      <c r="AB26" s="78" t="s">
        <v>307</v>
      </c>
      <c r="AC26" s="78" t="s">
        <v>257</v>
      </c>
      <c r="AD26" s="78" t="s">
        <v>258</v>
      </c>
      <c r="AE26" s="78" t="s">
        <v>279</v>
      </c>
      <c r="AF26" s="78" t="s">
        <v>338</v>
      </c>
      <c r="AG26" s="78" t="s">
        <v>260</v>
      </c>
      <c r="AH26" s="78" t="s">
        <v>255</v>
      </c>
      <c r="AI26" s="78" t="s">
        <v>255</v>
      </c>
      <c r="AJ26" s="78" t="s">
        <v>255</v>
      </c>
      <c r="AK26" s="78" t="s">
        <v>255</v>
      </c>
      <c r="AL26" s="78" t="s">
        <v>255</v>
      </c>
      <c r="AM26" s="78" t="s">
        <v>255</v>
      </c>
      <c r="AN26" s="78" t="s">
        <v>255</v>
      </c>
      <c r="AO26" s="78" t="s">
        <v>255</v>
      </c>
      <c r="AP26" s="80" t="s">
        <v>255</v>
      </c>
      <c r="AQ26" s="78" t="s">
        <v>255</v>
      </c>
      <c r="AR26" s="78" t="s">
        <v>255</v>
      </c>
      <c r="AS26" s="78" t="s">
        <v>255</v>
      </c>
      <c r="AT26" s="78" t="s">
        <v>255</v>
      </c>
      <c r="AU26" s="78" t="s">
        <v>255</v>
      </c>
      <c r="AV26" s="78" t="s">
        <v>255</v>
      </c>
      <c r="AW26" s="78" t="s">
        <v>255</v>
      </c>
      <c r="AX26" s="78" t="s">
        <v>255</v>
      </c>
      <c r="AY26" s="78" t="s">
        <v>255</v>
      </c>
      <c r="AZ26" s="78" t="s">
        <v>255</v>
      </c>
      <c r="BA26" s="78" t="s">
        <v>255</v>
      </c>
      <c r="BB26" s="78" t="s">
        <v>255</v>
      </c>
      <c r="BC26" s="78" t="s">
        <v>255</v>
      </c>
      <c r="BD26" s="78" t="s">
        <v>255</v>
      </c>
      <c r="BE26" s="78" t="s">
        <v>255</v>
      </c>
      <c r="BF26" s="78" t="s">
        <v>255</v>
      </c>
      <c r="BG26" s="80" t="s">
        <v>255</v>
      </c>
      <c r="BH26" s="78" t="s">
        <v>255</v>
      </c>
      <c r="BI26" s="78" t="s">
        <v>255</v>
      </c>
      <c r="BJ26" s="78" t="s">
        <v>255</v>
      </c>
      <c r="BK26" s="78" t="s">
        <v>255</v>
      </c>
      <c r="BL26" s="78" t="s">
        <v>255</v>
      </c>
      <c r="BM26" s="78" t="s">
        <v>255</v>
      </c>
      <c r="BN26" s="78" t="s">
        <v>255</v>
      </c>
      <c r="BO26" s="78" t="s">
        <v>255</v>
      </c>
      <c r="BP26" s="78" t="s">
        <v>255</v>
      </c>
      <c r="BQ26" s="78" t="s">
        <v>255</v>
      </c>
      <c r="BR26" s="78" t="s">
        <v>255</v>
      </c>
      <c r="BS26" s="78" t="s">
        <v>255</v>
      </c>
      <c r="BT26" s="78" t="s">
        <v>255</v>
      </c>
      <c r="BU26" s="80" t="s">
        <v>255</v>
      </c>
      <c r="BV26" s="78" t="s">
        <v>255</v>
      </c>
      <c r="BW26" s="78" t="s">
        <v>255</v>
      </c>
      <c r="BX26" s="78" t="s">
        <v>255</v>
      </c>
      <c r="BY26" s="78" t="s">
        <v>255</v>
      </c>
      <c r="BZ26" s="78" t="s">
        <v>255</v>
      </c>
      <c r="CA26" s="78" t="s">
        <v>255</v>
      </c>
      <c r="CB26" s="78" t="s">
        <v>255</v>
      </c>
      <c r="CC26" s="78" t="s">
        <v>255</v>
      </c>
      <c r="CD26" s="80" t="s">
        <v>255</v>
      </c>
      <c r="CE26" s="78" t="s">
        <v>255</v>
      </c>
      <c r="CF26" s="78" t="s">
        <v>255</v>
      </c>
      <c r="CG26" s="78" t="s">
        <v>255</v>
      </c>
      <c r="CH26" s="78" t="s">
        <v>255</v>
      </c>
      <c r="CI26" s="78" t="s">
        <v>255</v>
      </c>
      <c r="CJ26" s="78" t="s">
        <v>255</v>
      </c>
      <c r="CK26" s="78" t="s">
        <v>255</v>
      </c>
      <c r="CL26" s="78" t="s">
        <v>255</v>
      </c>
      <c r="CM26" s="78" t="s">
        <v>255</v>
      </c>
      <c r="CN26" s="80" t="s">
        <v>255</v>
      </c>
      <c r="CO26" s="78" t="s">
        <v>255</v>
      </c>
      <c r="CP26" s="78" t="s">
        <v>255</v>
      </c>
      <c r="CQ26" s="78" t="s">
        <v>255</v>
      </c>
      <c r="CR26" s="78" t="s">
        <v>255</v>
      </c>
      <c r="CS26" s="78" t="s">
        <v>255</v>
      </c>
      <c r="CT26" s="78" t="s">
        <v>255</v>
      </c>
      <c r="CU26" s="78" t="s">
        <v>255</v>
      </c>
      <c r="CV26" s="78" t="s">
        <v>255</v>
      </c>
      <c r="CW26" s="78" t="s">
        <v>255</v>
      </c>
      <c r="CX26" s="78" t="s">
        <v>255</v>
      </c>
      <c r="CY26" s="78" t="s">
        <v>255</v>
      </c>
      <c r="CZ26" s="78" t="s">
        <v>255</v>
      </c>
      <c r="DA26" s="80" t="s">
        <v>255</v>
      </c>
      <c r="DB26" s="78" t="s">
        <v>255</v>
      </c>
      <c r="DC26" s="78" t="s">
        <v>255</v>
      </c>
      <c r="DD26" s="78" t="s">
        <v>255</v>
      </c>
      <c r="DE26" s="78" t="s">
        <v>255</v>
      </c>
      <c r="DF26" s="78" t="s">
        <v>255</v>
      </c>
      <c r="DG26" s="78" t="s">
        <v>255</v>
      </c>
      <c r="DH26" s="78" t="s">
        <v>255</v>
      </c>
      <c r="DI26" s="78" t="s">
        <v>255</v>
      </c>
      <c r="DJ26" s="78" t="s">
        <v>255</v>
      </c>
      <c r="DK26" s="78" t="s">
        <v>255</v>
      </c>
      <c r="DL26" s="78" t="s">
        <v>255</v>
      </c>
      <c r="DM26" s="78" t="s">
        <v>255</v>
      </c>
      <c r="DN26" s="80" t="s">
        <v>255</v>
      </c>
      <c r="DO26" s="78" t="s">
        <v>255</v>
      </c>
      <c r="DP26" s="78" t="s">
        <v>255</v>
      </c>
      <c r="DQ26" s="78" t="s">
        <v>255</v>
      </c>
      <c r="DR26" s="78" t="s">
        <v>255</v>
      </c>
      <c r="DS26" s="78" t="s">
        <v>255</v>
      </c>
    </row>
    <row r="27" spans="1:123" ht="23.25" thickBot="1" x14ac:dyDescent="0.3">
      <c r="A27" s="78" t="s">
        <v>339</v>
      </c>
      <c r="B27" s="78">
        <v>900231793</v>
      </c>
      <c r="C27" s="78" t="s">
        <v>1</v>
      </c>
      <c r="D27" s="78" t="s">
        <v>243</v>
      </c>
      <c r="E27" s="78" t="s">
        <v>332</v>
      </c>
      <c r="F27" s="78" t="s">
        <v>245</v>
      </c>
      <c r="G27" s="79">
        <v>24948645</v>
      </c>
      <c r="H27" s="78" t="s">
        <v>333</v>
      </c>
      <c r="I27" s="78" t="s">
        <v>269</v>
      </c>
      <c r="J27" s="78">
        <v>8903030935</v>
      </c>
      <c r="K27" s="78" t="s">
        <v>133</v>
      </c>
      <c r="L27" s="78">
        <v>341076</v>
      </c>
      <c r="M27" s="78" t="s">
        <v>192</v>
      </c>
      <c r="N27" s="78">
        <v>711</v>
      </c>
      <c r="O27" s="78" t="s">
        <v>339</v>
      </c>
      <c r="P27" s="78" t="s">
        <v>263</v>
      </c>
      <c r="Q27" s="78" t="s">
        <v>264</v>
      </c>
      <c r="R27" s="78" t="s">
        <v>265</v>
      </c>
      <c r="S27" s="78"/>
      <c r="T27" s="78" t="s">
        <v>252</v>
      </c>
      <c r="U27" s="78" t="s">
        <v>253</v>
      </c>
      <c r="V27" s="78" t="s">
        <v>254</v>
      </c>
      <c r="W27" s="80">
        <v>2380000</v>
      </c>
      <c r="X27" s="80">
        <v>0</v>
      </c>
      <c r="Y27" s="78" t="s">
        <v>255</v>
      </c>
      <c r="Z27" s="78" t="s">
        <v>255</v>
      </c>
      <c r="AA27" s="80">
        <v>2380000</v>
      </c>
      <c r="AB27" s="78" t="s">
        <v>340</v>
      </c>
      <c r="AC27" s="78" t="s">
        <v>257</v>
      </c>
      <c r="AD27" s="78" t="s">
        <v>258</v>
      </c>
      <c r="AE27" s="78" t="s">
        <v>263</v>
      </c>
      <c r="AF27" s="78" t="s">
        <v>341</v>
      </c>
      <c r="AG27" s="78" t="s">
        <v>260</v>
      </c>
      <c r="AH27" s="78" t="s">
        <v>255</v>
      </c>
      <c r="AI27" s="78" t="s">
        <v>255</v>
      </c>
      <c r="AJ27" s="78" t="s">
        <v>255</v>
      </c>
      <c r="AK27" s="78" t="s">
        <v>255</v>
      </c>
      <c r="AL27" s="78" t="s">
        <v>255</v>
      </c>
      <c r="AM27" s="78" t="s">
        <v>255</v>
      </c>
      <c r="AN27" s="78" t="s">
        <v>255</v>
      </c>
      <c r="AO27" s="78" t="s">
        <v>255</v>
      </c>
      <c r="AP27" s="80" t="s">
        <v>255</v>
      </c>
      <c r="AQ27" s="78" t="s">
        <v>255</v>
      </c>
      <c r="AR27" s="78" t="s">
        <v>255</v>
      </c>
      <c r="AS27" s="78" t="s">
        <v>255</v>
      </c>
      <c r="AT27" s="78" t="s">
        <v>255</v>
      </c>
      <c r="AU27" s="78" t="s">
        <v>255</v>
      </c>
      <c r="AV27" s="78" t="s">
        <v>255</v>
      </c>
      <c r="AW27" s="78" t="s">
        <v>255</v>
      </c>
      <c r="AX27" s="78" t="s">
        <v>255</v>
      </c>
      <c r="AY27" s="78" t="s">
        <v>255</v>
      </c>
      <c r="AZ27" s="78" t="s">
        <v>255</v>
      </c>
      <c r="BA27" s="78" t="s">
        <v>255</v>
      </c>
      <c r="BB27" s="78" t="s">
        <v>255</v>
      </c>
      <c r="BC27" s="78" t="s">
        <v>255</v>
      </c>
      <c r="BD27" s="78" t="s">
        <v>255</v>
      </c>
      <c r="BE27" s="78" t="s">
        <v>255</v>
      </c>
      <c r="BF27" s="78" t="s">
        <v>255</v>
      </c>
      <c r="BG27" s="80" t="s">
        <v>255</v>
      </c>
      <c r="BH27" s="78" t="s">
        <v>255</v>
      </c>
      <c r="BI27" s="78" t="s">
        <v>255</v>
      </c>
      <c r="BJ27" s="78" t="s">
        <v>255</v>
      </c>
      <c r="BK27" s="78" t="s">
        <v>255</v>
      </c>
      <c r="BL27" s="78" t="s">
        <v>255</v>
      </c>
      <c r="BM27" s="78" t="s">
        <v>255</v>
      </c>
      <c r="BN27" s="78" t="s">
        <v>255</v>
      </c>
      <c r="BO27" s="78" t="s">
        <v>255</v>
      </c>
      <c r="BP27" s="78" t="s">
        <v>255</v>
      </c>
      <c r="BQ27" s="78" t="s">
        <v>255</v>
      </c>
      <c r="BR27" s="78" t="s">
        <v>255</v>
      </c>
      <c r="BS27" s="78" t="s">
        <v>255</v>
      </c>
      <c r="BT27" s="78" t="s">
        <v>255</v>
      </c>
      <c r="BU27" s="80" t="s">
        <v>255</v>
      </c>
      <c r="BV27" s="78" t="s">
        <v>255</v>
      </c>
      <c r="BW27" s="78" t="s">
        <v>255</v>
      </c>
      <c r="BX27" s="78" t="s">
        <v>255</v>
      </c>
      <c r="BY27" s="78" t="s">
        <v>255</v>
      </c>
      <c r="BZ27" s="78" t="s">
        <v>255</v>
      </c>
      <c r="CA27" s="78" t="s">
        <v>255</v>
      </c>
      <c r="CB27" s="78" t="s">
        <v>255</v>
      </c>
      <c r="CC27" s="78" t="s">
        <v>255</v>
      </c>
      <c r="CD27" s="80" t="s">
        <v>255</v>
      </c>
      <c r="CE27" s="78" t="s">
        <v>255</v>
      </c>
      <c r="CF27" s="78" t="s">
        <v>255</v>
      </c>
      <c r="CG27" s="78" t="s">
        <v>255</v>
      </c>
      <c r="CH27" s="78" t="s">
        <v>255</v>
      </c>
      <c r="CI27" s="78" t="s">
        <v>255</v>
      </c>
      <c r="CJ27" s="78" t="s">
        <v>255</v>
      </c>
      <c r="CK27" s="78" t="s">
        <v>255</v>
      </c>
      <c r="CL27" s="78" t="s">
        <v>255</v>
      </c>
      <c r="CM27" s="78" t="s">
        <v>255</v>
      </c>
      <c r="CN27" s="80" t="s">
        <v>255</v>
      </c>
      <c r="CO27" s="78" t="s">
        <v>255</v>
      </c>
      <c r="CP27" s="78" t="s">
        <v>255</v>
      </c>
      <c r="CQ27" s="78" t="s">
        <v>255</v>
      </c>
      <c r="CR27" s="78" t="s">
        <v>255</v>
      </c>
      <c r="CS27" s="78" t="s">
        <v>255</v>
      </c>
      <c r="CT27" s="78" t="s">
        <v>255</v>
      </c>
      <c r="CU27" s="78" t="s">
        <v>255</v>
      </c>
      <c r="CV27" s="78" t="s">
        <v>255</v>
      </c>
      <c r="CW27" s="78" t="s">
        <v>255</v>
      </c>
      <c r="CX27" s="78" t="s">
        <v>255</v>
      </c>
      <c r="CY27" s="78" t="s">
        <v>255</v>
      </c>
      <c r="CZ27" s="78" t="s">
        <v>255</v>
      </c>
      <c r="DA27" s="80" t="s">
        <v>255</v>
      </c>
      <c r="DB27" s="78" t="s">
        <v>255</v>
      </c>
      <c r="DC27" s="78" t="s">
        <v>255</v>
      </c>
      <c r="DD27" s="78" t="s">
        <v>255</v>
      </c>
      <c r="DE27" s="78" t="s">
        <v>255</v>
      </c>
      <c r="DF27" s="78" t="s">
        <v>255</v>
      </c>
      <c r="DG27" s="78" t="s">
        <v>255</v>
      </c>
      <c r="DH27" s="78" t="s">
        <v>255</v>
      </c>
      <c r="DI27" s="78" t="s">
        <v>255</v>
      </c>
      <c r="DJ27" s="78" t="s">
        <v>255</v>
      </c>
      <c r="DK27" s="78" t="s">
        <v>255</v>
      </c>
      <c r="DL27" s="78" t="s">
        <v>255</v>
      </c>
      <c r="DM27" s="78" t="s">
        <v>255</v>
      </c>
      <c r="DN27" s="80" t="s">
        <v>255</v>
      </c>
      <c r="DO27" s="78" t="s">
        <v>255</v>
      </c>
      <c r="DP27" s="78" t="s">
        <v>255</v>
      </c>
      <c r="DQ27" s="78" t="s">
        <v>255</v>
      </c>
      <c r="DR27" s="78" t="s">
        <v>255</v>
      </c>
      <c r="DS27" s="78" t="s">
        <v>255</v>
      </c>
    </row>
    <row r="28" spans="1:123" ht="23.25" thickBot="1" x14ac:dyDescent="0.3">
      <c r="A28" s="78" t="s">
        <v>343</v>
      </c>
      <c r="B28" s="78">
        <v>900231793</v>
      </c>
      <c r="C28" s="78" t="s">
        <v>1</v>
      </c>
      <c r="D28" s="78" t="s">
        <v>243</v>
      </c>
      <c r="E28" s="78" t="s">
        <v>332</v>
      </c>
      <c r="F28" s="78" t="s">
        <v>245</v>
      </c>
      <c r="G28" s="79">
        <v>10110963</v>
      </c>
      <c r="H28" s="78" t="s">
        <v>342</v>
      </c>
      <c r="I28" s="78" t="s">
        <v>247</v>
      </c>
      <c r="J28" s="78">
        <v>8903030935</v>
      </c>
      <c r="K28" s="78" t="s">
        <v>133</v>
      </c>
      <c r="L28" s="78">
        <v>356530</v>
      </c>
      <c r="M28" s="78" t="s">
        <v>192</v>
      </c>
      <c r="N28" s="78">
        <v>1395</v>
      </c>
      <c r="O28" s="78" t="s">
        <v>343</v>
      </c>
      <c r="P28" s="78" t="s">
        <v>249</v>
      </c>
      <c r="Q28" s="78" t="s">
        <v>250</v>
      </c>
      <c r="R28" s="78" t="s">
        <v>251</v>
      </c>
      <c r="S28" s="78"/>
      <c r="T28" s="78" t="s">
        <v>252</v>
      </c>
      <c r="U28" s="78" t="s">
        <v>253</v>
      </c>
      <c r="V28" s="78" t="s">
        <v>254</v>
      </c>
      <c r="W28" s="80">
        <v>1128975</v>
      </c>
      <c r="X28" s="80">
        <v>0</v>
      </c>
      <c r="Y28" s="78" t="s">
        <v>255</v>
      </c>
      <c r="Z28" s="78" t="s">
        <v>255</v>
      </c>
      <c r="AA28" s="80">
        <v>1128975</v>
      </c>
      <c r="AB28" s="78" t="s">
        <v>256</v>
      </c>
      <c r="AC28" s="78" t="s">
        <v>257</v>
      </c>
      <c r="AD28" s="78" t="s">
        <v>258</v>
      </c>
      <c r="AE28" s="78" t="s">
        <v>249</v>
      </c>
      <c r="AF28" s="78" t="s">
        <v>344</v>
      </c>
      <c r="AG28" s="78" t="s">
        <v>260</v>
      </c>
      <c r="AH28" s="78" t="s">
        <v>255</v>
      </c>
      <c r="AI28" s="78" t="s">
        <v>255</v>
      </c>
      <c r="AJ28" s="78" t="s">
        <v>255</v>
      </c>
      <c r="AK28" s="78" t="s">
        <v>255</v>
      </c>
      <c r="AL28" s="78" t="s">
        <v>255</v>
      </c>
      <c r="AM28" s="78" t="s">
        <v>255</v>
      </c>
      <c r="AN28" s="78" t="s">
        <v>255</v>
      </c>
      <c r="AO28" s="78" t="s">
        <v>255</v>
      </c>
      <c r="AP28" s="80" t="s">
        <v>255</v>
      </c>
      <c r="AQ28" s="78" t="s">
        <v>255</v>
      </c>
      <c r="AR28" s="78" t="s">
        <v>255</v>
      </c>
      <c r="AS28" s="78" t="s">
        <v>255</v>
      </c>
      <c r="AT28" s="78" t="s">
        <v>255</v>
      </c>
      <c r="AU28" s="78" t="s">
        <v>255</v>
      </c>
      <c r="AV28" s="78" t="s">
        <v>255</v>
      </c>
      <c r="AW28" s="78" t="s">
        <v>255</v>
      </c>
      <c r="AX28" s="78" t="s">
        <v>255</v>
      </c>
      <c r="AY28" s="78" t="s">
        <v>255</v>
      </c>
      <c r="AZ28" s="78" t="s">
        <v>255</v>
      </c>
      <c r="BA28" s="78" t="s">
        <v>255</v>
      </c>
      <c r="BB28" s="78" t="s">
        <v>255</v>
      </c>
      <c r="BC28" s="78" t="s">
        <v>255</v>
      </c>
      <c r="BD28" s="78" t="s">
        <v>255</v>
      </c>
      <c r="BE28" s="78" t="s">
        <v>255</v>
      </c>
      <c r="BF28" s="78" t="s">
        <v>255</v>
      </c>
      <c r="BG28" s="80" t="s">
        <v>255</v>
      </c>
      <c r="BH28" s="78" t="s">
        <v>255</v>
      </c>
      <c r="BI28" s="78" t="s">
        <v>255</v>
      </c>
      <c r="BJ28" s="78" t="s">
        <v>255</v>
      </c>
      <c r="BK28" s="78" t="s">
        <v>255</v>
      </c>
      <c r="BL28" s="78" t="s">
        <v>255</v>
      </c>
      <c r="BM28" s="78" t="s">
        <v>255</v>
      </c>
      <c r="BN28" s="78" t="s">
        <v>255</v>
      </c>
      <c r="BO28" s="78" t="s">
        <v>255</v>
      </c>
      <c r="BP28" s="78" t="s">
        <v>255</v>
      </c>
      <c r="BQ28" s="78" t="s">
        <v>255</v>
      </c>
      <c r="BR28" s="78" t="s">
        <v>255</v>
      </c>
      <c r="BS28" s="78" t="s">
        <v>255</v>
      </c>
      <c r="BT28" s="78" t="s">
        <v>255</v>
      </c>
      <c r="BU28" s="80" t="s">
        <v>255</v>
      </c>
      <c r="BV28" s="78" t="s">
        <v>255</v>
      </c>
      <c r="BW28" s="78" t="s">
        <v>255</v>
      </c>
      <c r="BX28" s="78" t="s">
        <v>255</v>
      </c>
      <c r="BY28" s="78" t="s">
        <v>255</v>
      </c>
      <c r="BZ28" s="78" t="s">
        <v>255</v>
      </c>
      <c r="CA28" s="78" t="s">
        <v>255</v>
      </c>
      <c r="CB28" s="78" t="s">
        <v>255</v>
      </c>
      <c r="CC28" s="78" t="s">
        <v>255</v>
      </c>
      <c r="CD28" s="80" t="s">
        <v>255</v>
      </c>
      <c r="CE28" s="78" t="s">
        <v>255</v>
      </c>
      <c r="CF28" s="78" t="s">
        <v>255</v>
      </c>
      <c r="CG28" s="78" t="s">
        <v>255</v>
      </c>
      <c r="CH28" s="78" t="s">
        <v>255</v>
      </c>
      <c r="CI28" s="78" t="s">
        <v>255</v>
      </c>
      <c r="CJ28" s="78" t="s">
        <v>255</v>
      </c>
      <c r="CK28" s="78" t="s">
        <v>255</v>
      </c>
      <c r="CL28" s="78" t="s">
        <v>255</v>
      </c>
      <c r="CM28" s="78" t="s">
        <v>255</v>
      </c>
      <c r="CN28" s="80" t="s">
        <v>255</v>
      </c>
      <c r="CO28" s="78" t="s">
        <v>255</v>
      </c>
      <c r="CP28" s="78" t="s">
        <v>255</v>
      </c>
      <c r="CQ28" s="78" t="s">
        <v>255</v>
      </c>
      <c r="CR28" s="78" t="s">
        <v>255</v>
      </c>
      <c r="CS28" s="78" t="s">
        <v>255</v>
      </c>
      <c r="CT28" s="78" t="s">
        <v>255</v>
      </c>
      <c r="CU28" s="78" t="s">
        <v>255</v>
      </c>
      <c r="CV28" s="78" t="s">
        <v>255</v>
      </c>
      <c r="CW28" s="78" t="s">
        <v>255</v>
      </c>
      <c r="CX28" s="78" t="s">
        <v>255</v>
      </c>
      <c r="CY28" s="78" t="s">
        <v>255</v>
      </c>
      <c r="CZ28" s="78" t="s">
        <v>255</v>
      </c>
      <c r="DA28" s="80" t="s">
        <v>255</v>
      </c>
      <c r="DB28" s="78" t="s">
        <v>255</v>
      </c>
      <c r="DC28" s="78" t="s">
        <v>255</v>
      </c>
      <c r="DD28" s="78" t="s">
        <v>255</v>
      </c>
      <c r="DE28" s="78" t="s">
        <v>255</v>
      </c>
      <c r="DF28" s="78" t="s">
        <v>255</v>
      </c>
      <c r="DG28" s="78" t="s">
        <v>255</v>
      </c>
      <c r="DH28" s="78" t="s">
        <v>255</v>
      </c>
      <c r="DI28" s="78" t="s">
        <v>255</v>
      </c>
      <c r="DJ28" s="78" t="s">
        <v>255</v>
      </c>
      <c r="DK28" s="78" t="s">
        <v>255</v>
      </c>
      <c r="DL28" s="78" t="s">
        <v>255</v>
      </c>
      <c r="DM28" s="78" t="s">
        <v>255</v>
      </c>
      <c r="DN28" s="80" t="s">
        <v>255</v>
      </c>
      <c r="DO28" s="78" t="s">
        <v>255</v>
      </c>
      <c r="DP28" s="78" t="s">
        <v>255</v>
      </c>
      <c r="DQ28" s="78" t="s">
        <v>255</v>
      </c>
      <c r="DR28" s="78" t="s">
        <v>255</v>
      </c>
      <c r="DS28" s="78" t="s">
        <v>255</v>
      </c>
    </row>
    <row r="29" spans="1:123" ht="23.25" thickBot="1" x14ac:dyDescent="0.3">
      <c r="A29" s="78" t="s">
        <v>346</v>
      </c>
      <c r="B29" s="78">
        <v>900231793</v>
      </c>
      <c r="C29" s="78" t="s">
        <v>1</v>
      </c>
      <c r="D29" s="78" t="s">
        <v>243</v>
      </c>
      <c r="E29" s="78" t="s">
        <v>332</v>
      </c>
      <c r="F29" s="78" t="s">
        <v>245</v>
      </c>
      <c r="G29" s="79">
        <v>14835129</v>
      </c>
      <c r="H29" s="78" t="s">
        <v>345</v>
      </c>
      <c r="I29" s="78" t="s">
        <v>247</v>
      </c>
      <c r="J29" s="78">
        <v>8903030935</v>
      </c>
      <c r="K29" s="78" t="s">
        <v>133</v>
      </c>
      <c r="L29" s="78">
        <v>353781</v>
      </c>
      <c r="M29" s="78" t="s">
        <v>192</v>
      </c>
      <c r="N29" s="78">
        <v>1397</v>
      </c>
      <c r="O29" s="78" t="s">
        <v>346</v>
      </c>
      <c r="P29" s="78" t="s">
        <v>249</v>
      </c>
      <c r="Q29" s="78" t="s">
        <v>347</v>
      </c>
      <c r="R29" s="78" t="s">
        <v>251</v>
      </c>
      <c r="S29" s="78"/>
      <c r="T29" s="78" t="s">
        <v>252</v>
      </c>
      <c r="U29" s="78" t="s">
        <v>253</v>
      </c>
      <c r="V29" s="78" t="s">
        <v>254</v>
      </c>
      <c r="W29" s="80">
        <v>2380000</v>
      </c>
      <c r="X29" s="80">
        <v>0</v>
      </c>
      <c r="Y29" s="78" t="s">
        <v>255</v>
      </c>
      <c r="Z29" s="78" t="s">
        <v>255</v>
      </c>
      <c r="AA29" s="80">
        <v>2380000</v>
      </c>
      <c r="AB29" s="78" t="s">
        <v>266</v>
      </c>
      <c r="AC29" s="78" t="s">
        <v>257</v>
      </c>
      <c r="AD29" s="78" t="s">
        <v>258</v>
      </c>
      <c r="AE29" s="78" t="s">
        <v>249</v>
      </c>
      <c r="AF29" s="78" t="s">
        <v>348</v>
      </c>
      <c r="AG29" s="78" t="s">
        <v>260</v>
      </c>
      <c r="AH29" s="78" t="s">
        <v>255</v>
      </c>
      <c r="AI29" s="78" t="s">
        <v>255</v>
      </c>
      <c r="AJ29" s="78" t="s">
        <v>255</v>
      </c>
      <c r="AK29" s="78" t="s">
        <v>255</v>
      </c>
      <c r="AL29" s="78" t="s">
        <v>255</v>
      </c>
      <c r="AM29" s="78" t="s">
        <v>255</v>
      </c>
      <c r="AN29" s="78" t="s">
        <v>255</v>
      </c>
      <c r="AO29" s="78" t="s">
        <v>255</v>
      </c>
      <c r="AP29" s="80" t="s">
        <v>255</v>
      </c>
      <c r="AQ29" s="78" t="s">
        <v>255</v>
      </c>
      <c r="AR29" s="78" t="s">
        <v>255</v>
      </c>
      <c r="AS29" s="78" t="s">
        <v>255</v>
      </c>
      <c r="AT29" s="78" t="s">
        <v>255</v>
      </c>
      <c r="AU29" s="78" t="s">
        <v>255</v>
      </c>
      <c r="AV29" s="78" t="s">
        <v>255</v>
      </c>
      <c r="AW29" s="78" t="s">
        <v>255</v>
      </c>
      <c r="AX29" s="78" t="s">
        <v>255</v>
      </c>
      <c r="AY29" s="78" t="s">
        <v>255</v>
      </c>
      <c r="AZ29" s="78" t="s">
        <v>255</v>
      </c>
      <c r="BA29" s="78" t="s">
        <v>255</v>
      </c>
      <c r="BB29" s="78" t="s">
        <v>255</v>
      </c>
      <c r="BC29" s="78" t="s">
        <v>255</v>
      </c>
      <c r="BD29" s="78" t="s">
        <v>255</v>
      </c>
      <c r="BE29" s="78" t="s">
        <v>255</v>
      </c>
      <c r="BF29" s="78" t="s">
        <v>255</v>
      </c>
      <c r="BG29" s="80" t="s">
        <v>255</v>
      </c>
      <c r="BH29" s="78" t="s">
        <v>255</v>
      </c>
      <c r="BI29" s="78" t="s">
        <v>255</v>
      </c>
      <c r="BJ29" s="78" t="s">
        <v>255</v>
      </c>
      <c r="BK29" s="78" t="s">
        <v>255</v>
      </c>
      <c r="BL29" s="78" t="s">
        <v>255</v>
      </c>
      <c r="BM29" s="78" t="s">
        <v>255</v>
      </c>
      <c r="BN29" s="78" t="s">
        <v>255</v>
      </c>
      <c r="BO29" s="78" t="s">
        <v>255</v>
      </c>
      <c r="BP29" s="78" t="s">
        <v>255</v>
      </c>
      <c r="BQ29" s="78" t="s">
        <v>255</v>
      </c>
      <c r="BR29" s="78" t="s">
        <v>255</v>
      </c>
      <c r="BS29" s="78" t="s">
        <v>255</v>
      </c>
      <c r="BT29" s="78" t="s">
        <v>255</v>
      </c>
      <c r="BU29" s="80" t="s">
        <v>255</v>
      </c>
      <c r="BV29" s="78" t="s">
        <v>255</v>
      </c>
      <c r="BW29" s="78" t="s">
        <v>255</v>
      </c>
      <c r="BX29" s="78" t="s">
        <v>255</v>
      </c>
      <c r="BY29" s="78" t="s">
        <v>255</v>
      </c>
      <c r="BZ29" s="78" t="s">
        <v>255</v>
      </c>
      <c r="CA29" s="78" t="s">
        <v>255</v>
      </c>
      <c r="CB29" s="78" t="s">
        <v>255</v>
      </c>
      <c r="CC29" s="78" t="s">
        <v>255</v>
      </c>
      <c r="CD29" s="80" t="s">
        <v>255</v>
      </c>
      <c r="CE29" s="78" t="s">
        <v>255</v>
      </c>
      <c r="CF29" s="78" t="s">
        <v>255</v>
      </c>
      <c r="CG29" s="78" t="s">
        <v>255</v>
      </c>
      <c r="CH29" s="78" t="s">
        <v>255</v>
      </c>
      <c r="CI29" s="78" t="s">
        <v>255</v>
      </c>
      <c r="CJ29" s="78" t="s">
        <v>255</v>
      </c>
      <c r="CK29" s="78" t="s">
        <v>255</v>
      </c>
      <c r="CL29" s="78" t="s">
        <v>255</v>
      </c>
      <c r="CM29" s="78" t="s">
        <v>255</v>
      </c>
      <c r="CN29" s="80" t="s">
        <v>255</v>
      </c>
      <c r="CO29" s="78" t="s">
        <v>255</v>
      </c>
      <c r="CP29" s="78" t="s">
        <v>255</v>
      </c>
      <c r="CQ29" s="78" t="s">
        <v>255</v>
      </c>
      <c r="CR29" s="78" t="s">
        <v>255</v>
      </c>
      <c r="CS29" s="78" t="s">
        <v>255</v>
      </c>
      <c r="CT29" s="78" t="s">
        <v>255</v>
      </c>
      <c r="CU29" s="78" t="s">
        <v>255</v>
      </c>
      <c r="CV29" s="78" t="s">
        <v>255</v>
      </c>
      <c r="CW29" s="78" t="s">
        <v>255</v>
      </c>
      <c r="CX29" s="78" t="s">
        <v>255</v>
      </c>
      <c r="CY29" s="78" t="s">
        <v>255</v>
      </c>
      <c r="CZ29" s="78" t="s">
        <v>255</v>
      </c>
      <c r="DA29" s="80" t="s">
        <v>255</v>
      </c>
      <c r="DB29" s="78" t="s">
        <v>255</v>
      </c>
      <c r="DC29" s="78" t="s">
        <v>255</v>
      </c>
      <c r="DD29" s="78" t="s">
        <v>255</v>
      </c>
      <c r="DE29" s="78" t="s">
        <v>255</v>
      </c>
      <c r="DF29" s="78" t="s">
        <v>255</v>
      </c>
      <c r="DG29" s="78" t="s">
        <v>255</v>
      </c>
      <c r="DH29" s="78" t="s">
        <v>255</v>
      </c>
      <c r="DI29" s="78" t="s">
        <v>255</v>
      </c>
      <c r="DJ29" s="78" t="s">
        <v>255</v>
      </c>
      <c r="DK29" s="78" t="s">
        <v>255</v>
      </c>
      <c r="DL29" s="78" t="s">
        <v>255</v>
      </c>
      <c r="DM29" s="78" t="s">
        <v>255</v>
      </c>
      <c r="DN29" s="80" t="s">
        <v>255</v>
      </c>
      <c r="DO29" s="78" t="s">
        <v>255</v>
      </c>
      <c r="DP29" s="78" t="s">
        <v>255</v>
      </c>
      <c r="DQ29" s="78" t="s">
        <v>255</v>
      </c>
      <c r="DR29" s="78" t="s">
        <v>255</v>
      </c>
      <c r="DS29" s="78" t="s">
        <v>255</v>
      </c>
    </row>
    <row r="30" spans="1:123" ht="23.25" thickBot="1" x14ac:dyDescent="0.3">
      <c r="A30" s="78" t="s">
        <v>349</v>
      </c>
      <c r="B30" s="78">
        <v>900231793</v>
      </c>
      <c r="C30" s="78" t="s">
        <v>1</v>
      </c>
      <c r="D30" s="78" t="s">
        <v>243</v>
      </c>
      <c r="E30" s="78" t="s">
        <v>332</v>
      </c>
      <c r="F30" s="78" t="s">
        <v>245</v>
      </c>
      <c r="G30" s="79">
        <v>14835129</v>
      </c>
      <c r="H30" s="78" t="s">
        <v>345</v>
      </c>
      <c r="I30" s="78" t="s">
        <v>247</v>
      </c>
      <c r="J30" s="78">
        <v>8903030935</v>
      </c>
      <c r="K30" s="78" t="s">
        <v>133</v>
      </c>
      <c r="L30" s="78">
        <v>331967</v>
      </c>
      <c r="M30" s="78" t="s">
        <v>192</v>
      </c>
      <c r="N30" s="78">
        <v>323</v>
      </c>
      <c r="O30" s="78" t="s">
        <v>349</v>
      </c>
      <c r="P30" s="78" t="s">
        <v>279</v>
      </c>
      <c r="Q30" s="78" t="s">
        <v>280</v>
      </c>
      <c r="R30" s="78" t="s">
        <v>281</v>
      </c>
      <c r="S30" s="78"/>
      <c r="T30" s="78" t="s">
        <v>252</v>
      </c>
      <c r="U30" s="78" t="s">
        <v>253</v>
      </c>
      <c r="V30" s="78" t="s">
        <v>254</v>
      </c>
      <c r="W30" s="80">
        <v>2380000</v>
      </c>
      <c r="X30" s="80">
        <v>0</v>
      </c>
      <c r="Y30" s="78" t="s">
        <v>255</v>
      </c>
      <c r="Z30" s="78" t="s">
        <v>255</v>
      </c>
      <c r="AA30" s="80">
        <v>2380000</v>
      </c>
      <c r="AB30" s="78" t="s">
        <v>266</v>
      </c>
      <c r="AC30" s="78" t="s">
        <v>257</v>
      </c>
      <c r="AD30" s="78" t="s">
        <v>258</v>
      </c>
      <c r="AE30" s="78" t="s">
        <v>279</v>
      </c>
      <c r="AF30" s="78" t="s">
        <v>350</v>
      </c>
      <c r="AG30" s="78" t="s">
        <v>260</v>
      </c>
      <c r="AH30" s="78" t="s">
        <v>255</v>
      </c>
      <c r="AI30" s="78" t="s">
        <v>255</v>
      </c>
      <c r="AJ30" s="78" t="s">
        <v>255</v>
      </c>
      <c r="AK30" s="78" t="s">
        <v>255</v>
      </c>
      <c r="AL30" s="78" t="s">
        <v>255</v>
      </c>
      <c r="AM30" s="78" t="s">
        <v>255</v>
      </c>
      <c r="AN30" s="78" t="s">
        <v>255</v>
      </c>
      <c r="AO30" s="78" t="s">
        <v>255</v>
      </c>
      <c r="AP30" s="80" t="s">
        <v>255</v>
      </c>
      <c r="AQ30" s="78" t="s">
        <v>255</v>
      </c>
      <c r="AR30" s="78" t="s">
        <v>255</v>
      </c>
      <c r="AS30" s="78" t="s">
        <v>255</v>
      </c>
      <c r="AT30" s="78" t="s">
        <v>255</v>
      </c>
      <c r="AU30" s="78" t="s">
        <v>255</v>
      </c>
      <c r="AV30" s="78" t="s">
        <v>255</v>
      </c>
      <c r="AW30" s="78" t="s">
        <v>255</v>
      </c>
      <c r="AX30" s="78" t="s">
        <v>255</v>
      </c>
      <c r="AY30" s="78" t="s">
        <v>255</v>
      </c>
      <c r="AZ30" s="78" t="s">
        <v>255</v>
      </c>
      <c r="BA30" s="78" t="s">
        <v>255</v>
      </c>
      <c r="BB30" s="78" t="s">
        <v>255</v>
      </c>
      <c r="BC30" s="78" t="s">
        <v>255</v>
      </c>
      <c r="BD30" s="78" t="s">
        <v>255</v>
      </c>
      <c r="BE30" s="78" t="s">
        <v>255</v>
      </c>
      <c r="BF30" s="78" t="s">
        <v>255</v>
      </c>
      <c r="BG30" s="80" t="s">
        <v>255</v>
      </c>
      <c r="BH30" s="78" t="s">
        <v>255</v>
      </c>
      <c r="BI30" s="78" t="s">
        <v>255</v>
      </c>
      <c r="BJ30" s="78" t="s">
        <v>255</v>
      </c>
      <c r="BK30" s="78" t="s">
        <v>255</v>
      </c>
      <c r="BL30" s="78" t="s">
        <v>255</v>
      </c>
      <c r="BM30" s="78" t="s">
        <v>255</v>
      </c>
      <c r="BN30" s="78" t="s">
        <v>255</v>
      </c>
      <c r="BO30" s="78" t="s">
        <v>255</v>
      </c>
      <c r="BP30" s="78" t="s">
        <v>255</v>
      </c>
      <c r="BQ30" s="78" t="s">
        <v>255</v>
      </c>
      <c r="BR30" s="78" t="s">
        <v>255</v>
      </c>
      <c r="BS30" s="78" t="s">
        <v>255</v>
      </c>
      <c r="BT30" s="78" t="s">
        <v>255</v>
      </c>
      <c r="BU30" s="80" t="s">
        <v>255</v>
      </c>
      <c r="BV30" s="78" t="s">
        <v>255</v>
      </c>
      <c r="BW30" s="78" t="s">
        <v>255</v>
      </c>
      <c r="BX30" s="78" t="s">
        <v>255</v>
      </c>
      <c r="BY30" s="78" t="s">
        <v>255</v>
      </c>
      <c r="BZ30" s="78" t="s">
        <v>255</v>
      </c>
      <c r="CA30" s="78" t="s">
        <v>255</v>
      </c>
      <c r="CB30" s="78" t="s">
        <v>255</v>
      </c>
      <c r="CC30" s="78" t="s">
        <v>255</v>
      </c>
      <c r="CD30" s="80" t="s">
        <v>255</v>
      </c>
      <c r="CE30" s="78" t="s">
        <v>255</v>
      </c>
      <c r="CF30" s="78" t="s">
        <v>255</v>
      </c>
      <c r="CG30" s="78" t="s">
        <v>255</v>
      </c>
      <c r="CH30" s="78" t="s">
        <v>255</v>
      </c>
      <c r="CI30" s="78" t="s">
        <v>255</v>
      </c>
      <c r="CJ30" s="78" t="s">
        <v>255</v>
      </c>
      <c r="CK30" s="78" t="s">
        <v>255</v>
      </c>
      <c r="CL30" s="78" t="s">
        <v>255</v>
      </c>
      <c r="CM30" s="78" t="s">
        <v>255</v>
      </c>
      <c r="CN30" s="80" t="s">
        <v>255</v>
      </c>
      <c r="CO30" s="78" t="s">
        <v>255</v>
      </c>
      <c r="CP30" s="78" t="s">
        <v>255</v>
      </c>
      <c r="CQ30" s="78" t="s">
        <v>255</v>
      </c>
      <c r="CR30" s="78" t="s">
        <v>255</v>
      </c>
      <c r="CS30" s="78" t="s">
        <v>255</v>
      </c>
      <c r="CT30" s="78" t="s">
        <v>255</v>
      </c>
      <c r="CU30" s="78" t="s">
        <v>255</v>
      </c>
      <c r="CV30" s="78" t="s">
        <v>255</v>
      </c>
      <c r="CW30" s="78" t="s">
        <v>255</v>
      </c>
      <c r="CX30" s="78" t="s">
        <v>255</v>
      </c>
      <c r="CY30" s="78" t="s">
        <v>255</v>
      </c>
      <c r="CZ30" s="78" t="s">
        <v>255</v>
      </c>
      <c r="DA30" s="80" t="s">
        <v>255</v>
      </c>
      <c r="DB30" s="78" t="s">
        <v>255</v>
      </c>
      <c r="DC30" s="78" t="s">
        <v>255</v>
      </c>
      <c r="DD30" s="78" t="s">
        <v>255</v>
      </c>
      <c r="DE30" s="78" t="s">
        <v>255</v>
      </c>
      <c r="DF30" s="78" t="s">
        <v>255</v>
      </c>
      <c r="DG30" s="78" t="s">
        <v>255</v>
      </c>
      <c r="DH30" s="78" t="s">
        <v>255</v>
      </c>
      <c r="DI30" s="78" t="s">
        <v>255</v>
      </c>
      <c r="DJ30" s="78" t="s">
        <v>255</v>
      </c>
      <c r="DK30" s="78" t="s">
        <v>255</v>
      </c>
      <c r="DL30" s="78" t="s">
        <v>255</v>
      </c>
      <c r="DM30" s="78" t="s">
        <v>255</v>
      </c>
      <c r="DN30" s="80" t="s">
        <v>255</v>
      </c>
      <c r="DO30" s="78" t="s">
        <v>255</v>
      </c>
      <c r="DP30" s="78" t="s">
        <v>255</v>
      </c>
      <c r="DQ30" s="78" t="s">
        <v>255</v>
      </c>
      <c r="DR30" s="78" t="s">
        <v>255</v>
      </c>
      <c r="DS30" s="78" t="s">
        <v>255</v>
      </c>
    </row>
    <row r="31" spans="1:123" ht="23.25" thickBot="1" x14ac:dyDescent="0.3">
      <c r="A31" s="78" t="s">
        <v>351</v>
      </c>
      <c r="B31" s="78">
        <v>900231793</v>
      </c>
      <c r="C31" s="78" t="s">
        <v>1</v>
      </c>
      <c r="D31" s="78" t="s">
        <v>243</v>
      </c>
      <c r="E31" s="78" t="s">
        <v>332</v>
      </c>
      <c r="F31" s="78" t="s">
        <v>245</v>
      </c>
      <c r="G31" s="79">
        <v>14835129</v>
      </c>
      <c r="H31" s="78" t="s">
        <v>345</v>
      </c>
      <c r="I31" s="78" t="s">
        <v>247</v>
      </c>
      <c r="J31" s="78">
        <v>8903030935</v>
      </c>
      <c r="K31" s="78" t="s">
        <v>133</v>
      </c>
      <c r="L31" s="78">
        <v>341983</v>
      </c>
      <c r="M31" s="78" t="s">
        <v>192</v>
      </c>
      <c r="N31" s="78">
        <v>713</v>
      </c>
      <c r="O31" s="78" t="s">
        <v>351</v>
      </c>
      <c r="P31" s="78" t="s">
        <v>263</v>
      </c>
      <c r="Q31" s="78" t="s">
        <v>264</v>
      </c>
      <c r="R31" s="78" t="s">
        <v>265</v>
      </c>
      <c r="S31" s="78"/>
      <c r="T31" s="78" t="s">
        <v>252</v>
      </c>
      <c r="U31" s="78" t="s">
        <v>253</v>
      </c>
      <c r="V31" s="78" t="s">
        <v>254</v>
      </c>
      <c r="W31" s="80">
        <v>2380000</v>
      </c>
      <c r="X31" s="80">
        <v>0</v>
      </c>
      <c r="Y31" s="78" t="s">
        <v>255</v>
      </c>
      <c r="Z31" s="78" t="s">
        <v>255</v>
      </c>
      <c r="AA31" s="80">
        <v>2380000</v>
      </c>
      <c r="AB31" s="78" t="s">
        <v>307</v>
      </c>
      <c r="AC31" s="78" t="s">
        <v>257</v>
      </c>
      <c r="AD31" s="78" t="s">
        <v>258</v>
      </c>
      <c r="AE31" s="78" t="s">
        <v>263</v>
      </c>
      <c r="AF31" s="78" t="s">
        <v>352</v>
      </c>
      <c r="AG31" s="78" t="s">
        <v>260</v>
      </c>
      <c r="AH31" s="78" t="s">
        <v>255</v>
      </c>
      <c r="AI31" s="78" t="s">
        <v>255</v>
      </c>
      <c r="AJ31" s="78" t="s">
        <v>255</v>
      </c>
      <c r="AK31" s="78" t="s">
        <v>255</v>
      </c>
      <c r="AL31" s="78" t="s">
        <v>255</v>
      </c>
      <c r="AM31" s="78" t="s">
        <v>255</v>
      </c>
      <c r="AN31" s="78" t="s">
        <v>255</v>
      </c>
      <c r="AO31" s="78" t="s">
        <v>255</v>
      </c>
      <c r="AP31" s="80" t="s">
        <v>255</v>
      </c>
      <c r="AQ31" s="78" t="s">
        <v>255</v>
      </c>
      <c r="AR31" s="78" t="s">
        <v>255</v>
      </c>
      <c r="AS31" s="78" t="s">
        <v>255</v>
      </c>
      <c r="AT31" s="78" t="s">
        <v>255</v>
      </c>
      <c r="AU31" s="78" t="s">
        <v>255</v>
      </c>
      <c r="AV31" s="78" t="s">
        <v>255</v>
      </c>
      <c r="AW31" s="78" t="s">
        <v>255</v>
      </c>
      <c r="AX31" s="78" t="s">
        <v>255</v>
      </c>
      <c r="AY31" s="78" t="s">
        <v>255</v>
      </c>
      <c r="AZ31" s="78" t="s">
        <v>255</v>
      </c>
      <c r="BA31" s="78" t="s">
        <v>255</v>
      </c>
      <c r="BB31" s="78" t="s">
        <v>255</v>
      </c>
      <c r="BC31" s="78" t="s">
        <v>255</v>
      </c>
      <c r="BD31" s="78" t="s">
        <v>255</v>
      </c>
      <c r="BE31" s="78" t="s">
        <v>255</v>
      </c>
      <c r="BF31" s="78" t="s">
        <v>255</v>
      </c>
      <c r="BG31" s="80" t="s">
        <v>255</v>
      </c>
      <c r="BH31" s="78" t="s">
        <v>255</v>
      </c>
      <c r="BI31" s="78" t="s">
        <v>255</v>
      </c>
      <c r="BJ31" s="78" t="s">
        <v>255</v>
      </c>
      <c r="BK31" s="78" t="s">
        <v>255</v>
      </c>
      <c r="BL31" s="78" t="s">
        <v>255</v>
      </c>
      <c r="BM31" s="78" t="s">
        <v>255</v>
      </c>
      <c r="BN31" s="78" t="s">
        <v>255</v>
      </c>
      <c r="BO31" s="78" t="s">
        <v>255</v>
      </c>
      <c r="BP31" s="78" t="s">
        <v>255</v>
      </c>
      <c r="BQ31" s="78" t="s">
        <v>255</v>
      </c>
      <c r="BR31" s="78" t="s">
        <v>255</v>
      </c>
      <c r="BS31" s="78" t="s">
        <v>255</v>
      </c>
      <c r="BT31" s="78" t="s">
        <v>255</v>
      </c>
      <c r="BU31" s="80" t="s">
        <v>255</v>
      </c>
      <c r="BV31" s="78" t="s">
        <v>255</v>
      </c>
      <c r="BW31" s="78" t="s">
        <v>255</v>
      </c>
      <c r="BX31" s="78" t="s">
        <v>255</v>
      </c>
      <c r="BY31" s="78" t="s">
        <v>255</v>
      </c>
      <c r="BZ31" s="78" t="s">
        <v>255</v>
      </c>
      <c r="CA31" s="78" t="s">
        <v>255</v>
      </c>
      <c r="CB31" s="78" t="s">
        <v>255</v>
      </c>
      <c r="CC31" s="78" t="s">
        <v>255</v>
      </c>
      <c r="CD31" s="80" t="s">
        <v>255</v>
      </c>
      <c r="CE31" s="78" t="s">
        <v>255</v>
      </c>
      <c r="CF31" s="78" t="s">
        <v>255</v>
      </c>
      <c r="CG31" s="78" t="s">
        <v>255</v>
      </c>
      <c r="CH31" s="78" t="s">
        <v>255</v>
      </c>
      <c r="CI31" s="78" t="s">
        <v>255</v>
      </c>
      <c r="CJ31" s="78" t="s">
        <v>255</v>
      </c>
      <c r="CK31" s="78" t="s">
        <v>255</v>
      </c>
      <c r="CL31" s="78" t="s">
        <v>255</v>
      </c>
      <c r="CM31" s="78" t="s">
        <v>255</v>
      </c>
      <c r="CN31" s="80" t="s">
        <v>255</v>
      </c>
      <c r="CO31" s="78" t="s">
        <v>255</v>
      </c>
      <c r="CP31" s="78" t="s">
        <v>255</v>
      </c>
      <c r="CQ31" s="78" t="s">
        <v>255</v>
      </c>
      <c r="CR31" s="78" t="s">
        <v>255</v>
      </c>
      <c r="CS31" s="78" t="s">
        <v>255</v>
      </c>
      <c r="CT31" s="78" t="s">
        <v>255</v>
      </c>
      <c r="CU31" s="78" t="s">
        <v>255</v>
      </c>
      <c r="CV31" s="78" t="s">
        <v>255</v>
      </c>
      <c r="CW31" s="78" t="s">
        <v>255</v>
      </c>
      <c r="CX31" s="78" t="s">
        <v>255</v>
      </c>
      <c r="CY31" s="78" t="s">
        <v>255</v>
      </c>
      <c r="CZ31" s="78" t="s">
        <v>255</v>
      </c>
      <c r="DA31" s="80" t="s">
        <v>255</v>
      </c>
      <c r="DB31" s="78" t="s">
        <v>255</v>
      </c>
      <c r="DC31" s="78" t="s">
        <v>255</v>
      </c>
      <c r="DD31" s="78" t="s">
        <v>255</v>
      </c>
      <c r="DE31" s="78" t="s">
        <v>255</v>
      </c>
      <c r="DF31" s="78" t="s">
        <v>255</v>
      </c>
      <c r="DG31" s="78" t="s">
        <v>255</v>
      </c>
      <c r="DH31" s="78" t="s">
        <v>255</v>
      </c>
      <c r="DI31" s="78" t="s">
        <v>255</v>
      </c>
      <c r="DJ31" s="78" t="s">
        <v>255</v>
      </c>
      <c r="DK31" s="78" t="s">
        <v>255</v>
      </c>
      <c r="DL31" s="78" t="s">
        <v>255</v>
      </c>
      <c r="DM31" s="78" t="s">
        <v>255</v>
      </c>
      <c r="DN31" s="80" t="s">
        <v>255</v>
      </c>
      <c r="DO31" s="78" t="s">
        <v>255</v>
      </c>
      <c r="DP31" s="78" t="s">
        <v>255</v>
      </c>
      <c r="DQ31" s="78" t="s">
        <v>255</v>
      </c>
      <c r="DR31" s="78" t="s">
        <v>255</v>
      </c>
      <c r="DS31" s="78" t="s">
        <v>255</v>
      </c>
    </row>
    <row r="32" spans="1:123" ht="23.25" thickBot="1" x14ac:dyDescent="0.3">
      <c r="A32" s="78" t="s">
        <v>354</v>
      </c>
      <c r="B32" s="78">
        <v>900231793</v>
      </c>
      <c r="C32" s="78" t="s">
        <v>1</v>
      </c>
      <c r="D32" s="78" t="s">
        <v>243</v>
      </c>
      <c r="E32" s="78" t="s">
        <v>332</v>
      </c>
      <c r="F32" s="78" t="s">
        <v>245</v>
      </c>
      <c r="G32" s="79">
        <v>4349614</v>
      </c>
      <c r="H32" s="78" t="s">
        <v>353</v>
      </c>
      <c r="I32" s="78" t="s">
        <v>247</v>
      </c>
      <c r="J32" s="78">
        <v>8903030935</v>
      </c>
      <c r="K32" s="78" t="s">
        <v>133</v>
      </c>
      <c r="L32" s="78">
        <v>350083</v>
      </c>
      <c r="M32" s="78" t="s">
        <v>192</v>
      </c>
      <c r="N32" s="78">
        <v>1396</v>
      </c>
      <c r="O32" s="78" t="s">
        <v>354</v>
      </c>
      <c r="P32" s="78" t="s">
        <v>249</v>
      </c>
      <c r="Q32" s="78" t="s">
        <v>250</v>
      </c>
      <c r="R32" s="78" t="s">
        <v>251</v>
      </c>
      <c r="S32" s="78"/>
      <c r="T32" s="78" t="s">
        <v>252</v>
      </c>
      <c r="U32" s="78" t="s">
        <v>253</v>
      </c>
      <c r="V32" s="78" t="s">
        <v>254</v>
      </c>
      <c r="W32" s="80">
        <v>1098462</v>
      </c>
      <c r="X32" s="80">
        <v>0</v>
      </c>
      <c r="Y32" s="78" t="s">
        <v>255</v>
      </c>
      <c r="Z32" s="78" t="s">
        <v>255</v>
      </c>
      <c r="AA32" s="80">
        <v>1098462</v>
      </c>
      <c r="AB32" s="78" t="s">
        <v>266</v>
      </c>
      <c r="AC32" s="78" t="s">
        <v>257</v>
      </c>
      <c r="AD32" s="78" t="s">
        <v>258</v>
      </c>
      <c r="AE32" s="78" t="s">
        <v>249</v>
      </c>
      <c r="AF32" s="78" t="s">
        <v>355</v>
      </c>
      <c r="AG32" s="78" t="s">
        <v>260</v>
      </c>
      <c r="AH32" s="78" t="s">
        <v>255</v>
      </c>
      <c r="AI32" s="78" t="s">
        <v>255</v>
      </c>
      <c r="AJ32" s="78" t="s">
        <v>255</v>
      </c>
      <c r="AK32" s="78" t="s">
        <v>255</v>
      </c>
      <c r="AL32" s="78" t="s">
        <v>255</v>
      </c>
      <c r="AM32" s="78" t="s">
        <v>255</v>
      </c>
      <c r="AN32" s="78" t="s">
        <v>255</v>
      </c>
      <c r="AO32" s="78" t="s">
        <v>255</v>
      </c>
      <c r="AP32" s="80" t="s">
        <v>255</v>
      </c>
      <c r="AQ32" s="78" t="s">
        <v>255</v>
      </c>
      <c r="AR32" s="78" t="s">
        <v>255</v>
      </c>
      <c r="AS32" s="78" t="s">
        <v>255</v>
      </c>
      <c r="AT32" s="78" t="s">
        <v>255</v>
      </c>
      <c r="AU32" s="78" t="s">
        <v>255</v>
      </c>
      <c r="AV32" s="78" t="s">
        <v>255</v>
      </c>
      <c r="AW32" s="78" t="s">
        <v>255</v>
      </c>
      <c r="AX32" s="78" t="s">
        <v>255</v>
      </c>
      <c r="AY32" s="78" t="s">
        <v>255</v>
      </c>
      <c r="AZ32" s="78" t="s">
        <v>255</v>
      </c>
      <c r="BA32" s="78" t="s">
        <v>255</v>
      </c>
      <c r="BB32" s="78" t="s">
        <v>255</v>
      </c>
      <c r="BC32" s="78" t="s">
        <v>255</v>
      </c>
      <c r="BD32" s="78" t="s">
        <v>255</v>
      </c>
      <c r="BE32" s="78" t="s">
        <v>255</v>
      </c>
      <c r="BF32" s="78" t="s">
        <v>255</v>
      </c>
      <c r="BG32" s="80" t="s">
        <v>255</v>
      </c>
      <c r="BH32" s="78" t="s">
        <v>255</v>
      </c>
      <c r="BI32" s="78" t="s">
        <v>255</v>
      </c>
      <c r="BJ32" s="78" t="s">
        <v>255</v>
      </c>
      <c r="BK32" s="78" t="s">
        <v>255</v>
      </c>
      <c r="BL32" s="78" t="s">
        <v>255</v>
      </c>
      <c r="BM32" s="78" t="s">
        <v>255</v>
      </c>
      <c r="BN32" s="78" t="s">
        <v>255</v>
      </c>
      <c r="BO32" s="78" t="s">
        <v>255</v>
      </c>
      <c r="BP32" s="78" t="s">
        <v>255</v>
      </c>
      <c r="BQ32" s="78" t="s">
        <v>255</v>
      </c>
      <c r="BR32" s="78" t="s">
        <v>255</v>
      </c>
      <c r="BS32" s="78" t="s">
        <v>255</v>
      </c>
      <c r="BT32" s="78" t="s">
        <v>255</v>
      </c>
      <c r="BU32" s="80" t="s">
        <v>255</v>
      </c>
      <c r="BV32" s="78" t="s">
        <v>255</v>
      </c>
      <c r="BW32" s="78" t="s">
        <v>255</v>
      </c>
      <c r="BX32" s="78" t="s">
        <v>255</v>
      </c>
      <c r="BY32" s="78" t="s">
        <v>255</v>
      </c>
      <c r="BZ32" s="78" t="s">
        <v>255</v>
      </c>
      <c r="CA32" s="78" t="s">
        <v>255</v>
      </c>
      <c r="CB32" s="78" t="s">
        <v>255</v>
      </c>
      <c r="CC32" s="78" t="s">
        <v>255</v>
      </c>
      <c r="CD32" s="80" t="s">
        <v>255</v>
      </c>
      <c r="CE32" s="78" t="s">
        <v>255</v>
      </c>
      <c r="CF32" s="78" t="s">
        <v>255</v>
      </c>
      <c r="CG32" s="78" t="s">
        <v>255</v>
      </c>
      <c r="CH32" s="78" t="s">
        <v>255</v>
      </c>
      <c r="CI32" s="78" t="s">
        <v>255</v>
      </c>
      <c r="CJ32" s="78" t="s">
        <v>255</v>
      </c>
      <c r="CK32" s="78" t="s">
        <v>255</v>
      </c>
      <c r="CL32" s="78" t="s">
        <v>255</v>
      </c>
      <c r="CM32" s="78" t="s">
        <v>255</v>
      </c>
      <c r="CN32" s="80" t="s">
        <v>255</v>
      </c>
      <c r="CO32" s="78" t="s">
        <v>255</v>
      </c>
      <c r="CP32" s="78" t="s">
        <v>255</v>
      </c>
      <c r="CQ32" s="78" t="s">
        <v>255</v>
      </c>
      <c r="CR32" s="78" t="s">
        <v>255</v>
      </c>
      <c r="CS32" s="78" t="s">
        <v>255</v>
      </c>
      <c r="CT32" s="78" t="s">
        <v>255</v>
      </c>
      <c r="CU32" s="78" t="s">
        <v>255</v>
      </c>
      <c r="CV32" s="78" t="s">
        <v>255</v>
      </c>
      <c r="CW32" s="78" t="s">
        <v>255</v>
      </c>
      <c r="CX32" s="78" t="s">
        <v>255</v>
      </c>
      <c r="CY32" s="78" t="s">
        <v>255</v>
      </c>
      <c r="CZ32" s="78" t="s">
        <v>255</v>
      </c>
      <c r="DA32" s="80" t="s">
        <v>255</v>
      </c>
      <c r="DB32" s="78" t="s">
        <v>255</v>
      </c>
      <c r="DC32" s="78" t="s">
        <v>255</v>
      </c>
      <c r="DD32" s="78" t="s">
        <v>255</v>
      </c>
      <c r="DE32" s="78" t="s">
        <v>255</v>
      </c>
      <c r="DF32" s="78" t="s">
        <v>255</v>
      </c>
      <c r="DG32" s="78" t="s">
        <v>255</v>
      </c>
      <c r="DH32" s="78" t="s">
        <v>255</v>
      </c>
      <c r="DI32" s="78" t="s">
        <v>255</v>
      </c>
      <c r="DJ32" s="78" t="s">
        <v>255</v>
      </c>
      <c r="DK32" s="78" t="s">
        <v>255</v>
      </c>
      <c r="DL32" s="78" t="s">
        <v>255</v>
      </c>
      <c r="DM32" s="78" t="s">
        <v>255</v>
      </c>
      <c r="DN32" s="80" t="s">
        <v>255</v>
      </c>
      <c r="DO32" s="78" t="s">
        <v>255</v>
      </c>
      <c r="DP32" s="78" t="s">
        <v>255</v>
      </c>
      <c r="DQ32" s="78" t="s">
        <v>255</v>
      </c>
      <c r="DR32" s="78" t="s">
        <v>255</v>
      </c>
      <c r="DS32" s="78" t="s">
        <v>255</v>
      </c>
    </row>
    <row r="33" spans="1:123" ht="23.25" thickBot="1" x14ac:dyDescent="0.3">
      <c r="A33" s="78" t="s">
        <v>356</v>
      </c>
      <c r="B33" s="78">
        <v>900231793</v>
      </c>
      <c r="C33" s="78" t="s">
        <v>1</v>
      </c>
      <c r="D33" s="78" t="s">
        <v>243</v>
      </c>
      <c r="E33" s="78" t="s">
        <v>332</v>
      </c>
      <c r="F33" s="78" t="s">
        <v>245</v>
      </c>
      <c r="G33" s="79">
        <v>4349614</v>
      </c>
      <c r="H33" s="78" t="s">
        <v>353</v>
      </c>
      <c r="I33" s="78" t="s">
        <v>247</v>
      </c>
      <c r="J33" s="78">
        <v>8903030935</v>
      </c>
      <c r="K33" s="78" t="s">
        <v>133</v>
      </c>
      <c r="L33" s="78">
        <v>331256</v>
      </c>
      <c r="M33" s="78" t="s">
        <v>192</v>
      </c>
      <c r="N33" s="78">
        <v>321</v>
      </c>
      <c r="O33" s="78" t="s">
        <v>356</v>
      </c>
      <c r="P33" s="78" t="s">
        <v>279</v>
      </c>
      <c r="Q33" s="78" t="s">
        <v>280</v>
      </c>
      <c r="R33" s="78" t="s">
        <v>281</v>
      </c>
      <c r="S33" s="78"/>
      <c r="T33" s="78" t="s">
        <v>252</v>
      </c>
      <c r="U33" s="78" t="s">
        <v>253</v>
      </c>
      <c r="V33" s="78" t="s">
        <v>254</v>
      </c>
      <c r="W33" s="80">
        <v>2380000</v>
      </c>
      <c r="X33" s="80">
        <v>0</v>
      </c>
      <c r="Y33" s="78" t="s">
        <v>255</v>
      </c>
      <c r="Z33" s="78" t="s">
        <v>255</v>
      </c>
      <c r="AA33" s="80">
        <v>2380000</v>
      </c>
      <c r="AB33" s="78" t="s">
        <v>307</v>
      </c>
      <c r="AC33" s="78" t="s">
        <v>257</v>
      </c>
      <c r="AD33" s="78" t="s">
        <v>258</v>
      </c>
      <c r="AE33" s="78" t="s">
        <v>279</v>
      </c>
      <c r="AF33" s="78" t="s">
        <v>357</v>
      </c>
      <c r="AG33" s="78" t="s">
        <v>260</v>
      </c>
      <c r="AH33" s="78" t="s">
        <v>255</v>
      </c>
      <c r="AI33" s="78" t="s">
        <v>255</v>
      </c>
      <c r="AJ33" s="78" t="s">
        <v>255</v>
      </c>
      <c r="AK33" s="78" t="s">
        <v>255</v>
      </c>
      <c r="AL33" s="78" t="s">
        <v>255</v>
      </c>
      <c r="AM33" s="78" t="s">
        <v>255</v>
      </c>
      <c r="AN33" s="78" t="s">
        <v>255</v>
      </c>
      <c r="AO33" s="78" t="s">
        <v>255</v>
      </c>
      <c r="AP33" s="80" t="s">
        <v>255</v>
      </c>
      <c r="AQ33" s="78" t="s">
        <v>255</v>
      </c>
      <c r="AR33" s="78" t="s">
        <v>255</v>
      </c>
      <c r="AS33" s="78" t="s">
        <v>255</v>
      </c>
      <c r="AT33" s="78" t="s">
        <v>255</v>
      </c>
      <c r="AU33" s="78" t="s">
        <v>255</v>
      </c>
      <c r="AV33" s="78" t="s">
        <v>255</v>
      </c>
      <c r="AW33" s="78" t="s">
        <v>255</v>
      </c>
      <c r="AX33" s="78" t="s">
        <v>255</v>
      </c>
      <c r="AY33" s="78" t="s">
        <v>255</v>
      </c>
      <c r="AZ33" s="78" t="s">
        <v>255</v>
      </c>
      <c r="BA33" s="78" t="s">
        <v>255</v>
      </c>
      <c r="BB33" s="78" t="s">
        <v>255</v>
      </c>
      <c r="BC33" s="78" t="s">
        <v>255</v>
      </c>
      <c r="BD33" s="78" t="s">
        <v>255</v>
      </c>
      <c r="BE33" s="78" t="s">
        <v>255</v>
      </c>
      <c r="BF33" s="78" t="s">
        <v>255</v>
      </c>
      <c r="BG33" s="80" t="s">
        <v>255</v>
      </c>
      <c r="BH33" s="78" t="s">
        <v>255</v>
      </c>
      <c r="BI33" s="78" t="s">
        <v>255</v>
      </c>
      <c r="BJ33" s="78" t="s">
        <v>255</v>
      </c>
      <c r="BK33" s="78" t="s">
        <v>255</v>
      </c>
      <c r="BL33" s="78" t="s">
        <v>255</v>
      </c>
      <c r="BM33" s="78" t="s">
        <v>255</v>
      </c>
      <c r="BN33" s="78" t="s">
        <v>255</v>
      </c>
      <c r="BO33" s="78" t="s">
        <v>255</v>
      </c>
      <c r="BP33" s="78" t="s">
        <v>255</v>
      </c>
      <c r="BQ33" s="78" t="s">
        <v>255</v>
      </c>
      <c r="BR33" s="78" t="s">
        <v>255</v>
      </c>
      <c r="BS33" s="78" t="s">
        <v>255</v>
      </c>
      <c r="BT33" s="78" t="s">
        <v>255</v>
      </c>
      <c r="BU33" s="80" t="s">
        <v>255</v>
      </c>
      <c r="BV33" s="78" t="s">
        <v>255</v>
      </c>
      <c r="BW33" s="78" t="s">
        <v>255</v>
      </c>
      <c r="BX33" s="78" t="s">
        <v>255</v>
      </c>
      <c r="BY33" s="78" t="s">
        <v>255</v>
      </c>
      <c r="BZ33" s="78" t="s">
        <v>255</v>
      </c>
      <c r="CA33" s="78" t="s">
        <v>255</v>
      </c>
      <c r="CB33" s="78" t="s">
        <v>255</v>
      </c>
      <c r="CC33" s="78" t="s">
        <v>255</v>
      </c>
      <c r="CD33" s="80" t="s">
        <v>255</v>
      </c>
      <c r="CE33" s="78" t="s">
        <v>255</v>
      </c>
      <c r="CF33" s="78" t="s">
        <v>255</v>
      </c>
      <c r="CG33" s="78" t="s">
        <v>255</v>
      </c>
      <c r="CH33" s="78" t="s">
        <v>255</v>
      </c>
      <c r="CI33" s="78" t="s">
        <v>255</v>
      </c>
      <c r="CJ33" s="78" t="s">
        <v>255</v>
      </c>
      <c r="CK33" s="78" t="s">
        <v>255</v>
      </c>
      <c r="CL33" s="78" t="s">
        <v>255</v>
      </c>
      <c r="CM33" s="78" t="s">
        <v>255</v>
      </c>
      <c r="CN33" s="80" t="s">
        <v>255</v>
      </c>
      <c r="CO33" s="78" t="s">
        <v>255</v>
      </c>
      <c r="CP33" s="78" t="s">
        <v>255</v>
      </c>
      <c r="CQ33" s="78" t="s">
        <v>255</v>
      </c>
      <c r="CR33" s="78" t="s">
        <v>255</v>
      </c>
      <c r="CS33" s="78" t="s">
        <v>255</v>
      </c>
      <c r="CT33" s="78" t="s">
        <v>255</v>
      </c>
      <c r="CU33" s="78" t="s">
        <v>255</v>
      </c>
      <c r="CV33" s="78" t="s">
        <v>255</v>
      </c>
      <c r="CW33" s="78" t="s">
        <v>255</v>
      </c>
      <c r="CX33" s="78" t="s">
        <v>255</v>
      </c>
      <c r="CY33" s="78" t="s">
        <v>255</v>
      </c>
      <c r="CZ33" s="78" t="s">
        <v>255</v>
      </c>
      <c r="DA33" s="80" t="s">
        <v>255</v>
      </c>
      <c r="DB33" s="78" t="s">
        <v>255</v>
      </c>
      <c r="DC33" s="78" t="s">
        <v>255</v>
      </c>
      <c r="DD33" s="78" t="s">
        <v>255</v>
      </c>
      <c r="DE33" s="78" t="s">
        <v>255</v>
      </c>
      <c r="DF33" s="78" t="s">
        <v>255</v>
      </c>
      <c r="DG33" s="78" t="s">
        <v>255</v>
      </c>
      <c r="DH33" s="78" t="s">
        <v>255</v>
      </c>
      <c r="DI33" s="78" t="s">
        <v>255</v>
      </c>
      <c r="DJ33" s="78" t="s">
        <v>255</v>
      </c>
      <c r="DK33" s="78" t="s">
        <v>255</v>
      </c>
      <c r="DL33" s="78" t="s">
        <v>255</v>
      </c>
      <c r="DM33" s="78" t="s">
        <v>255</v>
      </c>
      <c r="DN33" s="80" t="s">
        <v>255</v>
      </c>
      <c r="DO33" s="78" t="s">
        <v>255</v>
      </c>
      <c r="DP33" s="78" t="s">
        <v>255</v>
      </c>
      <c r="DQ33" s="78" t="s">
        <v>255</v>
      </c>
      <c r="DR33" s="78" t="s">
        <v>255</v>
      </c>
      <c r="DS33" s="78" t="s">
        <v>255</v>
      </c>
    </row>
    <row r="34" spans="1:123" ht="23.25" thickBot="1" x14ac:dyDescent="0.3">
      <c r="A34" s="78" t="s">
        <v>358</v>
      </c>
      <c r="B34" s="78">
        <v>900231793</v>
      </c>
      <c r="C34" s="78" t="s">
        <v>1</v>
      </c>
      <c r="D34" s="78" t="s">
        <v>243</v>
      </c>
      <c r="E34" s="78" t="s">
        <v>332</v>
      </c>
      <c r="F34" s="78" t="s">
        <v>245</v>
      </c>
      <c r="G34" s="79">
        <v>4349614</v>
      </c>
      <c r="H34" s="78" t="s">
        <v>353</v>
      </c>
      <c r="I34" s="78" t="s">
        <v>247</v>
      </c>
      <c r="J34" s="78">
        <v>8903030935</v>
      </c>
      <c r="K34" s="78" t="s">
        <v>133</v>
      </c>
      <c r="L34" s="78">
        <v>341037</v>
      </c>
      <c r="M34" s="78" t="s">
        <v>192</v>
      </c>
      <c r="N34" s="78">
        <v>709</v>
      </c>
      <c r="O34" s="78" t="s">
        <v>358</v>
      </c>
      <c r="P34" s="78" t="s">
        <v>263</v>
      </c>
      <c r="Q34" s="78" t="s">
        <v>264</v>
      </c>
      <c r="R34" s="78" t="s">
        <v>265</v>
      </c>
      <c r="S34" s="78"/>
      <c r="T34" s="78" t="s">
        <v>252</v>
      </c>
      <c r="U34" s="78" t="s">
        <v>253</v>
      </c>
      <c r="V34" s="78" t="s">
        <v>254</v>
      </c>
      <c r="W34" s="80">
        <v>2380000</v>
      </c>
      <c r="X34" s="80">
        <v>0</v>
      </c>
      <c r="Y34" s="78" t="s">
        <v>255</v>
      </c>
      <c r="Z34" s="78" t="s">
        <v>255</v>
      </c>
      <c r="AA34" s="80">
        <v>2380000</v>
      </c>
      <c r="AB34" s="78" t="s">
        <v>266</v>
      </c>
      <c r="AC34" s="78" t="s">
        <v>257</v>
      </c>
      <c r="AD34" s="78" t="s">
        <v>258</v>
      </c>
      <c r="AE34" s="78" t="s">
        <v>263</v>
      </c>
      <c r="AF34" s="78" t="s">
        <v>359</v>
      </c>
      <c r="AG34" s="78" t="s">
        <v>260</v>
      </c>
      <c r="AH34" s="78" t="s">
        <v>255</v>
      </c>
      <c r="AI34" s="78" t="s">
        <v>255</v>
      </c>
      <c r="AJ34" s="78" t="s">
        <v>255</v>
      </c>
      <c r="AK34" s="78" t="s">
        <v>255</v>
      </c>
      <c r="AL34" s="78" t="s">
        <v>255</v>
      </c>
      <c r="AM34" s="78" t="s">
        <v>255</v>
      </c>
      <c r="AN34" s="78" t="s">
        <v>255</v>
      </c>
      <c r="AO34" s="78" t="s">
        <v>255</v>
      </c>
      <c r="AP34" s="80" t="s">
        <v>255</v>
      </c>
      <c r="AQ34" s="78" t="s">
        <v>255</v>
      </c>
      <c r="AR34" s="78" t="s">
        <v>255</v>
      </c>
      <c r="AS34" s="78" t="s">
        <v>255</v>
      </c>
      <c r="AT34" s="78" t="s">
        <v>255</v>
      </c>
      <c r="AU34" s="78" t="s">
        <v>255</v>
      </c>
      <c r="AV34" s="78" t="s">
        <v>255</v>
      </c>
      <c r="AW34" s="78" t="s">
        <v>255</v>
      </c>
      <c r="AX34" s="78" t="s">
        <v>255</v>
      </c>
      <c r="AY34" s="78" t="s">
        <v>255</v>
      </c>
      <c r="AZ34" s="78" t="s">
        <v>255</v>
      </c>
      <c r="BA34" s="78" t="s">
        <v>255</v>
      </c>
      <c r="BB34" s="78" t="s">
        <v>255</v>
      </c>
      <c r="BC34" s="78" t="s">
        <v>255</v>
      </c>
      <c r="BD34" s="78" t="s">
        <v>255</v>
      </c>
      <c r="BE34" s="78" t="s">
        <v>255</v>
      </c>
      <c r="BF34" s="78" t="s">
        <v>255</v>
      </c>
      <c r="BG34" s="80" t="s">
        <v>255</v>
      </c>
      <c r="BH34" s="78" t="s">
        <v>255</v>
      </c>
      <c r="BI34" s="78" t="s">
        <v>255</v>
      </c>
      <c r="BJ34" s="78" t="s">
        <v>255</v>
      </c>
      <c r="BK34" s="78" t="s">
        <v>255</v>
      </c>
      <c r="BL34" s="78" t="s">
        <v>255</v>
      </c>
      <c r="BM34" s="78" t="s">
        <v>255</v>
      </c>
      <c r="BN34" s="78" t="s">
        <v>255</v>
      </c>
      <c r="BO34" s="78" t="s">
        <v>255</v>
      </c>
      <c r="BP34" s="78" t="s">
        <v>255</v>
      </c>
      <c r="BQ34" s="78" t="s">
        <v>255</v>
      </c>
      <c r="BR34" s="78" t="s">
        <v>255</v>
      </c>
      <c r="BS34" s="78" t="s">
        <v>255</v>
      </c>
      <c r="BT34" s="78" t="s">
        <v>255</v>
      </c>
      <c r="BU34" s="80" t="s">
        <v>255</v>
      </c>
      <c r="BV34" s="78" t="s">
        <v>255</v>
      </c>
      <c r="BW34" s="78" t="s">
        <v>255</v>
      </c>
      <c r="BX34" s="78" t="s">
        <v>255</v>
      </c>
      <c r="BY34" s="78" t="s">
        <v>255</v>
      </c>
      <c r="BZ34" s="78" t="s">
        <v>255</v>
      </c>
      <c r="CA34" s="78" t="s">
        <v>255</v>
      </c>
      <c r="CB34" s="78" t="s">
        <v>255</v>
      </c>
      <c r="CC34" s="78" t="s">
        <v>255</v>
      </c>
      <c r="CD34" s="80" t="s">
        <v>255</v>
      </c>
      <c r="CE34" s="78" t="s">
        <v>255</v>
      </c>
      <c r="CF34" s="78" t="s">
        <v>255</v>
      </c>
      <c r="CG34" s="78" t="s">
        <v>255</v>
      </c>
      <c r="CH34" s="78" t="s">
        <v>255</v>
      </c>
      <c r="CI34" s="78" t="s">
        <v>255</v>
      </c>
      <c r="CJ34" s="78" t="s">
        <v>255</v>
      </c>
      <c r="CK34" s="78" t="s">
        <v>255</v>
      </c>
      <c r="CL34" s="78" t="s">
        <v>255</v>
      </c>
      <c r="CM34" s="78" t="s">
        <v>255</v>
      </c>
      <c r="CN34" s="80" t="s">
        <v>255</v>
      </c>
      <c r="CO34" s="78" t="s">
        <v>255</v>
      </c>
      <c r="CP34" s="78" t="s">
        <v>255</v>
      </c>
      <c r="CQ34" s="78" t="s">
        <v>255</v>
      </c>
      <c r="CR34" s="78" t="s">
        <v>255</v>
      </c>
      <c r="CS34" s="78" t="s">
        <v>255</v>
      </c>
      <c r="CT34" s="78" t="s">
        <v>255</v>
      </c>
      <c r="CU34" s="78" t="s">
        <v>255</v>
      </c>
      <c r="CV34" s="78" t="s">
        <v>255</v>
      </c>
      <c r="CW34" s="78" t="s">
        <v>255</v>
      </c>
      <c r="CX34" s="78" t="s">
        <v>255</v>
      </c>
      <c r="CY34" s="78" t="s">
        <v>255</v>
      </c>
      <c r="CZ34" s="78" t="s">
        <v>255</v>
      </c>
      <c r="DA34" s="80" t="s">
        <v>255</v>
      </c>
      <c r="DB34" s="78" t="s">
        <v>255</v>
      </c>
      <c r="DC34" s="78" t="s">
        <v>255</v>
      </c>
      <c r="DD34" s="78" t="s">
        <v>255</v>
      </c>
      <c r="DE34" s="78" t="s">
        <v>255</v>
      </c>
      <c r="DF34" s="78" t="s">
        <v>255</v>
      </c>
      <c r="DG34" s="78" t="s">
        <v>255</v>
      </c>
      <c r="DH34" s="78" t="s">
        <v>255</v>
      </c>
      <c r="DI34" s="78" t="s">
        <v>255</v>
      </c>
      <c r="DJ34" s="78" t="s">
        <v>255</v>
      </c>
      <c r="DK34" s="78" t="s">
        <v>255</v>
      </c>
      <c r="DL34" s="78" t="s">
        <v>255</v>
      </c>
      <c r="DM34" s="78" t="s">
        <v>255</v>
      </c>
      <c r="DN34" s="80" t="s">
        <v>255</v>
      </c>
      <c r="DO34" s="78" t="s">
        <v>255</v>
      </c>
      <c r="DP34" s="78" t="s">
        <v>255</v>
      </c>
      <c r="DQ34" s="78" t="s">
        <v>255</v>
      </c>
      <c r="DR34" s="78" t="s">
        <v>255</v>
      </c>
      <c r="DS34" s="78" t="s">
        <v>255</v>
      </c>
    </row>
    <row r="35" spans="1:123" ht="23.25" thickBot="1" x14ac:dyDescent="0.3">
      <c r="A35" s="78" t="s">
        <v>361</v>
      </c>
      <c r="B35" s="78">
        <v>900231793</v>
      </c>
      <c r="C35" s="78" t="s">
        <v>1</v>
      </c>
      <c r="D35" s="78" t="s">
        <v>243</v>
      </c>
      <c r="E35" s="78" t="s">
        <v>332</v>
      </c>
      <c r="F35" s="78" t="s">
        <v>245</v>
      </c>
      <c r="G35" s="79">
        <v>24414117</v>
      </c>
      <c r="H35" s="78" t="s">
        <v>360</v>
      </c>
      <c r="I35" s="78" t="s">
        <v>247</v>
      </c>
      <c r="J35" s="78">
        <v>8903030935</v>
      </c>
      <c r="K35" s="78" t="s">
        <v>133</v>
      </c>
      <c r="L35" s="78">
        <v>350897</v>
      </c>
      <c r="M35" s="78" t="s">
        <v>192</v>
      </c>
      <c r="N35" s="78">
        <v>1394</v>
      </c>
      <c r="O35" s="78" t="s">
        <v>361</v>
      </c>
      <c r="P35" s="78" t="s">
        <v>249</v>
      </c>
      <c r="Q35" s="78" t="s">
        <v>250</v>
      </c>
      <c r="R35" s="78" t="s">
        <v>251</v>
      </c>
      <c r="S35" s="78"/>
      <c r="T35" s="78" t="s">
        <v>252</v>
      </c>
      <c r="U35" s="78" t="s">
        <v>253</v>
      </c>
      <c r="V35" s="78" t="s">
        <v>254</v>
      </c>
      <c r="W35" s="80">
        <v>2380000</v>
      </c>
      <c r="X35" s="80">
        <v>0</v>
      </c>
      <c r="Y35" s="78" t="s">
        <v>255</v>
      </c>
      <c r="Z35" s="78" t="s">
        <v>255</v>
      </c>
      <c r="AA35" s="80">
        <v>2380000</v>
      </c>
      <c r="AB35" s="78" t="s">
        <v>266</v>
      </c>
      <c r="AC35" s="78" t="s">
        <v>257</v>
      </c>
      <c r="AD35" s="78" t="s">
        <v>258</v>
      </c>
      <c r="AE35" s="78" t="s">
        <v>249</v>
      </c>
      <c r="AF35" s="78" t="s">
        <v>362</v>
      </c>
      <c r="AG35" s="78" t="s">
        <v>260</v>
      </c>
      <c r="AH35" s="78" t="s">
        <v>255</v>
      </c>
      <c r="AI35" s="78" t="s">
        <v>255</v>
      </c>
      <c r="AJ35" s="78" t="s">
        <v>255</v>
      </c>
      <c r="AK35" s="78" t="s">
        <v>255</v>
      </c>
      <c r="AL35" s="78" t="s">
        <v>255</v>
      </c>
      <c r="AM35" s="78" t="s">
        <v>255</v>
      </c>
      <c r="AN35" s="78" t="s">
        <v>255</v>
      </c>
      <c r="AO35" s="78" t="s">
        <v>255</v>
      </c>
      <c r="AP35" s="80" t="s">
        <v>255</v>
      </c>
      <c r="AQ35" s="78" t="s">
        <v>255</v>
      </c>
      <c r="AR35" s="78" t="s">
        <v>255</v>
      </c>
      <c r="AS35" s="78" t="s">
        <v>255</v>
      </c>
      <c r="AT35" s="78" t="s">
        <v>255</v>
      </c>
      <c r="AU35" s="78" t="s">
        <v>255</v>
      </c>
      <c r="AV35" s="78" t="s">
        <v>255</v>
      </c>
      <c r="AW35" s="78" t="s">
        <v>255</v>
      </c>
      <c r="AX35" s="78" t="s">
        <v>255</v>
      </c>
      <c r="AY35" s="78" t="s">
        <v>255</v>
      </c>
      <c r="AZ35" s="78" t="s">
        <v>255</v>
      </c>
      <c r="BA35" s="78" t="s">
        <v>255</v>
      </c>
      <c r="BB35" s="78" t="s">
        <v>255</v>
      </c>
      <c r="BC35" s="78" t="s">
        <v>255</v>
      </c>
      <c r="BD35" s="78" t="s">
        <v>255</v>
      </c>
      <c r="BE35" s="78" t="s">
        <v>255</v>
      </c>
      <c r="BF35" s="78" t="s">
        <v>255</v>
      </c>
      <c r="BG35" s="80" t="s">
        <v>255</v>
      </c>
      <c r="BH35" s="78" t="s">
        <v>255</v>
      </c>
      <c r="BI35" s="78" t="s">
        <v>255</v>
      </c>
      <c r="BJ35" s="78" t="s">
        <v>255</v>
      </c>
      <c r="BK35" s="78" t="s">
        <v>255</v>
      </c>
      <c r="BL35" s="78" t="s">
        <v>255</v>
      </c>
      <c r="BM35" s="78" t="s">
        <v>255</v>
      </c>
      <c r="BN35" s="78" t="s">
        <v>255</v>
      </c>
      <c r="BO35" s="78" t="s">
        <v>255</v>
      </c>
      <c r="BP35" s="78" t="s">
        <v>255</v>
      </c>
      <c r="BQ35" s="78" t="s">
        <v>255</v>
      </c>
      <c r="BR35" s="78" t="s">
        <v>255</v>
      </c>
      <c r="BS35" s="78" t="s">
        <v>255</v>
      </c>
      <c r="BT35" s="78" t="s">
        <v>255</v>
      </c>
      <c r="BU35" s="80" t="s">
        <v>255</v>
      </c>
      <c r="BV35" s="78" t="s">
        <v>255</v>
      </c>
      <c r="BW35" s="78" t="s">
        <v>255</v>
      </c>
      <c r="BX35" s="78" t="s">
        <v>255</v>
      </c>
      <c r="BY35" s="78" t="s">
        <v>255</v>
      </c>
      <c r="BZ35" s="78" t="s">
        <v>255</v>
      </c>
      <c r="CA35" s="78" t="s">
        <v>255</v>
      </c>
      <c r="CB35" s="78" t="s">
        <v>255</v>
      </c>
      <c r="CC35" s="78" t="s">
        <v>255</v>
      </c>
      <c r="CD35" s="80" t="s">
        <v>255</v>
      </c>
      <c r="CE35" s="78" t="s">
        <v>255</v>
      </c>
      <c r="CF35" s="78" t="s">
        <v>255</v>
      </c>
      <c r="CG35" s="78" t="s">
        <v>255</v>
      </c>
      <c r="CH35" s="78" t="s">
        <v>255</v>
      </c>
      <c r="CI35" s="78" t="s">
        <v>255</v>
      </c>
      <c r="CJ35" s="78" t="s">
        <v>255</v>
      </c>
      <c r="CK35" s="78" t="s">
        <v>255</v>
      </c>
      <c r="CL35" s="78" t="s">
        <v>255</v>
      </c>
      <c r="CM35" s="78" t="s">
        <v>255</v>
      </c>
      <c r="CN35" s="80" t="s">
        <v>255</v>
      </c>
      <c r="CO35" s="78" t="s">
        <v>255</v>
      </c>
      <c r="CP35" s="78" t="s">
        <v>255</v>
      </c>
      <c r="CQ35" s="78" t="s">
        <v>255</v>
      </c>
      <c r="CR35" s="78" t="s">
        <v>255</v>
      </c>
      <c r="CS35" s="78" t="s">
        <v>255</v>
      </c>
      <c r="CT35" s="78" t="s">
        <v>255</v>
      </c>
      <c r="CU35" s="78" t="s">
        <v>255</v>
      </c>
      <c r="CV35" s="78" t="s">
        <v>255</v>
      </c>
      <c r="CW35" s="78" t="s">
        <v>255</v>
      </c>
      <c r="CX35" s="78" t="s">
        <v>255</v>
      </c>
      <c r="CY35" s="78" t="s">
        <v>255</v>
      </c>
      <c r="CZ35" s="78" t="s">
        <v>255</v>
      </c>
      <c r="DA35" s="80" t="s">
        <v>255</v>
      </c>
      <c r="DB35" s="78" t="s">
        <v>255</v>
      </c>
      <c r="DC35" s="78" t="s">
        <v>255</v>
      </c>
      <c r="DD35" s="78" t="s">
        <v>255</v>
      </c>
      <c r="DE35" s="78" t="s">
        <v>255</v>
      </c>
      <c r="DF35" s="78" t="s">
        <v>255</v>
      </c>
      <c r="DG35" s="78" t="s">
        <v>255</v>
      </c>
      <c r="DH35" s="78" t="s">
        <v>255</v>
      </c>
      <c r="DI35" s="78" t="s">
        <v>255</v>
      </c>
      <c r="DJ35" s="78" t="s">
        <v>255</v>
      </c>
      <c r="DK35" s="78" t="s">
        <v>255</v>
      </c>
      <c r="DL35" s="78" t="s">
        <v>255</v>
      </c>
      <c r="DM35" s="78" t="s">
        <v>255</v>
      </c>
      <c r="DN35" s="80" t="s">
        <v>255</v>
      </c>
      <c r="DO35" s="78" t="s">
        <v>255</v>
      </c>
      <c r="DP35" s="78" t="s">
        <v>255</v>
      </c>
      <c r="DQ35" s="78" t="s">
        <v>255</v>
      </c>
      <c r="DR35" s="78" t="s">
        <v>255</v>
      </c>
      <c r="DS35" s="78" t="s">
        <v>255</v>
      </c>
    </row>
    <row r="36" spans="1:123" ht="23.25" thickBot="1" x14ac:dyDescent="0.3">
      <c r="A36" s="78" t="s">
        <v>363</v>
      </c>
      <c r="B36" s="78">
        <v>900231793</v>
      </c>
      <c r="C36" s="78" t="s">
        <v>1</v>
      </c>
      <c r="D36" s="78" t="s">
        <v>243</v>
      </c>
      <c r="E36" s="78" t="s">
        <v>332</v>
      </c>
      <c r="F36" s="78" t="s">
        <v>245</v>
      </c>
      <c r="G36" s="79">
        <v>24414117</v>
      </c>
      <c r="H36" s="78" t="s">
        <v>360</v>
      </c>
      <c r="I36" s="78" t="s">
        <v>247</v>
      </c>
      <c r="J36" s="78">
        <v>8903030935</v>
      </c>
      <c r="K36" s="78" t="s">
        <v>133</v>
      </c>
      <c r="L36" s="78">
        <v>332005</v>
      </c>
      <c r="M36" s="78" t="s">
        <v>192</v>
      </c>
      <c r="N36" s="78">
        <v>324</v>
      </c>
      <c r="O36" s="78" t="s">
        <v>363</v>
      </c>
      <c r="P36" s="78" t="s">
        <v>279</v>
      </c>
      <c r="Q36" s="78" t="s">
        <v>280</v>
      </c>
      <c r="R36" s="78" t="s">
        <v>281</v>
      </c>
      <c r="S36" s="78"/>
      <c r="T36" s="78" t="s">
        <v>252</v>
      </c>
      <c r="U36" s="78" t="s">
        <v>253</v>
      </c>
      <c r="V36" s="78" t="s">
        <v>254</v>
      </c>
      <c r="W36" s="80">
        <v>2380000</v>
      </c>
      <c r="X36" s="80">
        <v>0</v>
      </c>
      <c r="Y36" s="78" t="s">
        <v>255</v>
      </c>
      <c r="Z36" s="78" t="s">
        <v>255</v>
      </c>
      <c r="AA36" s="80">
        <v>2380000</v>
      </c>
      <c r="AB36" s="78" t="s">
        <v>307</v>
      </c>
      <c r="AC36" s="78" t="s">
        <v>257</v>
      </c>
      <c r="AD36" s="78" t="s">
        <v>258</v>
      </c>
      <c r="AE36" s="78" t="s">
        <v>279</v>
      </c>
      <c r="AF36" s="78" t="s">
        <v>364</v>
      </c>
      <c r="AG36" s="78" t="s">
        <v>260</v>
      </c>
      <c r="AH36" s="78" t="s">
        <v>255</v>
      </c>
      <c r="AI36" s="78" t="s">
        <v>255</v>
      </c>
      <c r="AJ36" s="78" t="s">
        <v>255</v>
      </c>
      <c r="AK36" s="78" t="s">
        <v>255</v>
      </c>
      <c r="AL36" s="78" t="s">
        <v>255</v>
      </c>
      <c r="AM36" s="78" t="s">
        <v>255</v>
      </c>
      <c r="AN36" s="78" t="s">
        <v>255</v>
      </c>
      <c r="AO36" s="78" t="s">
        <v>255</v>
      </c>
      <c r="AP36" s="80" t="s">
        <v>255</v>
      </c>
      <c r="AQ36" s="78" t="s">
        <v>255</v>
      </c>
      <c r="AR36" s="78" t="s">
        <v>255</v>
      </c>
      <c r="AS36" s="78" t="s">
        <v>255</v>
      </c>
      <c r="AT36" s="78" t="s">
        <v>255</v>
      </c>
      <c r="AU36" s="78" t="s">
        <v>255</v>
      </c>
      <c r="AV36" s="78" t="s">
        <v>255</v>
      </c>
      <c r="AW36" s="78" t="s">
        <v>255</v>
      </c>
      <c r="AX36" s="78" t="s">
        <v>255</v>
      </c>
      <c r="AY36" s="78" t="s">
        <v>255</v>
      </c>
      <c r="AZ36" s="78" t="s">
        <v>255</v>
      </c>
      <c r="BA36" s="78" t="s">
        <v>255</v>
      </c>
      <c r="BB36" s="78" t="s">
        <v>255</v>
      </c>
      <c r="BC36" s="78" t="s">
        <v>255</v>
      </c>
      <c r="BD36" s="78" t="s">
        <v>255</v>
      </c>
      <c r="BE36" s="78" t="s">
        <v>255</v>
      </c>
      <c r="BF36" s="78" t="s">
        <v>255</v>
      </c>
      <c r="BG36" s="80" t="s">
        <v>255</v>
      </c>
      <c r="BH36" s="78" t="s">
        <v>255</v>
      </c>
      <c r="BI36" s="78" t="s">
        <v>255</v>
      </c>
      <c r="BJ36" s="78" t="s">
        <v>255</v>
      </c>
      <c r="BK36" s="78" t="s">
        <v>255</v>
      </c>
      <c r="BL36" s="78" t="s">
        <v>255</v>
      </c>
      <c r="BM36" s="78" t="s">
        <v>255</v>
      </c>
      <c r="BN36" s="78" t="s">
        <v>255</v>
      </c>
      <c r="BO36" s="78" t="s">
        <v>255</v>
      </c>
      <c r="BP36" s="78" t="s">
        <v>255</v>
      </c>
      <c r="BQ36" s="78" t="s">
        <v>255</v>
      </c>
      <c r="BR36" s="78" t="s">
        <v>255</v>
      </c>
      <c r="BS36" s="78" t="s">
        <v>255</v>
      </c>
      <c r="BT36" s="78" t="s">
        <v>255</v>
      </c>
      <c r="BU36" s="80" t="s">
        <v>255</v>
      </c>
      <c r="BV36" s="78" t="s">
        <v>255</v>
      </c>
      <c r="BW36" s="78" t="s">
        <v>255</v>
      </c>
      <c r="BX36" s="78" t="s">
        <v>255</v>
      </c>
      <c r="BY36" s="78" t="s">
        <v>255</v>
      </c>
      <c r="BZ36" s="78" t="s">
        <v>255</v>
      </c>
      <c r="CA36" s="78" t="s">
        <v>255</v>
      </c>
      <c r="CB36" s="78" t="s">
        <v>255</v>
      </c>
      <c r="CC36" s="78" t="s">
        <v>255</v>
      </c>
      <c r="CD36" s="80" t="s">
        <v>255</v>
      </c>
      <c r="CE36" s="78" t="s">
        <v>255</v>
      </c>
      <c r="CF36" s="78" t="s">
        <v>255</v>
      </c>
      <c r="CG36" s="78" t="s">
        <v>255</v>
      </c>
      <c r="CH36" s="78" t="s">
        <v>255</v>
      </c>
      <c r="CI36" s="78" t="s">
        <v>255</v>
      </c>
      <c r="CJ36" s="78" t="s">
        <v>255</v>
      </c>
      <c r="CK36" s="78" t="s">
        <v>255</v>
      </c>
      <c r="CL36" s="78" t="s">
        <v>255</v>
      </c>
      <c r="CM36" s="78" t="s">
        <v>255</v>
      </c>
      <c r="CN36" s="80" t="s">
        <v>255</v>
      </c>
      <c r="CO36" s="78" t="s">
        <v>255</v>
      </c>
      <c r="CP36" s="78" t="s">
        <v>255</v>
      </c>
      <c r="CQ36" s="78" t="s">
        <v>255</v>
      </c>
      <c r="CR36" s="78" t="s">
        <v>255</v>
      </c>
      <c r="CS36" s="78" t="s">
        <v>255</v>
      </c>
      <c r="CT36" s="78" t="s">
        <v>255</v>
      </c>
      <c r="CU36" s="78" t="s">
        <v>255</v>
      </c>
      <c r="CV36" s="78" t="s">
        <v>255</v>
      </c>
      <c r="CW36" s="78" t="s">
        <v>255</v>
      </c>
      <c r="CX36" s="78" t="s">
        <v>255</v>
      </c>
      <c r="CY36" s="78" t="s">
        <v>255</v>
      </c>
      <c r="CZ36" s="78" t="s">
        <v>255</v>
      </c>
      <c r="DA36" s="80" t="s">
        <v>255</v>
      </c>
      <c r="DB36" s="78" t="s">
        <v>255</v>
      </c>
      <c r="DC36" s="78" t="s">
        <v>255</v>
      </c>
      <c r="DD36" s="78" t="s">
        <v>255</v>
      </c>
      <c r="DE36" s="78" t="s">
        <v>255</v>
      </c>
      <c r="DF36" s="78" t="s">
        <v>255</v>
      </c>
      <c r="DG36" s="78" t="s">
        <v>255</v>
      </c>
      <c r="DH36" s="78" t="s">
        <v>255</v>
      </c>
      <c r="DI36" s="78" t="s">
        <v>255</v>
      </c>
      <c r="DJ36" s="78" t="s">
        <v>255</v>
      </c>
      <c r="DK36" s="78" t="s">
        <v>255</v>
      </c>
      <c r="DL36" s="78" t="s">
        <v>255</v>
      </c>
      <c r="DM36" s="78" t="s">
        <v>255</v>
      </c>
      <c r="DN36" s="80" t="s">
        <v>255</v>
      </c>
      <c r="DO36" s="78" t="s">
        <v>255</v>
      </c>
      <c r="DP36" s="78" t="s">
        <v>255</v>
      </c>
      <c r="DQ36" s="78" t="s">
        <v>255</v>
      </c>
      <c r="DR36" s="78" t="s">
        <v>255</v>
      </c>
      <c r="DS36" s="78" t="s">
        <v>255</v>
      </c>
    </row>
    <row r="37" spans="1:123" ht="23.25" thickBot="1" x14ac:dyDescent="0.3">
      <c r="A37" s="78" t="s">
        <v>365</v>
      </c>
      <c r="B37" s="78">
        <v>900231793</v>
      </c>
      <c r="C37" s="78" t="s">
        <v>1</v>
      </c>
      <c r="D37" s="78" t="s">
        <v>243</v>
      </c>
      <c r="E37" s="78" t="s">
        <v>332</v>
      </c>
      <c r="F37" s="78" t="s">
        <v>245</v>
      </c>
      <c r="G37" s="79">
        <v>24414117</v>
      </c>
      <c r="H37" s="78" t="s">
        <v>360</v>
      </c>
      <c r="I37" s="78" t="s">
        <v>247</v>
      </c>
      <c r="J37" s="78">
        <v>8903030935</v>
      </c>
      <c r="K37" s="78" t="s">
        <v>133</v>
      </c>
      <c r="L37" s="78">
        <v>342081</v>
      </c>
      <c r="M37" s="78" t="s">
        <v>192</v>
      </c>
      <c r="N37" s="78">
        <v>712</v>
      </c>
      <c r="O37" s="78" t="s">
        <v>365</v>
      </c>
      <c r="P37" s="78" t="s">
        <v>263</v>
      </c>
      <c r="Q37" s="78" t="s">
        <v>264</v>
      </c>
      <c r="R37" s="78" t="s">
        <v>265</v>
      </c>
      <c r="S37" s="78"/>
      <c r="T37" s="78" t="s">
        <v>252</v>
      </c>
      <c r="U37" s="78" t="s">
        <v>253</v>
      </c>
      <c r="V37" s="78" t="s">
        <v>254</v>
      </c>
      <c r="W37" s="80">
        <v>2380000</v>
      </c>
      <c r="X37" s="80">
        <v>0</v>
      </c>
      <c r="Y37" s="78" t="s">
        <v>255</v>
      </c>
      <c r="Z37" s="78" t="s">
        <v>255</v>
      </c>
      <c r="AA37" s="80">
        <v>2380000</v>
      </c>
      <c r="AB37" s="78" t="s">
        <v>304</v>
      </c>
      <c r="AC37" s="78" t="s">
        <v>257</v>
      </c>
      <c r="AD37" s="78" t="s">
        <v>258</v>
      </c>
      <c r="AE37" s="78" t="s">
        <v>263</v>
      </c>
      <c r="AF37" s="78" t="s">
        <v>366</v>
      </c>
      <c r="AG37" s="78" t="s">
        <v>260</v>
      </c>
      <c r="AH37" s="78" t="s">
        <v>255</v>
      </c>
      <c r="AI37" s="78" t="s">
        <v>255</v>
      </c>
      <c r="AJ37" s="78" t="s">
        <v>255</v>
      </c>
      <c r="AK37" s="78" t="s">
        <v>255</v>
      </c>
      <c r="AL37" s="78" t="s">
        <v>255</v>
      </c>
      <c r="AM37" s="78" t="s">
        <v>255</v>
      </c>
      <c r="AN37" s="78" t="s">
        <v>255</v>
      </c>
      <c r="AO37" s="78" t="s">
        <v>255</v>
      </c>
      <c r="AP37" s="80" t="s">
        <v>255</v>
      </c>
      <c r="AQ37" s="78" t="s">
        <v>255</v>
      </c>
      <c r="AR37" s="78" t="s">
        <v>255</v>
      </c>
      <c r="AS37" s="78" t="s">
        <v>255</v>
      </c>
      <c r="AT37" s="78" t="s">
        <v>255</v>
      </c>
      <c r="AU37" s="78" t="s">
        <v>255</v>
      </c>
      <c r="AV37" s="78" t="s">
        <v>255</v>
      </c>
      <c r="AW37" s="78" t="s">
        <v>255</v>
      </c>
      <c r="AX37" s="78" t="s">
        <v>255</v>
      </c>
      <c r="AY37" s="78" t="s">
        <v>255</v>
      </c>
      <c r="AZ37" s="78" t="s">
        <v>255</v>
      </c>
      <c r="BA37" s="78" t="s">
        <v>255</v>
      </c>
      <c r="BB37" s="78" t="s">
        <v>255</v>
      </c>
      <c r="BC37" s="78" t="s">
        <v>255</v>
      </c>
      <c r="BD37" s="78" t="s">
        <v>255</v>
      </c>
      <c r="BE37" s="78" t="s">
        <v>255</v>
      </c>
      <c r="BF37" s="78" t="s">
        <v>255</v>
      </c>
      <c r="BG37" s="80" t="s">
        <v>255</v>
      </c>
      <c r="BH37" s="78" t="s">
        <v>255</v>
      </c>
      <c r="BI37" s="78" t="s">
        <v>255</v>
      </c>
      <c r="BJ37" s="78" t="s">
        <v>255</v>
      </c>
      <c r="BK37" s="78" t="s">
        <v>255</v>
      </c>
      <c r="BL37" s="78" t="s">
        <v>255</v>
      </c>
      <c r="BM37" s="78" t="s">
        <v>255</v>
      </c>
      <c r="BN37" s="78" t="s">
        <v>255</v>
      </c>
      <c r="BO37" s="78" t="s">
        <v>255</v>
      </c>
      <c r="BP37" s="78" t="s">
        <v>255</v>
      </c>
      <c r="BQ37" s="78" t="s">
        <v>255</v>
      </c>
      <c r="BR37" s="78" t="s">
        <v>255</v>
      </c>
      <c r="BS37" s="78" t="s">
        <v>255</v>
      </c>
      <c r="BT37" s="78" t="s">
        <v>255</v>
      </c>
      <c r="BU37" s="80" t="s">
        <v>255</v>
      </c>
      <c r="BV37" s="78" t="s">
        <v>255</v>
      </c>
      <c r="BW37" s="78" t="s">
        <v>255</v>
      </c>
      <c r="BX37" s="78" t="s">
        <v>255</v>
      </c>
      <c r="BY37" s="78" t="s">
        <v>255</v>
      </c>
      <c r="BZ37" s="78" t="s">
        <v>255</v>
      </c>
      <c r="CA37" s="78" t="s">
        <v>255</v>
      </c>
      <c r="CB37" s="78" t="s">
        <v>255</v>
      </c>
      <c r="CC37" s="78" t="s">
        <v>255</v>
      </c>
      <c r="CD37" s="80" t="s">
        <v>255</v>
      </c>
      <c r="CE37" s="78" t="s">
        <v>255</v>
      </c>
      <c r="CF37" s="78" t="s">
        <v>255</v>
      </c>
      <c r="CG37" s="78" t="s">
        <v>255</v>
      </c>
      <c r="CH37" s="78" t="s">
        <v>255</v>
      </c>
      <c r="CI37" s="78" t="s">
        <v>255</v>
      </c>
      <c r="CJ37" s="78" t="s">
        <v>255</v>
      </c>
      <c r="CK37" s="78" t="s">
        <v>255</v>
      </c>
      <c r="CL37" s="78" t="s">
        <v>255</v>
      </c>
      <c r="CM37" s="78" t="s">
        <v>255</v>
      </c>
      <c r="CN37" s="80" t="s">
        <v>255</v>
      </c>
      <c r="CO37" s="78" t="s">
        <v>255</v>
      </c>
      <c r="CP37" s="78" t="s">
        <v>255</v>
      </c>
      <c r="CQ37" s="78" t="s">
        <v>255</v>
      </c>
      <c r="CR37" s="78" t="s">
        <v>255</v>
      </c>
      <c r="CS37" s="78" t="s">
        <v>255</v>
      </c>
      <c r="CT37" s="78" t="s">
        <v>255</v>
      </c>
      <c r="CU37" s="78" t="s">
        <v>255</v>
      </c>
      <c r="CV37" s="78" t="s">
        <v>255</v>
      </c>
      <c r="CW37" s="78" t="s">
        <v>255</v>
      </c>
      <c r="CX37" s="78" t="s">
        <v>255</v>
      </c>
      <c r="CY37" s="78" t="s">
        <v>255</v>
      </c>
      <c r="CZ37" s="78" t="s">
        <v>255</v>
      </c>
      <c r="DA37" s="80" t="s">
        <v>255</v>
      </c>
      <c r="DB37" s="78" t="s">
        <v>255</v>
      </c>
      <c r="DC37" s="78" t="s">
        <v>255</v>
      </c>
      <c r="DD37" s="78" t="s">
        <v>255</v>
      </c>
      <c r="DE37" s="78" t="s">
        <v>255</v>
      </c>
      <c r="DF37" s="78" t="s">
        <v>255</v>
      </c>
      <c r="DG37" s="78" t="s">
        <v>255</v>
      </c>
      <c r="DH37" s="78" t="s">
        <v>255</v>
      </c>
      <c r="DI37" s="78" t="s">
        <v>255</v>
      </c>
      <c r="DJ37" s="78" t="s">
        <v>255</v>
      </c>
      <c r="DK37" s="78" t="s">
        <v>255</v>
      </c>
      <c r="DL37" s="78" t="s">
        <v>255</v>
      </c>
      <c r="DM37" s="78" t="s">
        <v>255</v>
      </c>
      <c r="DN37" s="80" t="s">
        <v>255</v>
      </c>
      <c r="DO37" s="78" t="s">
        <v>255</v>
      </c>
      <c r="DP37" s="78" t="s">
        <v>255</v>
      </c>
      <c r="DQ37" s="78" t="s">
        <v>255</v>
      </c>
      <c r="DR37" s="78" t="s">
        <v>255</v>
      </c>
      <c r="DS37" s="78" t="s">
        <v>255</v>
      </c>
    </row>
    <row r="38" spans="1:123" ht="23.25" thickBot="1" x14ac:dyDescent="0.3">
      <c r="A38" s="78" t="s">
        <v>368</v>
      </c>
      <c r="B38" s="78">
        <v>900231793</v>
      </c>
      <c r="C38" s="78" t="s">
        <v>1</v>
      </c>
      <c r="D38" s="78" t="s">
        <v>243</v>
      </c>
      <c r="E38" s="78" t="s">
        <v>332</v>
      </c>
      <c r="F38" s="78" t="s">
        <v>245</v>
      </c>
      <c r="G38" s="79">
        <v>25196553</v>
      </c>
      <c r="H38" s="78" t="s">
        <v>367</v>
      </c>
      <c r="I38" s="78" t="s">
        <v>247</v>
      </c>
      <c r="J38" s="78">
        <v>8903030935</v>
      </c>
      <c r="K38" s="78" t="s">
        <v>133</v>
      </c>
      <c r="L38" s="78">
        <v>350031</v>
      </c>
      <c r="M38" s="78" t="s">
        <v>192</v>
      </c>
      <c r="N38" s="78">
        <v>1393</v>
      </c>
      <c r="O38" s="78" t="s">
        <v>368</v>
      </c>
      <c r="P38" s="78" t="s">
        <v>249</v>
      </c>
      <c r="Q38" s="78" t="s">
        <v>250</v>
      </c>
      <c r="R38" s="78" t="s">
        <v>251</v>
      </c>
      <c r="S38" s="78"/>
      <c r="T38" s="78" t="s">
        <v>252</v>
      </c>
      <c r="U38" s="78" t="s">
        <v>253</v>
      </c>
      <c r="V38" s="78" t="s">
        <v>254</v>
      </c>
      <c r="W38" s="80">
        <v>2380000</v>
      </c>
      <c r="X38" s="80">
        <v>0</v>
      </c>
      <c r="Y38" s="78" t="s">
        <v>255</v>
      </c>
      <c r="Z38" s="78" t="s">
        <v>255</v>
      </c>
      <c r="AA38" s="80">
        <v>2380000</v>
      </c>
      <c r="AB38" s="78" t="s">
        <v>369</v>
      </c>
      <c r="AC38" s="78" t="s">
        <v>257</v>
      </c>
      <c r="AD38" s="78" t="s">
        <v>258</v>
      </c>
      <c r="AE38" s="78" t="s">
        <v>249</v>
      </c>
      <c r="AF38" s="78" t="s">
        <v>370</v>
      </c>
      <c r="AG38" s="78" t="s">
        <v>260</v>
      </c>
      <c r="AH38" s="78" t="s">
        <v>255</v>
      </c>
      <c r="AI38" s="78" t="s">
        <v>255</v>
      </c>
      <c r="AJ38" s="78" t="s">
        <v>255</v>
      </c>
      <c r="AK38" s="78" t="s">
        <v>255</v>
      </c>
      <c r="AL38" s="78" t="s">
        <v>255</v>
      </c>
      <c r="AM38" s="78" t="s">
        <v>255</v>
      </c>
      <c r="AN38" s="78" t="s">
        <v>255</v>
      </c>
      <c r="AO38" s="78" t="s">
        <v>255</v>
      </c>
      <c r="AP38" s="80" t="s">
        <v>255</v>
      </c>
      <c r="AQ38" s="78" t="s">
        <v>255</v>
      </c>
      <c r="AR38" s="78" t="s">
        <v>255</v>
      </c>
      <c r="AS38" s="78" t="s">
        <v>255</v>
      </c>
      <c r="AT38" s="78" t="s">
        <v>255</v>
      </c>
      <c r="AU38" s="78" t="s">
        <v>255</v>
      </c>
      <c r="AV38" s="78" t="s">
        <v>255</v>
      </c>
      <c r="AW38" s="78" t="s">
        <v>255</v>
      </c>
      <c r="AX38" s="78" t="s">
        <v>255</v>
      </c>
      <c r="AY38" s="78" t="s">
        <v>255</v>
      </c>
      <c r="AZ38" s="78" t="s">
        <v>255</v>
      </c>
      <c r="BA38" s="78" t="s">
        <v>255</v>
      </c>
      <c r="BB38" s="78" t="s">
        <v>255</v>
      </c>
      <c r="BC38" s="78" t="s">
        <v>255</v>
      </c>
      <c r="BD38" s="78" t="s">
        <v>255</v>
      </c>
      <c r="BE38" s="78" t="s">
        <v>255</v>
      </c>
      <c r="BF38" s="78" t="s">
        <v>255</v>
      </c>
      <c r="BG38" s="80" t="s">
        <v>255</v>
      </c>
      <c r="BH38" s="78" t="s">
        <v>255</v>
      </c>
      <c r="BI38" s="78" t="s">
        <v>255</v>
      </c>
      <c r="BJ38" s="78" t="s">
        <v>255</v>
      </c>
      <c r="BK38" s="78" t="s">
        <v>255</v>
      </c>
      <c r="BL38" s="78" t="s">
        <v>255</v>
      </c>
      <c r="BM38" s="78" t="s">
        <v>255</v>
      </c>
      <c r="BN38" s="78" t="s">
        <v>255</v>
      </c>
      <c r="BO38" s="78" t="s">
        <v>255</v>
      </c>
      <c r="BP38" s="78" t="s">
        <v>255</v>
      </c>
      <c r="BQ38" s="78" t="s">
        <v>255</v>
      </c>
      <c r="BR38" s="78" t="s">
        <v>255</v>
      </c>
      <c r="BS38" s="78" t="s">
        <v>255</v>
      </c>
      <c r="BT38" s="78" t="s">
        <v>255</v>
      </c>
      <c r="BU38" s="80" t="s">
        <v>255</v>
      </c>
      <c r="BV38" s="78" t="s">
        <v>255</v>
      </c>
      <c r="BW38" s="78" t="s">
        <v>255</v>
      </c>
      <c r="BX38" s="78" t="s">
        <v>255</v>
      </c>
      <c r="BY38" s="78" t="s">
        <v>255</v>
      </c>
      <c r="BZ38" s="78" t="s">
        <v>255</v>
      </c>
      <c r="CA38" s="78" t="s">
        <v>255</v>
      </c>
      <c r="CB38" s="78" t="s">
        <v>255</v>
      </c>
      <c r="CC38" s="78" t="s">
        <v>255</v>
      </c>
      <c r="CD38" s="80" t="s">
        <v>255</v>
      </c>
      <c r="CE38" s="78" t="s">
        <v>255</v>
      </c>
      <c r="CF38" s="78" t="s">
        <v>255</v>
      </c>
      <c r="CG38" s="78" t="s">
        <v>255</v>
      </c>
      <c r="CH38" s="78" t="s">
        <v>255</v>
      </c>
      <c r="CI38" s="78" t="s">
        <v>255</v>
      </c>
      <c r="CJ38" s="78" t="s">
        <v>255</v>
      </c>
      <c r="CK38" s="78" t="s">
        <v>255</v>
      </c>
      <c r="CL38" s="78" t="s">
        <v>255</v>
      </c>
      <c r="CM38" s="78" t="s">
        <v>255</v>
      </c>
      <c r="CN38" s="80" t="s">
        <v>255</v>
      </c>
      <c r="CO38" s="78" t="s">
        <v>255</v>
      </c>
      <c r="CP38" s="78" t="s">
        <v>255</v>
      </c>
      <c r="CQ38" s="78" t="s">
        <v>255</v>
      </c>
      <c r="CR38" s="78" t="s">
        <v>255</v>
      </c>
      <c r="CS38" s="78" t="s">
        <v>255</v>
      </c>
      <c r="CT38" s="78" t="s">
        <v>255</v>
      </c>
      <c r="CU38" s="78" t="s">
        <v>255</v>
      </c>
      <c r="CV38" s="78" t="s">
        <v>255</v>
      </c>
      <c r="CW38" s="78" t="s">
        <v>255</v>
      </c>
      <c r="CX38" s="78" t="s">
        <v>255</v>
      </c>
      <c r="CY38" s="78" t="s">
        <v>255</v>
      </c>
      <c r="CZ38" s="78" t="s">
        <v>255</v>
      </c>
      <c r="DA38" s="80" t="s">
        <v>255</v>
      </c>
      <c r="DB38" s="78" t="s">
        <v>255</v>
      </c>
      <c r="DC38" s="78" t="s">
        <v>255</v>
      </c>
      <c r="DD38" s="78" t="s">
        <v>255</v>
      </c>
      <c r="DE38" s="78" t="s">
        <v>255</v>
      </c>
      <c r="DF38" s="78" t="s">
        <v>255</v>
      </c>
      <c r="DG38" s="78" t="s">
        <v>255</v>
      </c>
      <c r="DH38" s="78" t="s">
        <v>255</v>
      </c>
      <c r="DI38" s="78" t="s">
        <v>255</v>
      </c>
      <c r="DJ38" s="78" t="s">
        <v>255</v>
      </c>
      <c r="DK38" s="78" t="s">
        <v>255</v>
      </c>
      <c r="DL38" s="78" t="s">
        <v>255</v>
      </c>
      <c r="DM38" s="78" t="s">
        <v>255</v>
      </c>
      <c r="DN38" s="80" t="s">
        <v>255</v>
      </c>
      <c r="DO38" s="78" t="s">
        <v>255</v>
      </c>
      <c r="DP38" s="78" t="s">
        <v>255</v>
      </c>
      <c r="DQ38" s="78" t="s">
        <v>255</v>
      </c>
      <c r="DR38" s="78" t="s">
        <v>255</v>
      </c>
      <c r="DS38" s="78" t="s">
        <v>255</v>
      </c>
    </row>
    <row r="39" spans="1:123" ht="23.25" thickBot="1" x14ac:dyDescent="0.3">
      <c r="A39" s="78" t="s">
        <v>371</v>
      </c>
      <c r="B39" s="78">
        <v>900231793</v>
      </c>
      <c r="C39" s="78" t="s">
        <v>1</v>
      </c>
      <c r="D39" s="78" t="s">
        <v>243</v>
      </c>
      <c r="E39" s="78" t="s">
        <v>332</v>
      </c>
      <c r="F39" s="78" t="s">
        <v>245</v>
      </c>
      <c r="G39" s="79">
        <v>25196553</v>
      </c>
      <c r="H39" s="78" t="s">
        <v>367</v>
      </c>
      <c r="I39" s="78" t="s">
        <v>247</v>
      </c>
      <c r="J39" s="78">
        <v>8903030935</v>
      </c>
      <c r="K39" s="78" t="s">
        <v>133</v>
      </c>
      <c r="L39" s="78">
        <v>330983</v>
      </c>
      <c r="M39" s="78" t="s">
        <v>192</v>
      </c>
      <c r="N39" s="78">
        <v>320</v>
      </c>
      <c r="O39" s="78" t="s">
        <v>371</v>
      </c>
      <c r="P39" s="78" t="s">
        <v>279</v>
      </c>
      <c r="Q39" s="78" t="s">
        <v>280</v>
      </c>
      <c r="R39" s="78" t="s">
        <v>281</v>
      </c>
      <c r="S39" s="78"/>
      <c r="T39" s="78" t="s">
        <v>252</v>
      </c>
      <c r="U39" s="78" t="s">
        <v>253</v>
      </c>
      <c r="V39" s="78" t="s">
        <v>254</v>
      </c>
      <c r="W39" s="80">
        <v>2380000</v>
      </c>
      <c r="X39" s="80">
        <v>0</v>
      </c>
      <c r="Y39" s="78" t="s">
        <v>255</v>
      </c>
      <c r="Z39" s="78" t="s">
        <v>255</v>
      </c>
      <c r="AA39" s="80">
        <v>2380000</v>
      </c>
      <c r="AB39" s="78" t="s">
        <v>307</v>
      </c>
      <c r="AC39" s="78" t="s">
        <v>257</v>
      </c>
      <c r="AD39" s="78" t="s">
        <v>258</v>
      </c>
      <c r="AE39" s="78" t="s">
        <v>279</v>
      </c>
      <c r="AF39" s="78" t="s">
        <v>372</v>
      </c>
      <c r="AG39" s="78" t="s">
        <v>260</v>
      </c>
      <c r="AH39" s="78" t="s">
        <v>255</v>
      </c>
      <c r="AI39" s="78" t="s">
        <v>255</v>
      </c>
      <c r="AJ39" s="78" t="s">
        <v>255</v>
      </c>
      <c r="AK39" s="78" t="s">
        <v>255</v>
      </c>
      <c r="AL39" s="78" t="s">
        <v>255</v>
      </c>
      <c r="AM39" s="78" t="s">
        <v>255</v>
      </c>
      <c r="AN39" s="78" t="s">
        <v>255</v>
      </c>
      <c r="AO39" s="78" t="s">
        <v>255</v>
      </c>
      <c r="AP39" s="80" t="s">
        <v>255</v>
      </c>
      <c r="AQ39" s="78" t="s">
        <v>255</v>
      </c>
      <c r="AR39" s="78" t="s">
        <v>255</v>
      </c>
      <c r="AS39" s="78" t="s">
        <v>255</v>
      </c>
      <c r="AT39" s="78" t="s">
        <v>255</v>
      </c>
      <c r="AU39" s="78" t="s">
        <v>255</v>
      </c>
      <c r="AV39" s="78" t="s">
        <v>255</v>
      </c>
      <c r="AW39" s="78" t="s">
        <v>255</v>
      </c>
      <c r="AX39" s="78" t="s">
        <v>255</v>
      </c>
      <c r="AY39" s="78" t="s">
        <v>255</v>
      </c>
      <c r="AZ39" s="78" t="s">
        <v>255</v>
      </c>
      <c r="BA39" s="78" t="s">
        <v>255</v>
      </c>
      <c r="BB39" s="78" t="s">
        <v>255</v>
      </c>
      <c r="BC39" s="78" t="s">
        <v>255</v>
      </c>
      <c r="BD39" s="78" t="s">
        <v>255</v>
      </c>
      <c r="BE39" s="78" t="s">
        <v>255</v>
      </c>
      <c r="BF39" s="78" t="s">
        <v>255</v>
      </c>
      <c r="BG39" s="80" t="s">
        <v>255</v>
      </c>
      <c r="BH39" s="78" t="s">
        <v>255</v>
      </c>
      <c r="BI39" s="78" t="s">
        <v>255</v>
      </c>
      <c r="BJ39" s="78" t="s">
        <v>255</v>
      </c>
      <c r="BK39" s="78" t="s">
        <v>255</v>
      </c>
      <c r="BL39" s="78" t="s">
        <v>255</v>
      </c>
      <c r="BM39" s="78" t="s">
        <v>255</v>
      </c>
      <c r="BN39" s="78" t="s">
        <v>255</v>
      </c>
      <c r="BO39" s="78" t="s">
        <v>255</v>
      </c>
      <c r="BP39" s="78" t="s">
        <v>255</v>
      </c>
      <c r="BQ39" s="78" t="s">
        <v>255</v>
      </c>
      <c r="BR39" s="78" t="s">
        <v>255</v>
      </c>
      <c r="BS39" s="78" t="s">
        <v>255</v>
      </c>
      <c r="BT39" s="78" t="s">
        <v>255</v>
      </c>
      <c r="BU39" s="80" t="s">
        <v>255</v>
      </c>
      <c r="BV39" s="78" t="s">
        <v>255</v>
      </c>
      <c r="BW39" s="78" t="s">
        <v>255</v>
      </c>
      <c r="BX39" s="78" t="s">
        <v>255</v>
      </c>
      <c r="BY39" s="78" t="s">
        <v>255</v>
      </c>
      <c r="BZ39" s="78" t="s">
        <v>255</v>
      </c>
      <c r="CA39" s="78" t="s">
        <v>255</v>
      </c>
      <c r="CB39" s="78" t="s">
        <v>255</v>
      </c>
      <c r="CC39" s="78" t="s">
        <v>255</v>
      </c>
      <c r="CD39" s="80" t="s">
        <v>255</v>
      </c>
      <c r="CE39" s="78" t="s">
        <v>255</v>
      </c>
      <c r="CF39" s="78" t="s">
        <v>255</v>
      </c>
      <c r="CG39" s="78" t="s">
        <v>255</v>
      </c>
      <c r="CH39" s="78" t="s">
        <v>255</v>
      </c>
      <c r="CI39" s="78" t="s">
        <v>255</v>
      </c>
      <c r="CJ39" s="78" t="s">
        <v>255</v>
      </c>
      <c r="CK39" s="78" t="s">
        <v>255</v>
      </c>
      <c r="CL39" s="78" t="s">
        <v>255</v>
      </c>
      <c r="CM39" s="78" t="s">
        <v>255</v>
      </c>
      <c r="CN39" s="80" t="s">
        <v>255</v>
      </c>
      <c r="CO39" s="78" t="s">
        <v>255</v>
      </c>
      <c r="CP39" s="78" t="s">
        <v>255</v>
      </c>
      <c r="CQ39" s="78" t="s">
        <v>255</v>
      </c>
      <c r="CR39" s="78" t="s">
        <v>255</v>
      </c>
      <c r="CS39" s="78" t="s">
        <v>255</v>
      </c>
      <c r="CT39" s="78" t="s">
        <v>255</v>
      </c>
      <c r="CU39" s="78" t="s">
        <v>255</v>
      </c>
      <c r="CV39" s="78" t="s">
        <v>255</v>
      </c>
      <c r="CW39" s="78" t="s">
        <v>255</v>
      </c>
      <c r="CX39" s="78" t="s">
        <v>255</v>
      </c>
      <c r="CY39" s="78" t="s">
        <v>255</v>
      </c>
      <c r="CZ39" s="78" t="s">
        <v>255</v>
      </c>
      <c r="DA39" s="80" t="s">
        <v>255</v>
      </c>
      <c r="DB39" s="78" t="s">
        <v>255</v>
      </c>
      <c r="DC39" s="78" t="s">
        <v>255</v>
      </c>
      <c r="DD39" s="78" t="s">
        <v>255</v>
      </c>
      <c r="DE39" s="78" t="s">
        <v>255</v>
      </c>
      <c r="DF39" s="78" t="s">
        <v>255</v>
      </c>
      <c r="DG39" s="78" t="s">
        <v>255</v>
      </c>
      <c r="DH39" s="78" t="s">
        <v>255</v>
      </c>
      <c r="DI39" s="78" t="s">
        <v>255</v>
      </c>
      <c r="DJ39" s="78" t="s">
        <v>255</v>
      </c>
      <c r="DK39" s="78" t="s">
        <v>255</v>
      </c>
      <c r="DL39" s="78" t="s">
        <v>255</v>
      </c>
      <c r="DM39" s="78" t="s">
        <v>255</v>
      </c>
      <c r="DN39" s="80" t="s">
        <v>255</v>
      </c>
      <c r="DO39" s="78" t="s">
        <v>255</v>
      </c>
      <c r="DP39" s="78" t="s">
        <v>255</v>
      </c>
      <c r="DQ39" s="78" t="s">
        <v>255</v>
      </c>
      <c r="DR39" s="78" t="s">
        <v>255</v>
      </c>
      <c r="DS39" s="78" t="s">
        <v>255</v>
      </c>
    </row>
    <row r="40" spans="1:123" ht="23.25" thickBot="1" x14ac:dyDescent="0.3">
      <c r="A40" s="78" t="s">
        <v>373</v>
      </c>
      <c r="B40" s="78">
        <v>900231793</v>
      </c>
      <c r="C40" s="78" t="s">
        <v>1</v>
      </c>
      <c r="D40" s="78" t="s">
        <v>243</v>
      </c>
      <c r="E40" s="78" t="s">
        <v>332</v>
      </c>
      <c r="F40" s="78" t="s">
        <v>245</v>
      </c>
      <c r="G40" s="79">
        <v>25196553</v>
      </c>
      <c r="H40" s="78" t="s">
        <v>367</v>
      </c>
      <c r="I40" s="78" t="s">
        <v>247</v>
      </c>
      <c r="J40" s="78">
        <v>8903030935</v>
      </c>
      <c r="K40" s="78" t="s">
        <v>133</v>
      </c>
      <c r="L40" s="78">
        <v>341068</v>
      </c>
      <c r="M40" s="78" t="s">
        <v>192</v>
      </c>
      <c r="N40" s="78">
        <v>710</v>
      </c>
      <c r="O40" s="78" t="s">
        <v>373</v>
      </c>
      <c r="P40" s="78" t="s">
        <v>263</v>
      </c>
      <c r="Q40" s="78" t="s">
        <v>264</v>
      </c>
      <c r="R40" s="78" t="s">
        <v>265</v>
      </c>
      <c r="S40" s="78"/>
      <c r="T40" s="78" t="s">
        <v>252</v>
      </c>
      <c r="U40" s="78" t="s">
        <v>253</v>
      </c>
      <c r="V40" s="78" t="s">
        <v>254</v>
      </c>
      <c r="W40" s="80">
        <v>2380000</v>
      </c>
      <c r="X40" s="80">
        <v>0</v>
      </c>
      <c r="Y40" s="78" t="s">
        <v>255</v>
      </c>
      <c r="Z40" s="78" t="s">
        <v>255</v>
      </c>
      <c r="AA40" s="80">
        <v>2380000</v>
      </c>
      <c r="AB40" s="78" t="s">
        <v>266</v>
      </c>
      <c r="AC40" s="78" t="s">
        <v>257</v>
      </c>
      <c r="AD40" s="78" t="s">
        <v>258</v>
      </c>
      <c r="AE40" s="78" t="s">
        <v>263</v>
      </c>
      <c r="AF40" s="78" t="s">
        <v>374</v>
      </c>
      <c r="AG40" s="78" t="s">
        <v>260</v>
      </c>
      <c r="AH40" s="78" t="s">
        <v>255</v>
      </c>
      <c r="AI40" s="78" t="s">
        <v>255</v>
      </c>
      <c r="AJ40" s="78" t="s">
        <v>255</v>
      </c>
      <c r="AK40" s="78" t="s">
        <v>255</v>
      </c>
      <c r="AL40" s="78" t="s">
        <v>255</v>
      </c>
      <c r="AM40" s="78" t="s">
        <v>255</v>
      </c>
      <c r="AN40" s="78" t="s">
        <v>255</v>
      </c>
      <c r="AO40" s="78" t="s">
        <v>255</v>
      </c>
      <c r="AP40" s="80" t="s">
        <v>255</v>
      </c>
      <c r="AQ40" s="78" t="s">
        <v>255</v>
      </c>
      <c r="AR40" s="78" t="s">
        <v>255</v>
      </c>
      <c r="AS40" s="78" t="s">
        <v>255</v>
      </c>
      <c r="AT40" s="78" t="s">
        <v>255</v>
      </c>
      <c r="AU40" s="78" t="s">
        <v>255</v>
      </c>
      <c r="AV40" s="78" t="s">
        <v>255</v>
      </c>
      <c r="AW40" s="78" t="s">
        <v>255</v>
      </c>
      <c r="AX40" s="78" t="s">
        <v>255</v>
      </c>
      <c r="AY40" s="78" t="s">
        <v>255</v>
      </c>
      <c r="AZ40" s="78" t="s">
        <v>255</v>
      </c>
      <c r="BA40" s="78" t="s">
        <v>255</v>
      </c>
      <c r="BB40" s="78" t="s">
        <v>255</v>
      </c>
      <c r="BC40" s="78" t="s">
        <v>255</v>
      </c>
      <c r="BD40" s="78" t="s">
        <v>255</v>
      </c>
      <c r="BE40" s="78" t="s">
        <v>255</v>
      </c>
      <c r="BF40" s="78" t="s">
        <v>255</v>
      </c>
      <c r="BG40" s="80" t="s">
        <v>255</v>
      </c>
      <c r="BH40" s="78" t="s">
        <v>255</v>
      </c>
      <c r="BI40" s="78" t="s">
        <v>255</v>
      </c>
      <c r="BJ40" s="78" t="s">
        <v>255</v>
      </c>
      <c r="BK40" s="78" t="s">
        <v>255</v>
      </c>
      <c r="BL40" s="78" t="s">
        <v>255</v>
      </c>
      <c r="BM40" s="78" t="s">
        <v>255</v>
      </c>
      <c r="BN40" s="78" t="s">
        <v>255</v>
      </c>
      <c r="BO40" s="78" t="s">
        <v>255</v>
      </c>
      <c r="BP40" s="78" t="s">
        <v>255</v>
      </c>
      <c r="BQ40" s="78" t="s">
        <v>255</v>
      </c>
      <c r="BR40" s="78" t="s">
        <v>255</v>
      </c>
      <c r="BS40" s="78" t="s">
        <v>255</v>
      </c>
      <c r="BT40" s="78" t="s">
        <v>255</v>
      </c>
      <c r="BU40" s="80" t="s">
        <v>255</v>
      </c>
      <c r="BV40" s="78" t="s">
        <v>255</v>
      </c>
      <c r="BW40" s="78" t="s">
        <v>255</v>
      </c>
      <c r="BX40" s="78" t="s">
        <v>255</v>
      </c>
      <c r="BY40" s="78" t="s">
        <v>255</v>
      </c>
      <c r="BZ40" s="78" t="s">
        <v>255</v>
      </c>
      <c r="CA40" s="78" t="s">
        <v>255</v>
      </c>
      <c r="CB40" s="78" t="s">
        <v>255</v>
      </c>
      <c r="CC40" s="78" t="s">
        <v>255</v>
      </c>
      <c r="CD40" s="80" t="s">
        <v>255</v>
      </c>
      <c r="CE40" s="78" t="s">
        <v>255</v>
      </c>
      <c r="CF40" s="78" t="s">
        <v>255</v>
      </c>
      <c r="CG40" s="78" t="s">
        <v>255</v>
      </c>
      <c r="CH40" s="78" t="s">
        <v>255</v>
      </c>
      <c r="CI40" s="78" t="s">
        <v>255</v>
      </c>
      <c r="CJ40" s="78" t="s">
        <v>255</v>
      </c>
      <c r="CK40" s="78" t="s">
        <v>255</v>
      </c>
      <c r="CL40" s="78" t="s">
        <v>255</v>
      </c>
      <c r="CM40" s="78" t="s">
        <v>255</v>
      </c>
      <c r="CN40" s="80" t="s">
        <v>255</v>
      </c>
      <c r="CO40" s="78" t="s">
        <v>255</v>
      </c>
      <c r="CP40" s="78" t="s">
        <v>255</v>
      </c>
      <c r="CQ40" s="78" t="s">
        <v>255</v>
      </c>
      <c r="CR40" s="78" t="s">
        <v>255</v>
      </c>
      <c r="CS40" s="78" t="s">
        <v>255</v>
      </c>
      <c r="CT40" s="78" t="s">
        <v>255</v>
      </c>
      <c r="CU40" s="78" t="s">
        <v>255</v>
      </c>
      <c r="CV40" s="78" t="s">
        <v>255</v>
      </c>
      <c r="CW40" s="78" t="s">
        <v>255</v>
      </c>
      <c r="CX40" s="78" t="s">
        <v>255</v>
      </c>
      <c r="CY40" s="78" t="s">
        <v>255</v>
      </c>
      <c r="CZ40" s="78" t="s">
        <v>255</v>
      </c>
      <c r="DA40" s="80" t="s">
        <v>255</v>
      </c>
      <c r="DB40" s="78" t="s">
        <v>255</v>
      </c>
      <c r="DC40" s="78" t="s">
        <v>255</v>
      </c>
      <c r="DD40" s="78" t="s">
        <v>255</v>
      </c>
      <c r="DE40" s="78" t="s">
        <v>255</v>
      </c>
      <c r="DF40" s="78" t="s">
        <v>255</v>
      </c>
      <c r="DG40" s="78" t="s">
        <v>255</v>
      </c>
      <c r="DH40" s="78" t="s">
        <v>255</v>
      </c>
      <c r="DI40" s="78" t="s">
        <v>255</v>
      </c>
      <c r="DJ40" s="78" t="s">
        <v>255</v>
      </c>
      <c r="DK40" s="78" t="s">
        <v>255</v>
      </c>
      <c r="DL40" s="78" t="s">
        <v>255</v>
      </c>
      <c r="DM40" s="78" t="s">
        <v>255</v>
      </c>
      <c r="DN40" s="80" t="s">
        <v>255</v>
      </c>
      <c r="DO40" s="78" t="s">
        <v>255</v>
      </c>
      <c r="DP40" s="78" t="s">
        <v>255</v>
      </c>
      <c r="DQ40" s="78" t="s">
        <v>255</v>
      </c>
      <c r="DR40" s="78" t="s">
        <v>255</v>
      </c>
      <c r="DS40" s="78" t="s">
        <v>255</v>
      </c>
    </row>
    <row r="41" spans="1:123" ht="23.25" thickBot="1" x14ac:dyDescent="0.3">
      <c r="A41" s="78" t="s">
        <v>376</v>
      </c>
      <c r="B41" s="78">
        <v>900231793</v>
      </c>
      <c r="C41" s="78" t="s">
        <v>1</v>
      </c>
      <c r="D41" s="78" t="s">
        <v>243</v>
      </c>
      <c r="E41" s="78" t="s">
        <v>332</v>
      </c>
      <c r="F41" s="78" t="s">
        <v>245</v>
      </c>
      <c r="G41" s="79">
        <v>4350830</v>
      </c>
      <c r="H41" s="78" t="s">
        <v>375</v>
      </c>
      <c r="I41" s="78" t="s">
        <v>247</v>
      </c>
      <c r="J41" s="78">
        <v>8903030935</v>
      </c>
      <c r="K41" s="78" t="s">
        <v>133</v>
      </c>
      <c r="L41" s="78">
        <v>351463</v>
      </c>
      <c r="M41" s="78" t="s">
        <v>192</v>
      </c>
      <c r="N41" s="78">
        <v>1392</v>
      </c>
      <c r="O41" s="78" t="s">
        <v>376</v>
      </c>
      <c r="P41" s="78" t="s">
        <v>249</v>
      </c>
      <c r="Q41" s="78" t="s">
        <v>250</v>
      </c>
      <c r="R41" s="78" t="s">
        <v>251</v>
      </c>
      <c r="S41" s="78"/>
      <c r="T41" s="78" t="s">
        <v>252</v>
      </c>
      <c r="U41" s="78" t="s">
        <v>253</v>
      </c>
      <c r="V41" s="78" t="s">
        <v>254</v>
      </c>
      <c r="W41" s="80">
        <v>2380000</v>
      </c>
      <c r="X41" s="80">
        <v>0</v>
      </c>
      <c r="Y41" s="78" t="s">
        <v>255</v>
      </c>
      <c r="Z41" s="78" t="s">
        <v>255</v>
      </c>
      <c r="AA41" s="80">
        <v>2380000</v>
      </c>
      <c r="AB41" s="78" t="s">
        <v>377</v>
      </c>
      <c r="AC41" s="78" t="s">
        <v>257</v>
      </c>
      <c r="AD41" s="78" t="s">
        <v>258</v>
      </c>
      <c r="AE41" s="78" t="s">
        <v>249</v>
      </c>
      <c r="AF41" s="78" t="s">
        <v>378</v>
      </c>
      <c r="AG41" s="78" t="s">
        <v>260</v>
      </c>
      <c r="AH41" s="78" t="s">
        <v>255</v>
      </c>
      <c r="AI41" s="78" t="s">
        <v>255</v>
      </c>
      <c r="AJ41" s="78" t="s">
        <v>255</v>
      </c>
      <c r="AK41" s="78" t="s">
        <v>255</v>
      </c>
      <c r="AL41" s="78" t="s">
        <v>255</v>
      </c>
      <c r="AM41" s="78" t="s">
        <v>255</v>
      </c>
      <c r="AN41" s="78" t="s">
        <v>255</v>
      </c>
      <c r="AO41" s="78" t="s">
        <v>255</v>
      </c>
      <c r="AP41" s="80" t="s">
        <v>255</v>
      </c>
      <c r="AQ41" s="78" t="s">
        <v>255</v>
      </c>
      <c r="AR41" s="78" t="s">
        <v>255</v>
      </c>
      <c r="AS41" s="78" t="s">
        <v>255</v>
      </c>
      <c r="AT41" s="78" t="s">
        <v>255</v>
      </c>
      <c r="AU41" s="78" t="s">
        <v>255</v>
      </c>
      <c r="AV41" s="78" t="s">
        <v>255</v>
      </c>
      <c r="AW41" s="78" t="s">
        <v>255</v>
      </c>
      <c r="AX41" s="78" t="s">
        <v>255</v>
      </c>
      <c r="AY41" s="78" t="s">
        <v>255</v>
      </c>
      <c r="AZ41" s="78" t="s">
        <v>255</v>
      </c>
      <c r="BA41" s="78" t="s">
        <v>255</v>
      </c>
      <c r="BB41" s="78" t="s">
        <v>255</v>
      </c>
      <c r="BC41" s="78" t="s">
        <v>255</v>
      </c>
      <c r="BD41" s="78" t="s">
        <v>255</v>
      </c>
      <c r="BE41" s="78" t="s">
        <v>255</v>
      </c>
      <c r="BF41" s="78" t="s">
        <v>255</v>
      </c>
      <c r="BG41" s="80" t="s">
        <v>255</v>
      </c>
      <c r="BH41" s="78" t="s">
        <v>255</v>
      </c>
      <c r="BI41" s="78" t="s">
        <v>255</v>
      </c>
      <c r="BJ41" s="78" t="s">
        <v>255</v>
      </c>
      <c r="BK41" s="78" t="s">
        <v>255</v>
      </c>
      <c r="BL41" s="78" t="s">
        <v>255</v>
      </c>
      <c r="BM41" s="78" t="s">
        <v>255</v>
      </c>
      <c r="BN41" s="78" t="s">
        <v>255</v>
      </c>
      <c r="BO41" s="78" t="s">
        <v>255</v>
      </c>
      <c r="BP41" s="78" t="s">
        <v>255</v>
      </c>
      <c r="BQ41" s="78" t="s">
        <v>255</v>
      </c>
      <c r="BR41" s="78" t="s">
        <v>255</v>
      </c>
      <c r="BS41" s="78" t="s">
        <v>255</v>
      </c>
      <c r="BT41" s="78" t="s">
        <v>255</v>
      </c>
      <c r="BU41" s="80" t="s">
        <v>255</v>
      </c>
      <c r="BV41" s="78" t="s">
        <v>255</v>
      </c>
      <c r="BW41" s="78" t="s">
        <v>255</v>
      </c>
      <c r="BX41" s="78" t="s">
        <v>255</v>
      </c>
      <c r="BY41" s="78" t="s">
        <v>255</v>
      </c>
      <c r="BZ41" s="78" t="s">
        <v>255</v>
      </c>
      <c r="CA41" s="78" t="s">
        <v>255</v>
      </c>
      <c r="CB41" s="78" t="s">
        <v>255</v>
      </c>
      <c r="CC41" s="78" t="s">
        <v>255</v>
      </c>
      <c r="CD41" s="80" t="s">
        <v>255</v>
      </c>
      <c r="CE41" s="78" t="s">
        <v>255</v>
      </c>
      <c r="CF41" s="78" t="s">
        <v>255</v>
      </c>
      <c r="CG41" s="78" t="s">
        <v>255</v>
      </c>
      <c r="CH41" s="78" t="s">
        <v>255</v>
      </c>
      <c r="CI41" s="78" t="s">
        <v>255</v>
      </c>
      <c r="CJ41" s="78" t="s">
        <v>255</v>
      </c>
      <c r="CK41" s="78" t="s">
        <v>255</v>
      </c>
      <c r="CL41" s="78" t="s">
        <v>255</v>
      </c>
      <c r="CM41" s="78" t="s">
        <v>255</v>
      </c>
      <c r="CN41" s="80" t="s">
        <v>255</v>
      </c>
      <c r="CO41" s="78" t="s">
        <v>255</v>
      </c>
      <c r="CP41" s="78" t="s">
        <v>255</v>
      </c>
      <c r="CQ41" s="78" t="s">
        <v>255</v>
      </c>
      <c r="CR41" s="78" t="s">
        <v>255</v>
      </c>
      <c r="CS41" s="78" t="s">
        <v>255</v>
      </c>
      <c r="CT41" s="78" t="s">
        <v>255</v>
      </c>
      <c r="CU41" s="78" t="s">
        <v>255</v>
      </c>
      <c r="CV41" s="78" t="s">
        <v>255</v>
      </c>
      <c r="CW41" s="78" t="s">
        <v>255</v>
      </c>
      <c r="CX41" s="78" t="s">
        <v>255</v>
      </c>
      <c r="CY41" s="78" t="s">
        <v>255</v>
      </c>
      <c r="CZ41" s="78" t="s">
        <v>255</v>
      </c>
      <c r="DA41" s="80" t="s">
        <v>255</v>
      </c>
      <c r="DB41" s="78" t="s">
        <v>255</v>
      </c>
      <c r="DC41" s="78" t="s">
        <v>255</v>
      </c>
      <c r="DD41" s="78" t="s">
        <v>255</v>
      </c>
      <c r="DE41" s="78" t="s">
        <v>255</v>
      </c>
      <c r="DF41" s="78" t="s">
        <v>255</v>
      </c>
      <c r="DG41" s="78" t="s">
        <v>255</v>
      </c>
      <c r="DH41" s="78" t="s">
        <v>255</v>
      </c>
      <c r="DI41" s="78" t="s">
        <v>255</v>
      </c>
      <c r="DJ41" s="78" t="s">
        <v>255</v>
      </c>
      <c r="DK41" s="78" t="s">
        <v>255</v>
      </c>
      <c r="DL41" s="78" t="s">
        <v>255</v>
      </c>
      <c r="DM41" s="78" t="s">
        <v>255</v>
      </c>
      <c r="DN41" s="80" t="s">
        <v>255</v>
      </c>
      <c r="DO41" s="78" t="s">
        <v>255</v>
      </c>
      <c r="DP41" s="78" t="s">
        <v>255</v>
      </c>
      <c r="DQ41" s="78" t="s">
        <v>255</v>
      </c>
      <c r="DR41" s="78" t="s">
        <v>255</v>
      </c>
      <c r="DS41" s="78" t="s">
        <v>255</v>
      </c>
    </row>
    <row r="42" spans="1:123" ht="23.25" thickBot="1" x14ac:dyDescent="0.3">
      <c r="A42" s="78" t="s">
        <v>379</v>
      </c>
      <c r="B42" s="78">
        <v>900231793</v>
      </c>
      <c r="C42" s="78" t="s">
        <v>1</v>
      </c>
      <c r="D42" s="78" t="s">
        <v>243</v>
      </c>
      <c r="E42" s="78" t="s">
        <v>332</v>
      </c>
      <c r="F42" s="78" t="s">
        <v>245</v>
      </c>
      <c r="G42" s="79">
        <v>4350830</v>
      </c>
      <c r="H42" s="78" t="s">
        <v>375</v>
      </c>
      <c r="I42" s="78" t="s">
        <v>247</v>
      </c>
      <c r="J42" s="78">
        <v>8903030935</v>
      </c>
      <c r="K42" s="78" t="s">
        <v>133</v>
      </c>
      <c r="L42" s="78">
        <v>332307</v>
      </c>
      <c r="M42" s="78" t="s">
        <v>192</v>
      </c>
      <c r="N42" s="78">
        <v>322</v>
      </c>
      <c r="O42" s="78" t="s">
        <v>379</v>
      </c>
      <c r="P42" s="78" t="s">
        <v>279</v>
      </c>
      <c r="Q42" s="78" t="s">
        <v>280</v>
      </c>
      <c r="R42" s="78" t="s">
        <v>281</v>
      </c>
      <c r="S42" s="78"/>
      <c r="T42" s="78" t="s">
        <v>252</v>
      </c>
      <c r="U42" s="78" t="s">
        <v>253</v>
      </c>
      <c r="V42" s="78" t="s">
        <v>254</v>
      </c>
      <c r="W42" s="80">
        <v>2380000</v>
      </c>
      <c r="X42" s="80">
        <v>0</v>
      </c>
      <c r="Y42" s="78" t="s">
        <v>255</v>
      </c>
      <c r="Z42" s="78" t="s">
        <v>255</v>
      </c>
      <c r="AA42" s="80">
        <v>2380000</v>
      </c>
      <c r="AB42" s="78" t="s">
        <v>298</v>
      </c>
      <c r="AC42" s="78" t="s">
        <v>257</v>
      </c>
      <c r="AD42" s="78" t="s">
        <v>258</v>
      </c>
      <c r="AE42" s="78" t="s">
        <v>279</v>
      </c>
      <c r="AF42" s="78" t="s">
        <v>380</v>
      </c>
      <c r="AG42" s="78" t="s">
        <v>260</v>
      </c>
      <c r="AH42" s="78" t="s">
        <v>255</v>
      </c>
      <c r="AI42" s="78" t="s">
        <v>255</v>
      </c>
      <c r="AJ42" s="78" t="s">
        <v>255</v>
      </c>
      <c r="AK42" s="78" t="s">
        <v>255</v>
      </c>
      <c r="AL42" s="78" t="s">
        <v>255</v>
      </c>
      <c r="AM42" s="78" t="s">
        <v>255</v>
      </c>
      <c r="AN42" s="78" t="s">
        <v>255</v>
      </c>
      <c r="AO42" s="78" t="s">
        <v>255</v>
      </c>
      <c r="AP42" s="80" t="s">
        <v>255</v>
      </c>
      <c r="AQ42" s="78" t="s">
        <v>255</v>
      </c>
      <c r="AR42" s="78" t="s">
        <v>255</v>
      </c>
      <c r="AS42" s="78" t="s">
        <v>255</v>
      </c>
      <c r="AT42" s="78" t="s">
        <v>255</v>
      </c>
      <c r="AU42" s="78" t="s">
        <v>255</v>
      </c>
      <c r="AV42" s="78" t="s">
        <v>255</v>
      </c>
      <c r="AW42" s="78" t="s">
        <v>255</v>
      </c>
      <c r="AX42" s="78" t="s">
        <v>255</v>
      </c>
      <c r="AY42" s="78" t="s">
        <v>255</v>
      </c>
      <c r="AZ42" s="78" t="s">
        <v>255</v>
      </c>
      <c r="BA42" s="78" t="s">
        <v>255</v>
      </c>
      <c r="BB42" s="78" t="s">
        <v>255</v>
      </c>
      <c r="BC42" s="78" t="s">
        <v>255</v>
      </c>
      <c r="BD42" s="78" t="s">
        <v>255</v>
      </c>
      <c r="BE42" s="78" t="s">
        <v>255</v>
      </c>
      <c r="BF42" s="78" t="s">
        <v>255</v>
      </c>
      <c r="BG42" s="80" t="s">
        <v>255</v>
      </c>
      <c r="BH42" s="78" t="s">
        <v>255</v>
      </c>
      <c r="BI42" s="78" t="s">
        <v>255</v>
      </c>
      <c r="BJ42" s="78" t="s">
        <v>255</v>
      </c>
      <c r="BK42" s="78" t="s">
        <v>255</v>
      </c>
      <c r="BL42" s="78" t="s">
        <v>255</v>
      </c>
      <c r="BM42" s="78" t="s">
        <v>255</v>
      </c>
      <c r="BN42" s="78" t="s">
        <v>255</v>
      </c>
      <c r="BO42" s="78" t="s">
        <v>255</v>
      </c>
      <c r="BP42" s="78" t="s">
        <v>255</v>
      </c>
      <c r="BQ42" s="78" t="s">
        <v>255</v>
      </c>
      <c r="BR42" s="78" t="s">
        <v>255</v>
      </c>
      <c r="BS42" s="78" t="s">
        <v>255</v>
      </c>
      <c r="BT42" s="78" t="s">
        <v>255</v>
      </c>
      <c r="BU42" s="80" t="s">
        <v>255</v>
      </c>
      <c r="BV42" s="78" t="s">
        <v>255</v>
      </c>
      <c r="BW42" s="78" t="s">
        <v>255</v>
      </c>
      <c r="BX42" s="78" t="s">
        <v>255</v>
      </c>
      <c r="BY42" s="78" t="s">
        <v>255</v>
      </c>
      <c r="BZ42" s="78" t="s">
        <v>255</v>
      </c>
      <c r="CA42" s="78" t="s">
        <v>255</v>
      </c>
      <c r="CB42" s="78" t="s">
        <v>255</v>
      </c>
      <c r="CC42" s="78" t="s">
        <v>255</v>
      </c>
      <c r="CD42" s="80" t="s">
        <v>255</v>
      </c>
      <c r="CE42" s="78" t="s">
        <v>255</v>
      </c>
      <c r="CF42" s="78" t="s">
        <v>255</v>
      </c>
      <c r="CG42" s="78" t="s">
        <v>255</v>
      </c>
      <c r="CH42" s="78" t="s">
        <v>255</v>
      </c>
      <c r="CI42" s="78" t="s">
        <v>255</v>
      </c>
      <c r="CJ42" s="78" t="s">
        <v>255</v>
      </c>
      <c r="CK42" s="78" t="s">
        <v>255</v>
      </c>
      <c r="CL42" s="78" t="s">
        <v>255</v>
      </c>
      <c r="CM42" s="78" t="s">
        <v>255</v>
      </c>
      <c r="CN42" s="80" t="s">
        <v>255</v>
      </c>
      <c r="CO42" s="78" t="s">
        <v>255</v>
      </c>
      <c r="CP42" s="78" t="s">
        <v>255</v>
      </c>
      <c r="CQ42" s="78" t="s">
        <v>255</v>
      </c>
      <c r="CR42" s="78" t="s">
        <v>255</v>
      </c>
      <c r="CS42" s="78" t="s">
        <v>255</v>
      </c>
      <c r="CT42" s="78" t="s">
        <v>255</v>
      </c>
      <c r="CU42" s="78" t="s">
        <v>255</v>
      </c>
      <c r="CV42" s="78" t="s">
        <v>255</v>
      </c>
      <c r="CW42" s="78" t="s">
        <v>255</v>
      </c>
      <c r="CX42" s="78" t="s">
        <v>255</v>
      </c>
      <c r="CY42" s="78" t="s">
        <v>255</v>
      </c>
      <c r="CZ42" s="78" t="s">
        <v>255</v>
      </c>
      <c r="DA42" s="80" t="s">
        <v>255</v>
      </c>
      <c r="DB42" s="78" t="s">
        <v>255</v>
      </c>
      <c r="DC42" s="78" t="s">
        <v>255</v>
      </c>
      <c r="DD42" s="78" t="s">
        <v>255</v>
      </c>
      <c r="DE42" s="78" t="s">
        <v>255</v>
      </c>
      <c r="DF42" s="78" t="s">
        <v>255</v>
      </c>
      <c r="DG42" s="78" t="s">
        <v>255</v>
      </c>
      <c r="DH42" s="78" t="s">
        <v>255</v>
      </c>
      <c r="DI42" s="78" t="s">
        <v>255</v>
      </c>
      <c r="DJ42" s="78" t="s">
        <v>255</v>
      </c>
      <c r="DK42" s="78" t="s">
        <v>255</v>
      </c>
      <c r="DL42" s="78" t="s">
        <v>255</v>
      </c>
      <c r="DM42" s="78" t="s">
        <v>255</v>
      </c>
      <c r="DN42" s="80" t="s">
        <v>255</v>
      </c>
      <c r="DO42" s="78" t="s">
        <v>255</v>
      </c>
      <c r="DP42" s="78" t="s">
        <v>255</v>
      </c>
      <c r="DQ42" s="78" t="s">
        <v>255</v>
      </c>
      <c r="DR42" s="78" t="s">
        <v>255</v>
      </c>
      <c r="DS42" s="78" t="s">
        <v>255</v>
      </c>
    </row>
    <row r="43" spans="1:123" ht="23.25" thickBot="1" x14ac:dyDescent="0.3">
      <c r="A43" s="78" t="s">
        <v>381</v>
      </c>
      <c r="B43" s="78">
        <v>900231793</v>
      </c>
      <c r="C43" s="78" t="s">
        <v>1</v>
      </c>
      <c r="D43" s="78" t="s">
        <v>243</v>
      </c>
      <c r="E43" s="78" t="s">
        <v>332</v>
      </c>
      <c r="F43" s="78" t="s">
        <v>245</v>
      </c>
      <c r="G43" s="79">
        <v>4350830</v>
      </c>
      <c r="H43" s="78" t="s">
        <v>375</v>
      </c>
      <c r="I43" s="78" t="s">
        <v>247</v>
      </c>
      <c r="J43" s="78">
        <v>8903030935</v>
      </c>
      <c r="K43" s="78" t="s">
        <v>133</v>
      </c>
      <c r="L43" s="78">
        <v>342458</v>
      </c>
      <c r="M43" s="78" t="s">
        <v>192</v>
      </c>
      <c r="N43" s="78">
        <v>708</v>
      </c>
      <c r="O43" s="78" t="s">
        <v>381</v>
      </c>
      <c r="P43" s="78" t="s">
        <v>263</v>
      </c>
      <c r="Q43" s="78" t="s">
        <v>264</v>
      </c>
      <c r="R43" s="78" t="s">
        <v>265</v>
      </c>
      <c r="S43" s="78"/>
      <c r="T43" s="78" t="s">
        <v>252</v>
      </c>
      <c r="U43" s="78" t="s">
        <v>253</v>
      </c>
      <c r="V43" s="78" t="s">
        <v>254</v>
      </c>
      <c r="W43" s="80">
        <v>2380000</v>
      </c>
      <c r="X43" s="80">
        <v>0</v>
      </c>
      <c r="Y43" s="78" t="s">
        <v>255</v>
      </c>
      <c r="Z43" s="78" t="s">
        <v>255</v>
      </c>
      <c r="AA43" s="80">
        <v>2380000</v>
      </c>
      <c r="AB43" s="78" t="s">
        <v>335</v>
      </c>
      <c r="AC43" s="78" t="s">
        <v>257</v>
      </c>
      <c r="AD43" s="78" t="s">
        <v>258</v>
      </c>
      <c r="AE43" s="78" t="s">
        <v>263</v>
      </c>
      <c r="AF43" s="78" t="s">
        <v>382</v>
      </c>
      <c r="AG43" s="78" t="s">
        <v>260</v>
      </c>
      <c r="AH43" s="78" t="s">
        <v>255</v>
      </c>
      <c r="AI43" s="78" t="s">
        <v>255</v>
      </c>
      <c r="AJ43" s="78" t="s">
        <v>255</v>
      </c>
      <c r="AK43" s="78" t="s">
        <v>255</v>
      </c>
      <c r="AL43" s="78" t="s">
        <v>255</v>
      </c>
      <c r="AM43" s="78" t="s">
        <v>255</v>
      </c>
      <c r="AN43" s="78" t="s">
        <v>255</v>
      </c>
      <c r="AO43" s="78" t="s">
        <v>255</v>
      </c>
      <c r="AP43" s="80" t="s">
        <v>255</v>
      </c>
      <c r="AQ43" s="78" t="s">
        <v>255</v>
      </c>
      <c r="AR43" s="78" t="s">
        <v>255</v>
      </c>
      <c r="AS43" s="78" t="s">
        <v>255</v>
      </c>
      <c r="AT43" s="78" t="s">
        <v>255</v>
      </c>
      <c r="AU43" s="78" t="s">
        <v>255</v>
      </c>
      <c r="AV43" s="78" t="s">
        <v>255</v>
      </c>
      <c r="AW43" s="78" t="s">
        <v>255</v>
      </c>
      <c r="AX43" s="78" t="s">
        <v>255</v>
      </c>
      <c r="AY43" s="78" t="s">
        <v>255</v>
      </c>
      <c r="AZ43" s="78" t="s">
        <v>255</v>
      </c>
      <c r="BA43" s="78" t="s">
        <v>255</v>
      </c>
      <c r="BB43" s="78" t="s">
        <v>255</v>
      </c>
      <c r="BC43" s="78" t="s">
        <v>255</v>
      </c>
      <c r="BD43" s="78" t="s">
        <v>255</v>
      </c>
      <c r="BE43" s="78" t="s">
        <v>255</v>
      </c>
      <c r="BF43" s="78" t="s">
        <v>255</v>
      </c>
      <c r="BG43" s="80" t="s">
        <v>255</v>
      </c>
      <c r="BH43" s="78" t="s">
        <v>255</v>
      </c>
      <c r="BI43" s="78" t="s">
        <v>255</v>
      </c>
      <c r="BJ43" s="78" t="s">
        <v>255</v>
      </c>
      <c r="BK43" s="78" t="s">
        <v>255</v>
      </c>
      <c r="BL43" s="78" t="s">
        <v>255</v>
      </c>
      <c r="BM43" s="78" t="s">
        <v>255</v>
      </c>
      <c r="BN43" s="78" t="s">
        <v>255</v>
      </c>
      <c r="BO43" s="78" t="s">
        <v>255</v>
      </c>
      <c r="BP43" s="78" t="s">
        <v>255</v>
      </c>
      <c r="BQ43" s="78" t="s">
        <v>255</v>
      </c>
      <c r="BR43" s="78" t="s">
        <v>255</v>
      </c>
      <c r="BS43" s="78" t="s">
        <v>255</v>
      </c>
      <c r="BT43" s="78" t="s">
        <v>255</v>
      </c>
      <c r="BU43" s="80" t="s">
        <v>255</v>
      </c>
      <c r="BV43" s="78" t="s">
        <v>255</v>
      </c>
      <c r="BW43" s="78" t="s">
        <v>255</v>
      </c>
      <c r="BX43" s="78" t="s">
        <v>255</v>
      </c>
      <c r="BY43" s="78" t="s">
        <v>255</v>
      </c>
      <c r="BZ43" s="78" t="s">
        <v>255</v>
      </c>
      <c r="CA43" s="78" t="s">
        <v>255</v>
      </c>
      <c r="CB43" s="78" t="s">
        <v>255</v>
      </c>
      <c r="CC43" s="78" t="s">
        <v>255</v>
      </c>
      <c r="CD43" s="80" t="s">
        <v>255</v>
      </c>
      <c r="CE43" s="78" t="s">
        <v>255</v>
      </c>
      <c r="CF43" s="78" t="s">
        <v>255</v>
      </c>
      <c r="CG43" s="78" t="s">
        <v>255</v>
      </c>
      <c r="CH43" s="78" t="s">
        <v>255</v>
      </c>
      <c r="CI43" s="78" t="s">
        <v>255</v>
      </c>
      <c r="CJ43" s="78" t="s">
        <v>255</v>
      </c>
      <c r="CK43" s="78" t="s">
        <v>255</v>
      </c>
      <c r="CL43" s="78" t="s">
        <v>255</v>
      </c>
      <c r="CM43" s="78" t="s">
        <v>255</v>
      </c>
      <c r="CN43" s="80" t="s">
        <v>255</v>
      </c>
      <c r="CO43" s="78" t="s">
        <v>255</v>
      </c>
      <c r="CP43" s="78" t="s">
        <v>255</v>
      </c>
      <c r="CQ43" s="78" t="s">
        <v>255</v>
      </c>
      <c r="CR43" s="78" t="s">
        <v>255</v>
      </c>
      <c r="CS43" s="78" t="s">
        <v>255</v>
      </c>
      <c r="CT43" s="78" t="s">
        <v>255</v>
      </c>
      <c r="CU43" s="78" t="s">
        <v>255</v>
      </c>
      <c r="CV43" s="78" t="s">
        <v>255</v>
      </c>
      <c r="CW43" s="78" t="s">
        <v>255</v>
      </c>
      <c r="CX43" s="78" t="s">
        <v>255</v>
      </c>
      <c r="CY43" s="78" t="s">
        <v>255</v>
      </c>
      <c r="CZ43" s="78" t="s">
        <v>255</v>
      </c>
      <c r="DA43" s="80" t="s">
        <v>255</v>
      </c>
      <c r="DB43" s="78" t="s">
        <v>255</v>
      </c>
      <c r="DC43" s="78" t="s">
        <v>255</v>
      </c>
      <c r="DD43" s="78" t="s">
        <v>255</v>
      </c>
      <c r="DE43" s="78" t="s">
        <v>255</v>
      </c>
      <c r="DF43" s="78" t="s">
        <v>255</v>
      </c>
      <c r="DG43" s="78" t="s">
        <v>255</v>
      </c>
      <c r="DH43" s="78" t="s">
        <v>255</v>
      </c>
      <c r="DI43" s="78" t="s">
        <v>255</v>
      </c>
      <c r="DJ43" s="78" t="s">
        <v>255</v>
      </c>
      <c r="DK43" s="78" t="s">
        <v>255</v>
      </c>
      <c r="DL43" s="78" t="s">
        <v>255</v>
      </c>
      <c r="DM43" s="78" t="s">
        <v>255</v>
      </c>
      <c r="DN43" s="80" t="s">
        <v>255</v>
      </c>
      <c r="DO43" s="78" t="s">
        <v>255</v>
      </c>
      <c r="DP43" s="78" t="s">
        <v>255</v>
      </c>
      <c r="DQ43" s="78" t="s">
        <v>255</v>
      </c>
      <c r="DR43" s="78" t="s">
        <v>255</v>
      </c>
      <c r="DS43" s="78" t="s">
        <v>255</v>
      </c>
    </row>
  </sheetData>
  <autoFilter ref="A1:DS4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pane ySplit="6" topLeftCell="A7" activePane="bottomLeft" state="frozen"/>
      <selection activeCell="C1" sqref="C1"/>
      <selection pane="bottomLeft" activeCell="C1" sqref="C1"/>
    </sheetView>
  </sheetViews>
  <sheetFormatPr baseColWidth="10" defaultRowHeight="15" x14ac:dyDescent="0.25"/>
  <sheetData>
    <row r="1" spans="1:14" ht="20.25" x14ac:dyDescent="0.25">
      <c r="A1" s="89"/>
      <c r="B1" s="89"/>
      <c r="C1" s="89"/>
      <c r="D1" s="89"/>
      <c r="E1" s="89"/>
      <c r="F1" s="89"/>
      <c r="G1" s="89"/>
      <c r="H1" s="90" t="s">
        <v>395</v>
      </c>
      <c r="I1" s="89"/>
      <c r="J1" s="89"/>
      <c r="K1" s="89"/>
      <c r="L1" s="89"/>
    </row>
    <row r="2" spans="1:14" ht="15.75" x14ac:dyDescent="0.25">
      <c r="A2" s="91" t="s">
        <v>1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92">
        <v>44866</v>
      </c>
    </row>
    <row r="3" spans="1:14" x14ac:dyDescent="0.25">
      <c r="A3" s="89"/>
      <c r="B3" s="89"/>
      <c r="C3" s="89"/>
      <c r="D3" s="89"/>
      <c r="E3" s="89"/>
      <c r="F3" s="89"/>
      <c r="G3" s="89"/>
      <c r="H3" s="89"/>
      <c r="I3" s="95" t="s">
        <v>396</v>
      </c>
      <c r="J3" s="89"/>
      <c r="K3" s="89"/>
      <c r="L3" s="95" t="s">
        <v>397</v>
      </c>
    </row>
    <row r="4" spans="1:14" x14ac:dyDescent="0.25">
      <c r="A4" s="96" t="s">
        <v>16</v>
      </c>
      <c r="B4" s="96" t="s">
        <v>15</v>
      </c>
      <c r="C4" s="96" t="s">
        <v>398</v>
      </c>
      <c r="D4" s="96" t="s">
        <v>399</v>
      </c>
      <c r="E4" s="89"/>
      <c r="F4" s="89"/>
      <c r="G4" s="89"/>
      <c r="H4" s="89"/>
      <c r="I4" s="95" t="s">
        <v>400</v>
      </c>
      <c r="J4" s="95" t="s">
        <v>401</v>
      </c>
      <c r="K4" s="95" t="s">
        <v>402</v>
      </c>
      <c r="L4" s="95" t="s">
        <v>4</v>
      </c>
    </row>
    <row r="5" spans="1:14" x14ac:dyDescent="0.25">
      <c r="A5" s="97" t="s">
        <v>403</v>
      </c>
      <c r="B5" s="98" t="s">
        <v>404</v>
      </c>
      <c r="C5" s="89"/>
      <c r="D5" s="89"/>
      <c r="E5" s="89"/>
      <c r="F5" s="89"/>
      <c r="G5" s="89"/>
      <c r="H5" s="89"/>
      <c r="I5" s="99">
        <v>0</v>
      </c>
      <c r="J5" s="99">
        <v>22660239</v>
      </c>
      <c r="K5" s="99">
        <v>34501658.460000001</v>
      </c>
      <c r="L5" s="99">
        <v>-11841419.460000001</v>
      </c>
    </row>
    <row r="6" spans="1:14" x14ac:dyDescent="0.25">
      <c r="A6" s="98" t="s">
        <v>405</v>
      </c>
      <c r="B6" s="89"/>
      <c r="C6" s="89"/>
      <c r="D6" s="89"/>
      <c r="E6" s="89"/>
      <c r="F6" s="89"/>
      <c r="G6" s="89"/>
      <c r="H6" s="89"/>
      <c r="I6" s="99">
        <v>0</v>
      </c>
      <c r="J6" s="99">
        <v>22660239</v>
      </c>
      <c r="K6" s="99">
        <v>34501658.460000001</v>
      </c>
      <c r="L6" s="99">
        <v>-11841419.460000001</v>
      </c>
      <c r="M6" s="89"/>
      <c r="N6" s="89"/>
    </row>
    <row r="7" spans="1:14" x14ac:dyDescent="0.25">
      <c r="A7" s="100">
        <v>44779</v>
      </c>
      <c r="B7" s="101" t="s">
        <v>406</v>
      </c>
      <c r="C7" s="101" t="s">
        <v>407</v>
      </c>
      <c r="D7" s="101" t="s">
        <v>408</v>
      </c>
      <c r="E7" s="101" t="s">
        <v>409</v>
      </c>
      <c r="F7" s="89"/>
      <c r="G7" s="89"/>
      <c r="H7" s="89"/>
      <c r="I7" s="89"/>
      <c r="J7" s="102">
        <v>0</v>
      </c>
      <c r="K7" s="102">
        <v>7323080</v>
      </c>
      <c r="L7" s="102">
        <v>-7323080</v>
      </c>
      <c r="M7" s="89"/>
      <c r="N7" s="89"/>
    </row>
    <row r="8" spans="1:14" x14ac:dyDescent="0.25">
      <c r="A8" s="100">
        <v>44803</v>
      </c>
      <c r="B8" s="101" t="s">
        <v>410</v>
      </c>
      <c r="C8" s="101" t="s">
        <v>407</v>
      </c>
      <c r="D8" s="101" t="s">
        <v>408</v>
      </c>
      <c r="E8" s="101" t="s">
        <v>411</v>
      </c>
      <c r="F8" s="89"/>
      <c r="G8" s="89"/>
      <c r="H8" s="89"/>
      <c r="I8" s="89"/>
      <c r="J8" s="102">
        <v>0</v>
      </c>
      <c r="K8" s="102">
        <v>4518339.46</v>
      </c>
      <c r="L8" s="102">
        <v>-11841419.460000001</v>
      </c>
      <c r="M8" s="89"/>
      <c r="N8" s="89"/>
    </row>
    <row r="9" spans="1:14" x14ac:dyDescent="0.25">
      <c r="A9" s="100">
        <v>44811</v>
      </c>
      <c r="B9" s="101" t="s">
        <v>412</v>
      </c>
      <c r="C9" s="101" t="s">
        <v>407</v>
      </c>
      <c r="D9" s="101" t="s">
        <v>408</v>
      </c>
      <c r="E9" s="101" t="s">
        <v>413</v>
      </c>
      <c r="F9" s="89"/>
      <c r="G9" s="89"/>
      <c r="H9" s="89"/>
      <c r="I9" s="89"/>
      <c r="J9" s="102">
        <v>0</v>
      </c>
      <c r="K9" s="102">
        <v>22660239</v>
      </c>
      <c r="L9" s="102">
        <v>-34501658.460000001</v>
      </c>
      <c r="M9" s="89"/>
      <c r="N9" s="89"/>
    </row>
    <row r="10" spans="1:14" x14ac:dyDescent="0.25">
      <c r="A10" s="100">
        <v>44853</v>
      </c>
      <c r="B10" s="101" t="s">
        <v>414</v>
      </c>
      <c r="C10" s="101" t="s">
        <v>407</v>
      </c>
      <c r="D10" s="101" t="s">
        <v>408</v>
      </c>
      <c r="E10" s="101" t="s">
        <v>415</v>
      </c>
      <c r="F10" s="89"/>
      <c r="G10" s="89"/>
      <c r="H10" s="89"/>
      <c r="I10" s="89"/>
      <c r="J10" s="102">
        <v>22660239</v>
      </c>
      <c r="K10" s="102">
        <v>0</v>
      </c>
      <c r="L10" s="102">
        <v>-11841419.460000001</v>
      </c>
      <c r="M10" s="89"/>
      <c r="N10" s="89"/>
    </row>
    <row r="11" spans="1:14" x14ac:dyDescent="0.25">
      <c r="A11" s="89"/>
      <c r="B11" s="89"/>
      <c r="C11" s="89"/>
      <c r="D11" s="89"/>
      <c r="E11" s="89"/>
      <c r="F11" s="89"/>
      <c r="G11" s="89"/>
      <c r="H11" s="89"/>
      <c r="I11" s="103">
        <v>0</v>
      </c>
      <c r="J11" s="103">
        <v>22660239</v>
      </c>
      <c r="K11" s="103">
        <v>34501658.460000001</v>
      </c>
      <c r="L11" s="103">
        <v>-11841419.460000001</v>
      </c>
      <c r="M11" s="89"/>
      <c r="N11" s="89"/>
    </row>
    <row r="14" spans="1:14" x14ac:dyDescent="0.25">
      <c r="A14" s="93"/>
      <c r="B14" s="89"/>
      <c r="C14" s="89"/>
      <c r="D14" s="89"/>
      <c r="E14" s="89"/>
      <c r="F14" s="89"/>
      <c r="G14" s="89"/>
      <c r="H14" s="89"/>
      <c r="I14" s="89"/>
      <c r="J14" s="89"/>
      <c r="K14" s="104"/>
      <c r="L14" s="105"/>
      <c r="M14" s="94"/>
      <c r="N14" s="10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89"/>
  <sheetViews>
    <sheetView workbookViewId="0">
      <pane ySplit="7" topLeftCell="A43" activePane="bottomLeft" state="frozen"/>
      <selection pane="bottomLeft" activeCell="H55" sqref="H55"/>
    </sheetView>
  </sheetViews>
  <sheetFormatPr baseColWidth="10" defaultRowHeight="15" x14ac:dyDescent="0.25"/>
  <cols>
    <col min="9" max="9" width="14.42578125" bestFit="1" customWidth="1"/>
    <col min="13" max="13" width="12.42578125" bestFit="1" customWidth="1"/>
    <col min="15" max="15" width="19.42578125" bestFit="1" customWidth="1"/>
  </cols>
  <sheetData>
    <row r="2" spans="2:16" x14ac:dyDescent="0.25">
      <c r="B2" s="150" t="s">
        <v>383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2:16" x14ac:dyDescent="0.25">
      <c r="B3" s="150" t="s">
        <v>384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2:16" x14ac:dyDescent="0.25">
      <c r="B4" s="150" t="s">
        <v>385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</row>
    <row r="5" spans="2:16" x14ac:dyDescent="0.25">
      <c r="B5" s="150" t="s">
        <v>394</v>
      </c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</row>
    <row r="6" spans="2:16" x14ac:dyDescent="0.25">
      <c r="B6" s="150" t="s">
        <v>393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</row>
    <row r="7" spans="2:16" ht="38.25" x14ac:dyDescent="0.25">
      <c r="B7" s="81" t="s">
        <v>386</v>
      </c>
      <c r="C7" s="81" t="s">
        <v>127</v>
      </c>
      <c r="D7" s="81" t="s">
        <v>181</v>
      </c>
      <c r="E7" s="81" t="s">
        <v>387</v>
      </c>
      <c r="F7" s="81" t="s">
        <v>388</v>
      </c>
      <c r="G7" s="81" t="s">
        <v>201</v>
      </c>
      <c r="H7" s="81" t="s">
        <v>389</v>
      </c>
      <c r="I7" s="81" t="s">
        <v>390</v>
      </c>
      <c r="J7" s="81" t="s">
        <v>123</v>
      </c>
      <c r="K7" s="81" t="s">
        <v>125</v>
      </c>
      <c r="L7" s="81" t="s">
        <v>126</v>
      </c>
      <c r="M7" s="81" t="s">
        <v>124</v>
      </c>
      <c r="N7" s="81" t="s">
        <v>391</v>
      </c>
      <c r="O7" s="82" t="s">
        <v>392</v>
      </c>
    </row>
    <row r="8" spans="2:16" x14ac:dyDescent="0.25">
      <c r="B8" s="84">
        <v>1</v>
      </c>
      <c r="C8" s="11">
        <v>1</v>
      </c>
      <c r="D8" s="10">
        <v>5</v>
      </c>
      <c r="E8" s="84" t="s">
        <v>193</v>
      </c>
      <c r="F8" s="11">
        <v>101</v>
      </c>
      <c r="G8" s="11">
        <v>13020605</v>
      </c>
      <c r="H8" s="84"/>
      <c r="I8" s="85" t="s">
        <v>247</v>
      </c>
      <c r="J8" s="10" t="s">
        <v>120</v>
      </c>
      <c r="K8" s="10" t="s">
        <v>121</v>
      </c>
      <c r="L8" s="10">
        <v>201172</v>
      </c>
      <c r="M8" s="10" t="str">
        <f t="shared" ref="M8:M39" si="0">+K8&amp;L8</f>
        <v>FECN201172</v>
      </c>
      <c r="N8" s="86">
        <v>44681</v>
      </c>
      <c r="O8" s="15">
        <v>2380000</v>
      </c>
      <c r="P8" s="83"/>
    </row>
    <row r="9" spans="2:16" x14ac:dyDescent="0.25">
      <c r="B9" s="84">
        <v>2</v>
      </c>
      <c r="C9" s="11">
        <v>1</v>
      </c>
      <c r="D9" s="10">
        <v>5</v>
      </c>
      <c r="E9" s="84" t="s">
        <v>193</v>
      </c>
      <c r="F9" s="11">
        <v>101</v>
      </c>
      <c r="G9" s="11">
        <v>13020605</v>
      </c>
      <c r="H9" s="84"/>
      <c r="I9" s="85" t="s">
        <v>247</v>
      </c>
      <c r="J9" s="10" t="s">
        <v>120</v>
      </c>
      <c r="K9" s="10" t="s">
        <v>121</v>
      </c>
      <c r="L9" s="10">
        <v>201173</v>
      </c>
      <c r="M9" s="10" t="str">
        <f t="shared" si="0"/>
        <v>FECN201173</v>
      </c>
      <c r="N9" s="86">
        <v>44681</v>
      </c>
      <c r="O9" s="15">
        <v>2380000</v>
      </c>
      <c r="P9" s="83"/>
    </row>
    <row r="10" spans="2:16" x14ac:dyDescent="0.25">
      <c r="B10" s="84">
        <v>3</v>
      </c>
      <c r="C10" s="11">
        <v>1</v>
      </c>
      <c r="D10" s="10">
        <v>5</v>
      </c>
      <c r="E10" s="84" t="s">
        <v>193</v>
      </c>
      <c r="F10" s="11">
        <v>101</v>
      </c>
      <c r="G10" s="11">
        <v>13020605</v>
      </c>
      <c r="H10" s="84"/>
      <c r="I10" s="85" t="s">
        <v>247</v>
      </c>
      <c r="J10" s="10" t="s">
        <v>120</v>
      </c>
      <c r="K10" s="10" t="s">
        <v>121</v>
      </c>
      <c r="L10" s="10">
        <v>201174</v>
      </c>
      <c r="M10" s="10" t="str">
        <f t="shared" si="0"/>
        <v>FECN201174</v>
      </c>
      <c r="N10" s="86">
        <v>44681</v>
      </c>
      <c r="O10" s="15">
        <v>1464616</v>
      </c>
      <c r="P10" s="83"/>
    </row>
    <row r="11" spans="2:16" x14ac:dyDescent="0.25">
      <c r="B11" s="84">
        <v>4</v>
      </c>
      <c r="C11" s="11">
        <v>1</v>
      </c>
      <c r="D11" s="10">
        <v>5</v>
      </c>
      <c r="E11" s="84" t="s">
        <v>193</v>
      </c>
      <c r="F11" s="11">
        <v>101</v>
      </c>
      <c r="G11" s="11">
        <v>13020605</v>
      </c>
      <c r="H11" s="84"/>
      <c r="I11" s="85" t="s">
        <v>247</v>
      </c>
      <c r="J11" s="10" t="s">
        <v>120</v>
      </c>
      <c r="K11" s="10" t="s">
        <v>121</v>
      </c>
      <c r="L11" s="10">
        <v>201175</v>
      </c>
      <c r="M11" s="10" t="str">
        <f t="shared" si="0"/>
        <v>FECN201175</v>
      </c>
      <c r="N11" s="86">
        <v>44681</v>
      </c>
      <c r="O11" s="15">
        <v>2380000</v>
      </c>
      <c r="P11" s="83"/>
    </row>
    <row r="12" spans="2:16" x14ac:dyDescent="0.25">
      <c r="B12" s="84">
        <v>5</v>
      </c>
      <c r="C12" s="11">
        <v>1</v>
      </c>
      <c r="D12" s="10">
        <v>5</v>
      </c>
      <c r="E12" s="84" t="s">
        <v>193</v>
      </c>
      <c r="F12" s="11">
        <v>101</v>
      </c>
      <c r="G12" s="11">
        <v>13020605</v>
      </c>
      <c r="H12" s="84"/>
      <c r="I12" s="85" t="s">
        <v>247</v>
      </c>
      <c r="J12" s="10" t="s">
        <v>120</v>
      </c>
      <c r="K12" s="10" t="s">
        <v>121</v>
      </c>
      <c r="L12" s="10">
        <v>201176</v>
      </c>
      <c r="M12" s="10" t="str">
        <f t="shared" si="0"/>
        <v>FECN201176</v>
      </c>
      <c r="N12" s="86">
        <v>44681</v>
      </c>
      <c r="O12" s="15">
        <v>2380000</v>
      </c>
      <c r="P12" s="83"/>
    </row>
    <row r="13" spans="2:16" x14ac:dyDescent="0.25">
      <c r="B13" s="84">
        <v>6</v>
      </c>
      <c r="C13" s="11">
        <v>1</v>
      </c>
      <c r="D13" s="10">
        <v>5</v>
      </c>
      <c r="E13" s="84" t="s">
        <v>193</v>
      </c>
      <c r="F13" s="11">
        <v>101</v>
      </c>
      <c r="G13" s="11">
        <v>13020605</v>
      </c>
      <c r="H13" s="84"/>
      <c r="I13" s="85" t="s">
        <v>247</v>
      </c>
      <c r="J13" s="10" t="s">
        <v>120</v>
      </c>
      <c r="K13" s="10" t="s">
        <v>121</v>
      </c>
      <c r="L13" s="10">
        <v>201177</v>
      </c>
      <c r="M13" s="10" t="str">
        <f t="shared" si="0"/>
        <v>FECN201177</v>
      </c>
      <c r="N13" s="86">
        <v>44681</v>
      </c>
      <c r="O13" s="15">
        <v>2380000</v>
      </c>
      <c r="P13" s="83"/>
    </row>
    <row r="14" spans="2:16" x14ac:dyDescent="0.25">
      <c r="B14" s="84">
        <v>7</v>
      </c>
      <c r="C14" s="11">
        <v>1</v>
      </c>
      <c r="D14" s="10">
        <v>5</v>
      </c>
      <c r="E14" s="84" t="s">
        <v>193</v>
      </c>
      <c r="F14" s="11">
        <v>101</v>
      </c>
      <c r="G14" s="11">
        <v>13020605</v>
      </c>
      <c r="H14" s="84"/>
      <c r="I14" s="85" t="s">
        <v>247</v>
      </c>
      <c r="J14" s="10" t="s">
        <v>120</v>
      </c>
      <c r="K14" s="10" t="s">
        <v>121</v>
      </c>
      <c r="L14" s="10">
        <v>201178</v>
      </c>
      <c r="M14" s="10" t="str">
        <f t="shared" si="0"/>
        <v>FECN201178</v>
      </c>
      <c r="N14" s="86">
        <v>44681</v>
      </c>
      <c r="O14" s="15">
        <v>2380000</v>
      </c>
      <c r="P14" s="83"/>
    </row>
    <row r="15" spans="2:16" x14ac:dyDescent="0.25">
      <c r="B15" s="84">
        <v>8</v>
      </c>
      <c r="C15" s="11">
        <v>1</v>
      </c>
      <c r="D15" s="10">
        <v>5</v>
      </c>
      <c r="E15" s="84" t="s">
        <v>193</v>
      </c>
      <c r="F15" s="11">
        <v>101</v>
      </c>
      <c r="G15" s="11">
        <v>13020605</v>
      </c>
      <c r="H15" s="84"/>
      <c r="I15" s="85" t="s">
        <v>247</v>
      </c>
      <c r="J15" s="10" t="s">
        <v>120</v>
      </c>
      <c r="K15" s="10" t="s">
        <v>121</v>
      </c>
      <c r="L15" s="10">
        <v>201179</v>
      </c>
      <c r="M15" s="10" t="str">
        <f t="shared" si="0"/>
        <v>FECN201179</v>
      </c>
      <c r="N15" s="86">
        <v>44681</v>
      </c>
      <c r="O15" s="15">
        <v>2380000</v>
      </c>
      <c r="P15" s="83"/>
    </row>
    <row r="16" spans="2:16" x14ac:dyDescent="0.25">
      <c r="B16" s="84">
        <v>9</v>
      </c>
      <c r="C16" s="11">
        <v>1</v>
      </c>
      <c r="D16" s="10">
        <v>5</v>
      </c>
      <c r="E16" s="84" t="s">
        <v>193</v>
      </c>
      <c r="F16" s="11">
        <v>101</v>
      </c>
      <c r="G16" s="11">
        <v>13020605</v>
      </c>
      <c r="H16" s="84"/>
      <c r="I16" s="85" t="s">
        <v>247</v>
      </c>
      <c r="J16" s="10" t="s">
        <v>120</v>
      </c>
      <c r="K16" s="10" t="s">
        <v>121</v>
      </c>
      <c r="L16" s="10">
        <v>201201</v>
      </c>
      <c r="M16" s="10" t="str">
        <f t="shared" si="0"/>
        <v>FECN201201</v>
      </c>
      <c r="N16" s="86">
        <v>44681</v>
      </c>
      <c r="O16" s="15">
        <v>2380000</v>
      </c>
      <c r="P16" s="83"/>
    </row>
    <row r="17" spans="2:16" x14ac:dyDescent="0.25">
      <c r="B17" s="84">
        <v>10</v>
      </c>
      <c r="C17" s="11">
        <v>1</v>
      </c>
      <c r="D17" s="10">
        <v>5</v>
      </c>
      <c r="E17" s="84" t="s">
        <v>193</v>
      </c>
      <c r="F17" s="11">
        <v>101</v>
      </c>
      <c r="G17" s="11">
        <v>13020605</v>
      </c>
      <c r="H17" s="84"/>
      <c r="I17" s="85" t="s">
        <v>247</v>
      </c>
      <c r="J17" s="10" t="s">
        <v>120</v>
      </c>
      <c r="K17" s="10" t="s">
        <v>121</v>
      </c>
      <c r="L17" s="10">
        <v>201202</v>
      </c>
      <c r="M17" s="10" t="str">
        <f t="shared" si="0"/>
        <v>FECN201202</v>
      </c>
      <c r="N17" s="86">
        <v>44681</v>
      </c>
      <c r="O17" s="15">
        <v>2380000</v>
      </c>
      <c r="P17" s="83"/>
    </row>
    <row r="18" spans="2:16" x14ac:dyDescent="0.25">
      <c r="B18" s="84">
        <v>11</v>
      </c>
      <c r="C18" s="11">
        <v>1</v>
      </c>
      <c r="D18" s="10">
        <v>5</v>
      </c>
      <c r="E18" s="84" t="s">
        <v>193</v>
      </c>
      <c r="F18" s="11">
        <v>101</v>
      </c>
      <c r="G18" s="11">
        <v>13020605</v>
      </c>
      <c r="H18" s="84"/>
      <c r="I18" s="85" t="s">
        <v>247</v>
      </c>
      <c r="J18" s="10" t="s">
        <v>120</v>
      </c>
      <c r="K18" s="10" t="s">
        <v>121</v>
      </c>
      <c r="L18" s="10">
        <v>201203</v>
      </c>
      <c r="M18" s="10" t="str">
        <f t="shared" si="0"/>
        <v>FECN201203</v>
      </c>
      <c r="N18" s="86">
        <v>44681</v>
      </c>
      <c r="O18" s="15">
        <v>2380000</v>
      </c>
      <c r="P18" s="83"/>
    </row>
    <row r="19" spans="2:16" x14ac:dyDescent="0.25">
      <c r="B19" s="84">
        <v>12</v>
      </c>
      <c r="C19" s="11">
        <v>1</v>
      </c>
      <c r="D19" s="10">
        <v>5</v>
      </c>
      <c r="E19" s="84" t="s">
        <v>193</v>
      </c>
      <c r="F19" s="11">
        <v>101</v>
      </c>
      <c r="G19" s="11">
        <v>13020605</v>
      </c>
      <c r="H19" s="84"/>
      <c r="I19" s="85" t="s">
        <v>247</v>
      </c>
      <c r="J19" s="10" t="s">
        <v>120</v>
      </c>
      <c r="K19" s="10" t="s">
        <v>121</v>
      </c>
      <c r="L19" s="10">
        <v>201204</v>
      </c>
      <c r="M19" s="10" t="str">
        <f t="shared" si="0"/>
        <v>FECN201204</v>
      </c>
      <c r="N19" s="86">
        <v>44681</v>
      </c>
      <c r="O19" s="15">
        <v>2380000</v>
      </c>
      <c r="P19" s="83"/>
    </row>
    <row r="20" spans="2:16" x14ac:dyDescent="0.25">
      <c r="B20" s="84">
        <v>13</v>
      </c>
      <c r="C20" s="11">
        <v>1</v>
      </c>
      <c r="D20" s="10">
        <v>5</v>
      </c>
      <c r="E20" s="84" t="s">
        <v>193</v>
      </c>
      <c r="F20" s="11">
        <v>101</v>
      </c>
      <c r="G20" s="11">
        <v>13020605</v>
      </c>
      <c r="H20" s="84"/>
      <c r="I20" s="85" t="s">
        <v>247</v>
      </c>
      <c r="J20" s="10" t="s">
        <v>120</v>
      </c>
      <c r="K20" s="10" t="s">
        <v>121</v>
      </c>
      <c r="L20" s="10">
        <v>201205</v>
      </c>
      <c r="M20" s="10" t="str">
        <f t="shared" si="0"/>
        <v>FECN201205</v>
      </c>
      <c r="N20" s="86">
        <v>44681</v>
      </c>
      <c r="O20" s="15">
        <v>2380000</v>
      </c>
      <c r="P20" s="83"/>
    </row>
    <row r="21" spans="2:16" x14ac:dyDescent="0.25">
      <c r="B21" s="84">
        <v>14</v>
      </c>
      <c r="C21" s="11">
        <v>1</v>
      </c>
      <c r="D21" s="10">
        <v>5</v>
      </c>
      <c r="E21" s="84" t="s">
        <v>193</v>
      </c>
      <c r="F21" s="11">
        <v>101</v>
      </c>
      <c r="G21" s="11">
        <v>13020605</v>
      </c>
      <c r="H21" s="84"/>
      <c r="I21" s="85" t="s">
        <v>247</v>
      </c>
      <c r="J21" s="10" t="s">
        <v>120</v>
      </c>
      <c r="K21" s="10" t="s">
        <v>121</v>
      </c>
      <c r="L21" s="10">
        <v>201206</v>
      </c>
      <c r="M21" s="10" t="str">
        <f t="shared" si="0"/>
        <v>FECN201206</v>
      </c>
      <c r="N21" s="86">
        <v>44681</v>
      </c>
      <c r="O21" s="15">
        <v>2380000</v>
      </c>
      <c r="P21" s="83"/>
    </row>
    <row r="22" spans="2:16" x14ac:dyDescent="0.25">
      <c r="B22" s="84">
        <v>15</v>
      </c>
      <c r="C22" s="11">
        <v>1</v>
      </c>
      <c r="D22" s="10">
        <v>5</v>
      </c>
      <c r="E22" s="84" t="s">
        <v>193</v>
      </c>
      <c r="F22" s="11">
        <v>101</v>
      </c>
      <c r="G22" s="11">
        <v>13020605</v>
      </c>
      <c r="H22" s="84"/>
      <c r="I22" s="85" t="s">
        <v>247</v>
      </c>
      <c r="J22" s="10" t="s">
        <v>120</v>
      </c>
      <c r="K22" s="10" t="s">
        <v>121</v>
      </c>
      <c r="L22" s="10">
        <v>201652</v>
      </c>
      <c r="M22" s="10" t="str">
        <f t="shared" si="0"/>
        <v>FECN201652</v>
      </c>
      <c r="N22" s="86">
        <v>44693</v>
      </c>
      <c r="O22" s="15">
        <v>1281539</v>
      </c>
      <c r="P22" s="83"/>
    </row>
    <row r="23" spans="2:16" x14ac:dyDescent="0.25">
      <c r="B23" s="84">
        <v>16</v>
      </c>
      <c r="C23" s="11">
        <v>1</v>
      </c>
      <c r="D23" s="10">
        <v>5</v>
      </c>
      <c r="E23" s="84" t="s">
        <v>193</v>
      </c>
      <c r="F23" s="11">
        <v>101</v>
      </c>
      <c r="G23" s="11">
        <v>13020605</v>
      </c>
      <c r="H23" s="84"/>
      <c r="I23" s="85" t="s">
        <v>247</v>
      </c>
      <c r="J23" s="10" t="s">
        <v>120</v>
      </c>
      <c r="K23" s="10" t="s">
        <v>121</v>
      </c>
      <c r="L23" s="10">
        <v>201653</v>
      </c>
      <c r="M23" s="10" t="str">
        <f t="shared" si="0"/>
        <v>FECN201653</v>
      </c>
      <c r="N23" s="86">
        <v>44693</v>
      </c>
      <c r="O23" s="15">
        <v>1098462</v>
      </c>
      <c r="P23" s="83"/>
    </row>
    <row r="24" spans="2:16" x14ac:dyDescent="0.25">
      <c r="B24" s="84">
        <v>17</v>
      </c>
      <c r="C24" s="11">
        <v>1</v>
      </c>
      <c r="D24" s="10">
        <v>5</v>
      </c>
      <c r="E24" s="84" t="s">
        <v>193</v>
      </c>
      <c r="F24" s="11">
        <v>101</v>
      </c>
      <c r="G24" s="11">
        <v>13020605</v>
      </c>
      <c r="H24" s="84"/>
      <c r="I24" s="85" t="s">
        <v>247</v>
      </c>
      <c r="J24" s="10" t="s">
        <v>120</v>
      </c>
      <c r="K24" s="10" t="s">
        <v>121</v>
      </c>
      <c r="L24" s="10">
        <v>201654</v>
      </c>
      <c r="M24" s="10" t="str">
        <f t="shared" si="0"/>
        <v>FECN201654</v>
      </c>
      <c r="N24" s="86">
        <v>44693</v>
      </c>
      <c r="O24" s="15">
        <v>1281539</v>
      </c>
      <c r="P24" s="83"/>
    </row>
    <row r="25" spans="2:16" x14ac:dyDescent="0.25">
      <c r="B25" s="84">
        <v>18</v>
      </c>
      <c r="C25" s="11">
        <v>1</v>
      </c>
      <c r="D25" s="10">
        <v>5</v>
      </c>
      <c r="E25" s="84" t="s">
        <v>193</v>
      </c>
      <c r="F25" s="11">
        <v>101</v>
      </c>
      <c r="G25" s="11">
        <v>13020605</v>
      </c>
      <c r="H25" s="84"/>
      <c r="I25" s="85" t="s">
        <v>247</v>
      </c>
      <c r="J25" s="10" t="s">
        <v>120</v>
      </c>
      <c r="K25" s="10" t="s">
        <v>121</v>
      </c>
      <c r="L25" s="10">
        <v>201655</v>
      </c>
      <c r="M25" s="10" t="str">
        <f t="shared" si="0"/>
        <v>FECN201655</v>
      </c>
      <c r="N25" s="86">
        <v>44693</v>
      </c>
      <c r="O25" s="15">
        <v>1281539</v>
      </c>
      <c r="P25" s="83"/>
    </row>
    <row r="26" spans="2:16" x14ac:dyDescent="0.25">
      <c r="B26" s="84">
        <v>19</v>
      </c>
      <c r="C26" s="11">
        <v>1</v>
      </c>
      <c r="D26" s="10">
        <v>5</v>
      </c>
      <c r="E26" s="84" t="s">
        <v>193</v>
      </c>
      <c r="F26" s="11">
        <v>101</v>
      </c>
      <c r="G26" s="11">
        <v>13020605</v>
      </c>
      <c r="H26" s="84"/>
      <c r="I26" s="85" t="s">
        <v>247</v>
      </c>
      <c r="J26" s="10" t="s">
        <v>120</v>
      </c>
      <c r="K26" s="10" t="s">
        <v>121</v>
      </c>
      <c r="L26" s="10">
        <v>201656</v>
      </c>
      <c r="M26" s="10" t="str">
        <f t="shared" si="0"/>
        <v>FECN201656</v>
      </c>
      <c r="N26" s="86">
        <v>44693</v>
      </c>
      <c r="O26" s="15">
        <v>1281539</v>
      </c>
      <c r="P26" s="83"/>
    </row>
    <row r="27" spans="2:16" x14ac:dyDescent="0.25">
      <c r="B27" s="84">
        <v>20</v>
      </c>
      <c r="C27" s="11">
        <v>1</v>
      </c>
      <c r="D27" s="10">
        <v>5</v>
      </c>
      <c r="E27" s="84" t="s">
        <v>193</v>
      </c>
      <c r="F27" s="11">
        <v>101</v>
      </c>
      <c r="G27" s="11">
        <v>13020605</v>
      </c>
      <c r="H27" s="84"/>
      <c r="I27" s="85" t="s">
        <v>247</v>
      </c>
      <c r="J27" s="10" t="s">
        <v>120</v>
      </c>
      <c r="K27" s="10" t="s">
        <v>121</v>
      </c>
      <c r="L27" s="10">
        <v>201657</v>
      </c>
      <c r="M27" s="10" t="str">
        <f t="shared" si="0"/>
        <v>FECN201657</v>
      </c>
      <c r="N27" s="86">
        <v>44693</v>
      </c>
      <c r="O27" s="15">
        <v>1098462</v>
      </c>
      <c r="P27" s="83"/>
    </row>
    <row r="28" spans="2:16" x14ac:dyDescent="0.25">
      <c r="B28" s="84">
        <v>21</v>
      </c>
      <c r="C28" s="11">
        <v>1</v>
      </c>
      <c r="D28" s="10">
        <v>5</v>
      </c>
      <c r="E28" s="84" t="s">
        <v>193</v>
      </c>
      <c r="F28" s="11">
        <v>101</v>
      </c>
      <c r="G28" s="11">
        <v>13020605</v>
      </c>
      <c r="H28" s="84"/>
      <c r="I28" s="85" t="s">
        <v>247</v>
      </c>
      <c r="J28" s="10" t="s">
        <v>120</v>
      </c>
      <c r="K28" s="10" t="s">
        <v>121</v>
      </c>
      <c r="L28" s="10">
        <v>201658</v>
      </c>
      <c r="M28" s="10" t="str">
        <f t="shared" si="0"/>
        <v>FECN201658</v>
      </c>
      <c r="N28" s="86">
        <v>44693</v>
      </c>
      <c r="O28" s="15">
        <v>1281539</v>
      </c>
      <c r="P28" s="83"/>
    </row>
    <row r="29" spans="2:16" x14ac:dyDescent="0.25">
      <c r="B29" s="84">
        <v>22</v>
      </c>
      <c r="C29" s="11">
        <v>1</v>
      </c>
      <c r="D29" s="10">
        <v>5</v>
      </c>
      <c r="E29" s="84" t="s">
        <v>193</v>
      </c>
      <c r="F29" s="11">
        <v>101</v>
      </c>
      <c r="G29" s="11">
        <v>13020605</v>
      </c>
      <c r="H29" s="84"/>
      <c r="I29" s="85" t="s">
        <v>247</v>
      </c>
      <c r="J29" s="10" t="s">
        <v>120</v>
      </c>
      <c r="K29" s="10" t="s">
        <v>121</v>
      </c>
      <c r="L29" s="10">
        <v>201659</v>
      </c>
      <c r="M29" s="10" t="str">
        <f t="shared" si="0"/>
        <v>FECN201659</v>
      </c>
      <c r="N29" s="86">
        <v>44693</v>
      </c>
      <c r="O29" s="15">
        <v>1098462</v>
      </c>
      <c r="P29" s="83"/>
    </row>
    <row r="30" spans="2:16" x14ac:dyDescent="0.25">
      <c r="B30" s="84">
        <v>23</v>
      </c>
      <c r="C30" s="11">
        <v>1</v>
      </c>
      <c r="D30" s="10">
        <v>5</v>
      </c>
      <c r="E30" s="84" t="s">
        <v>193</v>
      </c>
      <c r="F30" s="11">
        <v>101</v>
      </c>
      <c r="G30" s="11">
        <v>13020605</v>
      </c>
      <c r="H30" s="84"/>
      <c r="I30" s="85" t="s">
        <v>247</v>
      </c>
      <c r="J30" s="10" t="s">
        <v>120</v>
      </c>
      <c r="K30" s="10" t="s">
        <v>121</v>
      </c>
      <c r="L30" s="10">
        <v>203614</v>
      </c>
      <c r="M30" s="10" t="str">
        <f t="shared" si="0"/>
        <v>FECN203614</v>
      </c>
      <c r="N30" s="86">
        <v>44713</v>
      </c>
      <c r="O30" s="15">
        <v>2380000</v>
      </c>
      <c r="P30" s="83"/>
    </row>
    <row r="31" spans="2:16" x14ac:dyDescent="0.25">
      <c r="B31" s="84">
        <v>24</v>
      </c>
      <c r="C31" s="11">
        <v>1</v>
      </c>
      <c r="D31" s="10">
        <v>5</v>
      </c>
      <c r="E31" s="84" t="s">
        <v>193</v>
      </c>
      <c r="F31" s="11">
        <v>101</v>
      </c>
      <c r="G31" s="11">
        <v>13020605</v>
      </c>
      <c r="H31" s="84"/>
      <c r="I31" s="85" t="s">
        <v>247</v>
      </c>
      <c r="J31" s="10" t="s">
        <v>120</v>
      </c>
      <c r="K31" s="10" t="s">
        <v>121</v>
      </c>
      <c r="L31" s="10">
        <v>203615</v>
      </c>
      <c r="M31" s="10" t="str">
        <f t="shared" si="0"/>
        <v>FECN203615</v>
      </c>
      <c r="N31" s="86">
        <v>44713</v>
      </c>
      <c r="O31" s="15">
        <v>2380000</v>
      </c>
      <c r="P31" s="83"/>
    </row>
    <row r="32" spans="2:16" x14ac:dyDescent="0.25">
      <c r="B32" s="84">
        <v>25</v>
      </c>
      <c r="C32" s="11">
        <v>1</v>
      </c>
      <c r="D32" s="10">
        <v>5</v>
      </c>
      <c r="E32" s="84" t="s">
        <v>193</v>
      </c>
      <c r="F32" s="11">
        <v>101</v>
      </c>
      <c r="G32" s="11">
        <v>13020605</v>
      </c>
      <c r="H32" s="84"/>
      <c r="I32" s="85" t="s">
        <v>247</v>
      </c>
      <c r="J32" s="10" t="s">
        <v>120</v>
      </c>
      <c r="K32" s="10" t="s">
        <v>121</v>
      </c>
      <c r="L32" s="10">
        <v>203616</v>
      </c>
      <c r="M32" s="10" t="str">
        <f t="shared" si="0"/>
        <v>FECN203616</v>
      </c>
      <c r="N32" s="86">
        <v>44713</v>
      </c>
      <c r="O32" s="15">
        <v>2380000</v>
      </c>
      <c r="P32" s="83"/>
    </row>
    <row r="33" spans="2:16" x14ac:dyDescent="0.25">
      <c r="B33" s="84">
        <v>26</v>
      </c>
      <c r="C33" s="11">
        <v>1</v>
      </c>
      <c r="D33" s="10">
        <v>5</v>
      </c>
      <c r="E33" s="84" t="s">
        <v>193</v>
      </c>
      <c r="F33" s="11">
        <v>101</v>
      </c>
      <c r="G33" s="11">
        <v>13020605</v>
      </c>
      <c r="H33" s="84"/>
      <c r="I33" s="85" t="s">
        <v>247</v>
      </c>
      <c r="J33" s="10" t="s">
        <v>120</v>
      </c>
      <c r="K33" s="10" t="s">
        <v>121</v>
      </c>
      <c r="L33" s="10">
        <v>203617</v>
      </c>
      <c r="M33" s="10" t="str">
        <f t="shared" si="0"/>
        <v>FECN203617</v>
      </c>
      <c r="N33" s="86">
        <v>44713</v>
      </c>
      <c r="O33" s="15">
        <v>2380000</v>
      </c>
      <c r="P33" s="83"/>
    </row>
    <row r="34" spans="2:16" x14ac:dyDescent="0.25">
      <c r="B34" s="84">
        <v>27</v>
      </c>
      <c r="C34" s="11">
        <v>1</v>
      </c>
      <c r="D34" s="10">
        <v>5</v>
      </c>
      <c r="E34" s="84" t="s">
        <v>193</v>
      </c>
      <c r="F34" s="11">
        <v>101</v>
      </c>
      <c r="G34" s="11">
        <v>13020605</v>
      </c>
      <c r="H34" s="84"/>
      <c r="I34" s="85" t="s">
        <v>247</v>
      </c>
      <c r="J34" s="10" t="s">
        <v>120</v>
      </c>
      <c r="K34" s="10" t="s">
        <v>121</v>
      </c>
      <c r="L34" s="10">
        <v>203618</v>
      </c>
      <c r="M34" s="10" t="str">
        <f t="shared" si="0"/>
        <v>FECN203618</v>
      </c>
      <c r="N34" s="86">
        <v>44713</v>
      </c>
      <c r="O34" s="15">
        <v>2380000</v>
      </c>
      <c r="P34" s="83"/>
    </row>
    <row r="35" spans="2:16" x14ac:dyDescent="0.25">
      <c r="B35" s="84">
        <v>28</v>
      </c>
      <c r="C35" s="11">
        <v>1</v>
      </c>
      <c r="D35" s="10">
        <v>5</v>
      </c>
      <c r="E35" s="84" t="s">
        <v>193</v>
      </c>
      <c r="F35" s="11">
        <v>101</v>
      </c>
      <c r="G35" s="11">
        <v>13020605</v>
      </c>
      <c r="H35" s="84"/>
      <c r="I35" s="85" t="s">
        <v>247</v>
      </c>
      <c r="J35" s="10" t="s">
        <v>120</v>
      </c>
      <c r="K35" s="10" t="s">
        <v>121</v>
      </c>
      <c r="L35" s="10">
        <v>203619</v>
      </c>
      <c r="M35" s="10" t="str">
        <f t="shared" si="0"/>
        <v>FECN203619</v>
      </c>
      <c r="N35" s="86">
        <v>44713</v>
      </c>
      <c r="O35" s="15">
        <v>2380000</v>
      </c>
      <c r="P35" s="83"/>
    </row>
    <row r="36" spans="2:16" x14ac:dyDescent="0.25">
      <c r="B36" s="84">
        <v>29</v>
      </c>
      <c r="C36" s="11">
        <v>1</v>
      </c>
      <c r="D36" s="10">
        <v>5</v>
      </c>
      <c r="E36" s="84" t="s">
        <v>193</v>
      </c>
      <c r="F36" s="11">
        <v>101</v>
      </c>
      <c r="G36" s="11">
        <v>13020605</v>
      </c>
      <c r="H36" s="84"/>
      <c r="I36" s="85" t="s">
        <v>247</v>
      </c>
      <c r="J36" s="10" t="s">
        <v>120</v>
      </c>
      <c r="K36" s="10" t="s">
        <v>121</v>
      </c>
      <c r="L36" s="10">
        <v>203620</v>
      </c>
      <c r="M36" s="10" t="str">
        <f t="shared" si="0"/>
        <v>FECN203620</v>
      </c>
      <c r="N36" s="86">
        <v>44713</v>
      </c>
      <c r="O36" s="15">
        <v>2380000</v>
      </c>
      <c r="P36" s="83"/>
    </row>
    <row r="37" spans="2:16" x14ac:dyDescent="0.25">
      <c r="B37" s="84">
        <v>30</v>
      </c>
      <c r="C37" s="11">
        <v>1</v>
      </c>
      <c r="D37" s="10">
        <v>5</v>
      </c>
      <c r="E37" s="84" t="s">
        <v>193</v>
      </c>
      <c r="F37" s="11">
        <v>101</v>
      </c>
      <c r="G37" s="11">
        <v>13020605</v>
      </c>
      <c r="H37" s="84"/>
      <c r="I37" s="85" t="s">
        <v>247</v>
      </c>
      <c r="J37" s="10" t="s">
        <v>120</v>
      </c>
      <c r="K37" s="10" t="s">
        <v>121</v>
      </c>
      <c r="L37" s="10">
        <v>203621</v>
      </c>
      <c r="M37" s="10" t="str">
        <f t="shared" si="0"/>
        <v>FECN203621</v>
      </c>
      <c r="N37" s="86">
        <v>44713</v>
      </c>
      <c r="O37" s="15">
        <v>2380000</v>
      </c>
      <c r="P37" s="83"/>
    </row>
    <row r="38" spans="2:16" x14ac:dyDescent="0.25">
      <c r="B38" s="84">
        <v>31</v>
      </c>
      <c r="C38" s="11">
        <v>1</v>
      </c>
      <c r="D38" s="10">
        <v>5</v>
      </c>
      <c r="E38" s="84" t="s">
        <v>193</v>
      </c>
      <c r="F38" s="11">
        <v>101</v>
      </c>
      <c r="G38" s="11">
        <v>13020605</v>
      </c>
      <c r="H38" s="84"/>
      <c r="I38" s="85" t="s">
        <v>247</v>
      </c>
      <c r="J38" s="10" t="s">
        <v>120</v>
      </c>
      <c r="K38" s="10" t="s">
        <v>121</v>
      </c>
      <c r="L38" s="10">
        <v>203623</v>
      </c>
      <c r="M38" s="10" t="str">
        <f t="shared" si="0"/>
        <v>FECN203623</v>
      </c>
      <c r="N38" s="86">
        <v>44713</v>
      </c>
      <c r="O38" s="15">
        <v>2380000</v>
      </c>
      <c r="P38" s="83"/>
    </row>
    <row r="39" spans="2:16" x14ac:dyDescent="0.25">
      <c r="B39" s="84">
        <v>32</v>
      </c>
      <c r="C39" s="11">
        <v>1</v>
      </c>
      <c r="D39" s="10">
        <v>5</v>
      </c>
      <c r="E39" s="84" t="s">
        <v>193</v>
      </c>
      <c r="F39" s="11">
        <v>101</v>
      </c>
      <c r="G39" s="11">
        <v>13020605</v>
      </c>
      <c r="H39" s="84"/>
      <c r="I39" s="85" t="s">
        <v>247</v>
      </c>
      <c r="J39" s="10" t="s">
        <v>120</v>
      </c>
      <c r="K39" s="10" t="s">
        <v>121</v>
      </c>
      <c r="L39" s="10">
        <v>203624</v>
      </c>
      <c r="M39" s="10" t="str">
        <f t="shared" si="0"/>
        <v>FECN203624</v>
      </c>
      <c r="N39" s="86">
        <v>44713</v>
      </c>
      <c r="O39" s="15">
        <v>2380000</v>
      </c>
      <c r="P39" s="83"/>
    </row>
    <row r="40" spans="2:16" x14ac:dyDescent="0.25">
      <c r="B40" s="84">
        <v>33</v>
      </c>
      <c r="C40" s="11">
        <v>1</v>
      </c>
      <c r="D40" s="10">
        <v>5</v>
      </c>
      <c r="E40" s="84" t="s">
        <v>193</v>
      </c>
      <c r="F40" s="11">
        <v>101</v>
      </c>
      <c r="G40" s="11">
        <v>13020605</v>
      </c>
      <c r="H40" s="84"/>
      <c r="I40" s="85" t="s">
        <v>247</v>
      </c>
      <c r="J40" s="10" t="s">
        <v>120</v>
      </c>
      <c r="K40" s="10" t="s">
        <v>121</v>
      </c>
      <c r="L40" s="10">
        <v>203625</v>
      </c>
      <c r="M40" s="10" t="str">
        <f t="shared" ref="M40:M71" si="1">+K40&amp;L40</f>
        <v>FECN203625</v>
      </c>
      <c r="N40" s="86">
        <v>44713</v>
      </c>
      <c r="O40" s="15">
        <v>2380000</v>
      </c>
      <c r="P40" s="83"/>
    </row>
    <row r="41" spans="2:16" x14ac:dyDescent="0.25">
      <c r="B41" s="84">
        <v>34</v>
      </c>
      <c r="C41" s="11">
        <v>1</v>
      </c>
      <c r="D41" s="10">
        <v>5</v>
      </c>
      <c r="E41" s="84" t="s">
        <v>193</v>
      </c>
      <c r="F41" s="11">
        <v>101</v>
      </c>
      <c r="G41" s="11">
        <v>13020605</v>
      </c>
      <c r="H41" s="84"/>
      <c r="I41" s="85" t="s">
        <v>247</v>
      </c>
      <c r="J41" s="10" t="s">
        <v>120</v>
      </c>
      <c r="K41" s="10" t="s">
        <v>121</v>
      </c>
      <c r="L41" s="10">
        <v>203626</v>
      </c>
      <c r="M41" s="10" t="str">
        <f t="shared" si="1"/>
        <v>FECN203626</v>
      </c>
      <c r="N41" s="86">
        <v>44713</v>
      </c>
      <c r="O41" s="15">
        <v>2380000</v>
      </c>
      <c r="P41" s="83"/>
    </row>
    <row r="42" spans="2:16" x14ac:dyDescent="0.25">
      <c r="B42" s="84">
        <v>35</v>
      </c>
      <c r="C42" s="11">
        <v>1</v>
      </c>
      <c r="D42" s="10">
        <v>5</v>
      </c>
      <c r="E42" s="84" t="s">
        <v>193</v>
      </c>
      <c r="F42" s="11">
        <v>101</v>
      </c>
      <c r="G42" s="11">
        <v>13020605</v>
      </c>
      <c r="H42" s="84"/>
      <c r="I42" s="85" t="s">
        <v>247</v>
      </c>
      <c r="J42" s="10" t="s">
        <v>120</v>
      </c>
      <c r="K42" s="10" t="s">
        <v>121</v>
      </c>
      <c r="L42" s="10">
        <v>203627</v>
      </c>
      <c r="M42" s="10" t="str">
        <f t="shared" si="1"/>
        <v>FECN203627</v>
      </c>
      <c r="N42" s="86">
        <v>44713</v>
      </c>
      <c r="O42" s="15">
        <v>2380000</v>
      </c>
      <c r="P42" s="83"/>
    </row>
    <row r="43" spans="2:16" x14ac:dyDescent="0.25">
      <c r="B43" s="84">
        <v>36</v>
      </c>
      <c r="C43" s="11">
        <v>1</v>
      </c>
      <c r="D43" s="10">
        <v>5</v>
      </c>
      <c r="E43" s="84" t="s">
        <v>193</v>
      </c>
      <c r="F43" s="11">
        <v>101</v>
      </c>
      <c r="G43" s="11">
        <v>13020605</v>
      </c>
      <c r="H43" s="84"/>
      <c r="I43" s="85" t="s">
        <v>247</v>
      </c>
      <c r="J43" s="10" t="s">
        <v>120</v>
      </c>
      <c r="K43" s="10" t="s">
        <v>121</v>
      </c>
      <c r="L43" s="10">
        <v>205264</v>
      </c>
      <c r="M43" s="10" t="str">
        <f t="shared" si="1"/>
        <v>FECN205264</v>
      </c>
      <c r="N43" s="86">
        <v>44742</v>
      </c>
      <c r="O43" s="15">
        <v>2380000</v>
      </c>
      <c r="P43" s="83"/>
    </row>
    <row r="44" spans="2:16" x14ac:dyDescent="0.25">
      <c r="B44" s="84">
        <v>37</v>
      </c>
      <c r="C44" s="11">
        <v>1</v>
      </c>
      <c r="D44" s="10">
        <v>5</v>
      </c>
      <c r="E44" s="84" t="s">
        <v>193</v>
      </c>
      <c r="F44" s="11">
        <v>101</v>
      </c>
      <c r="G44" s="11">
        <v>13020605</v>
      </c>
      <c r="H44" s="84"/>
      <c r="I44" s="85" t="s">
        <v>247</v>
      </c>
      <c r="J44" s="10" t="s">
        <v>120</v>
      </c>
      <c r="K44" s="10" t="s">
        <v>121</v>
      </c>
      <c r="L44" s="10">
        <v>205268</v>
      </c>
      <c r="M44" s="10" t="str">
        <f t="shared" si="1"/>
        <v>FECN205268</v>
      </c>
      <c r="N44" s="86">
        <v>44742</v>
      </c>
      <c r="O44" s="15">
        <v>0.14000000000000001</v>
      </c>
      <c r="P44" s="83"/>
    </row>
    <row r="45" spans="2:16" x14ac:dyDescent="0.25">
      <c r="B45" s="84">
        <v>38</v>
      </c>
      <c r="C45" s="11">
        <v>1</v>
      </c>
      <c r="D45" s="10">
        <v>5</v>
      </c>
      <c r="E45" s="84" t="s">
        <v>193</v>
      </c>
      <c r="F45" s="11">
        <v>101</v>
      </c>
      <c r="G45" s="11">
        <v>13020605</v>
      </c>
      <c r="H45" s="84"/>
      <c r="I45" s="85" t="s">
        <v>247</v>
      </c>
      <c r="J45" s="10" t="s">
        <v>120</v>
      </c>
      <c r="K45" s="10" t="s">
        <v>121</v>
      </c>
      <c r="L45" s="10">
        <v>205297</v>
      </c>
      <c r="M45" s="10" t="str">
        <f t="shared" si="1"/>
        <v>FECN205297</v>
      </c>
      <c r="N45" s="86">
        <v>44742</v>
      </c>
      <c r="O45" s="15">
        <v>2380000</v>
      </c>
      <c r="P45" s="83"/>
    </row>
    <row r="46" spans="2:16" x14ac:dyDescent="0.25">
      <c r="B46" s="84">
        <v>39</v>
      </c>
      <c r="C46" s="11">
        <v>1</v>
      </c>
      <c r="D46" s="10">
        <v>5</v>
      </c>
      <c r="E46" s="84" t="s">
        <v>193</v>
      </c>
      <c r="F46" s="11">
        <v>101</v>
      </c>
      <c r="G46" s="11">
        <v>13020605</v>
      </c>
      <c r="H46" s="84"/>
      <c r="I46" s="85" t="s">
        <v>247</v>
      </c>
      <c r="J46" s="10" t="s">
        <v>120</v>
      </c>
      <c r="K46" s="10" t="s">
        <v>121</v>
      </c>
      <c r="L46" s="10">
        <v>205298</v>
      </c>
      <c r="M46" s="10" t="str">
        <f t="shared" si="1"/>
        <v>FECN205298</v>
      </c>
      <c r="N46" s="86">
        <v>44742</v>
      </c>
      <c r="O46" s="15">
        <v>2380000</v>
      </c>
      <c r="P46" s="83"/>
    </row>
    <row r="47" spans="2:16" x14ac:dyDescent="0.25">
      <c r="B47" s="84">
        <v>40</v>
      </c>
      <c r="C47" s="11">
        <v>1</v>
      </c>
      <c r="D47" s="10">
        <v>5</v>
      </c>
      <c r="E47" s="84" t="s">
        <v>193</v>
      </c>
      <c r="F47" s="11">
        <v>101</v>
      </c>
      <c r="G47" s="11">
        <v>13020605</v>
      </c>
      <c r="H47" s="84"/>
      <c r="I47" s="85" t="s">
        <v>247</v>
      </c>
      <c r="J47" s="10" t="s">
        <v>120</v>
      </c>
      <c r="K47" s="10" t="s">
        <v>121</v>
      </c>
      <c r="L47" s="10">
        <v>205443</v>
      </c>
      <c r="M47" s="10" t="str">
        <f t="shared" si="1"/>
        <v>FECN205443</v>
      </c>
      <c r="N47" s="86">
        <v>44742</v>
      </c>
      <c r="O47" s="15">
        <v>55000</v>
      </c>
      <c r="P47" s="83"/>
    </row>
    <row r="48" spans="2:16" x14ac:dyDescent="0.25">
      <c r="B48" s="84">
        <v>41</v>
      </c>
      <c r="C48" s="11">
        <v>1</v>
      </c>
      <c r="D48" s="10">
        <v>5</v>
      </c>
      <c r="E48" s="84" t="s">
        <v>193</v>
      </c>
      <c r="F48" s="11">
        <v>101</v>
      </c>
      <c r="G48" s="11">
        <v>13020505</v>
      </c>
      <c r="H48" s="84"/>
      <c r="I48" s="84" t="s">
        <v>269</v>
      </c>
      <c r="J48" s="10" t="s">
        <v>179</v>
      </c>
      <c r="K48" s="10" t="s">
        <v>192</v>
      </c>
      <c r="L48" s="10">
        <v>319</v>
      </c>
      <c r="M48" s="10" t="str">
        <f t="shared" si="1"/>
        <v>FEPE319</v>
      </c>
      <c r="N48" s="86">
        <v>44778</v>
      </c>
      <c r="O48" s="15">
        <v>2380000</v>
      </c>
    </row>
    <row r="49" spans="2:15" x14ac:dyDescent="0.25">
      <c r="B49" s="84">
        <v>42</v>
      </c>
      <c r="C49" s="11">
        <v>1</v>
      </c>
      <c r="D49" s="10">
        <v>5</v>
      </c>
      <c r="E49" s="84" t="s">
        <v>193</v>
      </c>
      <c r="F49" s="11">
        <v>101</v>
      </c>
      <c r="G49" s="11">
        <v>13020505</v>
      </c>
      <c r="H49" s="84"/>
      <c r="I49" s="84" t="s">
        <v>269</v>
      </c>
      <c r="J49" s="10" t="s">
        <v>179</v>
      </c>
      <c r="K49" s="10" t="s">
        <v>192</v>
      </c>
      <c r="L49" s="10">
        <v>330</v>
      </c>
      <c r="M49" s="10" t="str">
        <f t="shared" si="1"/>
        <v>FEPE330</v>
      </c>
      <c r="N49" s="86">
        <v>44778</v>
      </c>
      <c r="O49" s="15">
        <v>2380000</v>
      </c>
    </row>
    <row r="50" spans="2:15" x14ac:dyDescent="0.25">
      <c r="B50" s="84">
        <v>48</v>
      </c>
      <c r="C50" s="11">
        <v>1</v>
      </c>
      <c r="D50" s="10">
        <v>5</v>
      </c>
      <c r="E50" s="84" t="s">
        <v>193</v>
      </c>
      <c r="F50" s="11">
        <v>101</v>
      </c>
      <c r="G50" s="11">
        <v>13020605</v>
      </c>
      <c r="H50" s="84"/>
      <c r="I50" s="84" t="s">
        <v>247</v>
      </c>
      <c r="J50" s="10" t="s">
        <v>179</v>
      </c>
      <c r="K50" s="10" t="s">
        <v>192</v>
      </c>
      <c r="L50" s="10">
        <v>320</v>
      </c>
      <c r="M50" s="10" t="str">
        <f t="shared" si="1"/>
        <v>FEPE320</v>
      </c>
      <c r="N50" s="86">
        <v>44778</v>
      </c>
      <c r="O50" s="15">
        <v>2380000</v>
      </c>
    </row>
    <row r="51" spans="2:15" x14ac:dyDescent="0.25">
      <c r="B51" s="84">
        <v>49</v>
      </c>
      <c r="C51" s="11">
        <v>1</v>
      </c>
      <c r="D51" s="10">
        <v>5</v>
      </c>
      <c r="E51" s="84" t="s">
        <v>193</v>
      </c>
      <c r="F51" s="11">
        <v>101</v>
      </c>
      <c r="G51" s="11">
        <v>13020605</v>
      </c>
      <c r="H51" s="84"/>
      <c r="I51" s="84" t="s">
        <v>247</v>
      </c>
      <c r="J51" s="10" t="s">
        <v>179</v>
      </c>
      <c r="K51" s="10" t="s">
        <v>192</v>
      </c>
      <c r="L51" s="10">
        <v>321</v>
      </c>
      <c r="M51" s="10" t="str">
        <f t="shared" si="1"/>
        <v>FEPE321</v>
      </c>
      <c r="N51" s="86">
        <v>44778</v>
      </c>
      <c r="O51" s="15">
        <v>2380000</v>
      </c>
    </row>
    <row r="52" spans="2:15" x14ac:dyDescent="0.25">
      <c r="B52" s="84">
        <v>50</v>
      </c>
      <c r="C52" s="11">
        <v>1</v>
      </c>
      <c r="D52" s="10">
        <v>5</v>
      </c>
      <c r="E52" s="84" t="s">
        <v>193</v>
      </c>
      <c r="F52" s="11">
        <v>101</v>
      </c>
      <c r="G52" s="11">
        <v>13020605</v>
      </c>
      <c r="H52" s="84"/>
      <c r="I52" s="84" t="s">
        <v>247</v>
      </c>
      <c r="J52" s="10" t="s">
        <v>179</v>
      </c>
      <c r="K52" s="10" t="s">
        <v>192</v>
      </c>
      <c r="L52" s="10">
        <v>322</v>
      </c>
      <c r="M52" s="10" t="str">
        <f t="shared" si="1"/>
        <v>FEPE322</v>
      </c>
      <c r="N52" s="86">
        <v>44778</v>
      </c>
      <c r="O52" s="15">
        <v>2380000</v>
      </c>
    </row>
    <row r="53" spans="2:15" x14ac:dyDescent="0.25">
      <c r="B53" s="84">
        <v>51</v>
      </c>
      <c r="C53" s="11">
        <v>1</v>
      </c>
      <c r="D53" s="10">
        <v>5</v>
      </c>
      <c r="E53" s="84" t="s">
        <v>193</v>
      </c>
      <c r="F53" s="11">
        <v>101</v>
      </c>
      <c r="G53" s="11">
        <v>13020605</v>
      </c>
      <c r="H53" s="84"/>
      <c r="I53" s="84" t="s">
        <v>247</v>
      </c>
      <c r="J53" s="10" t="s">
        <v>179</v>
      </c>
      <c r="K53" s="10" t="s">
        <v>192</v>
      </c>
      <c r="L53" s="10">
        <v>323</v>
      </c>
      <c r="M53" s="10" t="str">
        <f t="shared" si="1"/>
        <v>FEPE323</v>
      </c>
      <c r="N53" s="86">
        <v>44778</v>
      </c>
      <c r="O53" s="15">
        <v>2380000</v>
      </c>
    </row>
    <row r="54" spans="2:15" x14ac:dyDescent="0.25">
      <c r="B54" s="84">
        <v>52</v>
      </c>
      <c r="C54" s="11">
        <v>1</v>
      </c>
      <c r="D54" s="10">
        <v>5</v>
      </c>
      <c r="E54" s="84" t="s">
        <v>193</v>
      </c>
      <c r="F54" s="11">
        <v>101</v>
      </c>
      <c r="G54" s="11">
        <v>13020605</v>
      </c>
      <c r="H54" s="84"/>
      <c r="I54" s="84" t="s">
        <v>247</v>
      </c>
      <c r="J54" s="10" t="s">
        <v>179</v>
      </c>
      <c r="K54" s="10" t="s">
        <v>192</v>
      </c>
      <c r="L54" s="10">
        <v>324</v>
      </c>
      <c r="M54" s="10" t="str">
        <f t="shared" si="1"/>
        <v>FEPE324</v>
      </c>
      <c r="N54" s="86">
        <v>44778</v>
      </c>
      <c r="O54" s="15">
        <v>2380000</v>
      </c>
    </row>
    <row r="55" spans="2:15" x14ac:dyDescent="0.25">
      <c r="B55" s="84">
        <v>53</v>
      </c>
      <c r="C55" s="11">
        <v>1</v>
      </c>
      <c r="D55" s="10">
        <v>5</v>
      </c>
      <c r="E55" s="84" t="s">
        <v>193</v>
      </c>
      <c r="F55" s="11">
        <v>101</v>
      </c>
      <c r="G55" s="11">
        <v>13020605</v>
      </c>
      <c r="H55" s="84"/>
      <c r="I55" s="84" t="s">
        <v>247</v>
      </c>
      <c r="J55" s="10" t="s">
        <v>179</v>
      </c>
      <c r="K55" s="10" t="s">
        <v>192</v>
      </c>
      <c r="L55" s="10">
        <v>325</v>
      </c>
      <c r="M55" s="10" t="str">
        <f t="shared" si="1"/>
        <v>FEPE325</v>
      </c>
      <c r="N55" s="86">
        <v>44778</v>
      </c>
      <c r="O55" s="15">
        <v>2380000</v>
      </c>
    </row>
    <row r="56" spans="2:15" x14ac:dyDescent="0.25">
      <c r="B56" s="84">
        <v>54</v>
      </c>
      <c r="C56" s="11">
        <v>1</v>
      </c>
      <c r="D56" s="10">
        <v>5</v>
      </c>
      <c r="E56" s="84" t="s">
        <v>193</v>
      </c>
      <c r="F56" s="11">
        <v>101</v>
      </c>
      <c r="G56" s="11">
        <v>13020605</v>
      </c>
      <c r="H56" s="84"/>
      <c r="I56" s="84" t="s">
        <v>247</v>
      </c>
      <c r="J56" s="10" t="s">
        <v>179</v>
      </c>
      <c r="K56" s="10" t="s">
        <v>192</v>
      </c>
      <c r="L56" s="10">
        <v>326</v>
      </c>
      <c r="M56" s="10" t="str">
        <f t="shared" si="1"/>
        <v>FEPE326</v>
      </c>
      <c r="N56" s="86">
        <v>44778</v>
      </c>
      <c r="O56" s="15">
        <v>2380000</v>
      </c>
    </row>
    <row r="57" spans="2:15" x14ac:dyDescent="0.25">
      <c r="B57" s="84">
        <v>55</v>
      </c>
      <c r="C57" s="11">
        <v>1</v>
      </c>
      <c r="D57" s="10">
        <v>5</v>
      </c>
      <c r="E57" s="84" t="s">
        <v>193</v>
      </c>
      <c r="F57" s="11">
        <v>101</v>
      </c>
      <c r="G57" s="11">
        <v>13020605</v>
      </c>
      <c r="H57" s="84"/>
      <c r="I57" s="84" t="s">
        <v>247</v>
      </c>
      <c r="J57" s="10" t="s">
        <v>179</v>
      </c>
      <c r="K57" s="10" t="s">
        <v>192</v>
      </c>
      <c r="L57" s="10">
        <v>327</v>
      </c>
      <c r="M57" s="10" t="str">
        <f t="shared" si="1"/>
        <v>FEPE327</v>
      </c>
      <c r="N57" s="86">
        <v>44778</v>
      </c>
      <c r="O57" s="15">
        <v>2380000</v>
      </c>
    </row>
    <row r="58" spans="2:15" x14ac:dyDescent="0.25">
      <c r="B58" s="84">
        <v>56</v>
      </c>
      <c r="C58" s="11">
        <v>1</v>
      </c>
      <c r="D58" s="10">
        <v>5</v>
      </c>
      <c r="E58" s="84" t="s">
        <v>193</v>
      </c>
      <c r="F58" s="11">
        <v>101</v>
      </c>
      <c r="G58" s="11">
        <v>13020605</v>
      </c>
      <c r="H58" s="84"/>
      <c r="I58" s="84" t="s">
        <v>247</v>
      </c>
      <c r="J58" s="10" t="s">
        <v>179</v>
      </c>
      <c r="K58" s="10" t="s">
        <v>192</v>
      </c>
      <c r="L58" s="10">
        <v>328</v>
      </c>
      <c r="M58" s="10" t="str">
        <f t="shared" si="1"/>
        <v>FEPE328</v>
      </c>
      <c r="N58" s="86">
        <v>44778</v>
      </c>
      <c r="O58" s="15">
        <v>2380000</v>
      </c>
    </row>
    <row r="59" spans="2:15" x14ac:dyDescent="0.25">
      <c r="B59" s="84">
        <v>57</v>
      </c>
      <c r="C59" s="11">
        <v>1</v>
      </c>
      <c r="D59" s="10">
        <v>5</v>
      </c>
      <c r="E59" s="84" t="s">
        <v>193</v>
      </c>
      <c r="F59" s="11">
        <v>101</v>
      </c>
      <c r="G59" s="11">
        <v>13020605</v>
      </c>
      <c r="H59" s="84"/>
      <c r="I59" s="84" t="s">
        <v>247</v>
      </c>
      <c r="J59" s="10" t="s">
        <v>179</v>
      </c>
      <c r="K59" s="10" t="s">
        <v>192</v>
      </c>
      <c r="L59" s="10">
        <v>329</v>
      </c>
      <c r="M59" s="10" t="str">
        <f t="shared" si="1"/>
        <v>FEPE329</v>
      </c>
      <c r="N59" s="86">
        <v>44778</v>
      </c>
      <c r="O59" s="15">
        <v>2380000</v>
      </c>
    </row>
    <row r="60" spans="2:15" x14ac:dyDescent="0.25">
      <c r="B60" s="84">
        <v>43</v>
      </c>
      <c r="C60" s="11">
        <v>1</v>
      </c>
      <c r="D60" s="10">
        <v>5</v>
      </c>
      <c r="E60" s="84" t="s">
        <v>193</v>
      </c>
      <c r="F60" s="11">
        <v>101</v>
      </c>
      <c r="G60" s="11">
        <v>13020505</v>
      </c>
      <c r="H60" s="84"/>
      <c r="I60" s="84" t="s">
        <v>269</v>
      </c>
      <c r="J60" s="10" t="s">
        <v>179</v>
      </c>
      <c r="K60" s="10" t="s">
        <v>192</v>
      </c>
      <c r="L60" s="10">
        <v>704</v>
      </c>
      <c r="M60" s="10" t="str">
        <f t="shared" si="1"/>
        <v>FEPE704</v>
      </c>
      <c r="N60" s="86">
        <v>44809</v>
      </c>
      <c r="O60" s="15">
        <v>2380000</v>
      </c>
    </row>
    <row r="61" spans="2:15" x14ac:dyDescent="0.25">
      <c r="B61" s="84">
        <v>44</v>
      </c>
      <c r="C61" s="11">
        <v>1</v>
      </c>
      <c r="D61" s="10">
        <v>5</v>
      </c>
      <c r="E61" s="84" t="s">
        <v>193</v>
      </c>
      <c r="F61" s="11">
        <v>101</v>
      </c>
      <c r="G61" s="11">
        <v>13020505</v>
      </c>
      <c r="H61" s="84"/>
      <c r="I61" s="84" t="s">
        <v>269</v>
      </c>
      <c r="J61" s="10" t="s">
        <v>179</v>
      </c>
      <c r="K61" s="10" t="s">
        <v>192</v>
      </c>
      <c r="L61" s="10">
        <v>711</v>
      </c>
      <c r="M61" s="10" t="str">
        <f t="shared" si="1"/>
        <v>FEPE711</v>
      </c>
      <c r="N61" s="86">
        <v>44809</v>
      </c>
      <c r="O61" s="15">
        <v>2380000</v>
      </c>
    </row>
    <row r="62" spans="2:15" x14ac:dyDescent="0.25">
      <c r="B62" s="84">
        <v>58</v>
      </c>
      <c r="C62" s="11">
        <v>1</v>
      </c>
      <c r="D62" s="10">
        <v>5</v>
      </c>
      <c r="E62" s="84" t="s">
        <v>193</v>
      </c>
      <c r="F62" s="11">
        <v>101</v>
      </c>
      <c r="G62" s="11">
        <v>13020605</v>
      </c>
      <c r="H62" s="84"/>
      <c r="I62" s="84" t="s">
        <v>247</v>
      </c>
      <c r="J62" s="10" t="s">
        <v>179</v>
      </c>
      <c r="K62" s="10" t="s">
        <v>192</v>
      </c>
      <c r="L62" s="10">
        <v>700</v>
      </c>
      <c r="M62" s="10" t="str">
        <f t="shared" si="1"/>
        <v>FEPE700</v>
      </c>
      <c r="N62" s="86">
        <v>44809</v>
      </c>
      <c r="O62" s="15">
        <v>55000</v>
      </c>
    </row>
    <row r="63" spans="2:15" x14ac:dyDescent="0.25">
      <c r="B63" s="84">
        <v>59</v>
      </c>
      <c r="C63" s="11">
        <v>1</v>
      </c>
      <c r="D63" s="10">
        <v>5</v>
      </c>
      <c r="E63" s="84" t="s">
        <v>193</v>
      </c>
      <c r="F63" s="11">
        <v>101</v>
      </c>
      <c r="G63" s="11">
        <v>13020605</v>
      </c>
      <c r="H63" s="84"/>
      <c r="I63" s="84" t="s">
        <v>247</v>
      </c>
      <c r="J63" s="10" t="s">
        <v>179</v>
      </c>
      <c r="K63" s="10" t="s">
        <v>192</v>
      </c>
      <c r="L63" s="10">
        <v>701</v>
      </c>
      <c r="M63" s="10" t="str">
        <f t="shared" si="1"/>
        <v>FEPE701</v>
      </c>
      <c r="N63" s="86">
        <v>44809</v>
      </c>
      <c r="O63" s="15">
        <v>2380000</v>
      </c>
    </row>
    <row r="64" spans="2:15" x14ac:dyDescent="0.25">
      <c r="B64" s="84">
        <v>60</v>
      </c>
      <c r="C64" s="11">
        <v>1</v>
      </c>
      <c r="D64" s="10">
        <v>5</v>
      </c>
      <c r="E64" s="84" t="s">
        <v>193</v>
      </c>
      <c r="F64" s="11">
        <v>101</v>
      </c>
      <c r="G64" s="11">
        <v>13020605</v>
      </c>
      <c r="H64" s="84"/>
      <c r="I64" s="84" t="s">
        <v>247</v>
      </c>
      <c r="J64" s="10" t="s">
        <v>179</v>
      </c>
      <c r="K64" s="10" t="s">
        <v>192</v>
      </c>
      <c r="L64" s="10">
        <v>702</v>
      </c>
      <c r="M64" s="10" t="str">
        <f t="shared" si="1"/>
        <v>FEPE702</v>
      </c>
      <c r="N64" s="86">
        <v>44809</v>
      </c>
      <c r="O64" s="15">
        <v>2380000</v>
      </c>
    </row>
    <row r="65" spans="2:15" x14ac:dyDescent="0.25">
      <c r="B65" s="84">
        <v>61</v>
      </c>
      <c r="C65" s="11">
        <v>1</v>
      </c>
      <c r="D65" s="10">
        <v>5</v>
      </c>
      <c r="E65" s="84" t="s">
        <v>193</v>
      </c>
      <c r="F65" s="11">
        <v>101</v>
      </c>
      <c r="G65" s="11">
        <v>13020605</v>
      </c>
      <c r="H65" s="84"/>
      <c r="I65" s="84" t="s">
        <v>247</v>
      </c>
      <c r="J65" s="10" t="s">
        <v>179</v>
      </c>
      <c r="K65" s="10" t="s">
        <v>192</v>
      </c>
      <c r="L65" s="10">
        <v>703</v>
      </c>
      <c r="M65" s="10" t="str">
        <f t="shared" si="1"/>
        <v>FEPE703</v>
      </c>
      <c r="N65" s="86">
        <v>44809</v>
      </c>
      <c r="O65" s="15">
        <v>2380000</v>
      </c>
    </row>
    <row r="66" spans="2:15" x14ac:dyDescent="0.25">
      <c r="B66" s="84">
        <v>62</v>
      </c>
      <c r="C66" s="11">
        <v>1</v>
      </c>
      <c r="D66" s="10">
        <v>5</v>
      </c>
      <c r="E66" s="84" t="s">
        <v>193</v>
      </c>
      <c r="F66" s="11">
        <v>101</v>
      </c>
      <c r="G66" s="11">
        <v>13020605</v>
      </c>
      <c r="H66" s="84"/>
      <c r="I66" s="84" t="s">
        <v>247</v>
      </c>
      <c r="J66" s="10" t="s">
        <v>179</v>
      </c>
      <c r="K66" s="10" t="s">
        <v>192</v>
      </c>
      <c r="L66" s="10">
        <v>705</v>
      </c>
      <c r="M66" s="10" t="str">
        <f t="shared" si="1"/>
        <v>FEPE705</v>
      </c>
      <c r="N66" s="86">
        <v>44809</v>
      </c>
      <c r="O66" s="15">
        <v>2380000</v>
      </c>
    </row>
    <row r="67" spans="2:15" x14ac:dyDescent="0.25">
      <c r="B67" s="84">
        <v>63</v>
      </c>
      <c r="C67" s="11">
        <v>1</v>
      </c>
      <c r="D67" s="10">
        <v>5</v>
      </c>
      <c r="E67" s="84" t="s">
        <v>193</v>
      </c>
      <c r="F67" s="11">
        <v>101</v>
      </c>
      <c r="G67" s="11">
        <v>13020605</v>
      </c>
      <c r="H67" s="84"/>
      <c r="I67" s="84" t="s">
        <v>247</v>
      </c>
      <c r="J67" s="10" t="s">
        <v>179</v>
      </c>
      <c r="K67" s="10" t="s">
        <v>192</v>
      </c>
      <c r="L67" s="10">
        <v>706</v>
      </c>
      <c r="M67" s="10" t="str">
        <f t="shared" si="1"/>
        <v>FEPE706</v>
      </c>
      <c r="N67" s="86">
        <v>44809</v>
      </c>
      <c r="O67" s="15">
        <v>2380000</v>
      </c>
    </row>
    <row r="68" spans="2:15" x14ac:dyDescent="0.25">
      <c r="B68" s="84">
        <v>64</v>
      </c>
      <c r="C68" s="11">
        <v>1</v>
      </c>
      <c r="D68" s="10">
        <v>5</v>
      </c>
      <c r="E68" s="84" t="s">
        <v>193</v>
      </c>
      <c r="F68" s="11">
        <v>101</v>
      </c>
      <c r="G68" s="11">
        <v>13020605</v>
      </c>
      <c r="H68" s="84"/>
      <c r="I68" s="84" t="s">
        <v>247</v>
      </c>
      <c r="J68" s="10" t="s">
        <v>179</v>
      </c>
      <c r="K68" s="10" t="s">
        <v>192</v>
      </c>
      <c r="L68" s="10">
        <v>707</v>
      </c>
      <c r="M68" s="10" t="str">
        <f t="shared" si="1"/>
        <v>FEPE707</v>
      </c>
      <c r="N68" s="86">
        <v>44809</v>
      </c>
      <c r="O68" s="15">
        <v>2380000</v>
      </c>
    </row>
    <row r="69" spans="2:15" x14ac:dyDescent="0.25">
      <c r="B69" s="84">
        <v>65</v>
      </c>
      <c r="C69" s="11">
        <v>1</v>
      </c>
      <c r="D69" s="10">
        <v>5</v>
      </c>
      <c r="E69" s="84" t="s">
        <v>193</v>
      </c>
      <c r="F69" s="11">
        <v>101</v>
      </c>
      <c r="G69" s="11">
        <v>13020605</v>
      </c>
      <c r="H69" s="84"/>
      <c r="I69" s="84" t="s">
        <v>247</v>
      </c>
      <c r="J69" s="10" t="s">
        <v>179</v>
      </c>
      <c r="K69" s="10" t="s">
        <v>192</v>
      </c>
      <c r="L69" s="10">
        <v>708</v>
      </c>
      <c r="M69" s="10" t="str">
        <f t="shared" si="1"/>
        <v>FEPE708</v>
      </c>
      <c r="N69" s="86">
        <v>44809</v>
      </c>
      <c r="O69" s="15">
        <v>2380000</v>
      </c>
    </row>
    <row r="70" spans="2:15" x14ac:dyDescent="0.25">
      <c r="B70" s="84">
        <v>66</v>
      </c>
      <c r="C70" s="11">
        <v>1</v>
      </c>
      <c r="D70" s="10">
        <v>5</v>
      </c>
      <c r="E70" s="84" t="s">
        <v>193</v>
      </c>
      <c r="F70" s="11">
        <v>101</v>
      </c>
      <c r="G70" s="11">
        <v>13020605</v>
      </c>
      <c r="H70" s="84"/>
      <c r="I70" s="84" t="s">
        <v>247</v>
      </c>
      <c r="J70" s="10" t="s">
        <v>179</v>
      </c>
      <c r="K70" s="10" t="s">
        <v>192</v>
      </c>
      <c r="L70" s="10">
        <v>709</v>
      </c>
      <c r="M70" s="10" t="str">
        <f t="shared" si="1"/>
        <v>FEPE709</v>
      </c>
      <c r="N70" s="86">
        <v>44809</v>
      </c>
      <c r="O70" s="15">
        <v>2380000</v>
      </c>
    </row>
    <row r="71" spans="2:15" x14ac:dyDescent="0.25">
      <c r="B71" s="84">
        <v>67</v>
      </c>
      <c r="C71" s="11">
        <v>1</v>
      </c>
      <c r="D71" s="10">
        <v>5</v>
      </c>
      <c r="E71" s="84" t="s">
        <v>193</v>
      </c>
      <c r="F71" s="11">
        <v>101</v>
      </c>
      <c r="G71" s="11">
        <v>13020605</v>
      </c>
      <c r="H71" s="84"/>
      <c r="I71" s="84" t="s">
        <v>247</v>
      </c>
      <c r="J71" s="10" t="s">
        <v>179</v>
      </c>
      <c r="K71" s="10" t="s">
        <v>192</v>
      </c>
      <c r="L71" s="10">
        <v>710</v>
      </c>
      <c r="M71" s="10" t="str">
        <f t="shared" si="1"/>
        <v>FEPE710</v>
      </c>
      <c r="N71" s="86">
        <v>44809</v>
      </c>
      <c r="O71" s="15">
        <v>2380000</v>
      </c>
    </row>
    <row r="72" spans="2:15" x14ac:dyDescent="0.25">
      <c r="B72" s="84">
        <v>68</v>
      </c>
      <c r="C72" s="11">
        <v>1</v>
      </c>
      <c r="D72" s="10">
        <v>5</v>
      </c>
      <c r="E72" s="84" t="s">
        <v>193</v>
      </c>
      <c r="F72" s="11">
        <v>101</v>
      </c>
      <c r="G72" s="11">
        <v>13020605</v>
      </c>
      <c r="H72" s="84"/>
      <c r="I72" s="84" t="s">
        <v>247</v>
      </c>
      <c r="J72" s="10" t="s">
        <v>179</v>
      </c>
      <c r="K72" s="10" t="s">
        <v>192</v>
      </c>
      <c r="L72" s="10">
        <v>712</v>
      </c>
      <c r="M72" s="10" t="str">
        <f t="shared" ref="M72:M88" si="2">+K72&amp;L72</f>
        <v>FEPE712</v>
      </c>
      <c r="N72" s="86">
        <v>44809</v>
      </c>
      <c r="O72" s="15">
        <v>2380000</v>
      </c>
    </row>
    <row r="73" spans="2:15" x14ac:dyDescent="0.25">
      <c r="B73" s="84">
        <v>69</v>
      </c>
      <c r="C73" s="11">
        <v>1</v>
      </c>
      <c r="D73" s="10">
        <v>5</v>
      </c>
      <c r="E73" s="84" t="s">
        <v>193</v>
      </c>
      <c r="F73" s="11">
        <v>101</v>
      </c>
      <c r="G73" s="11">
        <v>13020605</v>
      </c>
      <c r="H73" s="84"/>
      <c r="I73" s="84" t="s">
        <v>247</v>
      </c>
      <c r="J73" s="10" t="s">
        <v>179</v>
      </c>
      <c r="K73" s="10" t="s">
        <v>192</v>
      </c>
      <c r="L73" s="10">
        <v>713</v>
      </c>
      <c r="M73" s="10" t="str">
        <f t="shared" si="2"/>
        <v>FEPE713</v>
      </c>
      <c r="N73" s="86">
        <v>44809</v>
      </c>
      <c r="O73" s="15">
        <v>2380000</v>
      </c>
    </row>
    <row r="74" spans="2:15" x14ac:dyDescent="0.25">
      <c r="B74" s="84">
        <v>45</v>
      </c>
      <c r="C74" s="11">
        <v>1</v>
      </c>
      <c r="D74" s="10">
        <v>5</v>
      </c>
      <c r="E74" s="84" t="s">
        <v>193</v>
      </c>
      <c r="F74" s="11">
        <v>101</v>
      </c>
      <c r="G74" s="11">
        <v>13020505</v>
      </c>
      <c r="H74" s="84"/>
      <c r="I74" s="84" t="s">
        <v>269</v>
      </c>
      <c r="J74" s="10" t="s">
        <v>179</v>
      </c>
      <c r="K74" s="10" t="s">
        <v>192</v>
      </c>
      <c r="L74" s="10">
        <v>1383</v>
      </c>
      <c r="M74" s="10" t="str">
        <f t="shared" si="2"/>
        <v>FEPE1383</v>
      </c>
      <c r="N74" s="86">
        <v>44839</v>
      </c>
      <c r="O74" s="15">
        <v>2380000</v>
      </c>
    </row>
    <row r="75" spans="2:15" x14ac:dyDescent="0.25">
      <c r="B75" s="84">
        <v>46</v>
      </c>
      <c r="C75" s="11">
        <v>1</v>
      </c>
      <c r="D75" s="10">
        <v>5</v>
      </c>
      <c r="E75" s="84" t="s">
        <v>193</v>
      </c>
      <c r="F75" s="11">
        <v>101</v>
      </c>
      <c r="G75" s="11">
        <v>13020505</v>
      </c>
      <c r="H75" s="84"/>
      <c r="I75" s="84" t="s">
        <v>269</v>
      </c>
      <c r="J75" s="10" t="s">
        <v>179</v>
      </c>
      <c r="K75" s="10" t="s">
        <v>192</v>
      </c>
      <c r="L75" s="10">
        <v>1384</v>
      </c>
      <c r="M75" s="10" t="str">
        <f t="shared" si="2"/>
        <v>FEPE1384</v>
      </c>
      <c r="N75" s="86">
        <v>44839</v>
      </c>
      <c r="O75" s="15">
        <v>2380000</v>
      </c>
    </row>
    <row r="76" spans="2:15" x14ac:dyDescent="0.25">
      <c r="B76" s="84">
        <v>47</v>
      </c>
      <c r="C76" s="11">
        <v>1</v>
      </c>
      <c r="D76" s="10">
        <v>5</v>
      </c>
      <c r="E76" s="84" t="s">
        <v>193</v>
      </c>
      <c r="F76" s="11">
        <v>101</v>
      </c>
      <c r="G76" s="11">
        <v>13020505</v>
      </c>
      <c r="H76" s="84"/>
      <c r="I76" s="84" t="s">
        <v>269</v>
      </c>
      <c r="J76" s="10" t="s">
        <v>179</v>
      </c>
      <c r="K76" s="10" t="s">
        <v>192</v>
      </c>
      <c r="L76" s="10">
        <v>1385</v>
      </c>
      <c r="M76" s="10" t="str">
        <f t="shared" si="2"/>
        <v>FEPE1385</v>
      </c>
      <c r="N76" s="86">
        <v>44839</v>
      </c>
      <c r="O76" s="15">
        <v>2380000</v>
      </c>
    </row>
    <row r="77" spans="2:15" x14ac:dyDescent="0.25">
      <c r="B77" s="84">
        <v>70</v>
      </c>
      <c r="C77" s="11">
        <v>1</v>
      </c>
      <c r="D77" s="10">
        <v>5</v>
      </c>
      <c r="E77" s="84" t="s">
        <v>193</v>
      </c>
      <c r="F77" s="11">
        <v>101</v>
      </c>
      <c r="G77" s="11">
        <v>13020605</v>
      </c>
      <c r="H77" s="84"/>
      <c r="I77" s="84" t="s">
        <v>247</v>
      </c>
      <c r="J77" s="10" t="s">
        <v>179</v>
      </c>
      <c r="K77" s="10" t="s">
        <v>192</v>
      </c>
      <c r="L77" s="10">
        <v>1386</v>
      </c>
      <c r="M77" s="10" t="str">
        <f t="shared" si="2"/>
        <v>FEPE1386</v>
      </c>
      <c r="N77" s="86">
        <v>44839</v>
      </c>
      <c r="O77" s="15">
        <v>55000</v>
      </c>
    </row>
    <row r="78" spans="2:15" x14ac:dyDescent="0.25">
      <c r="B78" s="84">
        <v>71</v>
      </c>
      <c r="C78" s="11">
        <v>1</v>
      </c>
      <c r="D78" s="10">
        <v>5</v>
      </c>
      <c r="E78" s="84" t="s">
        <v>193</v>
      </c>
      <c r="F78" s="11">
        <v>101</v>
      </c>
      <c r="G78" s="11">
        <v>13020605</v>
      </c>
      <c r="H78" s="84"/>
      <c r="I78" s="84" t="s">
        <v>247</v>
      </c>
      <c r="J78" s="10" t="s">
        <v>179</v>
      </c>
      <c r="K78" s="10" t="s">
        <v>192</v>
      </c>
      <c r="L78" s="10">
        <v>1387</v>
      </c>
      <c r="M78" s="10" t="str">
        <f t="shared" si="2"/>
        <v>FEPE1387</v>
      </c>
      <c r="N78" s="86">
        <v>44839</v>
      </c>
      <c r="O78" s="15">
        <v>2380000</v>
      </c>
    </row>
    <row r="79" spans="2:15" x14ac:dyDescent="0.25">
      <c r="B79" s="84">
        <v>72</v>
      </c>
      <c r="C79" s="11">
        <v>1</v>
      </c>
      <c r="D79" s="10">
        <v>5</v>
      </c>
      <c r="E79" s="84" t="s">
        <v>193</v>
      </c>
      <c r="F79" s="11">
        <v>101</v>
      </c>
      <c r="G79" s="11">
        <v>13020605</v>
      </c>
      <c r="H79" s="84"/>
      <c r="I79" s="84" t="s">
        <v>247</v>
      </c>
      <c r="J79" s="10" t="s">
        <v>179</v>
      </c>
      <c r="K79" s="10" t="s">
        <v>192</v>
      </c>
      <c r="L79" s="10">
        <v>1388</v>
      </c>
      <c r="M79" s="10" t="str">
        <f t="shared" si="2"/>
        <v>FEPE1388</v>
      </c>
      <c r="N79" s="86">
        <v>44839</v>
      </c>
      <c r="O79" s="15">
        <v>2380000</v>
      </c>
    </row>
    <row r="80" spans="2:15" x14ac:dyDescent="0.25">
      <c r="B80" s="84">
        <v>73</v>
      </c>
      <c r="C80" s="11">
        <v>1</v>
      </c>
      <c r="D80" s="10">
        <v>5</v>
      </c>
      <c r="E80" s="84" t="s">
        <v>193</v>
      </c>
      <c r="F80" s="11">
        <v>101</v>
      </c>
      <c r="G80" s="11">
        <v>13020605</v>
      </c>
      <c r="H80" s="84"/>
      <c r="I80" s="84" t="s">
        <v>247</v>
      </c>
      <c r="J80" s="10" t="s">
        <v>179</v>
      </c>
      <c r="K80" s="10" t="s">
        <v>192</v>
      </c>
      <c r="L80" s="10">
        <v>1389</v>
      </c>
      <c r="M80" s="10" t="str">
        <f t="shared" si="2"/>
        <v>FEPE1389</v>
      </c>
      <c r="N80" s="86">
        <v>44839</v>
      </c>
      <c r="O80" s="15">
        <v>2380000</v>
      </c>
    </row>
    <row r="81" spans="2:15" x14ac:dyDescent="0.25">
      <c r="B81" s="84">
        <v>74</v>
      </c>
      <c r="C81" s="11">
        <v>1</v>
      </c>
      <c r="D81" s="10">
        <v>5</v>
      </c>
      <c r="E81" s="84" t="s">
        <v>193</v>
      </c>
      <c r="F81" s="11">
        <v>101</v>
      </c>
      <c r="G81" s="11">
        <v>13020605</v>
      </c>
      <c r="H81" s="84"/>
      <c r="I81" s="84" t="s">
        <v>247</v>
      </c>
      <c r="J81" s="10" t="s">
        <v>179</v>
      </c>
      <c r="K81" s="10" t="s">
        <v>192</v>
      </c>
      <c r="L81" s="10">
        <v>1390</v>
      </c>
      <c r="M81" s="10" t="str">
        <f t="shared" si="2"/>
        <v>FEPE1390</v>
      </c>
      <c r="N81" s="86">
        <v>44839</v>
      </c>
      <c r="O81" s="15">
        <v>2380000</v>
      </c>
    </row>
    <row r="82" spans="2:15" x14ac:dyDescent="0.25">
      <c r="B82" s="84">
        <v>75</v>
      </c>
      <c r="C82" s="11">
        <v>1</v>
      </c>
      <c r="D82" s="10">
        <v>5</v>
      </c>
      <c r="E82" s="84" t="s">
        <v>193</v>
      </c>
      <c r="F82" s="11">
        <v>101</v>
      </c>
      <c r="G82" s="11">
        <v>13020605</v>
      </c>
      <c r="H82" s="84"/>
      <c r="I82" s="84" t="s">
        <v>247</v>
      </c>
      <c r="J82" s="10" t="s">
        <v>179</v>
      </c>
      <c r="K82" s="10" t="s">
        <v>192</v>
      </c>
      <c r="L82" s="10">
        <v>1391</v>
      </c>
      <c r="M82" s="10" t="str">
        <f t="shared" si="2"/>
        <v>FEPE1391</v>
      </c>
      <c r="N82" s="86">
        <v>44839</v>
      </c>
      <c r="O82" s="15">
        <v>2380000</v>
      </c>
    </row>
    <row r="83" spans="2:15" x14ac:dyDescent="0.25">
      <c r="B83" s="84">
        <v>76</v>
      </c>
      <c r="C83" s="11">
        <v>1</v>
      </c>
      <c r="D83" s="10">
        <v>5</v>
      </c>
      <c r="E83" s="84" t="s">
        <v>193</v>
      </c>
      <c r="F83" s="11">
        <v>101</v>
      </c>
      <c r="G83" s="11">
        <v>13020605</v>
      </c>
      <c r="H83" s="84"/>
      <c r="I83" s="84" t="s">
        <v>247</v>
      </c>
      <c r="J83" s="10" t="s">
        <v>179</v>
      </c>
      <c r="K83" s="10" t="s">
        <v>192</v>
      </c>
      <c r="L83" s="10">
        <v>1392</v>
      </c>
      <c r="M83" s="10" t="str">
        <f t="shared" si="2"/>
        <v>FEPE1392</v>
      </c>
      <c r="N83" s="86">
        <v>44839</v>
      </c>
      <c r="O83" s="15">
        <v>2380000</v>
      </c>
    </row>
    <row r="84" spans="2:15" x14ac:dyDescent="0.25">
      <c r="B84" s="84">
        <v>77</v>
      </c>
      <c r="C84" s="11">
        <v>1</v>
      </c>
      <c r="D84" s="10">
        <v>5</v>
      </c>
      <c r="E84" s="84" t="s">
        <v>193</v>
      </c>
      <c r="F84" s="11">
        <v>101</v>
      </c>
      <c r="G84" s="11">
        <v>13020605</v>
      </c>
      <c r="H84" s="84"/>
      <c r="I84" s="84" t="s">
        <v>247</v>
      </c>
      <c r="J84" s="10" t="s">
        <v>179</v>
      </c>
      <c r="K84" s="10" t="s">
        <v>192</v>
      </c>
      <c r="L84" s="10">
        <v>1393</v>
      </c>
      <c r="M84" s="10" t="str">
        <f t="shared" si="2"/>
        <v>FEPE1393</v>
      </c>
      <c r="N84" s="86">
        <v>44839</v>
      </c>
      <c r="O84" s="15">
        <v>2380000</v>
      </c>
    </row>
    <row r="85" spans="2:15" x14ac:dyDescent="0.25">
      <c r="B85" s="84">
        <v>78</v>
      </c>
      <c r="C85" s="11">
        <v>1</v>
      </c>
      <c r="D85" s="10">
        <v>5</v>
      </c>
      <c r="E85" s="84" t="s">
        <v>193</v>
      </c>
      <c r="F85" s="11">
        <v>101</v>
      </c>
      <c r="G85" s="11">
        <v>13020605</v>
      </c>
      <c r="H85" s="84"/>
      <c r="I85" s="84" t="s">
        <v>247</v>
      </c>
      <c r="J85" s="10" t="s">
        <v>179</v>
      </c>
      <c r="K85" s="10" t="s">
        <v>192</v>
      </c>
      <c r="L85" s="10">
        <v>1394</v>
      </c>
      <c r="M85" s="10" t="str">
        <f t="shared" si="2"/>
        <v>FEPE1394</v>
      </c>
      <c r="N85" s="86">
        <v>44839</v>
      </c>
      <c r="O85" s="15">
        <v>2380000</v>
      </c>
    </row>
    <row r="86" spans="2:15" x14ac:dyDescent="0.25">
      <c r="B86" s="84">
        <v>79</v>
      </c>
      <c r="C86" s="11">
        <v>1</v>
      </c>
      <c r="D86" s="10">
        <v>5</v>
      </c>
      <c r="E86" s="84" t="s">
        <v>193</v>
      </c>
      <c r="F86" s="11">
        <v>101</v>
      </c>
      <c r="G86" s="11">
        <v>13020605</v>
      </c>
      <c r="H86" s="84"/>
      <c r="I86" s="84" t="s">
        <v>247</v>
      </c>
      <c r="J86" s="10" t="s">
        <v>179</v>
      </c>
      <c r="K86" s="10" t="s">
        <v>192</v>
      </c>
      <c r="L86" s="10">
        <v>1395</v>
      </c>
      <c r="M86" s="10" t="str">
        <f t="shared" si="2"/>
        <v>FEPE1395</v>
      </c>
      <c r="N86" s="86">
        <v>44839</v>
      </c>
      <c r="O86" s="15">
        <v>1128975</v>
      </c>
    </row>
    <row r="87" spans="2:15" x14ac:dyDescent="0.25">
      <c r="B87" s="84">
        <v>80</v>
      </c>
      <c r="C87" s="11">
        <v>1</v>
      </c>
      <c r="D87" s="10">
        <v>5</v>
      </c>
      <c r="E87" s="84" t="s">
        <v>193</v>
      </c>
      <c r="F87" s="11">
        <v>101</v>
      </c>
      <c r="G87" s="11">
        <v>13020605</v>
      </c>
      <c r="H87" s="84"/>
      <c r="I87" s="84" t="s">
        <v>247</v>
      </c>
      <c r="J87" s="10" t="s">
        <v>179</v>
      </c>
      <c r="K87" s="10" t="s">
        <v>192</v>
      </c>
      <c r="L87" s="10">
        <v>1396</v>
      </c>
      <c r="M87" s="10" t="str">
        <f t="shared" si="2"/>
        <v>FEPE1396</v>
      </c>
      <c r="N87" s="86">
        <v>44839</v>
      </c>
      <c r="O87" s="15">
        <v>1098462</v>
      </c>
    </row>
    <row r="88" spans="2:15" x14ac:dyDescent="0.25">
      <c r="B88" s="84">
        <v>81</v>
      </c>
      <c r="C88" s="11">
        <v>1</v>
      </c>
      <c r="D88" s="10">
        <v>5</v>
      </c>
      <c r="E88" s="84" t="s">
        <v>193</v>
      </c>
      <c r="F88" s="11">
        <v>101</v>
      </c>
      <c r="G88" s="11">
        <v>13020605</v>
      </c>
      <c r="H88" s="84"/>
      <c r="I88" s="84" t="s">
        <v>247</v>
      </c>
      <c r="J88" s="10" t="s">
        <v>179</v>
      </c>
      <c r="K88" s="10" t="s">
        <v>192</v>
      </c>
      <c r="L88" s="10">
        <v>1397</v>
      </c>
      <c r="M88" s="10" t="str">
        <f t="shared" si="2"/>
        <v>FEPE1397</v>
      </c>
      <c r="N88" s="86">
        <v>44839</v>
      </c>
      <c r="O88" s="15">
        <v>2380000</v>
      </c>
    </row>
    <row r="89" spans="2:15" x14ac:dyDescent="0.25">
      <c r="N89" s="87" t="s">
        <v>131</v>
      </c>
      <c r="O89" s="88">
        <f>SUM(O8:O88)</f>
        <v>170640134.13999999</v>
      </c>
    </row>
  </sheetData>
  <mergeCells count="5">
    <mergeCell ref="B2:O2"/>
    <mergeCell ref="B3:O3"/>
    <mergeCell ref="B4:O4"/>
    <mergeCell ref="B5:O5"/>
    <mergeCell ref="B6:O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ORIGINAL</vt:lpstr>
      <vt:lpstr>TRABAJADA NIT.890.303.093  </vt:lpstr>
      <vt:lpstr>ORIGINAL 2</vt:lpstr>
      <vt:lpstr>TRABAJADA NIT.890.303.093-5</vt:lpstr>
      <vt:lpstr>UNION</vt:lpstr>
      <vt:lpstr>PREFIJOS</vt:lpstr>
      <vt:lpstr>TOTAL FACT DIALISOFT</vt:lpstr>
      <vt:lpstr>AUX 1305</vt:lpstr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CARTERA</dc:creator>
  <cp:lastModifiedBy>Geraldine Valencia Zambrano</cp:lastModifiedBy>
  <dcterms:created xsi:type="dcterms:W3CDTF">2022-11-01T14:40:12Z</dcterms:created>
  <dcterms:modified xsi:type="dcterms:W3CDTF">2022-11-11T16:34:48Z</dcterms:modified>
</cp:coreProperties>
</file>