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 activeTab="3"/>
  </bookViews>
  <sheets>
    <sheet name="SUBSIDIADO" sheetId="1" r:id="rId1"/>
    <sheet name="CONTRIBUTIVO" sheetId="2" r:id="rId2"/>
    <sheet name="ESTADO DE CADA FACTURA" sheetId="4" r:id="rId3"/>
    <sheet name="FOR-CSA-018" sheetId="3" r:id="rId4"/>
  </sheets>
  <definedNames>
    <definedName name="_xlnm._FilterDatabase" localSheetId="1" hidden="1">CONTRIBUTIVO!$A$1:$X$36</definedName>
    <definedName name="_xlnm._FilterDatabase" localSheetId="0" hidden="1">SUBSIDIADO!$A$1:$X$4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H32" i="3" s="1"/>
  <c r="I24" i="3"/>
  <c r="I32" i="3" s="1"/>
  <c r="H24" i="3"/>
  <c r="X5" i="1" l="1"/>
  <c r="W5" i="1"/>
  <c r="V5" i="1"/>
  <c r="U5" i="1"/>
  <c r="T5" i="1"/>
  <c r="S5" i="1"/>
  <c r="O5" i="1"/>
  <c r="X37" i="2"/>
  <c r="W37" i="2"/>
  <c r="V37" i="2"/>
  <c r="U37" i="2"/>
  <c r="T37" i="2"/>
  <c r="S37" i="2"/>
  <c r="O37" i="2"/>
</calcChain>
</file>

<file path=xl/sharedStrings.xml><?xml version="1.0" encoding="utf-8"?>
<sst xmlns="http://schemas.openxmlformats.org/spreadsheetml/2006/main" count="418" uniqueCount="60">
  <si>
    <t>INSTITUCION</t>
  </si>
  <si>
    <t>NOMBRE</t>
  </si>
  <si>
    <t>ADMINISTRADORA</t>
  </si>
  <si>
    <t>TIPO_CONTRATO</t>
  </si>
  <si>
    <t>CONTRATO</t>
  </si>
  <si>
    <t>TIPO_USUARIO</t>
  </si>
  <si>
    <t>CODIGO_FACTURA</t>
  </si>
  <si>
    <t>NUMERO_FACTURA</t>
  </si>
  <si>
    <t>FECHA_FACTURA</t>
  </si>
  <si>
    <t>DIAS_EDAD</t>
  </si>
  <si>
    <t>VALOR_FACTURA</t>
  </si>
  <si>
    <t>CODIGO_RADICADO</t>
  </si>
  <si>
    <t>NUMERO_RADICADO</t>
  </si>
  <si>
    <t>FECHA_RADICADO</t>
  </si>
  <si>
    <t>EN_CURSO_GLOSAS</t>
  </si>
  <si>
    <t>ACEPTADO_GLOSAS_IPS</t>
  </si>
  <si>
    <t>VALOR_NOTAS_DEBITO</t>
  </si>
  <si>
    <t>VALOR_NOTAS_CREDITO</t>
  </si>
  <si>
    <t>VALOR_PAGOS</t>
  </si>
  <si>
    <t>VALOR_SALDO</t>
  </si>
  <si>
    <t>HOSPITAL SAN ANDRES ESE</t>
  </si>
  <si>
    <t>EPS012</t>
  </si>
  <si>
    <t xml:space="preserve">[NI-803554222-9] COMFENALCO VALLE   </t>
  </si>
  <si>
    <t>Evento</t>
  </si>
  <si>
    <t>COMFENALCO VALLE</t>
  </si>
  <si>
    <t>Contributivo</t>
  </si>
  <si>
    <t>FV</t>
  </si>
  <si>
    <t>RF</t>
  </si>
  <si>
    <t>EPSO12</t>
  </si>
  <si>
    <t>COMFENALCO VALLE SUBSIDIADO</t>
  </si>
  <si>
    <t>Subsidiado</t>
  </si>
  <si>
    <t>RFA</t>
  </si>
  <si>
    <t>FOR-CSA-018</t>
  </si>
  <si>
    <t>HOJA 1 DE 2</t>
  </si>
  <si>
    <t>RESUMEN DE CARTERA REVISADA POR LA EPS</t>
  </si>
  <si>
    <t>VERSION 1</t>
  </si>
  <si>
    <t>SANTIAGO DE CALI , NOVIEMBRE 12 DE 2022</t>
  </si>
  <si>
    <t xml:space="preserve">Señores : </t>
  </si>
  <si>
    <t xml:space="preserve">NIT: </t>
  </si>
  <si>
    <t>A continuacion me permito remitir nuestra respuesta al estado de cartera presentado en la fecha: /11/2022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</si>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</sst>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\ #,##0.00"/>
    <numFmt numFmtId="165" formatCode="&quot;$&quot;\ #,##0;[Red]&quot;$&quot;\ #,##0"/>
    <numFmt numFmtId="166" formatCode="&quot;$&quot;\ #,##0"/>
  </numFmts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1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1" fontId="1" fillId="0" borderId="1" xfId="0" applyNumberFormat="1" applyFont="1" applyBorder="1"/>
    <xf numFmtId="0" fontId="1" fillId="0" borderId="1" xfId="0" applyFont="1" applyBorder="1"/>
    <xf numFmtId="14" fontId="1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/>
    <xf numFmtId="4" fontId="0" fillId="0" borderId="0" xfId="0" applyNumberFormat="1"/>
    <xf numFmtId="0" fontId="3" fillId="0" borderId="0" xfId="1" applyFont="1"/>
    <xf numFmtId="0" fontId="3" fillId="0" borderId="2" xfId="1" applyFont="1" applyBorder="1" applyAlignment="1">
      <alignment horizontal="centerContinuous"/>
    </xf>
    <xf numFmtId="0" fontId="3" fillId="0" borderId="3" xfId="1" applyFont="1" applyBorder="1" applyAlignment="1">
      <alignment horizontal="centerContinuous"/>
    </xf>
    <xf numFmtId="0" fontId="4" fillId="0" borderId="2" xfId="1" applyFont="1" applyBorder="1" applyAlignment="1">
      <alignment horizontal="centerContinuous" vertical="center"/>
    </xf>
    <xf numFmtId="0" fontId="4" fillId="0" borderId="4" xfId="1" applyFont="1" applyBorder="1" applyAlignment="1">
      <alignment horizontal="centerContinuous" vertical="center"/>
    </xf>
    <xf numFmtId="0" fontId="4" fillId="0" borderId="3" xfId="1" applyFont="1" applyBorder="1" applyAlignment="1">
      <alignment horizontal="centerContinuous" vertical="center"/>
    </xf>
    <xf numFmtId="0" fontId="4" fillId="0" borderId="5" xfId="1" applyFont="1" applyBorder="1" applyAlignment="1">
      <alignment horizontal="centerContinuous" vertical="center"/>
    </xf>
    <xf numFmtId="0" fontId="3" fillId="0" borderId="6" xfId="1" applyFont="1" applyBorder="1" applyAlignment="1">
      <alignment horizontal="centerContinuous"/>
    </xf>
    <xf numFmtId="0" fontId="3" fillId="0" borderId="7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 vertical="center"/>
    </xf>
    <xf numFmtId="0" fontId="4" fillId="0" borderId="9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 vertical="center"/>
    </xf>
    <xf numFmtId="0" fontId="4" fillId="0" borderId="11" xfId="1" applyFont="1" applyBorder="1" applyAlignment="1">
      <alignment horizontal="centerContinuous" vertical="center"/>
    </xf>
    <xf numFmtId="0" fontId="4" fillId="0" borderId="6" xfId="1" applyFont="1" applyBorder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4" fillId="0" borderId="7" xfId="1" applyFont="1" applyBorder="1" applyAlignment="1">
      <alignment horizontal="centerContinuous" vertical="center"/>
    </xf>
    <xf numFmtId="0" fontId="4" fillId="0" borderId="12" xfId="1" applyFont="1" applyBorder="1" applyAlignment="1">
      <alignment horizontal="centerContinuous" vertical="center"/>
    </xf>
    <xf numFmtId="0" fontId="3" fillId="0" borderId="8" xfId="1" applyFont="1" applyBorder="1" applyAlignment="1">
      <alignment horizontal="centerContinuous"/>
    </xf>
    <xf numFmtId="0" fontId="3" fillId="0" borderId="10" xfId="1" applyFont="1" applyBorder="1" applyAlignment="1">
      <alignment horizontal="centerContinuous"/>
    </xf>
    <xf numFmtId="0" fontId="3" fillId="0" borderId="6" xfId="1" applyFont="1" applyBorder="1"/>
    <xf numFmtId="0" fontId="3" fillId="0" borderId="7" xfId="1" applyFont="1" applyBorder="1"/>
    <xf numFmtId="0" fontId="4" fillId="0" borderId="0" xfId="1" applyFont="1"/>
    <xf numFmtId="14" fontId="3" fillId="0" borderId="0" xfId="1" applyNumberFormat="1" applyFont="1"/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center"/>
    </xf>
    <xf numFmtId="1" fontId="4" fillId="0" borderId="0" xfId="1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right"/>
    </xf>
    <xf numFmtId="1" fontId="3" fillId="0" borderId="9" xfId="1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right"/>
    </xf>
    <xf numFmtId="165" fontId="4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1" fontId="4" fillId="0" borderId="13" xfId="1" applyNumberFormat="1" applyFont="1" applyBorder="1" applyAlignment="1">
      <alignment horizontal="center"/>
    </xf>
    <xf numFmtId="165" fontId="4" fillId="0" borderId="13" xfId="1" applyNumberFormat="1" applyFont="1" applyBorder="1" applyAlignment="1">
      <alignment horizontal="right"/>
    </xf>
    <xf numFmtId="165" fontId="3" fillId="0" borderId="0" xfId="1" applyNumberFormat="1" applyFont="1"/>
    <xf numFmtId="165" fontId="3" fillId="0" borderId="9" xfId="1" applyNumberFormat="1" applyFont="1" applyBorder="1"/>
    <xf numFmtId="165" fontId="4" fillId="0" borderId="9" xfId="1" applyNumberFormat="1" applyFont="1" applyBorder="1"/>
    <xf numFmtId="165" fontId="4" fillId="0" borderId="0" xfId="1" applyNumberFormat="1" applyFont="1"/>
    <xf numFmtId="0" fontId="3" fillId="0" borderId="8" xfId="1" applyFont="1" applyBorder="1"/>
    <xf numFmtId="0" fontId="3" fillId="0" borderId="9" xfId="1" applyFont="1" applyBorder="1"/>
    <xf numFmtId="0" fontId="3" fillId="0" borderId="10" xfId="1" applyFont="1" applyBorder="1"/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"/>
  <sheetViews>
    <sheetView workbookViewId="0">
      <selection activeCell="D11" sqref="D10:D11"/>
    </sheetView>
  </sheetViews>
  <sheetFormatPr baseColWidth="10" defaultColWidth="9.140625" defaultRowHeight="15" x14ac:dyDescent="0.25"/>
  <cols>
    <col min="1" max="1" width="11.28515625" bestFit="1" customWidth="1"/>
    <col min="15" max="15" width="11.7109375" style="10" bestFit="1" customWidth="1"/>
    <col min="23" max="24" width="11.7109375" bestFit="1" customWidth="1"/>
  </cols>
  <sheetData>
    <row r="1" spans="1:24" s="4" customFormat="1" ht="30.75" customHeight="1" x14ac:dyDescent="0.2">
      <c r="A1" s="1" t="s">
        <v>0</v>
      </c>
      <c r="B1" s="2" t="s">
        <v>1</v>
      </c>
      <c r="C1" s="2" t="s">
        <v>2</v>
      </c>
      <c r="D1" s="2" t="s">
        <v>1</v>
      </c>
      <c r="E1" s="2" t="s">
        <v>3</v>
      </c>
      <c r="F1" s="2" t="s">
        <v>1</v>
      </c>
      <c r="G1" s="2" t="s">
        <v>4</v>
      </c>
      <c r="H1" s="2" t="s">
        <v>1</v>
      </c>
      <c r="I1" s="2" t="s">
        <v>5</v>
      </c>
      <c r="J1" s="2" t="s">
        <v>1</v>
      </c>
      <c r="K1" s="2" t="s">
        <v>6</v>
      </c>
      <c r="L1" s="2" t="s">
        <v>7</v>
      </c>
      <c r="M1" s="2" t="s">
        <v>8</v>
      </c>
      <c r="N1" s="2" t="s">
        <v>9</v>
      </c>
      <c r="O1" s="3" t="s">
        <v>10</v>
      </c>
      <c r="P1" s="2" t="s">
        <v>11</v>
      </c>
      <c r="Q1" s="2" t="s">
        <v>12</v>
      </c>
      <c r="R1" s="2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</row>
    <row r="2" spans="1:24" s="9" customFormat="1" ht="11.25" x14ac:dyDescent="0.2">
      <c r="A2" s="5">
        <v>528350026001</v>
      </c>
      <c r="B2" s="6" t="s">
        <v>20</v>
      </c>
      <c r="C2" s="6" t="s">
        <v>21</v>
      </c>
      <c r="D2" s="6" t="s">
        <v>22</v>
      </c>
      <c r="E2" s="6">
        <v>1</v>
      </c>
      <c r="F2" s="6" t="s">
        <v>23</v>
      </c>
      <c r="G2" s="6" t="s">
        <v>28</v>
      </c>
      <c r="H2" s="6" t="s">
        <v>29</v>
      </c>
      <c r="I2" s="6">
        <v>2</v>
      </c>
      <c r="J2" s="6" t="s">
        <v>30</v>
      </c>
      <c r="K2" s="6" t="s">
        <v>26</v>
      </c>
      <c r="L2" s="6">
        <v>780432</v>
      </c>
      <c r="M2" s="7">
        <v>43238</v>
      </c>
      <c r="N2" s="6">
        <v>1596</v>
      </c>
      <c r="O2" s="8">
        <v>4328957</v>
      </c>
      <c r="P2" s="6" t="s">
        <v>27</v>
      </c>
      <c r="Q2" s="6">
        <v>5430</v>
      </c>
      <c r="R2" s="7">
        <v>43291</v>
      </c>
      <c r="S2" s="6">
        <v>0</v>
      </c>
      <c r="T2" s="6">
        <v>0</v>
      </c>
      <c r="U2" s="6">
        <v>0</v>
      </c>
      <c r="V2" s="6">
        <v>0</v>
      </c>
      <c r="W2" s="8">
        <v>4188215</v>
      </c>
      <c r="X2" s="8">
        <v>140742</v>
      </c>
    </row>
    <row r="3" spans="1:24" s="9" customFormat="1" ht="11.25" x14ac:dyDescent="0.2">
      <c r="A3" s="5">
        <v>528350026001</v>
      </c>
      <c r="B3" s="6" t="s">
        <v>20</v>
      </c>
      <c r="C3" s="6" t="s">
        <v>21</v>
      </c>
      <c r="D3" s="6" t="s">
        <v>22</v>
      </c>
      <c r="E3" s="6">
        <v>1</v>
      </c>
      <c r="F3" s="6" t="s">
        <v>23</v>
      </c>
      <c r="G3" s="6" t="s">
        <v>28</v>
      </c>
      <c r="H3" s="6" t="s">
        <v>29</v>
      </c>
      <c r="I3" s="6">
        <v>2</v>
      </c>
      <c r="J3" s="6" t="s">
        <v>30</v>
      </c>
      <c r="K3" s="6" t="s">
        <v>26</v>
      </c>
      <c r="L3" s="6">
        <v>872252</v>
      </c>
      <c r="M3" s="7">
        <v>44038</v>
      </c>
      <c r="N3" s="6">
        <v>796</v>
      </c>
      <c r="O3" s="8">
        <v>634909</v>
      </c>
      <c r="P3" s="6" t="s">
        <v>27</v>
      </c>
      <c r="Q3" s="6">
        <v>7602</v>
      </c>
      <c r="R3" s="7">
        <v>44055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8">
        <v>634909</v>
      </c>
    </row>
    <row r="4" spans="1:24" s="9" customFormat="1" ht="11.25" x14ac:dyDescent="0.2">
      <c r="A4" s="5">
        <v>528350026001</v>
      </c>
      <c r="B4" s="6" t="s">
        <v>20</v>
      </c>
      <c r="C4" s="6" t="s">
        <v>21</v>
      </c>
      <c r="D4" s="6" t="s">
        <v>22</v>
      </c>
      <c r="E4" s="6">
        <v>1</v>
      </c>
      <c r="F4" s="6" t="s">
        <v>23</v>
      </c>
      <c r="G4" s="6" t="s">
        <v>28</v>
      </c>
      <c r="H4" s="6" t="s">
        <v>29</v>
      </c>
      <c r="I4" s="6">
        <v>2</v>
      </c>
      <c r="J4" s="6" t="s">
        <v>30</v>
      </c>
      <c r="K4" s="6" t="s">
        <v>26</v>
      </c>
      <c r="L4" s="6">
        <v>1004267</v>
      </c>
      <c r="M4" s="7">
        <v>44217</v>
      </c>
      <c r="N4" s="6">
        <v>617</v>
      </c>
      <c r="O4" s="8">
        <v>1556809</v>
      </c>
      <c r="P4" s="6" t="s">
        <v>27</v>
      </c>
      <c r="Q4" s="6">
        <v>7989</v>
      </c>
      <c r="R4" s="7">
        <v>44245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8">
        <v>1556809</v>
      </c>
    </row>
    <row r="5" spans="1:24" x14ac:dyDescent="0.25">
      <c r="O5" s="10">
        <f>SUM(O2:O4)</f>
        <v>6520675</v>
      </c>
      <c r="S5" s="10">
        <f t="shared" ref="S5:X5" si="0">SUM(S2:S4)</f>
        <v>0</v>
      </c>
      <c r="T5" s="10">
        <f t="shared" si="0"/>
        <v>0</v>
      </c>
      <c r="U5" s="10">
        <f t="shared" si="0"/>
        <v>0</v>
      </c>
      <c r="V5" s="10">
        <f t="shared" si="0"/>
        <v>0</v>
      </c>
      <c r="W5" s="10">
        <f t="shared" si="0"/>
        <v>4188215</v>
      </c>
      <c r="X5" s="10">
        <f t="shared" si="0"/>
        <v>2332460</v>
      </c>
    </row>
  </sheetData>
  <sortState ref="A2:X39">
    <sortCondition ref="J2:J3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workbookViewId="0">
      <pane ySplit="1" topLeftCell="A5" activePane="bottomLeft" state="frozen"/>
      <selection pane="bottomLeft" activeCell="A2" sqref="A2"/>
    </sheetView>
  </sheetViews>
  <sheetFormatPr baseColWidth="10" defaultColWidth="9.140625" defaultRowHeight="15" x14ac:dyDescent="0.25"/>
  <cols>
    <col min="1" max="1" width="11.28515625" bestFit="1" customWidth="1"/>
    <col min="2" max="2" width="21.85546875" customWidth="1"/>
    <col min="15" max="15" width="12.7109375" style="10" bestFit="1" customWidth="1"/>
    <col min="21" max="21" width="10" bestFit="1" customWidth="1"/>
    <col min="22" max="23" width="11.7109375" bestFit="1" customWidth="1"/>
    <col min="24" max="24" width="12.7109375" bestFit="1" customWidth="1"/>
  </cols>
  <sheetData>
    <row r="1" spans="1:24" s="4" customFormat="1" ht="30.75" customHeight="1" x14ac:dyDescent="0.2">
      <c r="A1" s="1" t="s">
        <v>0</v>
      </c>
      <c r="B1" s="2" t="s">
        <v>1</v>
      </c>
      <c r="C1" s="2" t="s">
        <v>2</v>
      </c>
      <c r="D1" s="2" t="s">
        <v>1</v>
      </c>
      <c r="E1" s="2" t="s">
        <v>3</v>
      </c>
      <c r="F1" s="2" t="s">
        <v>1</v>
      </c>
      <c r="G1" s="2" t="s">
        <v>4</v>
      </c>
      <c r="H1" s="2" t="s">
        <v>1</v>
      </c>
      <c r="I1" s="2" t="s">
        <v>5</v>
      </c>
      <c r="J1" s="2" t="s">
        <v>1</v>
      </c>
      <c r="K1" s="2" t="s">
        <v>6</v>
      </c>
      <c r="L1" s="2" t="s">
        <v>7</v>
      </c>
      <c r="M1" s="2" t="s">
        <v>8</v>
      </c>
      <c r="N1" s="2" t="s">
        <v>9</v>
      </c>
      <c r="O1" s="3" t="s">
        <v>10</v>
      </c>
      <c r="P1" s="2" t="s">
        <v>11</v>
      </c>
      <c r="Q1" s="2" t="s">
        <v>12</v>
      </c>
      <c r="R1" s="2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</row>
    <row r="2" spans="1:24" s="9" customFormat="1" ht="11.25" x14ac:dyDescent="0.2">
      <c r="A2" s="5">
        <v>528350026001</v>
      </c>
      <c r="B2" s="6" t="s">
        <v>20</v>
      </c>
      <c r="C2" s="6" t="s">
        <v>21</v>
      </c>
      <c r="D2" s="6" t="s">
        <v>22</v>
      </c>
      <c r="E2" s="6">
        <v>1</v>
      </c>
      <c r="F2" s="6" t="s">
        <v>23</v>
      </c>
      <c r="G2" s="6" t="s">
        <v>21</v>
      </c>
      <c r="H2" s="6" t="s">
        <v>24</v>
      </c>
      <c r="I2" s="6">
        <v>1</v>
      </c>
      <c r="J2" s="6" t="s">
        <v>25</v>
      </c>
      <c r="K2" s="6" t="s">
        <v>26</v>
      </c>
      <c r="L2" s="6">
        <v>718328</v>
      </c>
      <c r="M2" s="7">
        <v>42742</v>
      </c>
      <c r="N2" s="6">
        <v>2092</v>
      </c>
      <c r="O2" s="8">
        <v>116493</v>
      </c>
      <c r="P2" s="6" t="s">
        <v>27</v>
      </c>
      <c r="Q2" s="6">
        <v>4545</v>
      </c>
      <c r="R2" s="7">
        <v>42776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8">
        <v>116493</v>
      </c>
    </row>
    <row r="3" spans="1:24" s="9" customFormat="1" ht="11.25" x14ac:dyDescent="0.2">
      <c r="A3" s="5">
        <v>528350026001</v>
      </c>
      <c r="B3" s="6" t="s">
        <v>20</v>
      </c>
      <c r="C3" s="6" t="s">
        <v>21</v>
      </c>
      <c r="D3" s="6" t="s">
        <v>22</v>
      </c>
      <c r="E3" s="6">
        <v>1</v>
      </c>
      <c r="F3" s="6" t="s">
        <v>23</v>
      </c>
      <c r="G3" s="6" t="s">
        <v>21</v>
      </c>
      <c r="H3" s="6" t="s">
        <v>24</v>
      </c>
      <c r="I3" s="6">
        <v>1</v>
      </c>
      <c r="J3" s="6" t="s">
        <v>25</v>
      </c>
      <c r="K3" s="6" t="s">
        <v>26</v>
      </c>
      <c r="L3" s="6">
        <v>719193</v>
      </c>
      <c r="M3" s="7">
        <v>42751</v>
      </c>
      <c r="N3" s="6">
        <v>2083</v>
      </c>
      <c r="O3" s="8">
        <v>2299320</v>
      </c>
      <c r="P3" s="6" t="s">
        <v>27</v>
      </c>
      <c r="Q3" s="6">
        <v>4545</v>
      </c>
      <c r="R3" s="7">
        <v>42776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8">
        <v>2299320</v>
      </c>
    </row>
    <row r="4" spans="1:24" s="9" customFormat="1" ht="11.25" x14ac:dyDescent="0.2">
      <c r="A4" s="5">
        <v>528350026001</v>
      </c>
      <c r="B4" s="6" t="s">
        <v>20</v>
      </c>
      <c r="C4" s="6" t="s">
        <v>21</v>
      </c>
      <c r="D4" s="6" t="s">
        <v>22</v>
      </c>
      <c r="E4" s="6">
        <v>1</v>
      </c>
      <c r="F4" s="6" t="s">
        <v>23</v>
      </c>
      <c r="G4" s="6" t="s">
        <v>21</v>
      </c>
      <c r="H4" s="6" t="s">
        <v>24</v>
      </c>
      <c r="I4" s="6">
        <v>1</v>
      </c>
      <c r="J4" s="6" t="s">
        <v>25</v>
      </c>
      <c r="K4" s="6" t="s">
        <v>26</v>
      </c>
      <c r="L4" s="6">
        <v>729261</v>
      </c>
      <c r="M4" s="7">
        <v>42843</v>
      </c>
      <c r="N4" s="6">
        <v>1991</v>
      </c>
      <c r="O4" s="8">
        <v>316435</v>
      </c>
      <c r="P4" s="6" t="s">
        <v>27</v>
      </c>
      <c r="Q4" s="6">
        <v>4672</v>
      </c>
      <c r="R4" s="7">
        <v>42888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8">
        <v>316435</v>
      </c>
    </row>
    <row r="5" spans="1:24" s="9" customFormat="1" ht="11.25" x14ac:dyDescent="0.2">
      <c r="A5" s="5">
        <v>528350026001</v>
      </c>
      <c r="B5" s="6" t="s">
        <v>20</v>
      </c>
      <c r="C5" s="6" t="s">
        <v>21</v>
      </c>
      <c r="D5" s="6" t="s">
        <v>22</v>
      </c>
      <c r="E5" s="6">
        <v>1</v>
      </c>
      <c r="F5" s="6" t="s">
        <v>23</v>
      </c>
      <c r="G5" s="6" t="s">
        <v>21</v>
      </c>
      <c r="H5" s="6" t="s">
        <v>24</v>
      </c>
      <c r="I5" s="6">
        <v>1</v>
      </c>
      <c r="J5" s="6" t="s">
        <v>25</v>
      </c>
      <c r="K5" s="6" t="s">
        <v>26</v>
      </c>
      <c r="L5" s="6">
        <v>729772</v>
      </c>
      <c r="M5" s="7">
        <v>42846</v>
      </c>
      <c r="N5" s="6">
        <v>1988</v>
      </c>
      <c r="O5" s="8">
        <v>372153</v>
      </c>
      <c r="P5" s="6" t="s">
        <v>27</v>
      </c>
      <c r="Q5" s="6">
        <v>4640</v>
      </c>
      <c r="R5" s="7">
        <v>42864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8">
        <v>372153</v>
      </c>
    </row>
    <row r="6" spans="1:24" s="9" customFormat="1" ht="11.25" x14ac:dyDescent="0.2">
      <c r="A6" s="5">
        <v>528350026001</v>
      </c>
      <c r="B6" s="6" t="s">
        <v>20</v>
      </c>
      <c r="C6" s="6" t="s">
        <v>21</v>
      </c>
      <c r="D6" s="6" t="s">
        <v>22</v>
      </c>
      <c r="E6" s="6">
        <v>1</v>
      </c>
      <c r="F6" s="6" t="s">
        <v>23</v>
      </c>
      <c r="G6" s="6" t="s">
        <v>21</v>
      </c>
      <c r="H6" s="6" t="s">
        <v>24</v>
      </c>
      <c r="I6" s="6">
        <v>1</v>
      </c>
      <c r="J6" s="6" t="s">
        <v>25</v>
      </c>
      <c r="K6" s="6" t="s">
        <v>26</v>
      </c>
      <c r="L6" s="6">
        <v>729780</v>
      </c>
      <c r="M6" s="7">
        <v>42847</v>
      </c>
      <c r="N6" s="6">
        <v>1987</v>
      </c>
      <c r="O6" s="8">
        <v>48400</v>
      </c>
      <c r="P6" s="6" t="s">
        <v>27</v>
      </c>
      <c r="Q6" s="6">
        <v>4640</v>
      </c>
      <c r="R6" s="7">
        <v>42864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8">
        <v>48400</v>
      </c>
    </row>
    <row r="7" spans="1:24" s="9" customFormat="1" ht="11.25" x14ac:dyDescent="0.2">
      <c r="A7" s="5">
        <v>528350026001</v>
      </c>
      <c r="B7" s="6" t="s">
        <v>20</v>
      </c>
      <c r="C7" s="6" t="s">
        <v>21</v>
      </c>
      <c r="D7" s="6" t="s">
        <v>22</v>
      </c>
      <c r="E7" s="6">
        <v>1</v>
      </c>
      <c r="F7" s="6" t="s">
        <v>23</v>
      </c>
      <c r="G7" s="6" t="s">
        <v>21</v>
      </c>
      <c r="H7" s="6" t="s">
        <v>24</v>
      </c>
      <c r="I7" s="6">
        <v>1</v>
      </c>
      <c r="J7" s="6" t="s">
        <v>25</v>
      </c>
      <c r="K7" s="6" t="s">
        <v>26</v>
      </c>
      <c r="L7" s="6">
        <v>730192</v>
      </c>
      <c r="M7" s="7">
        <v>42850</v>
      </c>
      <c r="N7" s="6">
        <v>1984</v>
      </c>
      <c r="O7" s="8">
        <v>475884</v>
      </c>
      <c r="P7" s="6" t="s">
        <v>27</v>
      </c>
      <c r="Q7" s="6">
        <v>4640</v>
      </c>
      <c r="R7" s="7">
        <v>42864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8">
        <v>475884</v>
      </c>
    </row>
    <row r="8" spans="1:24" s="9" customFormat="1" ht="11.25" x14ac:dyDescent="0.2">
      <c r="A8" s="5">
        <v>528350026001</v>
      </c>
      <c r="B8" s="6" t="s">
        <v>20</v>
      </c>
      <c r="C8" s="6" t="s">
        <v>21</v>
      </c>
      <c r="D8" s="6" t="s">
        <v>22</v>
      </c>
      <c r="E8" s="6">
        <v>1</v>
      </c>
      <c r="F8" s="6" t="s">
        <v>23</v>
      </c>
      <c r="G8" s="6" t="s">
        <v>21</v>
      </c>
      <c r="H8" s="6" t="s">
        <v>24</v>
      </c>
      <c r="I8" s="6">
        <v>1</v>
      </c>
      <c r="J8" s="6" t="s">
        <v>25</v>
      </c>
      <c r="K8" s="6" t="s">
        <v>26</v>
      </c>
      <c r="L8" s="6">
        <v>736318</v>
      </c>
      <c r="M8" s="7">
        <v>42904</v>
      </c>
      <c r="N8" s="6">
        <v>1930</v>
      </c>
      <c r="O8" s="8">
        <v>52561</v>
      </c>
      <c r="P8" s="6" t="s">
        <v>27</v>
      </c>
      <c r="Q8" s="6">
        <v>4723</v>
      </c>
      <c r="R8" s="7">
        <v>42927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8">
        <v>52561</v>
      </c>
    </row>
    <row r="9" spans="1:24" s="9" customFormat="1" ht="11.25" x14ac:dyDescent="0.2">
      <c r="A9" s="5">
        <v>528350026001</v>
      </c>
      <c r="B9" s="6" t="s">
        <v>20</v>
      </c>
      <c r="C9" s="6" t="s">
        <v>21</v>
      </c>
      <c r="D9" s="6" t="s">
        <v>22</v>
      </c>
      <c r="E9" s="6">
        <v>1</v>
      </c>
      <c r="F9" s="6" t="s">
        <v>23</v>
      </c>
      <c r="G9" s="6" t="s">
        <v>21</v>
      </c>
      <c r="H9" s="6" t="s">
        <v>24</v>
      </c>
      <c r="I9" s="6">
        <v>1</v>
      </c>
      <c r="J9" s="6" t="s">
        <v>25</v>
      </c>
      <c r="K9" s="6" t="s">
        <v>26</v>
      </c>
      <c r="L9" s="6">
        <v>745577</v>
      </c>
      <c r="M9" s="7">
        <v>42956</v>
      </c>
      <c r="N9" s="6">
        <v>1878</v>
      </c>
      <c r="O9" s="8">
        <v>4349986</v>
      </c>
      <c r="P9" s="6" t="s">
        <v>27</v>
      </c>
      <c r="Q9" s="6">
        <v>4864</v>
      </c>
      <c r="R9" s="7">
        <v>43021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8">
        <v>4349986</v>
      </c>
    </row>
    <row r="10" spans="1:24" s="9" customFormat="1" ht="11.25" x14ac:dyDescent="0.2">
      <c r="A10" s="5">
        <v>528350026001</v>
      </c>
      <c r="B10" s="6" t="s">
        <v>20</v>
      </c>
      <c r="C10" s="6" t="s">
        <v>21</v>
      </c>
      <c r="D10" s="6" t="s">
        <v>22</v>
      </c>
      <c r="E10" s="6">
        <v>1</v>
      </c>
      <c r="F10" s="6" t="s">
        <v>23</v>
      </c>
      <c r="G10" s="6" t="s">
        <v>21</v>
      </c>
      <c r="H10" s="6" t="s">
        <v>24</v>
      </c>
      <c r="I10" s="6">
        <v>1</v>
      </c>
      <c r="J10" s="6" t="s">
        <v>25</v>
      </c>
      <c r="K10" s="6" t="s">
        <v>26</v>
      </c>
      <c r="L10" s="6">
        <v>754105</v>
      </c>
      <c r="M10" s="7">
        <v>43037</v>
      </c>
      <c r="N10" s="6">
        <v>1797</v>
      </c>
      <c r="O10" s="8">
        <v>1382919</v>
      </c>
      <c r="P10" s="6" t="s">
        <v>27</v>
      </c>
      <c r="Q10" s="6">
        <v>4977</v>
      </c>
      <c r="R10" s="7">
        <v>43055</v>
      </c>
      <c r="S10" s="6">
        <v>0</v>
      </c>
      <c r="T10" s="6">
        <v>0</v>
      </c>
      <c r="U10" s="6">
        <v>0</v>
      </c>
      <c r="V10" s="6">
        <v>0</v>
      </c>
      <c r="W10" s="8">
        <v>1270433</v>
      </c>
      <c r="X10" s="8">
        <v>112486</v>
      </c>
    </row>
    <row r="11" spans="1:24" s="9" customFormat="1" ht="11.25" x14ac:dyDescent="0.2">
      <c r="A11" s="5">
        <v>528350026001</v>
      </c>
      <c r="B11" s="6" t="s">
        <v>20</v>
      </c>
      <c r="C11" s="6" t="s">
        <v>21</v>
      </c>
      <c r="D11" s="6" t="s">
        <v>22</v>
      </c>
      <c r="E11" s="6">
        <v>1</v>
      </c>
      <c r="F11" s="6" t="s">
        <v>23</v>
      </c>
      <c r="G11" s="6" t="s">
        <v>21</v>
      </c>
      <c r="H11" s="6" t="s">
        <v>24</v>
      </c>
      <c r="I11" s="6">
        <v>1</v>
      </c>
      <c r="J11" s="6" t="s">
        <v>25</v>
      </c>
      <c r="K11" s="6" t="s">
        <v>26</v>
      </c>
      <c r="L11" s="6">
        <v>787311</v>
      </c>
      <c r="M11" s="7">
        <v>43289</v>
      </c>
      <c r="N11" s="6">
        <v>1545</v>
      </c>
      <c r="O11" s="8">
        <v>55076</v>
      </c>
      <c r="P11" s="6" t="s">
        <v>27</v>
      </c>
      <c r="Q11" s="6">
        <v>5632</v>
      </c>
      <c r="R11" s="7">
        <v>43353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8">
        <v>55076</v>
      </c>
    </row>
    <row r="12" spans="1:24" s="9" customFormat="1" ht="11.25" x14ac:dyDescent="0.2">
      <c r="A12" s="5">
        <v>528350026001</v>
      </c>
      <c r="B12" s="6" t="s">
        <v>20</v>
      </c>
      <c r="C12" s="6" t="s">
        <v>21</v>
      </c>
      <c r="D12" s="6" t="s">
        <v>22</v>
      </c>
      <c r="E12" s="6">
        <v>1</v>
      </c>
      <c r="F12" s="6" t="s">
        <v>23</v>
      </c>
      <c r="G12" s="6" t="s">
        <v>21</v>
      </c>
      <c r="H12" s="6" t="s">
        <v>24</v>
      </c>
      <c r="I12" s="6">
        <v>1</v>
      </c>
      <c r="J12" s="6" t="s">
        <v>25</v>
      </c>
      <c r="K12" s="6" t="s">
        <v>26</v>
      </c>
      <c r="L12" s="6">
        <v>789021</v>
      </c>
      <c r="M12" s="7">
        <v>43302</v>
      </c>
      <c r="N12" s="6">
        <v>1532</v>
      </c>
      <c r="O12" s="8">
        <v>237081</v>
      </c>
      <c r="P12" s="6" t="s">
        <v>27</v>
      </c>
      <c r="Q12" s="6">
        <v>5632</v>
      </c>
      <c r="R12" s="7">
        <v>43353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8">
        <v>237081</v>
      </c>
    </row>
    <row r="13" spans="1:24" s="9" customFormat="1" ht="11.25" x14ac:dyDescent="0.2">
      <c r="A13" s="5">
        <v>528350026001</v>
      </c>
      <c r="B13" s="6" t="s">
        <v>20</v>
      </c>
      <c r="C13" s="6" t="s">
        <v>21</v>
      </c>
      <c r="D13" s="6" t="s">
        <v>22</v>
      </c>
      <c r="E13" s="6">
        <v>1</v>
      </c>
      <c r="F13" s="6" t="s">
        <v>23</v>
      </c>
      <c r="G13" s="6" t="s">
        <v>21</v>
      </c>
      <c r="H13" s="6" t="s">
        <v>24</v>
      </c>
      <c r="I13" s="6">
        <v>1</v>
      </c>
      <c r="J13" s="6" t="s">
        <v>25</v>
      </c>
      <c r="K13" s="6" t="s">
        <v>26</v>
      </c>
      <c r="L13" s="6">
        <v>789080</v>
      </c>
      <c r="M13" s="7">
        <v>43302</v>
      </c>
      <c r="N13" s="6">
        <v>1532</v>
      </c>
      <c r="O13" s="8">
        <v>189440</v>
      </c>
      <c r="P13" s="6" t="s">
        <v>27</v>
      </c>
      <c r="Q13" s="6">
        <v>5632</v>
      </c>
      <c r="R13" s="7">
        <v>43353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8">
        <v>189440</v>
      </c>
    </row>
    <row r="14" spans="1:24" s="9" customFormat="1" ht="11.25" x14ac:dyDescent="0.2">
      <c r="A14" s="5">
        <v>528350026001</v>
      </c>
      <c r="B14" s="6" t="s">
        <v>20</v>
      </c>
      <c r="C14" s="6" t="s">
        <v>21</v>
      </c>
      <c r="D14" s="6" t="s">
        <v>22</v>
      </c>
      <c r="E14" s="6">
        <v>1</v>
      </c>
      <c r="F14" s="6" t="s">
        <v>23</v>
      </c>
      <c r="G14" s="6" t="s">
        <v>21</v>
      </c>
      <c r="H14" s="6" t="s">
        <v>24</v>
      </c>
      <c r="I14" s="6">
        <v>1</v>
      </c>
      <c r="J14" s="6" t="s">
        <v>25</v>
      </c>
      <c r="K14" s="6" t="s">
        <v>26</v>
      </c>
      <c r="L14" s="6">
        <v>789876</v>
      </c>
      <c r="M14" s="7">
        <v>43307</v>
      </c>
      <c r="N14" s="6">
        <v>1527</v>
      </c>
      <c r="O14" s="8">
        <v>460594</v>
      </c>
      <c r="P14" s="6" t="s">
        <v>27</v>
      </c>
      <c r="Q14" s="6">
        <v>5632</v>
      </c>
      <c r="R14" s="7">
        <v>43353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8">
        <v>460594</v>
      </c>
    </row>
    <row r="15" spans="1:24" s="9" customFormat="1" ht="11.25" x14ac:dyDescent="0.2">
      <c r="A15" s="5">
        <v>528350026001</v>
      </c>
      <c r="B15" s="6" t="s">
        <v>20</v>
      </c>
      <c r="C15" s="6" t="s">
        <v>21</v>
      </c>
      <c r="D15" s="6" t="s">
        <v>22</v>
      </c>
      <c r="E15" s="6">
        <v>1</v>
      </c>
      <c r="F15" s="6" t="s">
        <v>23</v>
      </c>
      <c r="G15" s="6" t="s">
        <v>21</v>
      </c>
      <c r="H15" s="6" t="s">
        <v>24</v>
      </c>
      <c r="I15" s="6">
        <v>1</v>
      </c>
      <c r="J15" s="6" t="s">
        <v>25</v>
      </c>
      <c r="K15" s="6" t="s">
        <v>26</v>
      </c>
      <c r="L15" s="6">
        <v>790308</v>
      </c>
      <c r="M15" s="7">
        <v>43311</v>
      </c>
      <c r="N15" s="6">
        <v>1523</v>
      </c>
      <c r="O15" s="8">
        <v>1734452</v>
      </c>
      <c r="P15" s="6" t="s">
        <v>27</v>
      </c>
      <c r="Q15" s="6">
        <v>5632</v>
      </c>
      <c r="R15" s="7">
        <v>43353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8">
        <v>1734452</v>
      </c>
    </row>
    <row r="16" spans="1:24" s="9" customFormat="1" ht="11.25" x14ac:dyDescent="0.2">
      <c r="A16" s="5">
        <v>528350026001</v>
      </c>
      <c r="B16" s="6" t="s">
        <v>20</v>
      </c>
      <c r="C16" s="6" t="s">
        <v>21</v>
      </c>
      <c r="D16" s="6" t="s">
        <v>22</v>
      </c>
      <c r="E16" s="6">
        <v>1</v>
      </c>
      <c r="F16" s="6" t="s">
        <v>23</v>
      </c>
      <c r="G16" s="6" t="s">
        <v>21</v>
      </c>
      <c r="H16" s="6" t="s">
        <v>24</v>
      </c>
      <c r="I16" s="6">
        <v>1</v>
      </c>
      <c r="J16" s="6" t="s">
        <v>25</v>
      </c>
      <c r="K16" s="6" t="s">
        <v>26</v>
      </c>
      <c r="L16" s="6">
        <v>794938</v>
      </c>
      <c r="M16" s="7">
        <v>43348</v>
      </c>
      <c r="N16" s="6">
        <v>1486</v>
      </c>
      <c r="O16" s="8">
        <v>62500</v>
      </c>
      <c r="P16" s="6" t="s">
        <v>27</v>
      </c>
      <c r="Q16" s="6">
        <v>5756</v>
      </c>
      <c r="R16" s="7">
        <v>43383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8">
        <v>62500</v>
      </c>
    </row>
    <row r="17" spans="1:24" s="9" customFormat="1" ht="11.25" x14ac:dyDescent="0.2">
      <c r="A17" s="5">
        <v>528350026001</v>
      </c>
      <c r="B17" s="6" t="s">
        <v>20</v>
      </c>
      <c r="C17" s="6" t="s">
        <v>21</v>
      </c>
      <c r="D17" s="6" t="s">
        <v>22</v>
      </c>
      <c r="E17" s="6">
        <v>1</v>
      </c>
      <c r="F17" s="6" t="s">
        <v>23</v>
      </c>
      <c r="G17" s="6" t="s">
        <v>21</v>
      </c>
      <c r="H17" s="6" t="s">
        <v>24</v>
      </c>
      <c r="I17" s="6">
        <v>1</v>
      </c>
      <c r="J17" s="6" t="s">
        <v>25</v>
      </c>
      <c r="K17" s="6" t="s">
        <v>26</v>
      </c>
      <c r="L17" s="6">
        <v>803358</v>
      </c>
      <c r="M17" s="7">
        <v>43414</v>
      </c>
      <c r="N17" s="6">
        <v>1420</v>
      </c>
      <c r="O17" s="8">
        <v>610482</v>
      </c>
      <c r="P17" s="6" t="s">
        <v>27</v>
      </c>
      <c r="Q17" s="6">
        <v>5899</v>
      </c>
      <c r="R17" s="7">
        <v>43410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8">
        <v>610482</v>
      </c>
    </row>
    <row r="18" spans="1:24" s="9" customFormat="1" ht="11.25" x14ac:dyDescent="0.2">
      <c r="A18" s="5">
        <v>528350026001</v>
      </c>
      <c r="B18" s="6" t="s">
        <v>20</v>
      </c>
      <c r="C18" s="6" t="s">
        <v>21</v>
      </c>
      <c r="D18" s="6" t="s">
        <v>22</v>
      </c>
      <c r="E18" s="6">
        <v>1</v>
      </c>
      <c r="F18" s="6" t="s">
        <v>23</v>
      </c>
      <c r="G18" s="6" t="s">
        <v>21</v>
      </c>
      <c r="H18" s="6" t="s">
        <v>24</v>
      </c>
      <c r="I18" s="6">
        <v>1</v>
      </c>
      <c r="J18" s="6" t="s">
        <v>25</v>
      </c>
      <c r="K18" s="6" t="s">
        <v>26</v>
      </c>
      <c r="L18" s="6">
        <v>821248</v>
      </c>
      <c r="M18" s="7">
        <v>43562</v>
      </c>
      <c r="N18" s="6">
        <v>1272</v>
      </c>
      <c r="O18" s="8">
        <v>338265</v>
      </c>
      <c r="P18" s="6" t="s">
        <v>27</v>
      </c>
      <c r="Q18" s="6">
        <v>6253</v>
      </c>
      <c r="R18" s="7">
        <v>43591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8">
        <v>338265</v>
      </c>
    </row>
    <row r="19" spans="1:24" s="9" customFormat="1" ht="11.25" x14ac:dyDescent="0.2">
      <c r="A19" s="5">
        <v>528350026001</v>
      </c>
      <c r="B19" s="6" t="s">
        <v>20</v>
      </c>
      <c r="C19" s="6" t="s">
        <v>21</v>
      </c>
      <c r="D19" s="6" t="s">
        <v>22</v>
      </c>
      <c r="E19" s="6">
        <v>1</v>
      </c>
      <c r="F19" s="6" t="s">
        <v>23</v>
      </c>
      <c r="G19" s="6" t="s">
        <v>21</v>
      </c>
      <c r="H19" s="6" t="s">
        <v>24</v>
      </c>
      <c r="I19" s="6">
        <v>1</v>
      </c>
      <c r="J19" s="6" t="s">
        <v>25</v>
      </c>
      <c r="K19" s="6" t="s">
        <v>26</v>
      </c>
      <c r="L19" s="6">
        <v>828877</v>
      </c>
      <c r="M19" s="7">
        <v>43627</v>
      </c>
      <c r="N19" s="6">
        <v>1207</v>
      </c>
      <c r="O19" s="8">
        <v>114891</v>
      </c>
      <c r="P19" s="6" t="s">
        <v>27</v>
      </c>
      <c r="Q19" s="6">
        <v>6424</v>
      </c>
      <c r="R19" s="7">
        <v>43656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8">
        <v>114891</v>
      </c>
    </row>
    <row r="20" spans="1:24" s="9" customFormat="1" ht="11.25" x14ac:dyDescent="0.2">
      <c r="A20" s="5">
        <v>528350026001</v>
      </c>
      <c r="B20" s="6" t="s">
        <v>20</v>
      </c>
      <c r="C20" s="6" t="s">
        <v>21</v>
      </c>
      <c r="D20" s="6" t="s">
        <v>22</v>
      </c>
      <c r="E20" s="6">
        <v>1</v>
      </c>
      <c r="F20" s="6" t="s">
        <v>23</v>
      </c>
      <c r="G20" s="6" t="s">
        <v>21</v>
      </c>
      <c r="H20" s="6" t="s">
        <v>24</v>
      </c>
      <c r="I20" s="6">
        <v>1</v>
      </c>
      <c r="J20" s="6" t="s">
        <v>25</v>
      </c>
      <c r="K20" s="6" t="s">
        <v>26</v>
      </c>
      <c r="L20" s="6">
        <v>840516</v>
      </c>
      <c r="M20" s="7">
        <v>43720</v>
      </c>
      <c r="N20" s="6">
        <v>1114</v>
      </c>
      <c r="O20" s="8">
        <v>281600</v>
      </c>
      <c r="P20" s="6" t="s">
        <v>27</v>
      </c>
      <c r="Q20" s="6">
        <v>6690</v>
      </c>
      <c r="R20" s="7">
        <v>43755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8">
        <v>281600</v>
      </c>
    </row>
    <row r="21" spans="1:24" s="9" customFormat="1" ht="11.25" x14ac:dyDescent="0.2">
      <c r="A21" s="5">
        <v>528350026001</v>
      </c>
      <c r="B21" s="6" t="s">
        <v>20</v>
      </c>
      <c r="C21" s="6" t="s">
        <v>21</v>
      </c>
      <c r="D21" s="6" t="s">
        <v>22</v>
      </c>
      <c r="E21" s="6">
        <v>1</v>
      </c>
      <c r="F21" s="6" t="s">
        <v>23</v>
      </c>
      <c r="G21" s="6" t="s">
        <v>21</v>
      </c>
      <c r="H21" s="6" t="s">
        <v>24</v>
      </c>
      <c r="I21" s="6">
        <v>1</v>
      </c>
      <c r="J21" s="6" t="s">
        <v>25</v>
      </c>
      <c r="K21" s="6" t="s">
        <v>26</v>
      </c>
      <c r="L21" s="6">
        <v>841472</v>
      </c>
      <c r="M21" s="7">
        <v>43723</v>
      </c>
      <c r="N21" s="6">
        <v>1111</v>
      </c>
      <c r="O21" s="8">
        <v>926629</v>
      </c>
      <c r="P21" s="6" t="s">
        <v>27</v>
      </c>
      <c r="Q21" s="6">
        <v>6690</v>
      </c>
      <c r="R21" s="7">
        <v>43755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8">
        <v>926629</v>
      </c>
    </row>
    <row r="22" spans="1:24" s="9" customFormat="1" ht="11.25" x14ac:dyDescent="0.2">
      <c r="A22" s="5">
        <v>528350026001</v>
      </c>
      <c r="B22" s="6" t="s">
        <v>20</v>
      </c>
      <c r="C22" s="6" t="s">
        <v>21</v>
      </c>
      <c r="D22" s="6" t="s">
        <v>22</v>
      </c>
      <c r="E22" s="6">
        <v>1</v>
      </c>
      <c r="F22" s="6" t="s">
        <v>23</v>
      </c>
      <c r="G22" s="6" t="s">
        <v>21</v>
      </c>
      <c r="H22" s="6" t="s">
        <v>24</v>
      </c>
      <c r="I22" s="6">
        <v>1</v>
      </c>
      <c r="J22" s="6" t="s">
        <v>25</v>
      </c>
      <c r="K22" s="6" t="s">
        <v>26</v>
      </c>
      <c r="L22" s="6">
        <v>855814</v>
      </c>
      <c r="M22" s="7">
        <v>43841</v>
      </c>
      <c r="N22" s="6">
        <v>993</v>
      </c>
      <c r="O22" s="8">
        <v>3400396</v>
      </c>
      <c r="P22" s="6" t="s">
        <v>27</v>
      </c>
      <c r="Q22" s="6">
        <v>7032</v>
      </c>
      <c r="R22" s="7">
        <v>43871</v>
      </c>
      <c r="S22" s="6">
        <v>0</v>
      </c>
      <c r="T22" s="6">
        <v>0</v>
      </c>
      <c r="U22" s="6">
        <v>0</v>
      </c>
      <c r="V22" s="8">
        <v>2554314</v>
      </c>
      <c r="W22" s="6">
        <v>0</v>
      </c>
      <c r="X22" s="8">
        <v>846082</v>
      </c>
    </row>
    <row r="23" spans="1:24" s="9" customFormat="1" ht="11.25" x14ac:dyDescent="0.2">
      <c r="A23" s="5">
        <v>528350026001</v>
      </c>
      <c r="B23" s="6" t="s">
        <v>20</v>
      </c>
      <c r="C23" s="6" t="s">
        <v>21</v>
      </c>
      <c r="D23" s="6" t="s">
        <v>22</v>
      </c>
      <c r="E23" s="6">
        <v>1</v>
      </c>
      <c r="F23" s="6" t="s">
        <v>23</v>
      </c>
      <c r="G23" s="6" t="s">
        <v>21</v>
      </c>
      <c r="H23" s="6" t="s">
        <v>24</v>
      </c>
      <c r="I23" s="6">
        <v>1</v>
      </c>
      <c r="J23" s="6" t="s">
        <v>25</v>
      </c>
      <c r="K23" s="6" t="s">
        <v>26</v>
      </c>
      <c r="L23" s="6">
        <v>856466</v>
      </c>
      <c r="M23" s="7">
        <v>43837</v>
      </c>
      <c r="N23" s="6">
        <v>997</v>
      </c>
      <c r="O23" s="8">
        <v>57600</v>
      </c>
      <c r="P23" s="6" t="s">
        <v>27</v>
      </c>
      <c r="Q23" s="6">
        <v>7032</v>
      </c>
      <c r="R23" s="7">
        <v>43871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8">
        <v>57600</v>
      </c>
    </row>
    <row r="24" spans="1:24" s="9" customFormat="1" ht="11.25" x14ac:dyDescent="0.2">
      <c r="A24" s="5">
        <v>528350026001</v>
      </c>
      <c r="B24" s="6" t="s">
        <v>20</v>
      </c>
      <c r="C24" s="6" t="s">
        <v>21</v>
      </c>
      <c r="D24" s="6" t="s">
        <v>22</v>
      </c>
      <c r="E24" s="6">
        <v>1</v>
      </c>
      <c r="F24" s="6" t="s">
        <v>23</v>
      </c>
      <c r="G24" s="6" t="s">
        <v>21</v>
      </c>
      <c r="H24" s="6" t="s">
        <v>24</v>
      </c>
      <c r="I24" s="6">
        <v>1</v>
      </c>
      <c r="J24" s="6" t="s">
        <v>25</v>
      </c>
      <c r="K24" s="6" t="s">
        <v>26</v>
      </c>
      <c r="L24" s="6">
        <v>863120</v>
      </c>
      <c r="M24" s="7">
        <v>43893</v>
      </c>
      <c r="N24" s="6">
        <v>941</v>
      </c>
      <c r="O24" s="8">
        <v>291465</v>
      </c>
      <c r="P24" s="6" t="s">
        <v>27</v>
      </c>
      <c r="Q24" s="6">
        <v>7193</v>
      </c>
      <c r="R24" s="7">
        <v>43944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8">
        <v>291465</v>
      </c>
    </row>
    <row r="25" spans="1:24" s="9" customFormat="1" ht="11.25" x14ac:dyDescent="0.2">
      <c r="A25" s="5">
        <v>528350026001</v>
      </c>
      <c r="B25" s="6" t="s">
        <v>20</v>
      </c>
      <c r="C25" s="6" t="s">
        <v>21</v>
      </c>
      <c r="D25" s="6" t="s">
        <v>22</v>
      </c>
      <c r="E25" s="6">
        <v>1</v>
      </c>
      <c r="F25" s="6" t="s">
        <v>23</v>
      </c>
      <c r="G25" s="6" t="s">
        <v>21</v>
      </c>
      <c r="H25" s="6" t="s">
        <v>24</v>
      </c>
      <c r="I25" s="6">
        <v>1</v>
      </c>
      <c r="J25" s="6" t="s">
        <v>25</v>
      </c>
      <c r="K25" s="6" t="s">
        <v>26</v>
      </c>
      <c r="L25" s="6">
        <v>866034</v>
      </c>
      <c r="M25" s="7">
        <v>43924</v>
      </c>
      <c r="N25" s="6">
        <v>910</v>
      </c>
      <c r="O25" s="8">
        <v>485496</v>
      </c>
      <c r="P25" s="6" t="s">
        <v>27</v>
      </c>
      <c r="Q25" s="6">
        <v>7296</v>
      </c>
      <c r="R25" s="7">
        <v>43970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8">
        <v>485496</v>
      </c>
    </row>
    <row r="26" spans="1:24" s="9" customFormat="1" ht="11.25" x14ac:dyDescent="0.2">
      <c r="A26" s="5">
        <v>528350026001</v>
      </c>
      <c r="B26" s="6" t="s">
        <v>20</v>
      </c>
      <c r="C26" s="6" t="s">
        <v>21</v>
      </c>
      <c r="D26" s="6" t="s">
        <v>22</v>
      </c>
      <c r="E26" s="6">
        <v>1</v>
      </c>
      <c r="F26" s="6" t="s">
        <v>23</v>
      </c>
      <c r="G26" s="6" t="s">
        <v>21</v>
      </c>
      <c r="H26" s="6" t="s">
        <v>24</v>
      </c>
      <c r="I26" s="6">
        <v>1</v>
      </c>
      <c r="J26" s="6" t="s">
        <v>25</v>
      </c>
      <c r="K26" s="6" t="s">
        <v>26</v>
      </c>
      <c r="L26" s="6">
        <v>868995</v>
      </c>
      <c r="M26" s="7">
        <v>43968</v>
      </c>
      <c r="N26" s="6">
        <v>866</v>
      </c>
      <c r="O26" s="8">
        <v>502114</v>
      </c>
      <c r="P26" s="6" t="s">
        <v>27</v>
      </c>
      <c r="Q26" s="6">
        <v>7424</v>
      </c>
      <c r="R26" s="7">
        <v>43997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8">
        <v>502114</v>
      </c>
    </row>
    <row r="27" spans="1:24" s="9" customFormat="1" ht="11.25" x14ac:dyDescent="0.2">
      <c r="A27" s="5">
        <v>528350026001</v>
      </c>
      <c r="B27" s="6" t="s">
        <v>20</v>
      </c>
      <c r="C27" s="6" t="s">
        <v>21</v>
      </c>
      <c r="D27" s="6" t="s">
        <v>22</v>
      </c>
      <c r="E27" s="6">
        <v>1</v>
      </c>
      <c r="F27" s="6" t="s">
        <v>23</v>
      </c>
      <c r="G27" s="6" t="s">
        <v>21</v>
      </c>
      <c r="H27" s="6" t="s">
        <v>24</v>
      </c>
      <c r="I27" s="6">
        <v>1</v>
      </c>
      <c r="J27" s="6" t="s">
        <v>25</v>
      </c>
      <c r="K27" s="6" t="s">
        <v>26</v>
      </c>
      <c r="L27" s="6">
        <v>870839</v>
      </c>
      <c r="M27" s="7">
        <v>44019</v>
      </c>
      <c r="N27" s="6">
        <v>815</v>
      </c>
      <c r="O27" s="8">
        <v>220686</v>
      </c>
      <c r="P27" s="6" t="s">
        <v>27</v>
      </c>
      <c r="Q27" s="6">
        <v>7603</v>
      </c>
      <c r="R27" s="7">
        <v>44055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8">
        <v>220686</v>
      </c>
    </row>
    <row r="28" spans="1:24" s="9" customFormat="1" ht="11.25" x14ac:dyDescent="0.2">
      <c r="A28" s="5">
        <v>528350026001</v>
      </c>
      <c r="B28" s="6" t="s">
        <v>20</v>
      </c>
      <c r="C28" s="6" t="s">
        <v>21</v>
      </c>
      <c r="D28" s="6" t="s">
        <v>22</v>
      </c>
      <c r="E28" s="6">
        <v>1</v>
      </c>
      <c r="F28" s="6" t="s">
        <v>23</v>
      </c>
      <c r="G28" s="6" t="s">
        <v>21</v>
      </c>
      <c r="H28" s="6" t="s">
        <v>24</v>
      </c>
      <c r="I28" s="6">
        <v>1</v>
      </c>
      <c r="J28" s="6" t="s">
        <v>25</v>
      </c>
      <c r="K28" s="6" t="s">
        <v>26</v>
      </c>
      <c r="L28" s="6">
        <v>871515</v>
      </c>
      <c r="M28" s="7">
        <v>44026</v>
      </c>
      <c r="N28" s="6">
        <v>808</v>
      </c>
      <c r="O28" s="8">
        <v>5715829.2000000002</v>
      </c>
      <c r="P28" s="6" t="s">
        <v>27</v>
      </c>
      <c r="Q28" s="6">
        <v>7603</v>
      </c>
      <c r="R28" s="7">
        <v>44055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8">
        <v>5715829.2000000002</v>
      </c>
    </row>
    <row r="29" spans="1:24" s="9" customFormat="1" ht="11.25" x14ac:dyDescent="0.2">
      <c r="A29" s="5">
        <v>528350026001</v>
      </c>
      <c r="B29" s="6" t="s">
        <v>20</v>
      </c>
      <c r="C29" s="6" t="s">
        <v>21</v>
      </c>
      <c r="D29" s="6" t="s">
        <v>22</v>
      </c>
      <c r="E29" s="6">
        <v>1</v>
      </c>
      <c r="F29" s="6" t="s">
        <v>23</v>
      </c>
      <c r="G29" s="6" t="s">
        <v>21</v>
      </c>
      <c r="H29" s="6" t="s">
        <v>24</v>
      </c>
      <c r="I29" s="6">
        <v>1</v>
      </c>
      <c r="J29" s="6" t="s">
        <v>25</v>
      </c>
      <c r="K29" s="6" t="s">
        <v>26</v>
      </c>
      <c r="L29" s="6">
        <v>873559</v>
      </c>
      <c r="M29" s="7">
        <v>44063</v>
      </c>
      <c r="N29" s="6">
        <v>771</v>
      </c>
      <c r="O29" s="8">
        <v>618755</v>
      </c>
      <c r="P29" s="6" t="s">
        <v>27</v>
      </c>
      <c r="Q29" s="6">
        <v>7654</v>
      </c>
      <c r="R29" s="7">
        <v>44085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8">
        <v>618755</v>
      </c>
    </row>
    <row r="30" spans="1:24" s="9" customFormat="1" ht="11.25" x14ac:dyDescent="0.2">
      <c r="A30" s="5">
        <v>528350026001</v>
      </c>
      <c r="B30" s="6" t="s">
        <v>20</v>
      </c>
      <c r="C30" s="6" t="s">
        <v>21</v>
      </c>
      <c r="D30" s="6" t="s">
        <v>22</v>
      </c>
      <c r="E30" s="6">
        <v>1</v>
      </c>
      <c r="F30" s="6" t="s">
        <v>23</v>
      </c>
      <c r="G30" s="6" t="s">
        <v>21</v>
      </c>
      <c r="H30" s="6" t="s">
        <v>24</v>
      </c>
      <c r="I30" s="6">
        <v>1</v>
      </c>
      <c r="J30" s="6" t="s">
        <v>25</v>
      </c>
      <c r="K30" s="6" t="s">
        <v>26</v>
      </c>
      <c r="L30" s="6">
        <v>1001607</v>
      </c>
      <c r="M30" s="7">
        <v>44181</v>
      </c>
      <c r="N30" s="6">
        <v>653</v>
      </c>
      <c r="O30" s="8">
        <v>3765611</v>
      </c>
      <c r="P30" s="6" t="s">
        <v>31</v>
      </c>
      <c r="Q30" s="6">
        <v>699266</v>
      </c>
      <c r="R30" s="7">
        <v>44216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8">
        <v>3765611</v>
      </c>
    </row>
    <row r="31" spans="1:24" s="9" customFormat="1" ht="11.25" x14ac:dyDescent="0.2">
      <c r="A31" s="5">
        <v>528350026001</v>
      </c>
      <c r="B31" s="6" t="s">
        <v>20</v>
      </c>
      <c r="C31" s="6" t="s">
        <v>21</v>
      </c>
      <c r="D31" s="6" t="s">
        <v>22</v>
      </c>
      <c r="E31" s="6">
        <v>1</v>
      </c>
      <c r="F31" s="6" t="s">
        <v>23</v>
      </c>
      <c r="G31" s="6" t="s">
        <v>21</v>
      </c>
      <c r="H31" s="6" t="s">
        <v>24</v>
      </c>
      <c r="I31" s="6">
        <v>1</v>
      </c>
      <c r="J31" s="6" t="s">
        <v>25</v>
      </c>
      <c r="K31" s="6" t="s">
        <v>26</v>
      </c>
      <c r="L31" s="6">
        <v>1002901</v>
      </c>
      <c r="M31" s="7">
        <v>44200</v>
      </c>
      <c r="N31" s="6">
        <v>634</v>
      </c>
      <c r="O31" s="8">
        <v>73335</v>
      </c>
      <c r="P31" s="6" t="s">
        <v>27</v>
      </c>
      <c r="Q31" s="6">
        <v>7990</v>
      </c>
      <c r="R31" s="7">
        <v>44245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8">
        <v>73335</v>
      </c>
    </row>
    <row r="32" spans="1:24" s="9" customFormat="1" ht="11.25" x14ac:dyDescent="0.2">
      <c r="A32" s="5">
        <v>528350026001</v>
      </c>
      <c r="B32" s="6" t="s">
        <v>20</v>
      </c>
      <c r="C32" s="6" t="s">
        <v>21</v>
      </c>
      <c r="D32" s="6" t="s">
        <v>22</v>
      </c>
      <c r="E32" s="6">
        <v>1</v>
      </c>
      <c r="F32" s="6" t="s">
        <v>23</v>
      </c>
      <c r="G32" s="6" t="s">
        <v>21</v>
      </c>
      <c r="H32" s="6" t="s">
        <v>24</v>
      </c>
      <c r="I32" s="6">
        <v>1</v>
      </c>
      <c r="J32" s="6" t="s">
        <v>25</v>
      </c>
      <c r="K32" s="6" t="s">
        <v>26</v>
      </c>
      <c r="L32" s="6">
        <v>1003521</v>
      </c>
      <c r="M32" s="7">
        <v>44208</v>
      </c>
      <c r="N32" s="6">
        <v>626</v>
      </c>
      <c r="O32" s="8">
        <v>385653</v>
      </c>
      <c r="P32" s="6" t="s">
        <v>27</v>
      </c>
      <c r="Q32" s="6">
        <v>7990</v>
      </c>
      <c r="R32" s="7">
        <v>44245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8">
        <v>385653</v>
      </c>
    </row>
    <row r="33" spans="1:24" s="9" customFormat="1" ht="11.25" x14ac:dyDescent="0.2">
      <c r="A33" s="5">
        <v>528350026001</v>
      </c>
      <c r="B33" s="6" t="s">
        <v>20</v>
      </c>
      <c r="C33" s="6" t="s">
        <v>21</v>
      </c>
      <c r="D33" s="6" t="s">
        <v>22</v>
      </c>
      <c r="E33" s="6">
        <v>1</v>
      </c>
      <c r="F33" s="6" t="s">
        <v>23</v>
      </c>
      <c r="G33" s="6" t="s">
        <v>21</v>
      </c>
      <c r="H33" s="6" t="s">
        <v>24</v>
      </c>
      <c r="I33" s="6">
        <v>1</v>
      </c>
      <c r="J33" s="6" t="s">
        <v>25</v>
      </c>
      <c r="K33" s="6" t="s">
        <v>26</v>
      </c>
      <c r="L33" s="6">
        <v>1003745</v>
      </c>
      <c r="M33" s="7">
        <v>44210</v>
      </c>
      <c r="N33" s="6">
        <v>624</v>
      </c>
      <c r="O33" s="8">
        <v>4316643</v>
      </c>
      <c r="P33" s="6" t="s">
        <v>27</v>
      </c>
      <c r="Q33" s="6">
        <v>7990</v>
      </c>
      <c r="R33" s="7">
        <v>44245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8">
        <v>4316643</v>
      </c>
    </row>
    <row r="34" spans="1:24" s="9" customFormat="1" ht="11.25" x14ac:dyDescent="0.2">
      <c r="A34" s="5">
        <v>528350026001</v>
      </c>
      <c r="B34" s="6" t="s">
        <v>20</v>
      </c>
      <c r="C34" s="6" t="s">
        <v>21</v>
      </c>
      <c r="D34" s="6" t="s">
        <v>22</v>
      </c>
      <c r="E34" s="6">
        <v>1</v>
      </c>
      <c r="F34" s="6" t="s">
        <v>23</v>
      </c>
      <c r="G34" s="6" t="s">
        <v>21</v>
      </c>
      <c r="H34" s="6" t="s">
        <v>24</v>
      </c>
      <c r="I34" s="6">
        <v>1</v>
      </c>
      <c r="J34" s="6" t="s">
        <v>25</v>
      </c>
      <c r="K34" s="6" t="s">
        <v>26</v>
      </c>
      <c r="L34" s="6">
        <v>1004616</v>
      </c>
      <c r="M34" s="7">
        <v>44221</v>
      </c>
      <c r="N34" s="6">
        <v>613</v>
      </c>
      <c r="O34" s="8">
        <v>211104</v>
      </c>
      <c r="P34" s="6" t="s">
        <v>27</v>
      </c>
      <c r="Q34" s="6">
        <v>7990</v>
      </c>
      <c r="R34" s="7">
        <v>44245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8">
        <v>211104</v>
      </c>
    </row>
    <row r="35" spans="1:24" s="9" customFormat="1" ht="11.25" x14ac:dyDescent="0.2">
      <c r="A35" s="5">
        <v>528350026001</v>
      </c>
      <c r="B35" s="6" t="s">
        <v>20</v>
      </c>
      <c r="C35" s="6" t="s">
        <v>21</v>
      </c>
      <c r="D35" s="6" t="s">
        <v>22</v>
      </c>
      <c r="E35" s="6">
        <v>1</v>
      </c>
      <c r="F35" s="6" t="s">
        <v>23</v>
      </c>
      <c r="G35" s="6" t="s">
        <v>21</v>
      </c>
      <c r="H35" s="6" t="s">
        <v>24</v>
      </c>
      <c r="I35" s="6">
        <v>1</v>
      </c>
      <c r="J35" s="6" t="s">
        <v>25</v>
      </c>
      <c r="K35" s="6" t="s">
        <v>26</v>
      </c>
      <c r="L35" s="6">
        <v>1004648</v>
      </c>
      <c r="M35" s="7">
        <v>44222</v>
      </c>
      <c r="N35" s="6">
        <v>612</v>
      </c>
      <c r="O35" s="8">
        <v>654518</v>
      </c>
      <c r="P35" s="6" t="s">
        <v>27</v>
      </c>
      <c r="Q35" s="6">
        <v>7990</v>
      </c>
      <c r="R35" s="7">
        <v>44245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8">
        <v>654518</v>
      </c>
    </row>
    <row r="36" spans="1:24" s="9" customFormat="1" ht="11.25" x14ac:dyDescent="0.2">
      <c r="A36" s="5">
        <v>528350026001</v>
      </c>
      <c r="B36" s="6" t="s">
        <v>20</v>
      </c>
      <c r="C36" s="6" t="s">
        <v>21</v>
      </c>
      <c r="D36" s="6" t="s">
        <v>22</v>
      </c>
      <c r="E36" s="6">
        <v>1</v>
      </c>
      <c r="F36" s="6" t="s">
        <v>23</v>
      </c>
      <c r="G36" s="6" t="s">
        <v>21</v>
      </c>
      <c r="H36" s="6" t="s">
        <v>24</v>
      </c>
      <c r="I36" s="6">
        <v>1</v>
      </c>
      <c r="J36" s="6" t="s">
        <v>25</v>
      </c>
      <c r="K36" s="6" t="s">
        <v>26</v>
      </c>
      <c r="L36" s="6">
        <v>1006357</v>
      </c>
      <c r="M36" s="7">
        <v>44238</v>
      </c>
      <c r="N36" s="6">
        <v>596</v>
      </c>
      <c r="O36" s="8">
        <v>444057</v>
      </c>
      <c r="P36" s="6" t="s">
        <v>27</v>
      </c>
      <c r="Q36" s="6">
        <v>7995</v>
      </c>
      <c r="R36" s="7">
        <v>44270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8">
        <v>444057</v>
      </c>
    </row>
    <row r="37" spans="1:24" x14ac:dyDescent="0.25">
      <c r="O37" s="10">
        <f>SUM(O2:O36)</f>
        <v>35568423.200000003</v>
      </c>
      <c r="S37" s="10">
        <f t="shared" ref="S37:X37" si="0">SUM(S2:S36)</f>
        <v>0</v>
      </c>
      <c r="T37" s="10">
        <f t="shared" si="0"/>
        <v>0</v>
      </c>
      <c r="U37" s="10">
        <f t="shared" si="0"/>
        <v>0</v>
      </c>
      <c r="V37" s="10">
        <f t="shared" si="0"/>
        <v>2554314</v>
      </c>
      <c r="W37" s="10">
        <f t="shared" si="0"/>
        <v>1270433</v>
      </c>
      <c r="X37" s="10">
        <f t="shared" si="0"/>
        <v>31743676.199999999</v>
      </c>
    </row>
    <row r="39" spans="1:24" x14ac:dyDescent="0.25">
      <c r="X39" s="10"/>
    </row>
  </sheetData>
  <sortState ref="A2:X39">
    <sortCondition ref="J2:J3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="90" zoomScaleNormal="90" zoomScaleSheetLayoutView="100" workbookViewId="0">
      <selection activeCell="J16" sqref="J16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32</v>
      </c>
      <c r="E2" s="15"/>
      <c r="F2" s="15"/>
      <c r="G2" s="15"/>
      <c r="H2" s="15"/>
      <c r="I2" s="16"/>
      <c r="J2" s="17" t="s">
        <v>33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34</v>
      </c>
      <c r="E4" s="15"/>
      <c r="F4" s="15"/>
      <c r="G4" s="15"/>
      <c r="H4" s="15"/>
      <c r="I4" s="16"/>
      <c r="J4" s="17" t="s">
        <v>35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36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37</v>
      </c>
      <c r="J12" s="31"/>
    </row>
    <row r="13" spans="2:10" x14ac:dyDescent="0.2">
      <c r="B13" s="30"/>
      <c r="C13" s="32" t="s">
        <v>38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39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40</v>
      </c>
      <c r="D17" s="33"/>
      <c r="H17" s="35" t="s">
        <v>41</v>
      </c>
      <c r="I17" s="35" t="s">
        <v>42</v>
      </c>
      <c r="J17" s="31"/>
    </row>
    <row r="18" spans="2:10" x14ac:dyDescent="0.2">
      <c r="B18" s="30"/>
      <c r="C18" s="32" t="s">
        <v>43</v>
      </c>
      <c r="D18" s="32"/>
      <c r="E18" s="32"/>
      <c r="F18" s="32"/>
      <c r="H18" s="36">
        <v>0</v>
      </c>
      <c r="I18" s="37">
        <v>0</v>
      </c>
      <c r="J18" s="31"/>
    </row>
    <row r="19" spans="2:10" x14ac:dyDescent="0.2">
      <c r="B19" s="30"/>
      <c r="C19" s="11" t="s">
        <v>44</v>
      </c>
      <c r="H19" s="38">
        <v>0</v>
      </c>
      <c r="I19" s="39">
        <v>0</v>
      </c>
      <c r="J19" s="31"/>
    </row>
    <row r="20" spans="2:10" x14ac:dyDescent="0.2">
      <c r="B20" s="30"/>
      <c r="C20" s="11" t="s">
        <v>45</v>
      </c>
      <c r="H20" s="38">
        <v>0</v>
      </c>
      <c r="I20" s="39">
        <v>0</v>
      </c>
      <c r="J20" s="31"/>
    </row>
    <row r="21" spans="2:10" x14ac:dyDescent="0.2">
      <c r="B21" s="30"/>
      <c r="C21" s="11" t="s">
        <v>46</v>
      </c>
      <c r="H21" s="38">
        <v>0</v>
      </c>
      <c r="I21" s="40">
        <v>0</v>
      </c>
      <c r="J21" s="31"/>
    </row>
    <row r="22" spans="2:10" x14ac:dyDescent="0.2">
      <c r="B22" s="30"/>
      <c r="C22" s="11" t="s">
        <v>47</v>
      </c>
      <c r="H22" s="38">
        <v>0</v>
      </c>
      <c r="I22" s="39">
        <v>0</v>
      </c>
      <c r="J22" s="31"/>
    </row>
    <row r="23" spans="2:10" ht="13.5" thickBot="1" x14ac:dyDescent="0.25">
      <c r="B23" s="30"/>
      <c r="C23" s="11" t="s">
        <v>48</v>
      </c>
      <c r="H23" s="41">
        <v>0</v>
      </c>
      <c r="I23" s="42">
        <v>0</v>
      </c>
      <c r="J23" s="31"/>
    </row>
    <row r="24" spans="2:10" x14ac:dyDescent="0.2">
      <c r="B24" s="30"/>
      <c r="C24" s="32" t="s">
        <v>49</v>
      </c>
      <c r="D24" s="32"/>
      <c r="E24" s="32"/>
      <c r="F24" s="32"/>
      <c r="H24" s="36">
        <f>H19+H20+H21+H22+H23</f>
        <v>0</v>
      </c>
      <c r="I24" s="43">
        <f>I19+I20+I21+I22+I23</f>
        <v>0</v>
      </c>
      <c r="J24" s="31"/>
    </row>
    <row r="25" spans="2:10" x14ac:dyDescent="0.2">
      <c r="B25" s="30"/>
      <c r="C25" s="11" t="s">
        <v>50</v>
      </c>
      <c r="H25" s="38">
        <v>0</v>
      </c>
      <c r="I25" s="39">
        <v>0</v>
      </c>
      <c r="J25" s="31"/>
    </row>
    <row r="26" spans="2:10" x14ac:dyDescent="0.2">
      <c r="B26" s="30"/>
      <c r="C26" s="11" t="s">
        <v>51</v>
      </c>
      <c r="H26" s="38">
        <v>0</v>
      </c>
      <c r="I26" s="39">
        <v>0</v>
      </c>
      <c r="J26" s="31"/>
    </row>
    <row r="27" spans="2:10" ht="13.5" thickBot="1" x14ac:dyDescent="0.25">
      <c r="B27" s="30"/>
      <c r="C27" s="11" t="s">
        <v>52</v>
      </c>
      <c r="H27" s="41">
        <v>0</v>
      </c>
      <c r="I27" s="42">
        <v>0</v>
      </c>
      <c r="J27" s="31"/>
    </row>
    <row r="28" spans="2:10" x14ac:dyDescent="0.2">
      <c r="B28" s="30"/>
      <c r="C28" s="32" t="s">
        <v>53</v>
      </c>
      <c r="D28" s="32"/>
      <c r="E28" s="32"/>
      <c r="F28" s="32"/>
      <c r="H28" s="36">
        <f>H25+H26+H27</f>
        <v>0</v>
      </c>
      <c r="I28" s="43">
        <f>I25+I26+I27</f>
        <v>0</v>
      </c>
      <c r="J28" s="31"/>
    </row>
    <row r="29" spans="2:10" ht="13.5" thickBot="1" x14ac:dyDescent="0.25">
      <c r="B29" s="30"/>
      <c r="C29" s="11" t="s">
        <v>54</v>
      </c>
      <c r="D29" s="32"/>
      <c r="E29" s="32"/>
      <c r="F29" s="32"/>
      <c r="H29" s="41">
        <v>0</v>
      </c>
      <c r="I29" s="42">
        <v>0</v>
      </c>
      <c r="J29" s="31"/>
    </row>
    <row r="30" spans="2:10" x14ac:dyDescent="0.2">
      <c r="B30" s="30"/>
      <c r="C30" s="32" t="s">
        <v>55</v>
      </c>
      <c r="D30" s="32"/>
      <c r="E30" s="32"/>
      <c r="F30" s="32"/>
      <c r="H30" s="38">
        <f>H29</f>
        <v>0</v>
      </c>
      <c r="I30" s="39">
        <f>I29</f>
        <v>0</v>
      </c>
      <c r="J30" s="31"/>
    </row>
    <row r="31" spans="2:10" x14ac:dyDescent="0.2">
      <c r="B31" s="30"/>
      <c r="C31" s="32"/>
      <c r="D31" s="32"/>
      <c r="E31" s="32"/>
      <c r="F31" s="32"/>
      <c r="H31" s="44"/>
      <c r="I31" s="43"/>
      <c r="J31" s="31"/>
    </row>
    <row r="32" spans="2:10" ht="13.5" thickBot="1" x14ac:dyDescent="0.25">
      <c r="B32" s="30"/>
      <c r="C32" s="32" t="s">
        <v>56</v>
      </c>
      <c r="D32" s="32"/>
      <c r="H32" s="45">
        <f>H24+H28+H30</f>
        <v>0</v>
      </c>
      <c r="I32" s="46">
        <f>I24+I28+I30</f>
        <v>0</v>
      </c>
      <c r="J32" s="31"/>
    </row>
    <row r="33" spans="2:10" ht="13.5" thickTop="1" x14ac:dyDescent="0.2">
      <c r="B33" s="30"/>
      <c r="C33" s="32"/>
      <c r="D33" s="32"/>
      <c r="H33" s="47"/>
      <c r="I33" s="39"/>
      <c r="J33" s="31"/>
    </row>
    <row r="34" spans="2:10" x14ac:dyDescent="0.2">
      <c r="B34" s="30"/>
      <c r="G34" s="47"/>
      <c r="H34" s="47"/>
      <c r="I34" s="47"/>
      <c r="J34" s="31"/>
    </row>
    <row r="35" spans="2:10" x14ac:dyDescent="0.2">
      <c r="B35" s="30"/>
      <c r="G35" s="47"/>
      <c r="H35" s="47"/>
      <c r="I35" s="47"/>
      <c r="J35" s="31"/>
    </row>
    <row r="36" spans="2:10" x14ac:dyDescent="0.2">
      <c r="B36" s="30"/>
      <c r="G36" s="47"/>
      <c r="H36" s="47"/>
      <c r="I36" s="47"/>
      <c r="J36" s="31"/>
    </row>
    <row r="37" spans="2:10" ht="13.5" thickBot="1" x14ac:dyDescent="0.25">
      <c r="B37" s="30"/>
      <c r="C37" s="48"/>
      <c r="D37" s="48"/>
      <c r="G37" s="49" t="s">
        <v>57</v>
      </c>
      <c r="H37" s="48"/>
      <c r="I37" s="47"/>
      <c r="J37" s="31"/>
    </row>
    <row r="38" spans="2:10" ht="4.5" customHeight="1" x14ac:dyDescent="0.2">
      <c r="B38" s="30"/>
      <c r="C38" s="47"/>
      <c r="D38" s="47"/>
      <c r="G38" s="47"/>
      <c r="H38" s="47"/>
      <c r="I38" s="47"/>
      <c r="J38" s="31"/>
    </row>
    <row r="39" spans="2:10" x14ac:dyDescent="0.2">
      <c r="B39" s="30"/>
      <c r="C39" s="32" t="s">
        <v>58</v>
      </c>
      <c r="G39" s="50" t="s">
        <v>59</v>
      </c>
      <c r="H39" s="47"/>
      <c r="I39" s="47"/>
      <c r="J39" s="31"/>
    </row>
    <row r="40" spans="2:10" x14ac:dyDescent="0.2">
      <c r="B40" s="30"/>
      <c r="G40" s="47"/>
      <c r="H40" s="47"/>
      <c r="I40" s="47"/>
      <c r="J40" s="31"/>
    </row>
    <row r="41" spans="2:10" ht="18.75" customHeight="1" thickBot="1" x14ac:dyDescent="0.25">
      <c r="B41" s="51"/>
      <c r="C41" s="52"/>
      <c r="D41" s="52"/>
      <c r="E41" s="52"/>
      <c r="F41" s="52"/>
      <c r="G41" s="48"/>
      <c r="H41" s="48"/>
      <c r="I41" s="48"/>
      <c r="J41" s="53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SUBSIDIADO</vt:lpstr>
      <vt:lpstr>CONTRIBUTIVO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2022-11-12T22:03:22Z</dcterms:modified>
</cp:coreProperties>
</file>