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145581 EMPRESA SOCIAL DEL ESTADO E.S.E. CENTRO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FACTURA'!$A$2:$AT$107</definedName>
  </definedNames>
  <calcPr calcId="152511"/>
  <pivotCaches>
    <pivotCache cacheId="7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3" l="1"/>
  <c r="AF1" i="3"/>
  <c r="R1" i="3"/>
  <c r="K1" i="3"/>
  <c r="M108" i="3" s="1"/>
  <c r="J1" i="3"/>
  <c r="I30" i="2" l="1"/>
  <c r="H30" i="2"/>
  <c r="I28" i="2"/>
  <c r="H28" i="2"/>
  <c r="I24" i="2"/>
  <c r="H24" i="2"/>
  <c r="H32" i="2" l="1"/>
  <c r="I32" i="2"/>
  <c r="G10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<sst xmlns="http://schemas.openxmlformats.org/spreadsheetml/2006/main" count="1338" uniqueCount="462">
  <si>
    <t>Nro ID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</si>
  <si>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</si>
  <si>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</si>
  <si>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</si>
  <si>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</si>
  <si>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</si>
  <si>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</si>
  <si>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COMFENALCO VALLE CAJA DE COMPENSACION FAMI</t>
  </si>
  <si>
    <t>CAJ</t>
  </si>
  <si>
    <t>MOR</t>
  </si>
  <si>
    <t>PIE</t>
  </si>
  <si>
    <t>SIL</t>
  </si>
  <si>
    <t>CDI76815</t>
  </si>
  <si>
    <t>CFE1065</t>
  </si>
  <si>
    <t>CFE21116</t>
  </si>
  <si>
    <t>CFE27851</t>
  </si>
  <si>
    <t>CFE7373</t>
  </si>
  <si>
    <t>CFE988</t>
  </si>
  <si>
    <t>M1105379</t>
  </si>
  <si>
    <t>M1111164</t>
  </si>
  <si>
    <t>M1114603</t>
  </si>
  <si>
    <t>M1116629</t>
  </si>
  <si>
    <t>M1116723</t>
  </si>
  <si>
    <t>M1119722</t>
  </si>
  <si>
    <t>M925175</t>
  </si>
  <si>
    <t>ME45236</t>
  </si>
  <si>
    <t>ME79475</t>
  </si>
  <si>
    <t>ME82898</t>
  </si>
  <si>
    <t>ME82948</t>
  </si>
  <si>
    <t>ME83109</t>
  </si>
  <si>
    <t>MEFE1632</t>
  </si>
  <si>
    <t>MFE12641</t>
  </si>
  <si>
    <t>MFE15181</t>
  </si>
  <si>
    <t>MFE27162</t>
  </si>
  <si>
    <t>MFE29024</t>
  </si>
  <si>
    <t>MFE3005</t>
  </si>
  <si>
    <t>MFE30194</t>
  </si>
  <si>
    <t>MFE33043</t>
  </si>
  <si>
    <t>MFE33747</t>
  </si>
  <si>
    <t>MFE33999</t>
  </si>
  <si>
    <t>MFE427</t>
  </si>
  <si>
    <t>MFE9489</t>
  </si>
  <si>
    <t>PFE19085</t>
  </si>
  <si>
    <t>PFE21985</t>
  </si>
  <si>
    <t>PFE30366</t>
  </si>
  <si>
    <t>PFE3369</t>
  </si>
  <si>
    <t>PFE35683</t>
  </si>
  <si>
    <t>PFE37050</t>
  </si>
  <si>
    <t>PFE37136</t>
  </si>
  <si>
    <t>PFE37612</t>
  </si>
  <si>
    <t>PFE38487</t>
  </si>
  <si>
    <t>PFE39505</t>
  </si>
  <si>
    <t>PFE39544</t>
  </si>
  <si>
    <t>PFE39703</t>
  </si>
  <si>
    <t>PFE41210</t>
  </si>
  <si>
    <t>PFE41218</t>
  </si>
  <si>
    <t>PFE42759</t>
  </si>
  <si>
    <t>PFE4283</t>
  </si>
  <si>
    <t>PFE807</t>
  </si>
  <si>
    <t>PIE1483654</t>
  </si>
  <si>
    <t>PIE1615631</t>
  </si>
  <si>
    <t>PIE1686864</t>
  </si>
  <si>
    <t>PIE1688008</t>
  </si>
  <si>
    <t>PIE1689456</t>
  </si>
  <si>
    <t>PIE1689633</t>
  </si>
  <si>
    <t>PIE1692863</t>
  </si>
  <si>
    <t>PIE1695481</t>
  </si>
  <si>
    <t>PIE1695870</t>
  </si>
  <si>
    <t>PIE1697604</t>
  </si>
  <si>
    <t>S622805</t>
  </si>
  <si>
    <t>S639258</t>
  </si>
  <si>
    <t>S639260</t>
  </si>
  <si>
    <t>S639512</t>
  </si>
  <si>
    <t>S639513</t>
  </si>
  <si>
    <t>S642031</t>
  </si>
  <si>
    <t>S647038</t>
  </si>
  <si>
    <t>S679653</t>
  </si>
  <si>
    <t>S750607</t>
  </si>
  <si>
    <t>S770850</t>
  </si>
  <si>
    <t>S778720</t>
  </si>
  <si>
    <t>S779289</t>
  </si>
  <si>
    <t>S781978</t>
  </si>
  <si>
    <t>S783675</t>
  </si>
  <si>
    <t>S783872</t>
  </si>
  <si>
    <t>S784114</t>
  </si>
  <si>
    <t>S784762</t>
  </si>
  <si>
    <t>S784873</t>
  </si>
  <si>
    <t>S785221</t>
  </si>
  <si>
    <t>S785235</t>
  </si>
  <si>
    <t>S785939</t>
  </si>
  <si>
    <t>S786054</t>
  </si>
  <si>
    <t>S786056</t>
  </si>
  <si>
    <t>S786902</t>
  </si>
  <si>
    <t>S786904</t>
  </si>
  <si>
    <t>S788697</t>
  </si>
  <si>
    <t>S791848</t>
  </si>
  <si>
    <t>SE67981</t>
  </si>
  <si>
    <t>SE72093</t>
  </si>
  <si>
    <t>SFE1494</t>
  </si>
  <si>
    <t>SFE15497</t>
  </si>
  <si>
    <t>SFE1712</t>
  </si>
  <si>
    <t>SFE20055</t>
  </si>
  <si>
    <t>SFE20846</t>
  </si>
  <si>
    <t>SFE2141</t>
  </si>
  <si>
    <t>SFE2643</t>
  </si>
  <si>
    <t>SFE2771</t>
  </si>
  <si>
    <t>SFE32393</t>
  </si>
  <si>
    <t>SFE35281</t>
  </si>
  <si>
    <t>SFE38712</t>
  </si>
  <si>
    <t>SFE4068</t>
  </si>
  <si>
    <t>SFE41675</t>
  </si>
  <si>
    <t>SFE42297</t>
  </si>
  <si>
    <t>SFE43738</t>
  </si>
  <si>
    <t>SFE44505</t>
  </si>
  <si>
    <t>SFE46220</t>
  </si>
  <si>
    <t>SFE46232</t>
  </si>
  <si>
    <t>SFE46357</t>
  </si>
  <si>
    <t>900145581-5</t>
  </si>
  <si>
    <t>FOR-CSA-018</t>
  </si>
  <si>
    <t>HOJA 1 DE 2</t>
  </si>
  <si>
    <t>RESUMEN DE CARTERA REVISADA POR LA EPS</t>
  </si>
  <si>
    <t>VERSION 1</t>
  </si>
  <si>
    <t>SANTIAGO DE CALI , NOVIEMBRE 24 DE 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</si>
  <si>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</si>
  <si>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</si>
  <si>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</si>
  <si>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</si>
  <si>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</si>
  <si>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</si>
  <si>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</si>
  <si>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</si>
  <si>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</si>
  <si>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</si>
  <si>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</si>
  <si>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</si>
  <si>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</si>
  <si>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</si>
  <si>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</si>
  <si>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</si>
  <si>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</si>
  <si>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</si>
  <si>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</si>
  <si>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</si>
  <si>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</si>
  <si>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</si>
  <si>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</si>
  <si>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</si>
  <si>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</si>
  <si>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</si>
  <si>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</si>
  <si>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</si>
  <si>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</si>
  <si>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NOVIEMBRE 24</t>
  </si>
  <si>
    <t>FUERA DE CIERRE</t>
  </si>
  <si>
    <t>ESTADO VAGLO</t>
  </si>
  <si>
    <t>VALOR VAGLO</t>
  </si>
  <si>
    <t>DETALLE VAGLO</t>
  </si>
  <si>
    <t>POR PAGAR SAP</t>
  </si>
  <si>
    <t>P. ABIERTAS DOC</t>
  </si>
  <si>
    <t>FACTURACIÓN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</si>
  <si>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</si>
  <si>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</si>
  <si>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</si>
  <si>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</si>
  <si>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</si>
  <si>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</si>
  <si>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</si>
  <si>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</si>
  <si>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</si>
  <si>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</si>
  <si>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</si>
  <si>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</si>
  <si>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</si>
  <si>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</si>
  <si>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</si>
  <si>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</si>
  <si>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</si>
  <si>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</si>
  <si>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</si>
  <si>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</si>
  <si>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</si>
  <si>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</si>
  <si>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</si>
  <si>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</si>
  <si>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</si>
  <si>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</si>
  <si>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EMPRESA SOCIAL DEL ESTADO E.S.E. CENTRO</t>
  </si>
  <si>
    <t>MFE</t>
  </si>
  <si>
    <t>MFE_427</t>
  </si>
  <si>
    <t>900145581_MFE_427</t>
  </si>
  <si>
    <t>A)Factura no radicada en ERP</t>
  </si>
  <si>
    <t>no_cruza</t>
  </si>
  <si>
    <t>S75</t>
  </si>
  <si>
    <t>S75_607</t>
  </si>
  <si>
    <t>900145581_S75_607</t>
  </si>
  <si>
    <t>PFE</t>
  </si>
  <si>
    <t>PFE_807</t>
  </si>
  <si>
    <t>900145581_PFE_807</t>
  </si>
  <si>
    <t>S77</t>
  </si>
  <si>
    <t>S77_850</t>
  </si>
  <si>
    <t>900145581_S77_850</t>
  </si>
  <si>
    <t>CFE</t>
  </si>
  <si>
    <t>CFE_988</t>
  </si>
  <si>
    <t>900145581_CFE_988</t>
  </si>
  <si>
    <t>CFE_1065</t>
  </si>
  <si>
    <t>900145581_CFE_1065</t>
  </si>
  <si>
    <t>SFE</t>
  </si>
  <si>
    <t>SFE_1494</t>
  </si>
  <si>
    <t>900145581_SFE_1494</t>
  </si>
  <si>
    <t>SFE_1712</t>
  </si>
  <si>
    <t>900145581_SFE_1712</t>
  </si>
  <si>
    <t>S79</t>
  </si>
  <si>
    <t>S79_1848</t>
  </si>
  <si>
    <t>900145581_S79_1848</t>
  </si>
  <si>
    <t>S78</t>
  </si>
  <si>
    <t>S78_1978</t>
  </si>
  <si>
    <t>900145581_S78_1978</t>
  </si>
  <si>
    <t>S64</t>
  </si>
  <si>
    <t>S64_2031</t>
  </si>
  <si>
    <t>900145581_S64_2031</t>
  </si>
  <si>
    <t>SE7</t>
  </si>
  <si>
    <t>SE7_2093</t>
  </si>
  <si>
    <t>900145581_SE7_2093</t>
  </si>
  <si>
    <t>SFE_2141</t>
  </si>
  <si>
    <t>900145581_SFE_2141</t>
  </si>
  <si>
    <t>SFE_2643</t>
  </si>
  <si>
    <t>900145581_SFE_2643</t>
  </si>
  <si>
    <t>SFE_2771</t>
  </si>
  <si>
    <t>900145581_SFE_2771</t>
  </si>
  <si>
    <t>S62</t>
  </si>
  <si>
    <t>S62_2805</t>
  </si>
  <si>
    <t>900145581_S62_2805</t>
  </si>
  <si>
    <t>ME8</t>
  </si>
  <si>
    <t>ME8_2898</t>
  </si>
  <si>
    <t>900145581_ME8_2898</t>
  </si>
  <si>
    <t>ME8_2948</t>
  </si>
  <si>
    <t>900145581_ME8_2948</t>
  </si>
  <si>
    <t>MFE_3005</t>
  </si>
  <si>
    <t>900145581_MFE_3005</t>
  </si>
  <si>
    <t>ME8_3109</t>
  </si>
  <si>
    <t>900145581_ME8_3109</t>
  </si>
  <si>
    <t>PFE_3369</t>
  </si>
  <si>
    <t>900145581_PFE_3369</t>
  </si>
  <si>
    <t>S78_3675</t>
  </si>
  <si>
    <t>900145581_S78_3675</t>
  </si>
  <si>
    <t>S78_3872</t>
  </si>
  <si>
    <t>900145581_S78_3872</t>
  </si>
  <si>
    <t>SFE_4068</t>
  </si>
  <si>
    <t>900145581_SFE_4068</t>
  </si>
  <si>
    <t>S78_4114</t>
  </si>
  <si>
    <t>900145581_S78_4114</t>
  </si>
  <si>
    <t>PFE_4283</t>
  </si>
  <si>
    <t>900145581_PFE_4283</t>
  </si>
  <si>
    <t>S78_4762</t>
  </si>
  <si>
    <t>900145581_S78_4762</t>
  </si>
  <si>
    <t>S78_4873</t>
  </si>
  <si>
    <t>900145581_S78_4873</t>
  </si>
  <si>
    <t>M92</t>
  </si>
  <si>
    <t>M92_5175</t>
  </si>
  <si>
    <t>900145581_M92_5175</t>
  </si>
  <si>
    <t>S78_5221</t>
  </si>
  <si>
    <t>900145581_S78_5221</t>
  </si>
  <si>
    <t>S78_5235</t>
  </si>
  <si>
    <t>900145581_S78_5235</t>
  </si>
  <si>
    <t>ME4</t>
  </si>
  <si>
    <t>ME4_5236</t>
  </si>
  <si>
    <t>900145581_ME4_5236</t>
  </si>
  <si>
    <t>M11</t>
  </si>
  <si>
    <t>M11_5379</t>
  </si>
  <si>
    <t>900145581_M11_5379</t>
  </si>
  <si>
    <t>S78_5939</t>
  </si>
  <si>
    <t>900145581_S78_5939</t>
  </si>
  <si>
    <t>S78_6054</t>
  </si>
  <si>
    <t>900145581_S78_6054</t>
  </si>
  <si>
    <t>S78_6056</t>
  </si>
  <si>
    <t>900145581_S78_6056</t>
  </si>
  <si>
    <t>S78_6902</t>
  </si>
  <si>
    <t>900145581_S78_6902</t>
  </si>
  <si>
    <t>S78_6904</t>
  </si>
  <si>
    <t>900145581_S78_6904</t>
  </si>
  <si>
    <t>S64_7038</t>
  </si>
  <si>
    <t>900145581_S64_7038</t>
  </si>
  <si>
    <t>SE6</t>
  </si>
  <si>
    <t>SE6_7981</t>
  </si>
  <si>
    <t>900145581_SE6_7981</t>
  </si>
  <si>
    <t>S78_8697</t>
  </si>
  <si>
    <t>900145581_S78_8697</t>
  </si>
  <si>
    <t>S77_8720</t>
  </si>
  <si>
    <t>900145581_S77_8720</t>
  </si>
  <si>
    <t>S63</t>
  </si>
  <si>
    <t>S63_9258</t>
  </si>
  <si>
    <t>900145581_S63_9258</t>
  </si>
  <si>
    <t>S63_9260</t>
  </si>
  <si>
    <t>900145581_S63_9260</t>
  </si>
  <si>
    <t>S77_9289</t>
  </si>
  <si>
    <t>900145581_S77_9289</t>
  </si>
  <si>
    <t>ME7</t>
  </si>
  <si>
    <t>ME7_9475</t>
  </si>
  <si>
    <t>900145581_ME7_9475</t>
  </si>
  <si>
    <t>S63_9512</t>
  </si>
  <si>
    <t>900145581_S63_9512</t>
  </si>
  <si>
    <t>S63_9513</t>
  </si>
  <si>
    <t>900145581_S63_9513</t>
  </si>
  <si>
    <t>S67</t>
  </si>
  <si>
    <t>S67_9653</t>
  </si>
  <si>
    <t>900145581_S67_9653</t>
  </si>
  <si>
    <t>M11_11164</t>
  </si>
  <si>
    <t>900145581_M11_11164</t>
  </si>
  <si>
    <t>M11_14603</t>
  </si>
  <si>
    <t>900145581_M11_14603</t>
  </si>
  <si>
    <t>MFE_15181</t>
  </si>
  <si>
    <t>900145581_MFE_15181</t>
  </si>
  <si>
    <t>M11_16629</t>
  </si>
  <si>
    <t>900145581_M11_16629</t>
  </si>
  <si>
    <t>M11_16723</t>
  </si>
  <si>
    <t>900145581_M11_16723</t>
  </si>
  <si>
    <t>PFE_19085</t>
  </si>
  <si>
    <t>900145581_PFE_19085</t>
  </si>
  <si>
    <t>M11_19722</t>
  </si>
  <si>
    <t>900145581_M11_19722</t>
  </si>
  <si>
    <t>SFE_20055</t>
  </si>
  <si>
    <t>900145581_SFE_20055</t>
  </si>
  <si>
    <t>SFE_20846</t>
  </si>
  <si>
    <t>900145581_SFE_20846</t>
  </si>
  <si>
    <t>PFE_21985</t>
  </si>
  <si>
    <t>900145581_PFE_21985</t>
  </si>
  <si>
    <t>CDI</t>
  </si>
  <si>
    <t>CDI_76815</t>
  </si>
  <si>
    <t>900145581_CDI_76815</t>
  </si>
  <si>
    <t>PIE_1686864</t>
  </si>
  <si>
    <t>900145581_PIE_1686864</t>
  </si>
  <si>
    <t>PIE_1688008</t>
  </si>
  <si>
    <t>900145581_PIE_1688008</t>
  </si>
  <si>
    <t>PIE_1689456</t>
  </si>
  <si>
    <t>900145581_PIE_1689456</t>
  </si>
  <si>
    <t>PIE_1689633</t>
  </si>
  <si>
    <t>900145581_PIE_1689633</t>
  </si>
  <si>
    <t>PIE_1692863</t>
  </si>
  <si>
    <t>900145581_PIE_1692863</t>
  </si>
  <si>
    <t>PIE_1695481</t>
  </si>
  <si>
    <t>900145581_PIE_1695481</t>
  </si>
  <si>
    <t>PIE_1695870</t>
  </si>
  <si>
    <t>900145581_PIE_1695870</t>
  </si>
  <si>
    <t>PIE_1697604</t>
  </si>
  <si>
    <t>900145581_PIE_1697604</t>
  </si>
  <si>
    <t>CFE_27851</t>
  </si>
  <si>
    <t>900145581_CFE_27851</t>
  </si>
  <si>
    <t>B)Factura sin saldo ERP</t>
  </si>
  <si>
    <t>OK</t>
  </si>
  <si>
    <t>SFE_32393</t>
  </si>
  <si>
    <t>900145581_SFE_32393</t>
  </si>
  <si>
    <t>SFE_35281</t>
  </si>
  <si>
    <t>900145581_SFE_35281</t>
  </si>
  <si>
    <t>SFE_46232</t>
  </si>
  <si>
    <t>900145581_SFE_46232</t>
  </si>
  <si>
    <t>SFE_46357</t>
  </si>
  <si>
    <t>900145581_SFE_46357</t>
  </si>
  <si>
    <t>MFE_33999</t>
  </si>
  <si>
    <t>900145581_MFE_33999</t>
  </si>
  <si>
    <t>PFE_30366</t>
  </si>
  <si>
    <t>900145581_PFE_30366</t>
  </si>
  <si>
    <t>PFE_35683</t>
  </si>
  <si>
    <t>900145581_PFE_35683</t>
  </si>
  <si>
    <t>PFE_37050</t>
  </si>
  <si>
    <t>900145581_PFE_37050</t>
  </si>
  <si>
    <t>PFE_37136</t>
  </si>
  <si>
    <t>900145581_PFE_37136</t>
  </si>
  <si>
    <t>PFE_37612</t>
  </si>
  <si>
    <t>900145581_PFE_37612</t>
  </si>
  <si>
    <t>PFE_38487</t>
  </si>
  <si>
    <t>900145581_PFE_38487</t>
  </si>
  <si>
    <t>PFE_39505</t>
  </si>
  <si>
    <t>900145581_PFE_39505</t>
  </si>
  <si>
    <t>PFE_39544</t>
  </si>
  <si>
    <t>900145581_PFE_39544</t>
  </si>
  <si>
    <t>PFE_39703</t>
  </si>
  <si>
    <t>900145581_PFE_39703</t>
  </si>
  <si>
    <t>PFE_41210</t>
  </si>
  <si>
    <t>900145581_PFE_41210</t>
  </si>
  <si>
    <t>PFE_41218</t>
  </si>
  <si>
    <t>900145581_PFE_41218</t>
  </si>
  <si>
    <t>ESTADO DOS</t>
  </si>
  <si>
    <t>MFE_27162</t>
  </si>
  <si>
    <t>900145581_MFE_27162</t>
  </si>
  <si>
    <t>MFE_29024</t>
  </si>
  <si>
    <t>900145581_MFE_29024</t>
  </si>
  <si>
    <t>MFE_30194</t>
  </si>
  <si>
    <t>900145581_MFE_30194</t>
  </si>
  <si>
    <t>SFE_41675</t>
  </si>
  <si>
    <t>900145581_SFE_41675</t>
  </si>
  <si>
    <t>SFE_42297</t>
  </si>
  <si>
    <t>900145581_SFE_42297</t>
  </si>
  <si>
    <t>SFE_43738</t>
  </si>
  <si>
    <t>900145581_SFE_43738</t>
  </si>
  <si>
    <t>SFE_44505</t>
  </si>
  <si>
    <t>900145581_SFE_44505</t>
  </si>
  <si>
    <t>PIE_1483654</t>
  </si>
  <si>
    <t>900145581_PIE_1483654</t>
  </si>
  <si>
    <t>B)Factura sin saldo ERP/conciliar diferencia glosa aceptada</t>
  </si>
  <si>
    <t>PIE_1615631</t>
  </si>
  <si>
    <t>900145581_PIE_1615631</t>
  </si>
  <si>
    <t>C)Glosas total pendiente por respuesta de IPS</t>
  </si>
  <si>
    <t>FACTURA DEVUELTA</t>
  </si>
  <si>
    <t>DEVOLUCION</t>
  </si>
  <si>
    <t xml:space="preserve">SE DEVUELVE LA FACTURA POR QUE NO ENVIARON LA AUTO. PARA ESTE SERV. FAVOR COMUNICARCE.                                  CORREO gelopezm@epscomfenalcovalle.com.co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</si>
  <si>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LA FACTURA POR QUE NO ENVIARONLA AUTO. PARA ESTE SERV. FAVOR COMUNICARCE.CORREO gelopezm@epscomfenalcovalle.com.coangela campaz</t>
  </si>
  <si>
    <t>SI</t>
  </si>
  <si>
    <t>SFE_15497</t>
  </si>
  <si>
    <t>900145581_SFE_15497</t>
  </si>
  <si>
    <t xml:space="preserve">SE DEVUELVE FACTURA NO SE EVIDENCIA REGISTRO EN EL PAIWEB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</si>
  <si>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DEVUELVE FACTURA NO SE EVIDENCIA REGISTRO EN EL PAIWEBNC</t>
  </si>
  <si>
    <t>MFE_33043</t>
  </si>
  <si>
    <t>900145581_MFE_33043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</si>
  <si>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</si>
  <si>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PAIWEB: Se hace dev de fact con soportes completos yoriginales, NO se evidencia registro del usuario en elPAIWEB. Favor verificar para tramite de pago.NANCY</t>
  </si>
  <si>
    <t>MFE_33747</t>
  </si>
  <si>
    <t>900145581_MFE_33747</t>
  </si>
  <si>
    <t>MEFE</t>
  </si>
  <si>
    <t>MEFE_1632</t>
  </si>
  <si>
    <t>900145581_MEFE_1632</t>
  </si>
  <si>
    <t>PAIWEB: Se hace dev de fact con soportes completos yoriginales, no se encuentran datos registrados del usuarioen el PAIWEB. favor verificar para tramite de pago.NANCY</t>
  </si>
  <si>
    <t>MFE_9489</t>
  </si>
  <si>
    <t>900145581_MFE_9489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</si>
  <si>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</si>
  <si>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hace dev de fact con soportes completos y originales,ya que no se evidencia registro del usuario en elPAI WEB. Favor verificar para tramite de pago.NC</t>
  </si>
  <si>
    <t>MFE_12641</t>
  </si>
  <si>
    <t>900145581_MFE_12641</t>
  </si>
  <si>
    <t>CFE_7373</t>
  </si>
  <si>
    <t>900145581_CFE_7373</t>
  </si>
  <si>
    <t>CFE_21116</t>
  </si>
  <si>
    <t>900145581_CFE_21116</t>
  </si>
  <si>
    <t xml:space="preserve">PAIWEB: SE DEVUELVE FACTURA PORQUE NO SE EVIDENCIA LOS CODIG DE LAS VACUNAS, FACTURA NO CUMPLE CON LOS REQUISITOS LEGALEFACTURA INCOMPETA.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</si>
  <si>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PAIWEB: SE DEVUELVE FACTURA PORQUE NO SE EVIDENCIA LOS CODIGDE LAS VACUNAS, FACTURA NO CUMPLE CON LOS REQUISITOS LEGALESFACTURA INCOMPETA.NANCY</t>
  </si>
  <si>
    <t>SFE_46220</t>
  </si>
  <si>
    <t>900145581_SFE_46220</t>
  </si>
  <si>
    <t>D)Glosas parcial pendiente por respuesta de IPS</t>
  </si>
  <si>
    <t>SPTE INCOMPLETO/PERTINENCIA: SE REALIZA OBJECCION PARACLINICOS NO COMENTADOS NI SOPORTADOS:COLORACION GRAM $14.353,NITROGENO $13.329,CREATININA$15.949,PCR$16.632 . JENNIFER REBOLLEDO</t>
  </si>
  <si>
    <t>NO</t>
  </si>
  <si>
    <t>SFE_38712</t>
  </si>
  <si>
    <t>900145581_SFE_38712</t>
  </si>
  <si>
    <t>GLOSA</t>
  </si>
  <si>
    <t xml:space="preserve">.SPTE INCOMPLETO SE REALIZA OBJECCION RX DE REJA COSTAL NO SO PORTADO FAVOR ANEXAR PARA DAR TRAMITE.JENNIFER REBOLLEDO/NCY 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</si>
  <si>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SPTE INCOMPLETO SE REALIZA OBJECCION RX DE REJA COSTAL NO SOPORTADO FAVOR ANEXAR PARA DAR TRAMITE.JENNIFER REBOLLEDO/NANCY C</t>
  </si>
  <si>
    <t>PFE_42759</t>
  </si>
  <si>
    <t>900145581_PFE_42759</t>
  </si>
  <si>
    <t>G)factura inicial en Gestion por ERP</t>
  </si>
  <si>
    <t>FACTURA PENDIENTE EN PROGRAMACION DE PAGO</t>
  </si>
  <si>
    <t>FACTURA PENDIENTE EN PROGRAMACION DE PAGO - GLOSA PENDIENTE POR CONCILIAR</t>
  </si>
  <si>
    <t>FACTURA NO RADICADA</t>
  </si>
  <si>
    <t>31.10.2022</t>
  </si>
  <si>
    <t>28.09.2022</t>
  </si>
  <si>
    <t>17.11.2022</t>
  </si>
  <si>
    <t>FACTURA CANCELADA</t>
  </si>
  <si>
    <t>FACTURA CERRADA POR EXTEMPORANEIDAD</t>
  </si>
  <si>
    <t>Total general</t>
  </si>
  <si>
    <t>Tipificación</t>
  </si>
  <si>
    <t>Cant Facturas</t>
  </si>
  <si>
    <t>Saldo Facturas</t>
  </si>
  <si>
    <t>Señores : EMPRESA SOCIAL DEL ESTADO E.S.E. CENTRO</t>
  </si>
  <si>
    <t>NIT: 900145581</t>
  </si>
  <si>
    <t>A continuacion me permito remitir nuestra respuesta al estado de cartera presentado en la fecha:18/11/2022</t>
  </si>
  <si>
    <t>Con Corte al dia :30/09/2022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</si>
</sst>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3" fontId="7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wrapText="1"/>
    </xf>
    <xf numFmtId="4" fontId="0" fillId="0" borderId="2" xfId="0" applyNumberFormat="1" applyBorder="1" applyAlignment="1">
      <alignment wrapText="1"/>
    </xf>
    <xf numFmtId="4" fontId="0" fillId="0" borderId="0" xfId="0" applyNumberFormat="1"/>
    <xf numFmtId="0" fontId="5" fillId="0" borderId="0" xfId="1" applyFont="1"/>
    <xf numFmtId="0" fontId="5" fillId="0" borderId="3" xfId="1" applyFont="1" applyBorder="1" applyAlignment="1">
      <alignment horizontal="centerContinuous"/>
    </xf>
    <xf numFmtId="0" fontId="5" fillId="0" borderId="4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7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/>
    </xf>
    <xf numFmtId="0" fontId="5" fillId="0" borderId="11" xfId="1" applyFont="1" applyBorder="1" applyAlignment="1">
      <alignment horizontal="centerContinuous"/>
    </xf>
    <xf numFmtId="0" fontId="5" fillId="0" borderId="7" xfId="1" applyFont="1" applyBorder="1"/>
    <xf numFmtId="0" fontId="5" fillId="0" borderId="8" xfId="1" applyFont="1" applyBorder="1"/>
    <xf numFmtId="0" fontId="6" fillId="0" borderId="0" xfId="1" applyFont="1"/>
    <xf numFmtId="14" fontId="5" fillId="0" borderId="0" xfId="1" applyNumberFormat="1" applyFont="1"/>
    <xf numFmtId="14" fontId="5" fillId="0" borderId="0" xfId="1" applyNumberFormat="1" applyFont="1" applyAlignment="1">
      <alignment horizontal="left"/>
    </xf>
    <xf numFmtId="0" fontId="6" fillId="0" borderId="0" xfId="1" applyFont="1" applyAlignment="1">
      <alignment horizontal="center"/>
    </xf>
    <xf numFmtId="1" fontId="6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10" xfId="1" applyNumberFormat="1" applyFont="1" applyBorder="1" applyAlignment="1">
      <alignment horizontal="center"/>
    </xf>
    <xf numFmtId="165" fontId="5" fillId="0" borderId="10" xfId="1" applyNumberFormat="1" applyFont="1" applyBorder="1" applyAlignment="1">
      <alignment horizontal="right"/>
    </xf>
    <xf numFmtId="165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4" xfId="1" applyNumberFormat="1" applyFont="1" applyBorder="1" applyAlignment="1">
      <alignment horizontal="center"/>
    </xf>
    <xf numFmtId="165" fontId="6" fillId="0" borderId="14" xfId="1" applyNumberFormat="1" applyFont="1" applyBorder="1" applyAlignment="1">
      <alignment horizontal="right"/>
    </xf>
    <xf numFmtId="165" fontId="5" fillId="0" borderId="0" xfId="1" applyNumberFormat="1" applyFont="1"/>
    <xf numFmtId="165" fontId="5" fillId="0" borderId="10" xfId="1" applyNumberFormat="1" applyFont="1" applyBorder="1"/>
    <xf numFmtId="165" fontId="6" fillId="0" borderId="10" xfId="1" applyNumberFormat="1" applyFont="1" applyBorder="1"/>
    <xf numFmtId="165" fontId="6" fillId="0" borderId="0" xfId="1" applyNumberFormat="1" applyFont="1"/>
    <xf numFmtId="0" fontId="5" fillId="0" borderId="9" xfId="1" applyFont="1" applyBorder="1"/>
    <xf numFmtId="0" fontId="5" fillId="0" borderId="10" xfId="1" applyFont="1" applyBorder="1"/>
    <xf numFmtId="0" fontId="5" fillId="0" borderId="11" xfId="1" applyFont="1" applyBorder="1"/>
    <xf numFmtId="0" fontId="1" fillId="2" borderId="1" xfId="0" applyFont="1" applyFill="1" applyBorder="1" applyAlignment="1">
      <alignment horizontal="center" vertical="center" wrapText="1"/>
    </xf>
    <xf numFmtId="167" fontId="1" fillId="0" borderId="1" xfId="2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2" applyNumberFormat="1" applyFont="1" applyFill="1" applyBorder="1" applyAlignment="1">
      <alignment horizontal="center" vertical="center" wrapText="1"/>
    </xf>
    <xf numFmtId="167" fontId="1" fillId="2" borderId="1" xfId="2" applyNumberFormat="1" applyFont="1" applyFill="1" applyBorder="1" applyAlignment="1">
      <alignment horizontal="center" vertical="center" wrapText="1"/>
    </xf>
    <xf numFmtId="167" fontId="1" fillId="4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2" applyNumberFormat="1" applyFont="1" applyBorder="1"/>
    <xf numFmtId="167" fontId="0" fillId="0" borderId="0" xfId="2" applyNumberFormat="1" applyFont="1"/>
    <xf numFmtId="167" fontId="1" fillId="0" borderId="0" xfId="2" applyNumberFormat="1" applyFont="1"/>
    <xf numFmtId="0" fontId="0" fillId="0" borderId="0" xfId="0" applyAlignment="1">
      <alignment horizontal="center"/>
    </xf>
    <xf numFmtId="167" fontId="0" fillId="0" borderId="0" xfId="0" applyNumberFormat="1"/>
    <xf numFmtId="0" fontId="0" fillId="0" borderId="0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16" xfId="0" pivotButton="1" applyBorder="1" applyAlignment="1">
      <alignment horizontal="center"/>
    </xf>
    <xf numFmtId="0" fontId="0" fillId="0" borderId="17" xfId="0" applyBorder="1" applyAlignment="1">
      <alignment horizontal="center"/>
    </xf>
    <xf numFmtId="167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left"/>
    </xf>
    <xf numFmtId="167" fontId="0" fillId="0" borderId="20" xfId="0" applyNumberFormat="1" applyBorder="1"/>
    <xf numFmtId="0" fontId="0" fillId="0" borderId="21" xfId="0" applyBorder="1" applyAlignment="1">
      <alignment horizontal="center"/>
    </xf>
    <xf numFmtId="167" fontId="0" fillId="0" borderId="22" xfId="0" applyNumberFormat="1" applyBorder="1" applyAlignment="1">
      <alignment horizontal="center"/>
    </xf>
    <xf numFmtId="166" fontId="6" fillId="0" borderId="0" xfId="1" applyNumberFormat="1" applyFont="1" applyAlignment="1">
      <alignment horizontal="right"/>
    </xf>
  </cellXfs>
  <cellStyles count="3">
    <cellStyle name="Millares" xfId="2" builtinId="3"/>
    <cellStyle name="Normal" xfId="0" builtinId="0"/>
    <cellStyle name="Normal 2 2" xfId="1"/>
  </cellStyles>
  <dxfs count="42"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7" formatCode="_-* #,##0_-;\-* #,##0_-;_-* &quot;-&quot;??_-;_-@_-"/>
    </dxf>
    <dxf>
      <numFmt numFmtId="168" formatCode="_-* #,##0.0_-;\-* #,##0.0_-;_-* &quot;-&quot;??_-;_-@_-"/>
    </dxf>
    <dxf>
      <numFmt numFmtId="167" formatCode="_-* #,##0_-;\-* #,##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8" formatCode="_-* #,##0.0_-;\-* #,##0.0_-;_-* &quot;-&quot;??_-;_-@_-"/>
    </dxf>
    <dxf>
      <numFmt numFmtId="168" formatCode="_-* #,##0.0_-;\-* #,##0.0_-;_-* &quot;-&quot;??_-;_-@_-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horizontal="right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89.549260069442" createdVersion="5" refreshedVersion="5" minRefreshableVersion="3" recordCount="105">
  <cacheSource type="worksheet">
    <worksheetSource ref="A2:AT107" sheet="ESTADO DE CADA FACTURA"/>
  </cacheSource>
  <cacheFields count="46">
    <cacheField name="NIT IPS" numFmtId="0">
      <sharedItems containsSemiMixedTypes="0" containsString="0" containsNumber="1" containsInteger="1" minValue="900145581" maxValue="90014558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27" maxValue="1697604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32" maxValue="1615631"/>
    </cacheField>
    <cacheField name="FECHA FACT IPS" numFmtId="14">
      <sharedItems containsSemiMixedTypes="0" containsNonDate="0" containsDate="1" containsString="0" minDate="2017-09-11T00:00:00" maxDate="2022-10-30T00:00:00"/>
    </cacheField>
    <cacheField name="VALOR FACT IPS" numFmtId="167">
      <sharedItems containsSemiMixedTypes="0" containsString="0" containsNumber="1" containsInteger="1" minValue="1010" maxValue="2858228"/>
    </cacheField>
    <cacheField name="SALDO FACT IPS" numFmtId="167">
      <sharedItems containsSemiMixedTypes="0" containsString="0" containsNumber="1" containsInteger="1" minValue="1010" maxValue="2858228"/>
    </cacheField>
    <cacheField name="OBSERVACION SASS" numFmtId="0">
      <sharedItems/>
    </cacheField>
    <cacheField name="ESTADO EPS NOVIEMBRE 24" numFmtId="0">
      <sharedItems count="7">
        <s v="FACTURA NO RADICADA"/>
        <s v="FACTURA CANCELADA"/>
        <s v="FACTURA PENDIENTE EN PROGRAMACION DE PAGO"/>
        <s v="FACTURA CERRADA POR EXTEMPORANEIDAD"/>
        <s v="FACTURA DEVUELTA"/>
        <s v="FACTURA PENDIENTE EN PROGRAMACION DE PAGO - GLOSA PENDIENTE POR CONCILIAR"/>
        <s v="FACTURA EN PROCESO INTERNO"/>
      </sharedItems>
    </cacheField>
    <cacheField name="FUERA DE CIERRE" numFmtId="0">
      <sharedItems containsString="0" containsBlank="1" containsNumber="1" containsInteger="1" minValue="1" maxValue="1"/>
    </cacheField>
    <cacheField name="ESTADO VAGLO" numFmtId="0">
      <sharedItems containsBlank="1"/>
    </cacheField>
    <cacheField name="VALOR VAGLO" numFmtId="167">
      <sharedItems containsSemiMixedTypes="0" containsString="0" containsNumber="1" containsInteger="1" minValue="0" maxValue="80000"/>
    </cacheField>
    <cacheField name="DETALLE VAGLO" numFmtId="0">
      <sharedItems containsBlank="1" longText="1"/>
    </cacheField>
    <cacheField name="POR PAGAR SAP" numFmtId="167">
      <sharedItems containsSemiMixedTypes="0" containsString="0" containsNumber="1" containsInteger="1" minValue="0" maxValue="687929"/>
    </cacheField>
    <cacheField name="P. ABIERTAS DOC" numFmtId="0">
      <sharedItems containsString="0" containsBlank="1" containsNumber="1" containsInteger="1" minValue="1222152583" maxValue="1222154044"/>
    </cacheField>
    <cacheField name="FACTURACIÓN COVID-19" numFmtId="0">
      <sharedItems containsBlank="1"/>
    </cacheField>
    <cacheField name="VALIDACION ALFA FACT" numFmtId="167">
      <sharedItems/>
    </cacheField>
    <cacheField name="VALOR RADICADO FACT" numFmtId="167">
      <sharedItems containsSemiMixedTypes="0" containsString="0" containsNumber="1" containsInteger="1" minValue="0" maxValue="794583"/>
    </cacheField>
    <cacheField name="VALOR NOTA CREDITO" numFmtId="167">
      <sharedItems containsSemiMixedTypes="0" containsString="0" containsNumber="1" containsInteger="1" minValue="0" maxValue="0"/>
    </cacheField>
    <cacheField name="VALOR NOTA DEBITO" numFmtId="167">
      <sharedItems containsSemiMixedTypes="0" containsString="0" containsNumber="1" containsInteger="1" minValue="0" maxValue="0"/>
    </cacheField>
    <cacheField name="VALOR DESCCOMERCIAL" numFmtId="167">
      <sharedItems containsSemiMixedTypes="0" containsString="0" containsNumber="1" containsInteger="1" minValue="0" maxValue="0"/>
    </cacheField>
    <cacheField name="VALOR CRUZADO SASS" numFmtId="167">
      <sharedItems containsSemiMixedTypes="0" containsString="0" containsNumber="1" containsInteger="1" minValue="0" maxValue="687929"/>
    </cacheField>
    <cacheField name="VALOR GLOSA ACEPTDA" numFmtId="167">
      <sharedItems containsSemiMixedTypes="0" containsString="0" containsNumber="1" containsInteger="1" minValue="0" maxValue="794583"/>
    </cacheField>
    <cacheField name="OBSERVACION GLOSA ACEPTADA" numFmtId="0">
      <sharedItems containsNonDate="0" containsString="0" containsBlank="1"/>
    </cacheField>
    <cacheField name="VALOR GLOSA DEVUELTA" numFmtId="167">
      <sharedItems containsSemiMixedTypes="0" containsString="0" containsNumber="1" containsInteger="1" minValue="0" maxValue="80000"/>
    </cacheField>
    <cacheField name="OBSERVACION GLOSA DEVUELTA" numFmtId="0">
      <sharedItems containsBlank="1"/>
    </cacheField>
    <cacheField name="SALDO SASS" numFmtId="167">
      <sharedItems containsSemiMixedTypes="0" containsString="0" containsNumber="1" containsInteger="1" minValue="0" maxValue="80000"/>
    </cacheField>
    <cacheField name="VALOR CANCELADO SAP" numFmtId="167">
      <sharedItems containsSemiMixedTypes="0" containsString="0" containsNumber="1" containsInteger="1" minValue="0" maxValue="206978"/>
    </cacheField>
    <cacheField name="RETENCION" numFmtId="167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301952" maxValue="2201317754"/>
    </cacheField>
    <cacheField name="FECHA COMPENSACION SAP" numFmtId="0">
      <sharedItems containsBlank="1"/>
    </cacheField>
    <cacheField name="FECHA RAD IPS" numFmtId="14">
      <sharedItems containsSemiMixedTypes="0" containsNonDate="0" containsDate="1" containsString="0" minDate="2017-09-11T00:00:00" maxDate="2022-10-3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20630" maxValue="21001231"/>
    </cacheField>
    <cacheField name="F RAD SASS" numFmtId="0">
      <sharedItems containsString="0" containsBlank="1" containsNumber="1" containsInteger="1" minValue="20191009" maxValue="20221108"/>
    </cacheField>
    <cacheField name="VALOR REPORTADO CRICULAR 030" numFmtId="167">
      <sharedItems containsSemiMixedTypes="0" containsString="0" containsNumber="1" containsInteger="1" minValue="0" maxValue="794583"/>
    </cacheField>
    <cacheField name="VALOR GLOSA ACEPTADA REPORTADO CIRCULAR 030" numFmtId="167">
      <sharedItems containsSemiMixedTypes="0" containsString="0" containsNumber="1" containsInteger="1" minValue="0" maxValue="794583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">
  <r>
    <n v="900145581"/>
    <s v="EMPRESA SOCIAL DEL ESTADO E.S.E. CENTRO"/>
    <s v="MFE"/>
    <n v="427"/>
    <s v="MFE_427"/>
    <s v="900145581_MFE_427"/>
    <m/>
    <m/>
    <d v="2020-10-13T00:00:00"/>
    <n v="549256"/>
    <n v="54925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0-13T00:00:00"/>
    <m/>
    <m/>
    <m/>
    <m/>
    <m/>
    <m/>
    <m/>
    <n v="0"/>
    <n v="0"/>
    <m/>
  </r>
  <r>
    <n v="900145581"/>
    <s v="EMPRESA SOCIAL DEL ESTADO E.S.E. CENTRO"/>
    <s v="S75"/>
    <n v="607"/>
    <s v="S75_607"/>
    <s v="900145581_S75_607"/>
    <m/>
    <m/>
    <d v="2019-09-28T00:00:00"/>
    <n v="15110"/>
    <n v="1511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9-09-28T00:00:00"/>
    <m/>
    <m/>
    <m/>
    <m/>
    <m/>
    <m/>
    <m/>
    <n v="0"/>
    <n v="0"/>
    <m/>
  </r>
  <r>
    <n v="900145581"/>
    <s v="EMPRESA SOCIAL DEL ESTADO E.S.E. CENTRO"/>
    <s v="PFE"/>
    <n v="807"/>
    <s v="PFE_807"/>
    <s v="900145581_PFE_807"/>
    <m/>
    <m/>
    <d v="2020-10-18T00:00:00"/>
    <n v="84014"/>
    <n v="8401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0-18T00:00:00"/>
    <m/>
    <m/>
    <m/>
    <m/>
    <m/>
    <m/>
    <m/>
    <n v="0"/>
    <n v="0"/>
    <m/>
  </r>
  <r>
    <n v="900145581"/>
    <s v="EMPRESA SOCIAL DEL ESTADO E.S.E. CENTRO"/>
    <s v="S77"/>
    <n v="850"/>
    <s v="S77_850"/>
    <s v="900145581_S77_850"/>
    <m/>
    <m/>
    <d v="2020-02-14T00:00:00"/>
    <n v="2858228"/>
    <n v="2858228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2-14T00:00:00"/>
    <m/>
    <m/>
    <m/>
    <m/>
    <m/>
    <m/>
    <m/>
    <n v="0"/>
    <n v="0"/>
    <m/>
  </r>
  <r>
    <n v="900145581"/>
    <s v="EMPRESA SOCIAL DEL ESTADO E.S.E. CENTRO"/>
    <s v="CFE"/>
    <n v="988"/>
    <s v="CFE_988"/>
    <s v="900145581_CFE_988"/>
    <m/>
    <m/>
    <d v="2020-11-04T00:00:00"/>
    <n v="188512"/>
    <n v="18851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1-04T00:00:00"/>
    <m/>
    <m/>
    <m/>
    <m/>
    <m/>
    <m/>
    <m/>
    <n v="0"/>
    <n v="0"/>
    <m/>
  </r>
  <r>
    <n v="900145581"/>
    <s v="EMPRESA SOCIAL DEL ESTADO E.S.E. CENTRO"/>
    <s v="CFE"/>
    <n v="1065"/>
    <s v="CFE_1065"/>
    <s v="900145581_CFE_1065"/>
    <m/>
    <m/>
    <d v="2020-11-06T00:00:00"/>
    <n v="35100"/>
    <n v="351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1-06T00:00:00"/>
    <m/>
    <m/>
    <m/>
    <m/>
    <m/>
    <m/>
    <m/>
    <n v="0"/>
    <n v="0"/>
    <m/>
  </r>
  <r>
    <n v="900145581"/>
    <s v="EMPRESA SOCIAL DEL ESTADO E.S.E. CENTRO"/>
    <s v="SFE"/>
    <n v="1494"/>
    <s v="SFE_1494"/>
    <s v="900145581_SFE_1494"/>
    <m/>
    <m/>
    <d v="2020-10-31T00:00:00"/>
    <n v="30656"/>
    <n v="3065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0-31T00:00:00"/>
    <m/>
    <m/>
    <m/>
    <m/>
    <m/>
    <m/>
    <m/>
    <n v="0"/>
    <n v="0"/>
    <m/>
  </r>
  <r>
    <n v="900145581"/>
    <s v="EMPRESA SOCIAL DEL ESTADO E.S.E. CENTRO"/>
    <s v="SFE"/>
    <n v="1712"/>
    <s v="SFE_1712"/>
    <s v="900145581_SFE_1712"/>
    <m/>
    <m/>
    <d v="2020-11-06T00:00:00"/>
    <n v="26000"/>
    <n v="260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1-06T00:00:00"/>
    <m/>
    <m/>
    <m/>
    <m/>
    <m/>
    <m/>
    <m/>
    <n v="0"/>
    <n v="0"/>
    <m/>
  </r>
  <r>
    <n v="900145581"/>
    <s v="EMPRESA SOCIAL DEL ESTADO E.S.E. CENTRO"/>
    <s v="S79"/>
    <n v="1848"/>
    <s v="S79_1848"/>
    <s v="900145581_S79_1848"/>
    <m/>
    <m/>
    <d v="2020-09-28T00:00:00"/>
    <n v="820644"/>
    <n v="82064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28T00:00:00"/>
    <m/>
    <m/>
    <m/>
    <m/>
    <m/>
    <m/>
    <m/>
    <n v="0"/>
    <n v="0"/>
    <m/>
  </r>
  <r>
    <n v="900145581"/>
    <s v="EMPRESA SOCIAL DEL ESTADO E.S.E. CENTRO"/>
    <s v="S78"/>
    <n v="1978"/>
    <s v="S78_1978"/>
    <s v="900145581_S78_1978"/>
    <m/>
    <m/>
    <d v="2020-06-18T00:00:00"/>
    <n v="286511"/>
    <n v="286511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6-18T00:00:00"/>
    <m/>
    <m/>
    <m/>
    <m/>
    <m/>
    <m/>
    <m/>
    <n v="0"/>
    <n v="0"/>
    <m/>
  </r>
  <r>
    <n v="900145581"/>
    <s v="EMPRESA SOCIAL DEL ESTADO E.S.E. CENTRO"/>
    <s v="S64"/>
    <n v="2031"/>
    <s v="S64_2031"/>
    <s v="900145581_S64_2031"/>
    <m/>
    <m/>
    <d v="2018-01-08T00:00:00"/>
    <n v="220630"/>
    <n v="22063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8-01-08T00:00:00"/>
    <m/>
    <m/>
    <m/>
    <m/>
    <m/>
    <m/>
    <m/>
    <n v="0"/>
    <n v="0"/>
    <m/>
  </r>
  <r>
    <n v="900145581"/>
    <s v="EMPRESA SOCIAL DEL ESTADO E.S.E. CENTRO"/>
    <s v="SE7"/>
    <n v="2093"/>
    <s v="SE7_2093"/>
    <s v="900145581_SE7_2093"/>
    <m/>
    <m/>
    <d v="2020-09-25T00:00:00"/>
    <n v="4372"/>
    <n v="437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25T00:00:00"/>
    <m/>
    <m/>
    <m/>
    <m/>
    <m/>
    <m/>
    <m/>
    <n v="0"/>
    <n v="0"/>
    <m/>
  </r>
  <r>
    <n v="900145581"/>
    <s v="EMPRESA SOCIAL DEL ESTADO E.S.E. CENTRO"/>
    <s v="SFE"/>
    <n v="2141"/>
    <s v="SFE_2141"/>
    <s v="900145581_SFE_2141"/>
    <m/>
    <m/>
    <d v="2020-11-17T00:00:00"/>
    <n v="1303178"/>
    <n v="1303178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1-17T00:00:00"/>
    <m/>
    <m/>
    <m/>
    <m/>
    <m/>
    <m/>
    <m/>
    <n v="0"/>
    <n v="0"/>
    <m/>
  </r>
  <r>
    <n v="900145581"/>
    <s v="EMPRESA SOCIAL DEL ESTADO E.S.E. CENTRO"/>
    <s v="SFE"/>
    <n v="2643"/>
    <s v="SFE_2643"/>
    <s v="900145581_SFE_2643"/>
    <m/>
    <m/>
    <d v="2020-11-27T00:00:00"/>
    <n v="134519"/>
    <n v="134519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1-27T00:00:00"/>
    <m/>
    <m/>
    <m/>
    <m/>
    <m/>
    <m/>
    <m/>
    <n v="0"/>
    <n v="0"/>
    <m/>
  </r>
  <r>
    <n v="900145581"/>
    <s v="EMPRESA SOCIAL DEL ESTADO E.S.E. CENTRO"/>
    <s v="SFE"/>
    <n v="2771"/>
    <s v="SFE_2771"/>
    <s v="900145581_SFE_2771"/>
    <m/>
    <m/>
    <d v="2020-11-30T00:00:00"/>
    <n v="220273"/>
    <n v="220273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1-30T00:00:00"/>
    <m/>
    <m/>
    <m/>
    <m/>
    <m/>
    <m/>
    <m/>
    <n v="0"/>
    <n v="0"/>
    <m/>
  </r>
  <r>
    <n v="900145581"/>
    <s v="EMPRESA SOCIAL DEL ESTADO E.S.E. CENTRO"/>
    <s v="S62"/>
    <n v="2805"/>
    <s v="S62_2805"/>
    <s v="900145581_S62_2805"/>
    <m/>
    <m/>
    <d v="2017-09-11T00:00:00"/>
    <n v="92300"/>
    <n v="923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7-09-11T00:00:00"/>
    <m/>
    <m/>
    <m/>
    <m/>
    <m/>
    <m/>
    <m/>
    <n v="0"/>
    <n v="0"/>
    <m/>
  </r>
  <r>
    <n v="900145581"/>
    <s v="EMPRESA SOCIAL DEL ESTADO E.S.E. CENTRO"/>
    <s v="ME8"/>
    <n v="2898"/>
    <s v="ME8_2898"/>
    <s v="900145581_ME8_2898"/>
    <m/>
    <m/>
    <d v="2020-09-24T00:00:00"/>
    <n v="5300"/>
    <n v="53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24T00:00:00"/>
    <m/>
    <m/>
    <m/>
    <m/>
    <m/>
    <m/>
    <m/>
    <n v="0"/>
    <n v="0"/>
    <m/>
  </r>
  <r>
    <n v="900145581"/>
    <s v="EMPRESA SOCIAL DEL ESTADO E.S.E. CENTRO"/>
    <s v="ME8"/>
    <n v="2948"/>
    <s v="ME8_2948"/>
    <s v="900145581_ME8_2948"/>
    <m/>
    <m/>
    <d v="2020-09-25T00:00:00"/>
    <n v="5300"/>
    <n v="53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25T00:00:00"/>
    <m/>
    <m/>
    <m/>
    <m/>
    <m/>
    <m/>
    <m/>
    <n v="0"/>
    <n v="0"/>
    <m/>
  </r>
  <r>
    <n v="900145581"/>
    <s v="EMPRESA SOCIAL DEL ESTADO E.S.E. CENTRO"/>
    <s v="MFE"/>
    <n v="3005"/>
    <s v="MFE_3005"/>
    <s v="900145581_MFE_3005"/>
    <m/>
    <m/>
    <d v="2020-12-10T00:00:00"/>
    <n v="141887"/>
    <n v="141887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2-10T00:00:00"/>
    <m/>
    <m/>
    <m/>
    <m/>
    <m/>
    <m/>
    <m/>
    <n v="0"/>
    <n v="0"/>
    <m/>
  </r>
  <r>
    <n v="900145581"/>
    <s v="EMPRESA SOCIAL DEL ESTADO E.S.E. CENTRO"/>
    <s v="ME8"/>
    <n v="3109"/>
    <s v="ME8_3109"/>
    <s v="900145581_ME8_3109"/>
    <m/>
    <m/>
    <d v="2020-09-26T00:00:00"/>
    <n v="5300"/>
    <n v="53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26T00:00:00"/>
    <m/>
    <m/>
    <m/>
    <m/>
    <m/>
    <m/>
    <m/>
    <n v="0"/>
    <n v="0"/>
    <m/>
  </r>
  <r>
    <n v="900145581"/>
    <s v="EMPRESA SOCIAL DEL ESTADO E.S.E. CENTRO"/>
    <s v="PFE"/>
    <n v="3369"/>
    <s v="PFE_3369"/>
    <s v="900145581_PFE_3369"/>
    <m/>
    <m/>
    <d v="2020-12-08T00:00:00"/>
    <n v="73486"/>
    <n v="7348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2-08T00:00:00"/>
    <m/>
    <m/>
    <m/>
    <m/>
    <m/>
    <m/>
    <m/>
    <n v="0"/>
    <n v="0"/>
    <m/>
  </r>
  <r>
    <n v="900145581"/>
    <s v="EMPRESA SOCIAL DEL ESTADO E.S.E. CENTRO"/>
    <s v="S78"/>
    <n v="3675"/>
    <s v="S78_3675"/>
    <s v="900145581_S78_3675"/>
    <m/>
    <m/>
    <d v="2020-07-09T00:00:00"/>
    <n v="35143"/>
    <n v="35143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09T00:00:00"/>
    <m/>
    <m/>
    <m/>
    <m/>
    <m/>
    <m/>
    <m/>
    <n v="0"/>
    <n v="0"/>
    <m/>
  </r>
  <r>
    <n v="900145581"/>
    <s v="EMPRESA SOCIAL DEL ESTADO E.S.E. CENTRO"/>
    <s v="S78"/>
    <n v="3872"/>
    <s v="S78_3872"/>
    <s v="900145581_S78_3872"/>
    <m/>
    <m/>
    <d v="2020-07-11T00:00:00"/>
    <n v="18974"/>
    <n v="1897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11T00:00:00"/>
    <m/>
    <m/>
    <m/>
    <m/>
    <m/>
    <m/>
    <m/>
    <n v="0"/>
    <n v="0"/>
    <m/>
  </r>
  <r>
    <n v="900145581"/>
    <s v="EMPRESA SOCIAL DEL ESTADO E.S.E. CENTRO"/>
    <s v="SFE"/>
    <n v="4068"/>
    <s v="SFE_4068"/>
    <s v="900145581_SFE_4068"/>
    <m/>
    <m/>
    <d v="2020-12-28T00:00:00"/>
    <n v="137460"/>
    <n v="13746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2-28T00:00:00"/>
    <m/>
    <m/>
    <m/>
    <m/>
    <m/>
    <m/>
    <m/>
    <n v="0"/>
    <n v="0"/>
    <m/>
  </r>
  <r>
    <n v="900145581"/>
    <s v="EMPRESA SOCIAL DEL ESTADO E.S.E. CENTRO"/>
    <s v="S78"/>
    <n v="4114"/>
    <s v="S78_4114"/>
    <s v="900145581_S78_4114"/>
    <m/>
    <m/>
    <d v="2020-07-14T00:00:00"/>
    <n v="183766"/>
    <n v="18376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14T00:00:00"/>
    <m/>
    <m/>
    <m/>
    <m/>
    <m/>
    <m/>
    <m/>
    <n v="0"/>
    <n v="0"/>
    <m/>
  </r>
  <r>
    <n v="900145581"/>
    <s v="EMPRESA SOCIAL DEL ESTADO E.S.E. CENTRO"/>
    <s v="PFE"/>
    <n v="4283"/>
    <s v="PFE_4283"/>
    <s v="900145581_PFE_4283"/>
    <m/>
    <m/>
    <d v="2020-12-27T00:00:00"/>
    <n v="88022"/>
    <n v="8802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12-27T00:00:00"/>
    <m/>
    <m/>
    <m/>
    <m/>
    <m/>
    <m/>
    <m/>
    <n v="0"/>
    <n v="0"/>
    <m/>
  </r>
  <r>
    <n v="900145581"/>
    <s v="EMPRESA SOCIAL DEL ESTADO E.S.E. CENTRO"/>
    <s v="S78"/>
    <n v="4762"/>
    <s v="S78_4762"/>
    <s v="900145581_S78_4762"/>
    <m/>
    <m/>
    <d v="2020-07-21T00:00:00"/>
    <n v="97640"/>
    <n v="9764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21T00:00:00"/>
    <m/>
    <m/>
    <m/>
    <m/>
    <m/>
    <m/>
    <m/>
    <n v="0"/>
    <n v="0"/>
    <m/>
  </r>
  <r>
    <n v="900145581"/>
    <s v="EMPRESA SOCIAL DEL ESTADO E.S.E. CENTRO"/>
    <s v="S78"/>
    <n v="4873"/>
    <s v="S78_4873"/>
    <s v="900145581_S78_4873"/>
    <m/>
    <m/>
    <d v="2020-07-22T00:00:00"/>
    <n v="2100895"/>
    <n v="2100895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22T00:00:00"/>
    <m/>
    <m/>
    <m/>
    <m/>
    <m/>
    <m/>
    <m/>
    <n v="0"/>
    <n v="0"/>
    <m/>
  </r>
  <r>
    <n v="900145581"/>
    <s v="EMPRESA SOCIAL DEL ESTADO E.S.E. CENTRO"/>
    <s v="M92"/>
    <n v="5175"/>
    <s v="M92_5175"/>
    <s v="900145581_M92_5175"/>
    <m/>
    <m/>
    <d v="2018-03-31T00:00:00"/>
    <n v="142756"/>
    <n v="14275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8-03-31T00:00:00"/>
    <m/>
    <m/>
    <m/>
    <m/>
    <m/>
    <m/>
    <m/>
    <n v="0"/>
    <n v="0"/>
    <m/>
  </r>
  <r>
    <n v="900145581"/>
    <s v="EMPRESA SOCIAL DEL ESTADO E.S.E. CENTRO"/>
    <s v="S78"/>
    <n v="5221"/>
    <s v="S78_5221"/>
    <s v="900145581_S78_5221"/>
    <m/>
    <m/>
    <d v="2020-07-24T00:00:00"/>
    <n v="31686"/>
    <n v="3168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24T00:00:00"/>
    <m/>
    <m/>
    <m/>
    <m/>
    <m/>
    <m/>
    <m/>
    <n v="0"/>
    <n v="0"/>
    <m/>
  </r>
  <r>
    <n v="900145581"/>
    <s v="EMPRESA SOCIAL DEL ESTADO E.S.E. CENTRO"/>
    <s v="S78"/>
    <n v="5235"/>
    <s v="S78_5235"/>
    <s v="900145581_S78_5235"/>
    <m/>
    <m/>
    <d v="2020-07-24T00:00:00"/>
    <n v="13235"/>
    <n v="13235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24T00:00:00"/>
    <m/>
    <m/>
    <m/>
    <m/>
    <m/>
    <m/>
    <m/>
    <n v="0"/>
    <n v="0"/>
    <m/>
  </r>
  <r>
    <n v="900145581"/>
    <s v="EMPRESA SOCIAL DEL ESTADO E.S.E. CENTRO"/>
    <s v="ME4"/>
    <n v="5236"/>
    <s v="ME4_5236"/>
    <s v="900145581_ME4_5236"/>
    <m/>
    <m/>
    <d v="2018-07-14T00:00:00"/>
    <n v="4700"/>
    <n v="47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8-07-14T00:00:00"/>
    <m/>
    <m/>
    <m/>
    <m/>
    <m/>
    <m/>
    <m/>
    <n v="0"/>
    <n v="0"/>
    <m/>
  </r>
  <r>
    <n v="900145581"/>
    <s v="EMPRESA SOCIAL DEL ESTADO E.S.E. CENTRO"/>
    <s v="M11"/>
    <n v="5379"/>
    <s v="M11_5379"/>
    <s v="900145581_M11_5379"/>
    <m/>
    <m/>
    <d v="2020-05-05T00:00:00"/>
    <n v="80734"/>
    <n v="8073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5-05T00:00:00"/>
    <m/>
    <m/>
    <m/>
    <m/>
    <m/>
    <m/>
    <m/>
    <n v="0"/>
    <n v="0"/>
    <m/>
  </r>
  <r>
    <n v="900145581"/>
    <s v="EMPRESA SOCIAL DEL ESTADO E.S.E. CENTRO"/>
    <s v="S78"/>
    <n v="5939"/>
    <s v="S78_5939"/>
    <s v="900145581_S78_5939"/>
    <m/>
    <m/>
    <d v="2020-08-01T00:00:00"/>
    <n v="31686"/>
    <n v="3168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01T00:00:00"/>
    <m/>
    <m/>
    <m/>
    <m/>
    <m/>
    <m/>
    <m/>
    <n v="0"/>
    <n v="0"/>
    <m/>
  </r>
  <r>
    <n v="900145581"/>
    <s v="EMPRESA SOCIAL DEL ESTADO E.S.E. CENTRO"/>
    <s v="S78"/>
    <n v="6054"/>
    <s v="S78_6054"/>
    <s v="900145581_S78_6054"/>
    <m/>
    <m/>
    <d v="2020-08-03T00:00:00"/>
    <n v="4372"/>
    <n v="437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03T00:00:00"/>
    <m/>
    <m/>
    <m/>
    <m/>
    <m/>
    <m/>
    <m/>
    <n v="0"/>
    <n v="0"/>
    <m/>
  </r>
  <r>
    <n v="900145581"/>
    <s v="EMPRESA SOCIAL DEL ESTADO E.S.E. CENTRO"/>
    <s v="S78"/>
    <n v="6056"/>
    <s v="S78_6056"/>
    <s v="900145581_S78_6056"/>
    <m/>
    <m/>
    <d v="2020-08-03T00:00:00"/>
    <n v="4372"/>
    <n v="437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03T00:00:00"/>
    <m/>
    <m/>
    <m/>
    <m/>
    <m/>
    <m/>
    <m/>
    <n v="0"/>
    <n v="0"/>
    <m/>
  </r>
  <r>
    <n v="900145581"/>
    <s v="EMPRESA SOCIAL DEL ESTADO E.S.E. CENTRO"/>
    <s v="S78"/>
    <n v="6902"/>
    <s v="S78_6902"/>
    <s v="900145581_S78_6902"/>
    <m/>
    <m/>
    <d v="2020-08-12T00:00:00"/>
    <n v="5300"/>
    <n v="53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12T00:00:00"/>
    <m/>
    <m/>
    <m/>
    <m/>
    <m/>
    <m/>
    <m/>
    <n v="0"/>
    <n v="0"/>
    <m/>
  </r>
  <r>
    <n v="900145581"/>
    <s v="EMPRESA SOCIAL DEL ESTADO E.S.E. CENTRO"/>
    <s v="S78"/>
    <n v="6904"/>
    <s v="S78_6904"/>
    <s v="900145581_S78_6904"/>
    <m/>
    <m/>
    <d v="2020-08-12T00:00:00"/>
    <n v="4372"/>
    <n v="437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12T00:00:00"/>
    <m/>
    <m/>
    <m/>
    <m/>
    <m/>
    <m/>
    <m/>
    <n v="0"/>
    <n v="0"/>
    <m/>
  </r>
  <r>
    <n v="900145581"/>
    <s v="EMPRESA SOCIAL DEL ESTADO E.S.E. CENTRO"/>
    <s v="S64"/>
    <n v="7038"/>
    <s v="S64_7038"/>
    <s v="900145581_S64_7038"/>
    <m/>
    <m/>
    <d v="2018-01-30T00:00:00"/>
    <n v="121989"/>
    <n v="121989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8-01-30T00:00:00"/>
    <m/>
    <m/>
    <m/>
    <m/>
    <m/>
    <m/>
    <m/>
    <n v="0"/>
    <n v="0"/>
    <m/>
  </r>
  <r>
    <n v="900145581"/>
    <s v="EMPRESA SOCIAL DEL ESTADO E.S.E. CENTRO"/>
    <s v="SE6"/>
    <n v="7981"/>
    <s v="SE6_7981"/>
    <s v="900145581_SE6_7981"/>
    <m/>
    <m/>
    <d v="2020-07-13T00:00:00"/>
    <n v="34144"/>
    <n v="3414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13T00:00:00"/>
    <m/>
    <m/>
    <m/>
    <m/>
    <m/>
    <m/>
    <m/>
    <n v="0"/>
    <n v="0"/>
    <m/>
  </r>
  <r>
    <n v="900145581"/>
    <s v="EMPRESA SOCIAL DEL ESTADO E.S.E. CENTRO"/>
    <s v="S78"/>
    <n v="8697"/>
    <s v="S78_8697"/>
    <s v="900145581_S78_8697"/>
    <m/>
    <m/>
    <d v="2020-08-29T00:00:00"/>
    <n v="1190806"/>
    <n v="119080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29T00:00:00"/>
    <m/>
    <m/>
    <m/>
    <m/>
    <m/>
    <m/>
    <m/>
    <n v="0"/>
    <n v="0"/>
    <m/>
  </r>
  <r>
    <n v="900145581"/>
    <s v="EMPRESA SOCIAL DEL ESTADO E.S.E. CENTRO"/>
    <s v="S77"/>
    <n v="8720"/>
    <s v="S77_8720"/>
    <s v="900145581_S77_8720"/>
    <m/>
    <m/>
    <d v="2020-05-07T00:00:00"/>
    <n v="35086"/>
    <n v="34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5-07T00:00:00"/>
    <m/>
    <m/>
    <m/>
    <m/>
    <m/>
    <m/>
    <m/>
    <n v="0"/>
    <n v="0"/>
    <m/>
  </r>
  <r>
    <n v="900145581"/>
    <s v="EMPRESA SOCIAL DEL ESTADO E.S.E. CENTRO"/>
    <s v="S63"/>
    <n v="9258"/>
    <s v="S63_9258"/>
    <s v="900145581_S63_9258"/>
    <m/>
    <m/>
    <d v="2017-12-19T00:00:00"/>
    <n v="26600"/>
    <n v="266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7-12-19T00:00:00"/>
    <m/>
    <m/>
    <m/>
    <m/>
    <m/>
    <m/>
    <m/>
    <n v="0"/>
    <n v="0"/>
    <m/>
  </r>
  <r>
    <n v="900145581"/>
    <s v="EMPRESA SOCIAL DEL ESTADO E.S.E. CENTRO"/>
    <s v="S63"/>
    <n v="9260"/>
    <s v="S63_9260"/>
    <s v="900145581_S63_9260"/>
    <m/>
    <m/>
    <d v="2017-12-19T00:00:00"/>
    <n v="26600"/>
    <n v="266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7-12-19T00:00:00"/>
    <m/>
    <m/>
    <m/>
    <m/>
    <m/>
    <m/>
    <m/>
    <n v="0"/>
    <n v="0"/>
    <m/>
  </r>
  <r>
    <n v="900145581"/>
    <s v="EMPRESA SOCIAL DEL ESTADO E.S.E. CENTRO"/>
    <s v="S77"/>
    <n v="9289"/>
    <s v="S77_9289"/>
    <s v="900145581_S77_9289"/>
    <m/>
    <m/>
    <d v="2020-05-15T00:00:00"/>
    <n v="18974"/>
    <n v="1897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5-15T00:00:00"/>
    <m/>
    <m/>
    <m/>
    <m/>
    <m/>
    <m/>
    <m/>
    <n v="0"/>
    <n v="0"/>
    <m/>
  </r>
  <r>
    <n v="900145581"/>
    <s v="EMPRESA SOCIAL DEL ESTADO E.S.E. CENTRO"/>
    <s v="ME7"/>
    <n v="9475"/>
    <s v="ME7_9475"/>
    <s v="900145581_ME7_9475"/>
    <m/>
    <m/>
    <d v="2020-07-27T00:00:00"/>
    <n v="26500"/>
    <n v="265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27T00:00:00"/>
    <m/>
    <m/>
    <m/>
    <m/>
    <m/>
    <m/>
    <m/>
    <n v="0"/>
    <n v="0"/>
    <m/>
  </r>
  <r>
    <n v="900145581"/>
    <s v="EMPRESA SOCIAL DEL ESTADO E.S.E. CENTRO"/>
    <s v="S63"/>
    <n v="9512"/>
    <s v="S63_9512"/>
    <s v="900145581_S63_9512"/>
    <m/>
    <m/>
    <d v="2017-12-20T00:00:00"/>
    <n v="1010"/>
    <n v="101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7-12-20T00:00:00"/>
    <m/>
    <m/>
    <m/>
    <m/>
    <m/>
    <m/>
    <m/>
    <n v="0"/>
    <n v="0"/>
    <m/>
  </r>
  <r>
    <n v="900145581"/>
    <s v="EMPRESA SOCIAL DEL ESTADO E.S.E. CENTRO"/>
    <s v="S63"/>
    <n v="9513"/>
    <s v="S63_9513"/>
    <s v="900145581_S63_9513"/>
    <m/>
    <m/>
    <d v="2017-12-20T00:00:00"/>
    <n v="4949"/>
    <n v="4949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7-12-20T00:00:00"/>
    <m/>
    <m/>
    <m/>
    <m/>
    <m/>
    <m/>
    <m/>
    <n v="0"/>
    <n v="0"/>
    <m/>
  </r>
  <r>
    <n v="900145581"/>
    <s v="EMPRESA SOCIAL DEL ESTADO E.S.E. CENTRO"/>
    <s v="S67"/>
    <n v="9653"/>
    <s v="S67_9653"/>
    <s v="900145581_S67_9653"/>
    <m/>
    <m/>
    <d v="2018-07-19T00:00:00"/>
    <n v="4700"/>
    <n v="47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18-07-19T00:00:00"/>
    <m/>
    <m/>
    <m/>
    <m/>
    <m/>
    <m/>
    <m/>
    <n v="0"/>
    <n v="0"/>
    <m/>
  </r>
  <r>
    <n v="900145581"/>
    <s v="EMPRESA SOCIAL DEL ESTADO E.S.E. CENTRO"/>
    <s v="M11"/>
    <n v="11164"/>
    <s v="M11_11164"/>
    <s v="900145581_M11_11164"/>
    <m/>
    <m/>
    <d v="2020-07-03T00:00:00"/>
    <n v="58785"/>
    <n v="58785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03T00:00:00"/>
    <m/>
    <m/>
    <m/>
    <m/>
    <m/>
    <m/>
    <m/>
    <n v="0"/>
    <n v="0"/>
    <m/>
  </r>
  <r>
    <n v="900145581"/>
    <s v="EMPRESA SOCIAL DEL ESTADO E.S.E. CENTRO"/>
    <s v="M11"/>
    <n v="14603"/>
    <s v="M11_14603"/>
    <s v="900145581_M11_14603"/>
    <m/>
    <m/>
    <d v="2020-07-31T00:00:00"/>
    <n v="296163"/>
    <n v="296163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31T00:00:00"/>
    <m/>
    <m/>
    <m/>
    <m/>
    <m/>
    <m/>
    <m/>
    <n v="0"/>
    <n v="0"/>
    <m/>
  </r>
  <r>
    <n v="900145581"/>
    <s v="EMPRESA SOCIAL DEL ESTADO E.S.E. CENTRO"/>
    <s v="MFE"/>
    <n v="15181"/>
    <s v="MFE_15181"/>
    <s v="900145581_MFE_15181"/>
    <m/>
    <m/>
    <d v="2021-10-02T00:00:00"/>
    <n v="149794"/>
    <n v="149794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1-10-02T00:00:00"/>
    <m/>
    <m/>
    <m/>
    <m/>
    <m/>
    <m/>
    <m/>
    <n v="0"/>
    <n v="0"/>
    <m/>
  </r>
  <r>
    <n v="900145581"/>
    <s v="EMPRESA SOCIAL DEL ESTADO E.S.E. CENTRO"/>
    <s v="M11"/>
    <n v="16629"/>
    <s v="M11_16629"/>
    <s v="900145581_M11_16629"/>
    <m/>
    <m/>
    <d v="2020-08-18T00:00:00"/>
    <n v="94967"/>
    <n v="94967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18T00:00:00"/>
    <m/>
    <m/>
    <m/>
    <m/>
    <m/>
    <m/>
    <m/>
    <n v="0"/>
    <n v="0"/>
    <m/>
  </r>
  <r>
    <n v="900145581"/>
    <s v="EMPRESA SOCIAL DEL ESTADO E.S.E. CENTRO"/>
    <s v="M11"/>
    <n v="16723"/>
    <s v="M11_16723"/>
    <s v="900145581_M11_16723"/>
    <m/>
    <m/>
    <d v="2020-08-19T00:00:00"/>
    <n v="87551"/>
    <n v="87551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19T00:00:00"/>
    <m/>
    <m/>
    <m/>
    <m/>
    <m/>
    <m/>
    <m/>
    <n v="0"/>
    <n v="0"/>
    <m/>
  </r>
  <r>
    <n v="900145581"/>
    <s v="EMPRESA SOCIAL DEL ESTADO E.S.E. CENTRO"/>
    <s v="PFE"/>
    <n v="19085"/>
    <s v="PFE_19085"/>
    <s v="900145581_PFE_19085"/>
    <m/>
    <m/>
    <d v="2021-10-20T00:00:00"/>
    <n v="185260"/>
    <n v="18526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1-10-20T00:00:00"/>
    <m/>
    <m/>
    <m/>
    <m/>
    <m/>
    <m/>
    <m/>
    <n v="0"/>
    <n v="0"/>
    <m/>
  </r>
  <r>
    <n v="900145581"/>
    <s v="EMPRESA SOCIAL DEL ESTADO E.S.E. CENTRO"/>
    <s v="M11"/>
    <n v="19722"/>
    <s v="M11_19722"/>
    <s v="900145581_M11_19722"/>
    <m/>
    <m/>
    <d v="2020-09-07T00:00:00"/>
    <n v="128036"/>
    <n v="128036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07T00:00:00"/>
    <m/>
    <m/>
    <m/>
    <m/>
    <m/>
    <m/>
    <m/>
    <n v="0"/>
    <n v="0"/>
    <m/>
  </r>
  <r>
    <n v="900145581"/>
    <s v="EMPRESA SOCIAL DEL ESTADO E.S.E. CENTRO"/>
    <s v="SFE"/>
    <n v="20055"/>
    <s v="SFE_20055"/>
    <s v="900145581_SFE_20055"/>
    <m/>
    <m/>
    <d v="2021-10-04T00:00:00"/>
    <n v="99579"/>
    <n v="99579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1-10-04T00:00:00"/>
    <m/>
    <m/>
    <m/>
    <m/>
    <m/>
    <m/>
    <m/>
    <n v="0"/>
    <n v="0"/>
    <m/>
  </r>
  <r>
    <n v="900145581"/>
    <s v="EMPRESA SOCIAL DEL ESTADO E.S.E. CENTRO"/>
    <s v="SFE"/>
    <n v="20846"/>
    <s v="SFE_20846"/>
    <s v="900145581_SFE_20846"/>
    <m/>
    <m/>
    <d v="2021-10-18T00:00:00"/>
    <n v="60949"/>
    <n v="60949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1-10-18T00:00:00"/>
    <m/>
    <m/>
    <m/>
    <m/>
    <m/>
    <m/>
    <m/>
    <n v="0"/>
    <n v="0"/>
    <m/>
  </r>
  <r>
    <n v="900145581"/>
    <s v="EMPRESA SOCIAL DEL ESTADO E.S.E. CENTRO"/>
    <s v="PFE"/>
    <n v="21985"/>
    <s v="PFE_21985"/>
    <s v="900145581_PFE_21985"/>
    <m/>
    <m/>
    <d v="2021-12-08T00:00:00"/>
    <n v="5000"/>
    <n v="50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1-12-08T00:00:00"/>
    <m/>
    <m/>
    <m/>
    <m/>
    <m/>
    <m/>
    <m/>
    <n v="0"/>
    <n v="0"/>
    <m/>
  </r>
  <r>
    <n v="900145581"/>
    <s v="EMPRESA SOCIAL DEL ESTADO E.S.E. CENTRO"/>
    <s v="CDI"/>
    <n v="76815"/>
    <s v="CDI_76815"/>
    <s v="900145581_CDI_76815"/>
    <m/>
    <m/>
    <d v="2020-07-18T00:00:00"/>
    <n v="21200"/>
    <n v="212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18T00:00:00"/>
    <m/>
    <m/>
    <m/>
    <m/>
    <m/>
    <m/>
    <m/>
    <n v="0"/>
    <n v="0"/>
    <m/>
  </r>
  <r>
    <n v="900145581"/>
    <s v="EMPRESA SOCIAL DEL ESTADO E.S.E. CENTRO"/>
    <s v="PIE"/>
    <n v="1686864"/>
    <s v="PIE_1686864"/>
    <s v="900145581_PIE_1686864"/>
    <m/>
    <m/>
    <d v="2020-07-01T00:00:00"/>
    <n v="5000"/>
    <n v="50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01T00:00:00"/>
    <m/>
    <m/>
    <m/>
    <m/>
    <m/>
    <m/>
    <m/>
    <n v="0"/>
    <n v="0"/>
    <m/>
  </r>
  <r>
    <n v="900145581"/>
    <s v="EMPRESA SOCIAL DEL ESTADO E.S.E. CENTRO"/>
    <s v="PIE"/>
    <n v="1688008"/>
    <s v="PIE_1688008"/>
    <s v="900145581_PIE_1688008"/>
    <m/>
    <m/>
    <d v="2020-07-09T00:00:00"/>
    <n v="4800"/>
    <n v="48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09T00:00:00"/>
    <m/>
    <m/>
    <m/>
    <m/>
    <m/>
    <m/>
    <m/>
    <n v="0"/>
    <n v="0"/>
    <m/>
  </r>
  <r>
    <n v="900145581"/>
    <s v="EMPRESA SOCIAL DEL ESTADO E.S.E. CENTRO"/>
    <s v="PIE"/>
    <n v="1689456"/>
    <s v="PIE_1689456"/>
    <s v="900145581_PIE_1689456"/>
    <m/>
    <m/>
    <d v="2020-07-18T00:00:00"/>
    <n v="81655"/>
    <n v="81655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18T00:00:00"/>
    <m/>
    <m/>
    <m/>
    <m/>
    <m/>
    <m/>
    <m/>
    <n v="0"/>
    <n v="0"/>
    <m/>
  </r>
  <r>
    <n v="900145581"/>
    <s v="EMPRESA SOCIAL DEL ESTADO E.S.E. CENTRO"/>
    <s v="PIE"/>
    <n v="1689633"/>
    <s v="PIE_1689633"/>
    <s v="900145581_PIE_1689633"/>
    <m/>
    <m/>
    <d v="2020-07-21T00:00:00"/>
    <n v="4800"/>
    <n v="480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7-21T00:00:00"/>
    <m/>
    <m/>
    <m/>
    <m/>
    <m/>
    <m/>
    <m/>
    <n v="0"/>
    <n v="0"/>
    <m/>
  </r>
  <r>
    <n v="900145581"/>
    <s v="EMPRESA SOCIAL DEL ESTADO E.S.E. CENTRO"/>
    <s v="PIE"/>
    <n v="1692863"/>
    <s v="PIE_1692863"/>
    <s v="900145581_PIE_1692863"/>
    <m/>
    <m/>
    <d v="2020-08-11T00:00:00"/>
    <n v="147520"/>
    <n v="147520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11T00:00:00"/>
    <m/>
    <m/>
    <m/>
    <m/>
    <m/>
    <m/>
    <m/>
    <n v="0"/>
    <n v="0"/>
    <m/>
  </r>
  <r>
    <n v="900145581"/>
    <s v="EMPRESA SOCIAL DEL ESTADO E.S.E. CENTRO"/>
    <s v="PIE"/>
    <n v="1695481"/>
    <s v="PIE_1695481"/>
    <s v="900145581_PIE_1695481"/>
    <m/>
    <m/>
    <d v="2020-08-27T00:00:00"/>
    <n v="147271"/>
    <n v="147271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27T00:00:00"/>
    <m/>
    <m/>
    <m/>
    <m/>
    <m/>
    <m/>
    <m/>
    <n v="0"/>
    <n v="0"/>
    <m/>
  </r>
  <r>
    <n v="900145581"/>
    <s v="EMPRESA SOCIAL DEL ESTADO E.S.E. CENTRO"/>
    <s v="PIE"/>
    <n v="1695870"/>
    <s v="PIE_1695870"/>
    <s v="900145581_PIE_1695870"/>
    <m/>
    <m/>
    <d v="2020-08-30T00:00:00"/>
    <n v="981127"/>
    <n v="981127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8-30T00:00:00"/>
    <m/>
    <m/>
    <m/>
    <m/>
    <m/>
    <m/>
    <m/>
    <n v="0"/>
    <n v="0"/>
    <m/>
  </r>
  <r>
    <n v="900145581"/>
    <s v="EMPRESA SOCIAL DEL ESTADO E.S.E. CENTRO"/>
    <s v="PIE"/>
    <n v="1697604"/>
    <s v="PIE_1697604"/>
    <s v="900145581_PIE_1697604"/>
    <m/>
    <m/>
    <d v="2020-09-08T00:00:00"/>
    <n v="88022"/>
    <n v="88022"/>
    <s v="A)Factura no radicada en ERP"/>
    <x v="0"/>
    <m/>
    <m/>
    <n v="0"/>
    <m/>
    <n v="0"/>
    <m/>
    <m/>
    <s v="no_cruza"/>
    <n v="0"/>
    <n v="0"/>
    <n v="0"/>
    <n v="0"/>
    <n v="0"/>
    <n v="0"/>
    <m/>
    <n v="0"/>
    <m/>
    <n v="0"/>
    <n v="0"/>
    <n v="0"/>
    <m/>
    <m/>
    <d v="2020-09-08T00:00:00"/>
    <m/>
    <m/>
    <m/>
    <m/>
    <m/>
    <m/>
    <m/>
    <n v="0"/>
    <n v="0"/>
    <m/>
  </r>
  <r>
    <n v="900145581"/>
    <s v="EMPRESA SOCIAL DEL ESTADO E.S.E. CENTRO"/>
    <s v="CFE"/>
    <n v="27851"/>
    <s v="CFE_27851"/>
    <s v="900145581_CFE_27851"/>
    <s v="CFE"/>
    <n v="27851"/>
    <d v="2022-08-24T00:00:00"/>
    <n v="163354"/>
    <n v="163354"/>
    <s v="B)Factura sin saldo ERP"/>
    <x v="1"/>
    <m/>
    <m/>
    <n v="0"/>
    <m/>
    <n v="0"/>
    <m/>
    <m/>
    <s v="OK"/>
    <n v="163354"/>
    <n v="0"/>
    <n v="0"/>
    <n v="0"/>
    <n v="163354"/>
    <n v="0"/>
    <m/>
    <n v="0"/>
    <m/>
    <n v="0"/>
    <n v="163354"/>
    <n v="0"/>
    <n v="2201315594"/>
    <s v="31.10.2022"/>
    <d v="2022-08-24T00:00:00"/>
    <m/>
    <n v="2"/>
    <m/>
    <m/>
    <n v="1"/>
    <n v="20220930"/>
    <n v="20220914"/>
    <n v="163354"/>
    <n v="0"/>
    <m/>
  </r>
  <r>
    <n v="900145581"/>
    <s v="EMPRESA SOCIAL DEL ESTADO E.S.E. CENTRO"/>
    <s v="SFE"/>
    <n v="32393"/>
    <s v="SFE_32393"/>
    <s v="900145581_SFE_32393"/>
    <s v="SFE"/>
    <n v="32393"/>
    <d v="2022-04-16T00:00:00"/>
    <n v="71993"/>
    <n v="71993"/>
    <s v="B)Factura sin saldo ERP"/>
    <x v="1"/>
    <m/>
    <m/>
    <n v="0"/>
    <m/>
    <n v="0"/>
    <m/>
    <m/>
    <s v="OK"/>
    <n v="71993"/>
    <n v="0"/>
    <n v="0"/>
    <n v="0"/>
    <n v="71993"/>
    <n v="0"/>
    <m/>
    <n v="0"/>
    <m/>
    <n v="0"/>
    <n v="71993"/>
    <n v="0"/>
    <n v="2201301952"/>
    <s v="28.09.2022"/>
    <d v="2022-04-16T00:00:00"/>
    <m/>
    <n v="2"/>
    <m/>
    <m/>
    <n v="1"/>
    <n v="20220630"/>
    <n v="20220614"/>
    <n v="71993"/>
    <n v="0"/>
    <m/>
  </r>
  <r>
    <n v="900145581"/>
    <s v="EMPRESA SOCIAL DEL ESTADO E.S.E. CENTRO"/>
    <s v="SFE"/>
    <n v="35281"/>
    <s v="SFE_35281"/>
    <s v="900145581_SFE_35281"/>
    <s v="SFE"/>
    <n v="35281"/>
    <d v="2022-05-23T00:00:00"/>
    <n v="8536"/>
    <n v="8536"/>
    <s v="B)Factura sin saldo ERP"/>
    <x v="1"/>
    <m/>
    <m/>
    <n v="0"/>
    <m/>
    <n v="0"/>
    <m/>
    <m/>
    <s v="OK"/>
    <n v="8536"/>
    <n v="0"/>
    <n v="0"/>
    <n v="0"/>
    <n v="8536"/>
    <n v="0"/>
    <m/>
    <n v="0"/>
    <m/>
    <n v="0"/>
    <n v="8536"/>
    <n v="0"/>
    <n v="2201301952"/>
    <s v="28.09.2022"/>
    <d v="2022-05-23T00:00:00"/>
    <m/>
    <n v="2"/>
    <m/>
    <m/>
    <n v="1"/>
    <n v="20220630"/>
    <n v="20220621"/>
    <n v="8536"/>
    <n v="0"/>
    <m/>
  </r>
  <r>
    <n v="900145581"/>
    <s v="EMPRESA SOCIAL DEL ESTADO E.S.E. CENTRO"/>
    <s v="SFE"/>
    <n v="46232"/>
    <s v="SFE_46232"/>
    <s v="900145581_SFE_46232"/>
    <s v="SFE"/>
    <n v="46232"/>
    <d v="2022-10-17T00:00:00"/>
    <n v="128882"/>
    <n v="128882"/>
    <s v="B)Factura sin saldo ERP"/>
    <x v="2"/>
    <m/>
    <m/>
    <n v="0"/>
    <m/>
    <n v="0"/>
    <m/>
    <m/>
    <s v="OK"/>
    <n v="128882"/>
    <n v="0"/>
    <n v="0"/>
    <n v="0"/>
    <n v="128882"/>
    <n v="0"/>
    <m/>
    <n v="0"/>
    <m/>
    <n v="0"/>
    <n v="0"/>
    <n v="0"/>
    <m/>
    <m/>
    <d v="2022-10-17T00:00:00"/>
    <m/>
    <n v="2"/>
    <m/>
    <m/>
    <n v="1"/>
    <n v="20221130"/>
    <n v="20221108"/>
    <n v="128882"/>
    <n v="0"/>
    <m/>
  </r>
  <r>
    <n v="900145581"/>
    <s v="EMPRESA SOCIAL DEL ESTADO E.S.E. CENTRO"/>
    <s v="SFE"/>
    <n v="46357"/>
    <s v="SFE_46357"/>
    <s v="900145581_SFE_46357"/>
    <s v="SFE"/>
    <n v="46357"/>
    <d v="2022-10-18T00:00:00"/>
    <n v="529401"/>
    <n v="529401"/>
    <s v="B)Factura sin saldo ERP"/>
    <x v="2"/>
    <m/>
    <m/>
    <n v="0"/>
    <m/>
    <n v="0"/>
    <m/>
    <m/>
    <s v="OK"/>
    <n v="529401"/>
    <n v="0"/>
    <n v="0"/>
    <n v="0"/>
    <n v="529401"/>
    <n v="0"/>
    <m/>
    <n v="0"/>
    <m/>
    <n v="0"/>
    <n v="0"/>
    <n v="0"/>
    <m/>
    <m/>
    <d v="2022-10-18T00:00:00"/>
    <m/>
    <n v="2"/>
    <m/>
    <m/>
    <n v="1"/>
    <n v="20221130"/>
    <n v="20221108"/>
    <n v="529401"/>
    <n v="0"/>
    <m/>
  </r>
  <r>
    <n v="900145581"/>
    <s v="EMPRESA SOCIAL DEL ESTADO E.S.E. CENTRO"/>
    <s v="MFE"/>
    <n v="33999"/>
    <s v="MFE_33999"/>
    <s v="900145581_MFE_33999"/>
    <s v="MFE"/>
    <n v="33999"/>
    <d v="2022-09-12T00:00:00"/>
    <n v="96459"/>
    <n v="96459"/>
    <s v="B)Factura sin saldo ERP"/>
    <x v="2"/>
    <m/>
    <m/>
    <n v="0"/>
    <m/>
    <n v="96459"/>
    <n v="1222154040"/>
    <m/>
    <s v="OK"/>
    <n v="96459"/>
    <n v="0"/>
    <n v="0"/>
    <n v="0"/>
    <n v="96459"/>
    <n v="0"/>
    <m/>
    <n v="0"/>
    <m/>
    <n v="0"/>
    <n v="0"/>
    <n v="0"/>
    <m/>
    <m/>
    <d v="2022-09-12T00:00:00"/>
    <m/>
    <n v="2"/>
    <m/>
    <m/>
    <n v="1"/>
    <n v="20221030"/>
    <n v="20221010"/>
    <n v="96459"/>
    <n v="0"/>
    <m/>
  </r>
  <r>
    <n v="900145581"/>
    <s v="EMPRESA SOCIAL DEL ESTADO E.S.E. CENTRO"/>
    <s v="PFE"/>
    <n v="30366"/>
    <s v="PFE_30366"/>
    <s v="900145581_PFE_30366"/>
    <s v="PFE"/>
    <n v="30366"/>
    <d v="2022-04-16T00:00:00"/>
    <n v="96665"/>
    <n v="96665"/>
    <s v="B)Factura sin saldo ERP"/>
    <x v="1"/>
    <m/>
    <m/>
    <n v="0"/>
    <m/>
    <n v="0"/>
    <m/>
    <m/>
    <s v="OK"/>
    <n v="96665"/>
    <n v="0"/>
    <n v="0"/>
    <n v="0"/>
    <n v="96665"/>
    <n v="0"/>
    <m/>
    <n v="0"/>
    <m/>
    <n v="0"/>
    <n v="96665"/>
    <n v="0"/>
    <n v="2201301952"/>
    <s v="28.09.2022"/>
    <d v="2022-04-16T00:00:00"/>
    <m/>
    <n v="2"/>
    <m/>
    <m/>
    <n v="1"/>
    <n v="20220630"/>
    <n v="20220614"/>
    <n v="96665"/>
    <n v="0"/>
    <m/>
  </r>
  <r>
    <n v="900145581"/>
    <s v="EMPRESA SOCIAL DEL ESTADO E.S.E. CENTRO"/>
    <s v="PFE"/>
    <n v="35683"/>
    <s v="PFE_35683"/>
    <s v="900145581_PFE_35683"/>
    <s v="PFE"/>
    <n v="35683"/>
    <d v="2022-07-06T00:00:00"/>
    <n v="79666"/>
    <n v="79666"/>
    <s v="B)Factura sin saldo ERP"/>
    <x v="2"/>
    <m/>
    <m/>
    <n v="0"/>
    <m/>
    <n v="79666"/>
    <n v="1222152584"/>
    <m/>
    <s v="OK"/>
    <n v="79666"/>
    <n v="0"/>
    <n v="0"/>
    <n v="0"/>
    <n v="79666"/>
    <n v="0"/>
    <m/>
    <n v="0"/>
    <m/>
    <n v="0"/>
    <n v="0"/>
    <n v="0"/>
    <m/>
    <m/>
    <d v="2022-07-06T00:00:00"/>
    <m/>
    <n v="2"/>
    <m/>
    <m/>
    <n v="1"/>
    <n v="20220930"/>
    <n v="20220902"/>
    <n v="79666"/>
    <n v="0"/>
    <m/>
  </r>
  <r>
    <n v="900145581"/>
    <s v="EMPRESA SOCIAL DEL ESTADO E.S.E. CENTRO"/>
    <s v="PFE"/>
    <n v="37050"/>
    <s v="PFE_37050"/>
    <s v="900145581_PFE_37050"/>
    <s v="PFE"/>
    <n v="37050"/>
    <d v="2022-07-24T00:00:00"/>
    <n v="206978"/>
    <n v="206978"/>
    <s v="B)Factura sin saldo ERP"/>
    <x v="1"/>
    <m/>
    <m/>
    <n v="0"/>
    <m/>
    <n v="0"/>
    <m/>
    <m/>
    <s v="OK"/>
    <n v="206978"/>
    <n v="0"/>
    <n v="0"/>
    <n v="0"/>
    <n v="206978"/>
    <n v="0"/>
    <m/>
    <n v="0"/>
    <m/>
    <n v="0"/>
    <n v="206978"/>
    <n v="0"/>
    <n v="2201315594"/>
    <s v="31.10.2022"/>
    <d v="2022-07-24T00:00:00"/>
    <m/>
    <n v="2"/>
    <m/>
    <m/>
    <n v="1"/>
    <n v="20220930"/>
    <n v="20220902"/>
    <n v="206978"/>
    <n v="0"/>
    <m/>
  </r>
  <r>
    <n v="900145581"/>
    <s v="EMPRESA SOCIAL DEL ESTADO E.S.E. CENTRO"/>
    <s v="PFE"/>
    <n v="37136"/>
    <s v="PFE_37136"/>
    <s v="900145581_PFE_37136"/>
    <s v="PFE"/>
    <n v="37136"/>
    <d v="2022-07-25T00:00:00"/>
    <n v="151776"/>
    <n v="151776"/>
    <s v="B)Factura sin saldo ERP"/>
    <x v="2"/>
    <m/>
    <m/>
    <n v="0"/>
    <m/>
    <n v="151776"/>
    <n v="1222152585"/>
    <m/>
    <s v="OK"/>
    <n v="151776"/>
    <n v="0"/>
    <n v="0"/>
    <n v="0"/>
    <n v="151776"/>
    <n v="0"/>
    <m/>
    <n v="0"/>
    <m/>
    <n v="0"/>
    <n v="0"/>
    <n v="0"/>
    <m/>
    <m/>
    <d v="2022-07-25T00:00:00"/>
    <m/>
    <n v="2"/>
    <m/>
    <m/>
    <n v="1"/>
    <n v="20220930"/>
    <n v="20220902"/>
    <n v="151776"/>
    <n v="0"/>
    <m/>
  </r>
  <r>
    <n v="900145581"/>
    <s v="EMPRESA SOCIAL DEL ESTADO E.S.E. CENTRO"/>
    <s v="PFE"/>
    <n v="37612"/>
    <s v="PFE_37612"/>
    <s v="900145581_PFE_37612"/>
    <s v="PFE"/>
    <n v="37612"/>
    <d v="2022-08-01T00:00:00"/>
    <n v="151022"/>
    <n v="151022"/>
    <s v="B)Factura sin saldo ERP"/>
    <x v="2"/>
    <m/>
    <m/>
    <n v="0"/>
    <m/>
    <n v="151022"/>
    <n v="1222152874"/>
    <m/>
    <s v="OK"/>
    <n v="151022"/>
    <n v="0"/>
    <n v="0"/>
    <n v="0"/>
    <n v="151022"/>
    <n v="0"/>
    <m/>
    <n v="0"/>
    <m/>
    <n v="0"/>
    <n v="0"/>
    <n v="0"/>
    <m/>
    <m/>
    <d v="2022-08-01T00:00:00"/>
    <m/>
    <n v="2"/>
    <m/>
    <m/>
    <n v="1"/>
    <n v="20220930"/>
    <n v="20220914"/>
    <n v="151022"/>
    <n v="0"/>
    <m/>
  </r>
  <r>
    <n v="900145581"/>
    <s v="EMPRESA SOCIAL DEL ESTADO E.S.E. CENTRO"/>
    <s v="PFE"/>
    <n v="38487"/>
    <s v="PFE_38487"/>
    <s v="900145581_PFE_38487"/>
    <s v="PFE"/>
    <n v="38487"/>
    <d v="2022-08-12T00:00:00"/>
    <n v="113469"/>
    <n v="113469"/>
    <s v="B)Factura sin saldo ERP"/>
    <x v="2"/>
    <m/>
    <m/>
    <n v="0"/>
    <m/>
    <n v="113469"/>
    <n v="1222152875"/>
    <m/>
    <s v="OK"/>
    <n v="113469"/>
    <n v="0"/>
    <n v="0"/>
    <n v="0"/>
    <n v="113469"/>
    <n v="0"/>
    <m/>
    <n v="0"/>
    <m/>
    <n v="0"/>
    <n v="0"/>
    <n v="0"/>
    <m/>
    <m/>
    <d v="2022-08-12T00:00:00"/>
    <m/>
    <n v="2"/>
    <m/>
    <m/>
    <n v="1"/>
    <n v="20220930"/>
    <n v="20220914"/>
    <n v="113469"/>
    <n v="0"/>
    <m/>
  </r>
  <r>
    <n v="900145581"/>
    <s v="EMPRESA SOCIAL DEL ESTADO E.S.E. CENTRO"/>
    <s v="PFE"/>
    <n v="39505"/>
    <s v="PFE_39505"/>
    <s v="900145581_PFE_39505"/>
    <s v="PFE"/>
    <n v="39505"/>
    <d v="2022-08-30T00:00:00"/>
    <n v="77789"/>
    <n v="77789"/>
    <s v="B)Factura sin saldo ERP"/>
    <x v="2"/>
    <m/>
    <m/>
    <n v="0"/>
    <m/>
    <n v="77789"/>
    <n v="1222152876"/>
    <m/>
    <s v="OK"/>
    <n v="77789"/>
    <n v="0"/>
    <n v="0"/>
    <n v="0"/>
    <n v="77789"/>
    <n v="0"/>
    <m/>
    <n v="0"/>
    <m/>
    <n v="0"/>
    <n v="0"/>
    <n v="0"/>
    <m/>
    <m/>
    <d v="2022-08-30T00:00:00"/>
    <m/>
    <n v="2"/>
    <m/>
    <m/>
    <n v="1"/>
    <n v="20220930"/>
    <n v="20220914"/>
    <n v="77789"/>
    <n v="0"/>
    <m/>
  </r>
  <r>
    <n v="900145581"/>
    <s v="EMPRESA SOCIAL DEL ESTADO E.S.E. CENTRO"/>
    <s v="PFE"/>
    <n v="39544"/>
    <s v="PFE_39544"/>
    <s v="900145581_PFE_39544"/>
    <s v="PFE"/>
    <n v="39544"/>
    <d v="2022-08-30T00:00:00"/>
    <n v="81628"/>
    <n v="81628"/>
    <s v="B)Factura sin saldo ERP"/>
    <x v="2"/>
    <m/>
    <m/>
    <n v="0"/>
    <m/>
    <n v="81628"/>
    <n v="1222152877"/>
    <m/>
    <s v="OK"/>
    <n v="81628"/>
    <n v="0"/>
    <n v="0"/>
    <n v="0"/>
    <n v="81628"/>
    <n v="0"/>
    <m/>
    <n v="0"/>
    <m/>
    <n v="0"/>
    <n v="0"/>
    <n v="0"/>
    <m/>
    <m/>
    <d v="2022-08-30T00:00:00"/>
    <m/>
    <n v="2"/>
    <m/>
    <m/>
    <n v="1"/>
    <n v="20220930"/>
    <n v="20220914"/>
    <n v="81628"/>
    <n v="0"/>
    <m/>
  </r>
  <r>
    <n v="900145581"/>
    <s v="EMPRESA SOCIAL DEL ESTADO E.S.E. CENTRO"/>
    <s v="PFE"/>
    <n v="39703"/>
    <s v="PFE_39703"/>
    <s v="900145581_PFE_39703"/>
    <s v="PFE"/>
    <n v="39703"/>
    <d v="2022-09-02T00:00:00"/>
    <n v="687929"/>
    <n v="687929"/>
    <s v="B)Factura sin saldo ERP"/>
    <x v="2"/>
    <m/>
    <m/>
    <n v="0"/>
    <m/>
    <n v="687929"/>
    <n v="1222154041"/>
    <m/>
    <s v="OK"/>
    <n v="687929"/>
    <n v="0"/>
    <n v="0"/>
    <n v="0"/>
    <n v="687929"/>
    <n v="0"/>
    <m/>
    <n v="0"/>
    <m/>
    <n v="0"/>
    <n v="0"/>
    <n v="0"/>
    <m/>
    <m/>
    <d v="2022-09-02T00:00:00"/>
    <m/>
    <n v="2"/>
    <m/>
    <m/>
    <n v="1"/>
    <n v="20221030"/>
    <n v="20221010"/>
    <n v="687929"/>
    <n v="0"/>
    <m/>
  </r>
  <r>
    <n v="900145581"/>
    <s v="EMPRESA SOCIAL DEL ESTADO E.S.E. CENTRO"/>
    <s v="PFE"/>
    <n v="41210"/>
    <s v="PFE_41210"/>
    <s v="900145581_PFE_41210"/>
    <s v="PFE"/>
    <n v="41210"/>
    <d v="2022-09-27T00:00:00"/>
    <n v="59620"/>
    <n v="59620"/>
    <s v="B)Factura sin saldo ERP"/>
    <x v="1"/>
    <m/>
    <m/>
    <n v="0"/>
    <m/>
    <n v="0"/>
    <m/>
    <m/>
    <s v="OK"/>
    <n v="59620"/>
    <n v="0"/>
    <n v="0"/>
    <n v="0"/>
    <n v="59620"/>
    <n v="0"/>
    <m/>
    <n v="0"/>
    <m/>
    <n v="0"/>
    <n v="59620"/>
    <n v="0"/>
    <n v="2201317754"/>
    <s v="17.11.2022"/>
    <d v="2022-09-27T00:00:00"/>
    <m/>
    <n v="2"/>
    <m/>
    <m/>
    <n v="1"/>
    <n v="20221030"/>
    <n v="20221010"/>
    <n v="59620"/>
    <n v="0"/>
    <m/>
  </r>
  <r>
    <n v="900145581"/>
    <s v="EMPRESA SOCIAL DEL ESTADO E.S.E. CENTRO"/>
    <s v="PFE"/>
    <n v="41218"/>
    <s v="PFE_41218"/>
    <s v="900145581_PFE_41218"/>
    <s v="PFE"/>
    <n v="41218"/>
    <d v="2022-09-27T00:00:00"/>
    <n v="99423"/>
    <n v="99423"/>
    <s v="B)Factura sin saldo ERP"/>
    <x v="2"/>
    <m/>
    <m/>
    <n v="0"/>
    <m/>
    <n v="99423"/>
    <n v="1222154043"/>
    <s v="ESTADO DOS"/>
    <s v="OK"/>
    <n v="99423"/>
    <n v="0"/>
    <n v="0"/>
    <n v="0"/>
    <n v="99423"/>
    <n v="0"/>
    <m/>
    <n v="0"/>
    <m/>
    <n v="0"/>
    <n v="0"/>
    <n v="0"/>
    <m/>
    <m/>
    <d v="2022-09-27T00:00:00"/>
    <m/>
    <n v="2"/>
    <m/>
    <m/>
    <n v="1"/>
    <n v="20221029"/>
    <n v="20221010"/>
    <n v="99423"/>
    <n v="0"/>
    <m/>
  </r>
  <r>
    <n v="900145581"/>
    <s v="EMPRESA SOCIAL DEL ESTADO E.S.E. CENTRO"/>
    <s v="MFE"/>
    <n v="27162"/>
    <s v="MFE_27162"/>
    <s v="900145581_MFE_27162"/>
    <s v="MFE"/>
    <n v="27162"/>
    <d v="2022-05-11T00:00:00"/>
    <n v="160336"/>
    <n v="160336"/>
    <s v="B)Factura sin saldo ERP"/>
    <x v="1"/>
    <m/>
    <m/>
    <n v="0"/>
    <m/>
    <n v="0"/>
    <m/>
    <m/>
    <s v="OK"/>
    <n v="160336"/>
    <n v="0"/>
    <n v="0"/>
    <n v="0"/>
    <n v="160336"/>
    <n v="0"/>
    <m/>
    <n v="0"/>
    <m/>
    <n v="0"/>
    <n v="160336"/>
    <n v="0"/>
    <n v="2201301952"/>
    <s v="28.09.2022"/>
    <d v="2022-05-11T00:00:00"/>
    <m/>
    <n v="2"/>
    <m/>
    <m/>
    <n v="1"/>
    <n v="20220630"/>
    <n v="20220621"/>
    <n v="160336"/>
    <n v="0"/>
    <m/>
  </r>
  <r>
    <n v="900145581"/>
    <s v="EMPRESA SOCIAL DEL ESTADO E.S.E. CENTRO"/>
    <s v="MFE"/>
    <n v="29024"/>
    <s v="MFE_29024"/>
    <s v="900145581_MFE_29024"/>
    <s v="MFE"/>
    <n v="29024"/>
    <d v="2022-06-11T00:00:00"/>
    <n v="4372"/>
    <n v="4372"/>
    <s v="B)Factura sin saldo ERP"/>
    <x v="1"/>
    <m/>
    <m/>
    <n v="0"/>
    <m/>
    <n v="0"/>
    <m/>
    <m/>
    <s v="OK"/>
    <n v="4372"/>
    <n v="0"/>
    <n v="0"/>
    <n v="0"/>
    <n v="4372"/>
    <n v="0"/>
    <m/>
    <n v="0"/>
    <m/>
    <n v="0"/>
    <n v="4372"/>
    <n v="0"/>
    <n v="2201301952"/>
    <s v="28.09.2022"/>
    <d v="2022-06-11T00:00:00"/>
    <m/>
    <n v="2"/>
    <m/>
    <m/>
    <n v="1"/>
    <n v="20220730"/>
    <n v="20220722"/>
    <n v="4372"/>
    <n v="0"/>
    <m/>
  </r>
  <r>
    <n v="900145581"/>
    <s v="EMPRESA SOCIAL DEL ESTADO E.S.E. CENTRO"/>
    <s v="MFE"/>
    <n v="30194"/>
    <s v="MFE_30194"/>
    <s v="900145581_MFE_30194"/>
    <s v="MFE"/>
    <n v="30194"/>
    <d v="2022-07-04T00:00:00"/>
    <n v="59620"/>
    <n v="59620"/>
    <s v="B)Factura sin saldo ERP"/>
    <x v="2"/>
    <m/>
    <m/>
    <n v="0"/>
    <m/>
    <n v="59620"/>
    <n v="1222152583"/>
    <m/>
    <s v="OK"/>
    <n v="59620"/>
    <n v="0"/>
    <n v="0"/>
    <n v="0"/>
    <n v="59620"/>
    <n v="0"/>
    <m/>
    <n v="0"/>
    <m/>
    <n v="0"/>
    <n v="0"/>
    <n v="0"/>
    <m/>
    <m/>
    <d v="2022-07-04T00:00:00"/>
    <m/>
    <n v="2"/>
    <m/>
    <m/>
    <n v="1"/>
    <n v="20220930"/>
    <n v="20220902"/>
    <n v="59620"/>
    <n v="0"/>
    <m/>
  </r>
  <r>
    <n v="900145581"/>
    <s v="EMPRESA SOCIAL DEL ESTADO E.S.E. CENTRO"/>
    <s v="SFE"/>
    <n v="41675"/>
    <s v="SFE_41675"/>
    <s v="900145581_SFE_41675"/>
    <s v="SFE"/>
    <n v="41675"/>
    <d v="2022-08-13T00:00:00"/>
    <n v="202503"/>
    <n v="202503"/>
    <s v="B)Factura sin saldo ERP"/>
    <x v="2"/>
    <m/>
    <m/>
    <n v="0"/>
    <m/>
    <n v="202503"/>
    <n v="1222152878"/>
    <m/>
    <s v="OK"/>
    <n v="202503"/>
    <n v="0"/>
    <n v="0"/>
    <n v="0"/>
    <n v="202503"/>
    <n v="0"/>
    <m/>
    <n v="0"/>
    <m/>
    <n v="0"/>
    <n v="0"/>
    <n v="0"/>
    <m/>
    <m/>
    <d v="2022-08-13T00:00:00"/>
    <m/>
    <n v="2"/>
    <m/>
    <m/>
    <n v="1"/>
    <n v="20220930"/>
    <n v="20220914"/>
    <n v="202503"/>
    <n v="0"/>
    <m/>
  </r>
  <r>
    <n v="900145581"/>
    <s v="EMPRESA SOCIAL DEL ESTADO E.S.E. CENTRO"/>
    <s v="SFE"/>
    <n v="42297"/>
    <s v="SFE_42297"/>
    <s v="900145581_SFE_42297"/>
    <s v="SFE"/>
    <n v="42297"/>
    <d v="2022-08-23T00:00:00"/>
    <n v="236640"/>
    <n v="236640"/>
    <s v="B)Factura sin saldo ERP"/>
    <x v="2"/>
    <m/>
    <m/>
    <n v="0"/>
    <m/>
    <n v="236640"/>
    <n v="1222152879"/>
    <m/>
    <s v="OK"/>
    <n v="236640"/>
    <n v="0"/>
    <n v="0"/>
    <n v="0"/>
    <n v="236640"/>
    <n v="0"/>
    <m/>
    <n v="0"/>
    <m/>
    <n v="0"/>
    <n v="0"/>
    <n v="0"/>
    <m/>
    <m/>
    <d v="2022-08-23T00:00:00"/>
    <m/>
    <n v="2"/>
    <m/>
    <m/>
    <n v="1"/>
    <n v="20220930"/>
    <n v="20220914"/>
    <n v="236640"/>
    <n v="0"/>
    <m/>
  </r>
  <r>
    <n v="900145581"/>
    <s v="EMPRESA SOCIAL DEL ESTADO E.S.E. CENTRO"/>
    <s v="SFE"/>
    <n v="43738"/>
    <s v="SFE_43738"/>
    <s v="900145581_SFE_43738"/>
    <s v="SFE"/>
    <n v="43738"/>
    <d v="2022-09-12T00:00:00"/>
    <n v="275941"/>
    <n v="275941"/>
    <s v="B)Factura sin saldo ERP"/>
    <x v="2"/>
    <m/>
    <m/>
    <n v="0"/>
    <m/>
    <n v="275941"/>
    <n v="1222154044"/>
    <m/>
    <s v="OK"/>
    <n v="275941"/>
    <n v="0"/>
    <n v="0"/>
    <n v="0"/>
    <n v="275941"/>
    <n v="0"/>
    <m/>
    <n v="0"/>
    <m/>
    <n v="0"/>
    <n v="0"/>
    <n v="0"/>
    <m/>
    <m/>
    <d v="2022-09-12T00:00:00"/>
    <m/>
    <n v="2"/>
    <m/>
    <m/>
    <n v="1"/>
    <n v="20221030"/>
    <n v="20221010"/>
    <n v="275941"/>
    <n v="0"/>
    <m/>
  </r>
  <r>
    <n v="900145581"/>
    <s v="EMPRESA SOCIAL DEL ESTADO E.S.E. CENTRO"/>
    <s v="SFE"/>
    <n v="44505"/>
    <s v="SFE_44505"/>
    <s v="900145581_SFE_44505"/>
    <s v="SFE"/>
    <n v="44505"/>
    <d v="2022-09-22T00:00:00"/>
    <n v="149631"/>
    <n v="149631"/>
    <s v="B)Factura sin saldo ERP"/>
    <x v="1"/>
    <m/>
    <m/>
    <n v="0"/>
    <m/>
    <n v="0"/>
    <m/>
    <m/>
    <s v="OK"/>
    <n v="149631"/>
    <n v="0"/>
    <n v="0"/>
    <n v="0"/>
    <n v="149631"/>
    <n v="0"/>
    <m/>
    <n v="0"/>
    <m/>
    <n v="0"/>
    <n v="149631"/>
    <n v="0"/>
    <n v="2201317754"/>
    <s v="17.11.2022"/>
    <d v="2022-09-22T00:00:00"/>
    <m/>
    <n v="2"/>
    <m/>
    <m/>
    <n v="1"/>
    <n v="20221030"/>
    <n v="20221024"/>
    <n v="149631"/>
    <n v="0"/>
    <m/>
  </r>
  <r>
    <n v="900145581"/>
    <s v="EMPRESA SOCIAL DEL ESTADO E.S.E. CENTRO"/>
    <s v="PIE"/>
    <n v="1483654"/>
    <s v="PIE_1483654"/>
    <s v="900145581_PIE_1483654"/>
    <s v="PIE"/>
    <n v="1483654"/>
    <d v="2018-08-31T00:00:00"/>
    <n v="794583"/>
    <n v="294583"/>
    <s v="B)Factura sin saldo ERP/conciliar diferencia glosa aceptada"/>
    <x v="3"/>
    <m/>
    <m/>
    <n v="0"/>
    <m/>
    <n v="0"/>
    <m/>
    <m/>
    <s v="OK"/>
    <n v="794583"/>
    <n v="0"/>
    <n v="0"/>
    <n v="0"/>
    <n v="0"/>
    <n v="794583"/>
    <m/>
    <n v="0"/>
    <m/>
    <n v="0"/>
    <n v="0"/>
    <n v="0"/>
    <m/>
    <m/>
    <d v="2018-08-31T00:00:00"/>
    <m/>
    <n v="2"/>
    <m/>
    <m/>
    <n v="2"/>
    <n v="20220930"/>
    <n v="20220914"/>
    <n v="794583"/>
    <n v="794583"/>
    <m/>
  </r>
  <r>
    <n v="900145581"/>
    <s v="EMPRESA SOCIAL DEL ESTADO E.S.E. CENTRO"/>
    <s v="PIE"/>
    <n v="1615631"/>
    <s v="PIE_1615631"/>
    <s v="900145581_PIE_1615631"/>
    <s v="PIE"/>
    <n v="1615631"/>
    <d v="2019-09-20T00:00:00"/>
    <n v="66600"/>
    <n v="66600"/>
    <s v="C)Glosas total pendiente por respuesta de IPS"/>
    <x v="4"/>
    <m/>
    <s v="DEVOLUCION"/>
    <n v="66600"/>
    <s v="SE DEVUELVE LA FACTURA POR QUE NO ENVIARON LA AUTO. PARA ESTE SERV. FAVOR COMUNICARCE.                                  CORREO gelopezm@epscomfenalcovalle.com.c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66600"/>
    <n v="0"/>
    <n v="0"/>
    <n v="0"/>
    <n v="0"/>
    <n v="0"/>
    <m/>
    <n v="66600"/>
    <s v="SE DEVUELVE LA FACTURA POR QUE NO ENVIARONLA AUTO. PARA ESTE SERV. FAVOR COMUNICARCE.CORREO gelopezm@epscomfenalcovalle.com.coangela campaz"/>
    <n v="66600"/>
    <n v="0"/>
    <n v="0"/>
    <m/>
    <m/>
    <d v="2019-09-20T00:00:00"/>
    <m/>
    <n v="9"/>
    <m/>
    <s v="SI"/>
    <n v="1"/>
    <n v="21001231"/>
    <n v="20191009"/>
    <n v="66600"/>
    <n v="0"/>
    <m/>
  </r>
  <r>
    <n v="900145581"/>
    <s v="EMPRESA SOCIAL DEL ESTADO E.S.E. CENTRO"/>
    <s v="SFE"/>
    <n v="15497"/>
    <s v="SFE_15497"/>
    <s v="900145581_SFE_15497"/>
    <s v="SFE"/>
    <n v="15497"/>
    <d v="2021-07-13T00:00:00"/>
    <n v="4372"/>
    <n v="4372"/>
    <s v="C)Glosas total pendiente por respuesta de IPS"/>
    <x v="4"/>
    <m/>
    <s v="DEVOLUCION"/>
    <n v="4372"/>
    <s v="SE DEVUELVE FACTURA NO SE EVIDENCIA REGISTRO EN EL PAIWEB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4372"/>
    <n v="0"/>
    <n v="0"/>
    <n v="0"/>
    <n v="0"/>
    <n v="0"/>
    <m/>
    <n v="4372"/>
    <s v="SE DEVUELVE FACTURA NO SE EVIDENCIA REGISTRO EN EL PAIWEBNC"/>
    <n v="4372"/>
    <n v="0"/>
    <n v="0"/>
    <m/>
    <m/>
    <d v="2021-07-13T00:00:00"/>
    <m/>
    <n v="9"/>
    <m/>
    <s v="SI"/>
    <n v="1"/>
    <n v="21001231"/>
    <n v="20210826"/>
    <n v="4372"/>
    <n v="0"/>
    <m/>
  </r>
  <r>
    <n v="900145581"/>
    <s v="EMPRESA SOCIAL DEL ESTADO E.S.E. CENTRO"/>
    <s v="MFE"/>
    <n v="33043"/>
    <s v="MFE_33043"/>
    <s v="900145581_MFE_33043"/>
    <s v="MFE"/>
    <n v="33043"/>
    <d v="2022-08-23T00:00:00"/>
    <n v="4372"/>
    <n v="4372"/>
    <s v="C)Glosas total pendiente por respuesta de IPS"/>
    <x v="4"/>
    <m/>
    <s v="DEVOLUCION"/>
    <n v="4372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4372"/>
    <n v="0"/>
    <n v="0"/>
    <n v="0"/>
    <n v="0"/>
    <n v="0"/>
    <m/>
    <n v="4372"/>
    <s v="PAIWEB: Se hace dev de fact con soportes completos yoriginales, NO se evidencia registro del usuario en elPAIWEB. Favor verificar para tramite de pago.NANCY"/>
    <n v="4372"/>
    <n v="0"/>
    <n v="0"/>
    <m/>
    <m/>
    <d v="2022-08-23T00:00:00"/>
    <m/>
    <n v="9"/>
    <m/>
    <s v="SI"/>
    <n v="1"/>
    <n v="21001231"/>
    <n v="20220914"/>
    <n v="4372"/>
    <n v="0"/>
    <m/>
  </r>
  <r>
    <n v="900145581"/>
    <s v="EMPRESA SOCIAL DEL ESTADO E.S.E. CENTRO"/>
    <s v="MFE"/>
    <n v="33747"/>
    <s v="MFE_33747"/>
    <s v="900145581_MFE_33747"/>
    <s v="MFE"/>
    <n v="33747"/>
    <d v="2022-09-07T00:00:00"/>
    <n v="4372"/>
    <n v="4372"/>
    <s v="C)Glosas total pendiente por respuesta de IPS"/>
    <x v="4"/>
    <m/>
    <s v="DEVOLUCION"/>
    <n v="4372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4372"/>
    <n v="0"/>
    <n v="0"/>
    <n v="0"/>
    <n v="0"/>
    <n v="0"/>
    <m/>
    <n v="4372"/>
    <s v="PAIWEB: Se hace dev de fact con soportes completos yoriginales, NO se evidencia registro del usuario en elPAIWEB. Favor verificar para tramite de pago.NANCY"/>
    <n v="4372"/>
    <n v="0"/>
    <n v="0"/>
    <m/>
    <m/>
    <d v="2022-09-07T00:00:00"/>
    <m/>
    <n v="9"/>
    <m/>
    <s v="SI"/>
    <n v="1"/>
    <n v="21001231"/>
    <n v="20221010"/>
    <n v="4372"/>
    <n v="0"/>
    <m/>
  </r>
  <r>
    <n v="900145581"/>
    <s v="EMPRESA SOCIAL DEL ESTADO E.S.E. CENTRO"/>
    <s v="MEFE"/>
    <n v="1632"/>
    <s v="MEFE_1632"/>
    <s v="900145581_MEFE_1632"/>
    <s v="MEFE"/>
    <n v="1632"/>
    <d v="2022-10-29T00:00:00"/>
    <n v="4372"/>
    <n v="4372"/>
    <s v="C)Glosas total pendiente por respuesta de IPS"/>
    <x v="4"/>
    <m/>
    <s v="DEVOLUCION"/>
    <n v="4372"/>
    <s v="PAIWEB: Se hace dev de fact con soportes completos yoriginales, no se encuentran datos registrados del usuarioen el PAIWEB. favor verificar para tramite de pago.NANCY"/>
    <n v="0"/>
    <m/>
    <m/>
    <s v="OK"/>
    <n v="4372"/>
    <n v="0"/>
    <n v="0"/>
    <n v="0"/>
    <n v="0"/>
    <n v="0"/>
    <m/>
    <n v="4372"/>
    <s v="PAIWEB: Se hace dev de fact con soportes completos yoriginales, no se encuentran datos registrados del usuarioen el PAIWEB. favor verificar para tramite de pago.NANCY"/>
    <n v="4372"/>
    <n v="0"/>
    <n v="0"/>
    <m/>
    <m/>
    <d v="2022-10-29T00:00:00"/>
    <m/>
    <n v="9"/>
    <m/>
    <s v="SI"/>
    <n v="1"/>
    <n v="21001231"/>
    <n v="20221108"/>
    <n v="4372"/>
    <n v="0"/>
    <m/>
  </r>
  <r>
    <n v="900145581"/>
    <s v="EMPRESA SOCIAL DEL ESTADO E.S.E. CENTRO"/>
    <s v="MFE"/>
    <n v="9489"/>
    <s v="MFE_9489"/>
    <s v="900145581_MFE_9489"/>
    <s v="MFE"/>
    <n v="9489"/>
    <d v="2021-05-27T00:00:00"/>
    <n v="4372"/>
    <n v="4372"/>
    <s v="C)Glosas total pendiente por respuesta de IPS"/>
    <x v="4"/>
    <m/>
    <s v="DEVOLUCION"/>
    <n v="60263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4372"/>
    <n v="0"/>
    <n v="0"/>
    <n v="0"/>
    <n v="0"/>
    <n v="0"/>
    <m/>
    <n v="4372"/>
    <s v="Se hace dev de fact con soportes completos y originales,ya que no se evidencia registro del usuario en elPAI WEB. Favor verificar para tramite de pago.NC"/>
    <n v="4372"/>
    <n v="0"/>
    <n v="0"/>
    <m/>
    <m/>
    <d v="2021-05-27T00:00:00"/>
    <m/>
    <n v="9"/>
    <m/>
    <s v="SI"/>
    <n v="1"/>
    <n v="21001231"/>
    <n v="20210608"/>
    <n v="4372"/>
    <n v="0"/>
    <m/>
  </r>
  <r>
    <n v="900145581"/>
    <s v="EMPRESA SOCIAL DEL ESTADO E.S.E. CENTRO"/>
    <s v="MFE"/>
    <n v="12641"/>
    <s v="MFE_12641"/>
    <s v="900145581_MFE_12641"/>
    <s v="MFE"/>
    <n v="12641"/>
    <d v="2021-08-07T00:00:00"/>
    <n v="4372"/>
    <n v="4372"/>
    <s v="C)Glosas total pendiente por respuesta de IPS"/>
    <x v="4"/>
    <m/>
    <s v="DEVOLUCION"/>
    <n v="4372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4372"/>
    <n v="0"/>
    <n v="0"/>
    <n v="0"/>
    <n v="0"/>
    <n v="0"/>
    <m/>
    <n v="4372"/>
    <s v="Se hace dev de fact con soportes completos y originales,ya que no se evidencia registro del usuario en elPAI WEB. Favor verificar para tramite de pago.NC"/>
    <n v="4372"/>
    <n v="0"/>
    <n v="0"/>
    <m/>
    <m/>
    <d v="2021-08-07T00:00:00"/>
    <m/>
    <n v="9"/>
    <m/>
    <s v="SI"/>
    <n v="1"/>
    <n v="21001231"/>
    <n v="20210919"/>
    <n v="4372"/>
    <n v="0"/>
    <m/>
  </r>
  <r>
    <n v="900145581"/>
    <s v="EMPRESA SOCIAL DEL ESTADO E.S.E. CENTRO"/>
    <s v="CFE"/>
    <n v="7373"/>
    <s v="CFE_7373"/>
    <s v="900145581_CFE_7373"/>
    <s v="CFE"/>
    <n v="7373"/>
    <d v="2021-05-18T00:00:00"/>
    <n v="5490"/>
    <n v="5490"/>
    <s v="C)Glosas total pendiente por respuesta de IPS"/>
    <x v="4"/>
    <m/>
    <s v="DEVOLUCION"/>
    <n v="549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5490"/>
    <n v="0"/>
    <n v="0"/>
    <n v="0"/>
    <n v="0"/>
    <n v="0"/>
    <m/>
    <n v="5490"/>
    <s v="Se hace dev de fact con soportes completos y originales,ya que no se evidencia registro del usuario en elPAI WEB. Favor verificar para tramite de pago.NC"/>
    <n v="5490"/>
    <n v="0"/>
    <n v="0"/>
    <m/>
    <m/>
    <d v="2021-05-18T00:00:00"/>
    <m/>
    <n v="9"/>
    <m/>
    <s v="SI"/>
    <n v="1"/>
    <n v="21001231"/>
    <n v="20210608"/>
    <n v="5490"/>
    <n v="0"/>
    <m/>
  </r>
  <r>
    <n v="900145581"/>
    <s v="EMPRESA SOCIAL DEL ESTADO E.S.E. CENTRO"/>
    <s v="CFE"/>
    <n v="21116"/>
    <s v="CFE_21116"/>
    <s v="900145581_CFE_21116"/>
    <s v="CFE"/>
    <n v="21116"/>
    <d v="2022-03-22T00:00:00"/>
    <n v="16470"/>
    <n v="16470"/>
    <s v="C)Glosas total pendiente por respuesta de IPS"/>
    <x v="4"/>
    <m/>
    <s v="DEVOLUCION"/>
    <n v="16470"/>
    <s v="PAIWEB: SE DEVUELVE FACTURA PORQUE NO SE EVIDENCIA LOS CODIG DE LAS VACUNAS, FACTURA NO CUMPLE CON LOS REQUISITOS LEGALEFACTURA INCOMPET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0"/>
    <m/>
    <m/>
    <s v="OK"/>
    <n v="16470"/>
    <n v="0"/>
    <n v="0"/>
    <n v="0"/>
    <n v="0"/>
    <n v="0"/>
    <m/>
    <n v="16470"/>
    <s v="PAIWEB: SE DEVUELVE FACTURA PORQUE NO SE EVIDENCIA LOS CODIGDE LAS VACUNAS, FACTURA NO CUMPLE CON LOS REQUISITOS LEGALESFACTURA INCOMPETA.NANCY"/>
    <n v="16470"/>
    <n v="0"/>
    <n v="0"/>
    <m/>
    <m/>
    <d v="2022-03-22T00:00:00"/>
    <m/>
    <n v="9"/>
    <m/>
    <s v="SI"/>
    <n v="1"/>
    <n v="21001231"/>
    <n v="20220413"/>
    <n v="16470"/>
    <n v="0"/>
    <m/>
  </r>
  <r>
    <n v="900145581"/>
    <s v="EMPRESA SOCIAL DEL ESTADO E.S.E. CENTRO"/>
    <s v="SFE"/>
    <n v="46220"/>
    <s v="SFE_46220"/>
    <s v="900145581_SFE_46220"/>
    <s v="SFE"/>
    <n v="46220"/>
    <d v="2022-10-16T00:00:00"/>
    <n v="177457"/>
    <n v="177457"/>
    <s v="D)Glosas parcial pendiente por respuesta de IPS"/>
    <x v="5"/>
    <m/>
    <s v="GLOSA"/>
    <n v="60263"/>
    <s v="SPTE INCOMPLETO/PERTINENCIA: SE REALIZA OBJECCION PARACLINICOS NO COMENTADOS NI SOPORTADOS:COLORACION GRAM $14.353,NITROGENO $13.329,CREATININA$15.949,PCR$16.632 . JENNIFER REBOLLEDO"/>
    <n v="0"/>
    <m/>
    <m/>
    <s v="OK"/>
    <n v="177457"/>
    <n v="0"/>
    <n v="0"/>
    <n v="0"/>
    <n v="117194"/>
    <n v="0"/>
    <m/>
    <n v="60263"/>
    <s v="SPTE INCOMPLETO/PERTINENCIA: SE REALIZA OBJECCION PARACLINICOS NO COMENTADOS NI SOPORTADOS:COLORACION GRAM $14.353,NITROGENO $13.329,CREATININA$15.949,PCR$16.632 . JENNIFER REBOLLEDO"/>
    <n v="60263"/>
    <n v="0"/>
    <n v="0"/>
    <m/>
    <m/>
    <d v="2022-10-16T00:00:00"/>
    <m/>
    <n v="9"/>
    <m/>
    <s v="NO"/>
    <n v="1"/>
    <n v="21001231"/>
    <n v="20221108"/>
    <n v="177457"/>
    <n v="0"/>
    <m/>
  </r>
  <r>
    <n v="900145581"/>
    <s v="EMPRESA SOCIAL DEL ESTADO E.S.E. CENTRO"/>
    <s v="SFE"/>
    <n v="38712"/>
    <s v="SFE_38712"/>
    <s v="900145581_SFE_38712"/>
    <s v="SFE"/>
    <n v="38712"/>
    <d v="2022-07-06T00:00:00"/>
    <n v="146953"/>
    <n v="146953"/>
    <s v="D)Glosas parcial pendiente por respuesta de IPS"/>
    <x v="5"/>
    <m/>
    <s v="GLOSA"/>
    <n v="80000"/>
    <s v=".SPTE INCOMPLETO SE REALIZA OBJECCION RX DE REJA COSTAL NO SO PORTADO FAVOR ANEXAR PARA DAR TRAMITE.JENNIFER REBOLLEDO/NCY 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66953"/>
    <n v="1222152586"/>
    <m/>
    <s v="OK"/>
    <n v="146953"/>
    <n v="0"/>
    <n v="0"/>
    <n v="0"/>
    <n v="66953"/>
    <n v="0"/>
    <m/>
    <n v="80000"/>
    <s v="SPTE INCOMPLETO SE REALIZA OBJECCION RX DE REJA COSTAL NO SOPORTADO FAVOR ANEXAR PARA DAR TRAMITE.JENNIFER REBOLLEDO/NANCY C"/>
    <n v="80000"/>
    <n v="0"/>
    <n v="0"/>
    <m/>
    <m/>
    <d v="2022-07-06T00:00:00"/>
    <m/>
    <n v="9"/>
    <m/>
    <s v="NO"/>
    <n v="1"/>
    <n v="21001231"/>
    <n v="20220902"/>
    <n v="146953"/>
    <n v="0"/>
    <m/>
  </r>
  <r>
    <n v="900145581"/>
    <s v="EMPRESA SOCIAL DEL ESTADO E.S.E. CENTRO"/>
    <s v="PFE"/>
    <n v="42759"/>
    <s v="PFE_42759"/>
    <s v="900145581_PFE_42759"/>
    <s v="PFE"/>
    <n v="42759"/>
    <d v="2022-10-19T00:00:00"/>
    <n v="63543"/>
    <n v="63543"/>
    <s v="G)factura inicial en Gestion por ERP"/>
    <x v="6"/>
    <n v="1"/>
    <m/>
    <n v="0"/>
    <m/>
    <n v="0"/>
    <m/>
    <m/>
    <s v="OK"/>
    <n v="63543"/>
    <n v="0"/>
    <n v="0"/>
    <n v="0"/>
    <n v="0"/>
    <n v="0"/>
    <m/>
    <n v="0"/>
    <m/>
    <n v="63543"/>
    <n v="0"/>
    <n v="0"/>
    <m/>
    <m/>
    <d v="2022-10-19T00:00:00"/>
    <m/>
    <n v="1"/>
    <m/>
    <m/>
    <n v="1"/>
    <n v="20221130"/>
    <n v="20221108"/>
    <n v="63543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3" cacheId="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11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7" showAll="0"/>
    <pivotField dataField="1" numFmtId="167" showAll="0"/>
    <pivotField showAll="0"/>
    <pivotField axis="axisRow" showAll="0" sortType="ascending">
      <items count="8">
        <item x="1"/>
        <item x="3"/>
        <item x="4"/>
        <item x="6"/>
        <item x="0"/>
        <item x="2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167" showAll="0"/>
    <pivotField showAll="0"/>
    <pivotField numFmtId="167" showAll="0"/>
    <pivotField showAll="0"/>
    <pivotField showAll="0"/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numFmtId="167" showAll="0"/>
    <pivotField numFmtId="167" showAll="0"/>
    <pivotField numFmtId="167"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7" showAll="0"/>
    <pivotField numFmtId="167" showAll="0"/>
    <pivotField showAll="0"/>
  </pivotFields>
  <rowFields count="1">
    <field x="12"/>
  </rowFields>
  <rowItems count="8">
    <i>
      <x v="3"/>
    </i>
    <i>
      <x v="1"/>
    </i>
    <i>
      <x v="6"/>
    </i>
    <i>
      <x/>
    </i>
    <i>
      <x v="2"/>
    </i>
    <i>
      <x v="5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7"/>
  </dataFields>
  <formats count="20">
    <format dxfId="41">
      <pivotArea field="12" type="button" dataOnly="0" labelOnly="1" outline="0" axis="axisRow" fieldPosition="0"/>
    </format>
    <format dxfId="4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9">
      <pivotArea grandRow="1" outline="0" collapsedLevelsAreSubtotals="1" fieldPosition="0"/>
    </format>
    <format dxfId="37">
      <pivotArea dataOnly="0" labelOnly="1" grandRow="1" outline="0" fieldPosition="0"/>
    </format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2" type="button" dataOnly="0" labelOnly="1" outline="0" axis="axisRow" fieldPosition="0"/>
    </format>
    <format dxfId="8">
      <pivotArea dataOnly="0" labelOnly="1" fieldPosition="0">
        <references count="1">
          <reference field="12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2" type="button" dataOnly="0" labelOnly="1" outline="0" axis="axisRow" fieldPosition="0"/>
    </format>
    <format dxfId="2">
      <pivotArea dataOnly="0" labelOnly="1" fieldPosition="0">
        <references count="1">
          <reference field="12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7"/>
  <sheetViews>
    <sheetView showGridLines="0" topLeftCell="A102" workbookViewId="0">
      <selection activeCell="G106" sqref="G106"/>
    </sheetView>
  </sheetViews>
  <sheetFormatPr baseColWidth="10" defaultRowHeight="15" x14ac:dyDescent="0.25"/>
  <cols>
    <col min="1" max="1" width="14.42578125" customWidth="1"/>
    <col min="2" max="2" width="15.5703125" customWidth="1"/>
    <col min="3" max="3" width="16.85546875" customWidth="1"/>
    <col min="4" max="4" width="17" customWidth="1"/>
    <col min="5" max="5" width="16.85546875" customWidth="1"/>
    <col min="6" max="6" width="17.5703125" customWidth="1"/>
    <col min="7" max="7" width="18.140625" customWidth="1"/>
  </cols>
  <sheetData>
    <row r="1" spans="1:7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60" x14ac:dyDescent="0.25">
      <c r="A2" s="1" t="s">
        <v>117</v>
      </c>
      <c r="B2" s="4" t="s">
        <v>7</v>
      </c>
      <c r="C2" s="4" t="s">
        <v>8</v>
      </c>
      <c r="D2" s="4" t="s">
        <v>12</v>
      </c>
      <c r="E2" s="5">
        <v>44030</v>
      </c>
      <c r="F2" s="6">
        <v>21200</v>
      </c>
      <c r="G2" s="6">
        <v>21200</v>
      </c>
    </row>
    <row r="3" spans="1:7" ht="60" x14ac:dyDescent="0.25">
      <c r="A3" s="1" t="s">
        <v>117</v>
      </c>
      <c r="B3" s="4" t="s">
        <v>7</v>
      </c>
      <c r="C3" s="4" t="s">
        <v>8</v>
      </c>
      <c r="D3" s="4" t="s">
        <v>13</v>
      </c>
      <c r="E3" s="5">
        <v>44141</v>
      </c>
      <c r="F3" s="6">
        <v>35100</v>
      </c>
      <c r="G3" s="6">
        <v>35100</v>
      </c>
    </row>
    <row r="4" spans="1:7" ht="60" x14ac:dyDescent="0.25">
      <c r="A4" s="1" t="s">
        <v>117</v>
      </c>
      <c r="B4" s="4" t="s">
        <v>7</v>
      </c>
      <c r="C4" s="4" t="s">
        <v>8</v>
      </c>
      <c r="D4" s="4" t="s">
        <v>14</v>
      </c>
      <c r="E4" s="5">
        <v>44642</v>
      </c>
      <c r="F4" s="6">
        <v>16470</v>
      </c>
      <c r="G4" s="6">
        <v>16470</v>
      </c>
    </row>
    <row r="5" spans="1:7" ht="60" x14ac:dyDescent="0.25">
      <c r="A5" s="1" t="s">
        <v>117</v>
      </c>
      <c r="B5" s="4" t="s">
        <v>7</v>
      </c>
      <c r="C5" s="4" t="s">
        <v>8</v>
      </c>
      <c r="D5" s="4" t="s">
        <v>15</v>
      </c>
      <c r="E5" s="5">
        <v>44797</v>
      </c>
      <c r="F5" s="6">
        <v>163354</v>
      </c>
      <c r="G5" s="6">
        <v>163354</v>
      </c>
    </row>
    <row r="6" spans="1:7" ht="60" x14ac:dyDescent="0.25">
      <c r="A6" s="1" t="s">
        <v>117</v>
      </c>
      <c r="B6" s="4" t="s">
        <v>7</v>
      </c>
      <c r="C6" s="4" t="s">
        <v>8</v>
      </c>
      <c r="D6" s="4" t="s">
        <v>16</v>
      </c>
      <c r="E6" s="5">
        <v>44334</v>
      </c>
      <c r="F6" s="6">
        <v>5490</v>
      </c>
      <c r="G6" s="6">
        <v>5490</v>
      </c>
    </row>
    <row r="7" spans="1:7" ht="60" x14ac:dyDescent="0.25">
      <c r="A7" s="1" t="s">
        <v>117</v>
      </c>
      <c r="B7" s="4" t="s">
        <v>7</v>
      </c>
      <c r="C7" s="4" t="s">
        <v>8</v>
      </c>
      <c r="D7" s="4" t="s">
        <v>17</v>
      </c>
      <c r="E7" s="5">
        <v>44139</v>
      </c>
      <c r="F7" s="6">
        <v>188512</v>
      </c>
      <c r="G7" s="6">
        <v>188512</v>
      </c>
    </row>
    <row r="8" spans="1:7" ht="60" x14ac:dyDescent="0.25">
      <c r="A8" s="1" t="s">
        <v>117</v>
      </c>
      <c r="B8" s="4" t="s">
        <v>7</v>
      </c>
      <c r="C8" s="4" t="s">
        <v>9</v>
      </c>
      <c r="D8" s="4" t="s">
        <v>18</v>
      </c>
      <c r="E8" s="5">
        <v>43956</v>
      </c>
      <c r="F8" s="6">
        <v>80734</v>
      </c>
      <c r="G8" s="6">
        <v>80734</v>
      </c>
    </row>
    <row r="9" spans="1:7" ht="60" x14ac:dyDescent="0.25">
      <c r="A9" s="1" t="s">
        <v>117</v>
      </c>
      <c r="B9" s="4" t="s">
        <v>7</v>
      </c>
      <c r="C9" s="4" t="s">
        <v>9</v>
      </c>
      <c r="D9" s="4" t="s">
        <v>19</v>
      </c>
      <c r="E9" s="5">
        <v>44015</v>
      </c>
      <c r="F9" s="6">
        <v>58785</v>
      </c>
      <c r="G9" s="6">
        <v>58785</v>
      </c>
    </row>
    <row r="10" spans="1:7" ht="60" x14ac:dyDescent="0.25">
      <c r="A10" s="1" t="s">
        <v>117</v>
      </c>
      <c r="B10" s="4" t="s">
        <v>7</v>
      </c>
      <c r="C10" s="4" t="s">
        <v>9</v>
      </c>
      <c r="D10" s="4" t="s">
        <v>20</v>
      </c>
      <c r="E10" s="5">
        <v>44043</v>
      </c>
      <c r="F10" s="6">
        <v>296163</v>
      </c>
      <c r="G10" s="6">
        <v>296163</v>
      </c>
    </row>
    <row r="11" spans="1:7" ht="60" x14ac:dyDescent="0.25">
      <c r="A11" s="1" t="s">
        <v>117</v>
      </c>
      <c r="B11" s="4" t="s">
        <v>7</v>
      </c>
      <c r="C11" s="4" t="s">
        <v>9</v>
      </c>
      <c r="D11" s="4" t="s">
        <v>21</v>
      </c>
      <c r="E11" s="5">
        <v>44061</v>
      </c>
      <c r="F11" s="6">
        <v>94967</v>
      </c>
      <c r="G11" s="6">
        <v>94967</v>
      </c>
    </row>
    <row r="12" spans="1:7" ht="60" x14ac:dyDescent="0.25">
      <c r="A12" s="1" t="s">
        <v>117</v>
      </c>
      <c r="B12" s="4" t="s">
        <v>7</v>
      </c>
      <c r="C12" s="4" t="s">
        <v>9</v>
      </c>
      <c r="D12" s="4" t="s">
        <v>22</v>
      </c>
      <c r="E12" s="5">
        <v>44062</v>
      </c>
      <c r="F12" s="6">
        <v>87551</v>
      </c>
      <c r="G12" s="6">
        <v>87551</v>
      </c>
    </row>
    <row r="13" spans="1:7" ht="60" x14ac:dyDescent="0.25">
      <c r="A13" s="1" t="s">
        <v>117</v>
      </c>
      <c r="B13" s="4" t="s">
        <v>7</v>
      </c>
      <c r="C13" s="4" t="s">
        <v>9</v>
      </c>
      <c r="D13" s="4" t="s">
        <v>23</v>
      </c>
      <c r="E13" s="5">
        <v>44081</v>
      </c>
      <c r="F13" s="6">
        <v>128036</v>
      </c>
      <c r="G13" s="6">
        <v>128036</v>
      </c>
    </row>
    <row r="14" spans="1:7" ht="60" x14ac:dyDescent="0.25">
      <c r="A14" s="1" t="s">
        <v>117</v>
      </c>
      <c r="B14" s="4" t="s">
        <v>7</v>
      </c>
      <c r="C14" s="4" t="s">
        <v>9</v>
      </c>
      <c r="D14" s="4" t="s">
        <v>24</v>
      </c>
      <c r="E14" s="5">
        <v>43190</v>
      </c>
      <c r="F14" s="6">
        <v>142756</v>
      </c>
      <c r="G14" s="6">
        <v>142756</v>
      </c>
    </row>
    <row r="15" spans="1:7" ht="60" x14ac:dyDescent="0.25">
      <c r="A15" s="1" t="s">
        <v>117</v>
      </c>
      <c r="B15" s="4" t="s">
        <v>7</v>
      </c>
      <c r="C15" s="4" t="s">
        <v>9</v>
      </c>
      <c r="D15" s="4" t="s">
        <v>25</v>
      </c>
      <c r="E15" s="5">
        <v>43295</v>
      </c>
      <c r="F15" s="6">
        <v>4700</v>
      </c>
      <c r="G15" s="6">
        <v>4700</v>
      </c>
    </row>
    <row r="16" spans="1:7" ht="60" x14ac:dyDescent="0.25">
      <c r="A16" s="1" t="s">
        <v>117</v>
      </c>
      <c r="B16" s="4" t="s">
        <v>7</v>
      </c>
      <c r="C16" s="4" t="s">
        <v>9</v>
      </c>
      <c r="D16" s="4" t="s">
        <v>26</v>
      </c>
      <c r="E16" s="5">
        <v>44039</v>
      </c>
      <c r="F16" s="6">
        <v>26500</v>
      </c>
      <c r="G16" s="6">
        <v>26500</v>
      </c>
    </row>
    <row r="17" spans="1:7" ht="60" x14ac:dyDescent="0.25">
      <c r="A17" s="1" t="s">
        <v>117</v>
      </c>
      <c r="B17" s="4" t="s">
        <v>7</v>
      </c>
      <c r="C17" s="4" t="s">
        <v>9</v>
      </c>
      <c r="D17" s="4" t="s">
        <v>27</v>
      </c>
      <c r="E17" s="5">
        <v>44098</v>
      </c>
      <c r="F17" s="6">
        <v>5300</v>
      </c>
      <c r="G17" s="6">
        <v>5300</v>
      </c>
    </row>
    <row r="18" spans="1:7" ht="60" x14ac:dyDescent="0.25">
      <c r="A18" s="1" t="s">
        <v>117</v>
      </c>
      <c r="B18" s="4" t="s">
        <v>7</v>
      </c>
      <c r="C18" s="4" t="s">
        <v>9</v>
      </c>
      <c r="D18" s="4" t="s">
        <v>28</v>
      </c>
      <c r="E18" s="5">
        <v>44099</v>
      </c>
      <c r="F18" s="6">
        <v>5300</v>
      </c>
      <c r="G18" s="6">
        <v>5300</v>
      </c>
    </row>
    <row r="19" spans="1:7" ht="60" x14ac:dyDescent="0.25">
      <c r="A19" s="1" t="s">
        <v>117</v>
      </c>
      <c r="B19" s="4" t="s">
        <v>7</v>
      </c>
      <c r="C19" s="4" t="s">
        <v>9</v>
      </c>
      <c r="D19" s="4" t="s">
        <v>29</v>
      </c>
      <c r="E19" s="5">
        <v>44100</v>
      </c>
      <c r="F19" s="6">
        <v>5300</v>
      </c>
      <c r="G19" s="6">
        <v>5300</v>
      </c>
    </row>
    <row r="20" spans="1:7" ht="60" x14ac:dyDescent="0.25">
      <c r="A20" s="1" t="s">
        <v>117</v>
      </c>
      <c r="B20" s="4" t="s">
        <v>7</v>
      </c>
      <c r="C20" s="4" t="s">
        <v>9</v>
      </c>
      <c r="D20" s="4" t="s">
        <v>30</v>
      </c>
      <c r="E20" s="5">
        <v>44863</v>
      </c>
      <c r="F20" s="6">
        <v>4372</v>
      </c>
      <c r="G20" s="6">
        <v>4372</v>
      </c>
    </row>
    <row r="21" spans="1:7" ht="60" x14ac:dyDescent="0.25">
      <c r="A21" s="1" t="s">
        <v>117</v>
      </c>
      <c r="B21" s="4" t="s">
        <v>7</v>
      </c>
      <c r="C21" s="4" t="s">
        <v>9</v>
      </c>
      <c r="D21" s="4" t="s">
        <v>31</v>
      </c>
      <c r="E21" s="5">
        <v>44415</v>
      </c>
      <c r="F21" s="6">
        <v>4372</v>
      </c>
      <c r="G21" s="6">
        <v>4372</v>
      </c>
    </row>
    <row r="22" spans="1:7" ht="60" x14ac:dyDescent="0.25">
      <c r="A22" s="1" t="s">
        <v>117</v>
      </c>
      <c r="B22" s="4" t="s">
        <v>7</v>
      </c>
      <c r="C22" s="4" t="s">
        <v>9</v>
      </c>
      <c r="D22" s="4" t="s">
        <v>32</v>
      </c>
      <c r="E22" s="5">
        <v>44471</v>
      </c>
      <c r="F22" s="6">
        <v>149794</v>
      </c>
      <c r="G22" s="6">
        <v>149794</v>
      </c>
    </row>
    <row r="23" spans="1:7" ht="60" x14ac:dyDescent="0.25">
      <c r="A23" s="1" t="s">
        <v>117</v>
      </c>
      <c r="B23" s="4" t="s">
        <v>7</v>
      </c>
      <c r="C23" s="4" t="s">
        <v>9</v>
      </c>
      <c r="D23" s="4" t="s">
        <v>33</v>
      </c>
      <c r="E23" s="5">
        <v>44692</v>
      </c>
      <c r="F23" s="6">
        <v>160336</v>
      </c>
      <c r="G23" s="6">
        <v>160336</v>
      </c>
    </row>
    <row r="24" spans="1:7" ht="60" x14ac:dyDescent="0.25">
      <c r="A24" s="1" t="s">
        <v>117</v>
      </c>
      <c r="B24" s="4" t="s">
        <v>7</v>
      </c>
      <c r="C24" s="4" t="s">
        <v>9</v>
      </c>
      <c r="D24" s="4" t="s">
        <v>34</v>
      </c>
      <c r="E24" s="5">
        <v>44723</v>
      </c>
      <c r="F24" s="6">
        <v>4372</v>
      </c>
      <c r="G24" s="6">
        <v>4372</v>
      </c>
    </row>
    <row r="25" spans="1:7" ht="60" x14ac:dyDescent="0.25">
      <c r="A25" s="1" t="s">
        <v>117</v>
      </c>
      <c r="B25" s="4" t="s">
        <v>7</v>
      </c>
      <c r="C25" s="4" t="s">
        <v>9</v>
      </c>
      <c r="D25" s="4" t="s">
        <v>35</v>
      </c>
      <c r="E25" s="5">
        <v>44175</v>
      </c>
      <c r="F25" s="6">
        <v>141887</v>
      </c>
      <c r="G25" s="6">
        <v>141887</v>
      </c>
    </row>
    <row r="26" spans="1:7" ht="60" x14ac:dyDescent="0.25">
      <c r="A26" s="1" t="s">
        <v>117</v>
      </c>
      <c r="B26" s="4" t="s">
        <v>7</v>
      </c>
      <c r="C26" s="4" t="s">
        <v>9</v>
      </c>
      <c r="D26" s="4" t="s">
        <v>36</v>
      </c>
      <c r="E26" s="5">
        <v>44746</v>
      </c>
      <c r="F26" s="6">
        <v>59620</v>
      </c>
      <c r="G26" s="6">
        <v>59620</v>
      </c>
    </row>
    <row r="27" spans="1:7" ht="60" x14ac:dyDescent="0.25">
      <c r="A27" s="1" t="s">
        <v>117</v>
      </c>
      <c r="B27" s="4" t="s">
        <v>7</v>
      </c>
      <c r="C27" s="4" t="s">
        <v>9</v>
      </c>
      <c r="D27" s="4" t="s">
        <v>37</v>
      </c>
      <c r="E27" s="5">
        <v>44796</v>
      </c>
      <c r="F27" s="6">
        <v>4372</v>
      </c>
      <c r="G27" s="6">
        <v>4372</v>
      </c>
    </row>
    <row r="28" spans="1:7" ht="60" x14ac:dyDescent="0.25">
      <c r="A28" s="1" t="s">
        <v>117</v>
      </c>
      <c r="B28" s="4" t="s">
        <v>7</v>
      </c>
      <c r="C28" s="4" t="s">
        <v>9</v>
      </c>
      <c r="D28" s="4" t="s">
        <v>38</v>
      </c>
      <c r="E28" s="5">
        <v>44811</v>
      </c>
      <c r="F28" s="6">
        <v>4372</v>
      </c>
      <c r="G28" s="6">
        <v>4372</v>
      </c>
    </row>
    <row r="29" spans="1:7" ht="60" x14ac:dyDescent="0.25">
      <c r="A29" s="1" t="s">
        <v>117</v>
      </c>
      <c r="B29" s="4" t="s">
        <v>7</v>
      </c>
      <c r="C29" s="4" t="s">
        <v>9</v>
      </c>
      <c r="D29" s="4" t="s">
        <v>39</v>
      </c>
      <c r="E29" s="5">
        <v>44816</v>
      </c>
      <c r="F29" s="6">
        <v>96459</v>
      </c>
      <c r="G29" s="6">
        <v>96459</v>
      </c>
    </row>
    <row r="30" spans="1:7" ht="60" x14ac:dyDescent="0.25">
      <c r="A30" s="1" t="s">
        <v>117</v>
      </c>
      <c r="B30" s="4" t="s">
        <v>7</v>
      </c>
      <c r="C30" s="4" t="s">
        <v>9</v>
      </c>
      <c r="D30" s="4" t="s">
        <v>40</v>
      </c>
      <c r="E30" s="5">
        <v>44117</v>
      </c>
      <c r="F30" s="6">
        <v>549256</v>
      </c>
      <c r="G30" s="6">
        <v>549256</v>
      </c>
    </row>
    <row r="31" spans="1:7" ht="60" x14ac:dyDescent="0.25">
      <c r="A31" s="1" t="s">
        <v>117</v>
      </c>
      <c r="B31" s="4" t="s">
        <v>7</v>
      </c>
      <c r="C31" s="4" t="s">
        <v>9</v>
      </c>
      <c r="D31" s="4" t="s">
        <v>41</v>
      </c>
      <c r="E31" s="5">
        <v>44343</v>
      </c>
      <c r="F31" s="6">
        <v>4372</v>
      </c>
      <c r="G31" s="6">
        <v>4372</v>
      </c>
    </row>
    <row r="32" spans="1:7" ht="60" x14ac:dyDescent="0.25">
      <c r="A32" s="1" t="s">
        <v>117</v>
      </c>
      <c r="B32" s="4" t="s">
        <v>7</v>
      </c>
      <c r="C32" s="4" t="s">
        <v>10</v>
      </c>
      <c r="D32" s="4" t="s">
        <v>42</v>
      </c>
      <c r="E32" s="5">
        <v>44489</v>
      </c>
      <c r="F32" s="6">
        <v>185260</v>
      </c>
      <c r="G32" s="6">
        <v>185260</v>
      </c>
    </row>
    <row r="33" spans="1:7" ht="60" x14ac:dyDescent="0.25">
      <c r="A33" s="1" t="s">
        <v>117</v>
      </c>
      <c r="B33" s="4" t="s">
        <v>7</v>
      </c>
      <c r="C33" s="4" t="s">
        <v>10</v>
      </c>
      <c r="D33" s="4" t="s">
        <v>43</v>
      </c>
      <c r="E33" s="5">
        <v>44538</v>
      </c>
      <c r="F33" s="6">
        <v>5000</v>
      </c>
      <c r="G33" s="6">
        <v>5000</v>
      </c>
    </row>
    <row r="34" spans="1:7" ht="60" x14ac:dyDescent="0.25">
      <c r="A34" s="1" t="s">
        <v>117</v>
      </c>
      <c r="B34" s="4" t="s">
        <v>7</v>
      </c>
      <c r="C34" s="4" t="s">
        <v>10</v>
      </c>
      <c r="D34" s="4" t="s">
        <v>44</v>
      </c>
      <c r="E34" s="5">
        <v>44667</v>
      </c>
      <c r="F34" s="6">
        <v>96665</v>
      </c>
      <c r="G34" s="6">
        <v>96665</v>
      </c>
    </row>
    <row r="35" spans="1:7" ht="60" x14ac:dyDescent="0.25">
      <c r="A35" s="1" t="s">
        <v>117</v>
      </c>
      <c r="B35" s="4" t="s">
        <v>7</v>
      </c>
      <c r="C35" s="4" t="s">
        <v>10</v>
      </c>
      <c r="D35" s="4" t="s">
        <v>45</v>
      </c>
      <c r="E35" s="5">
        <v>44173</v>
      </c>
      <c r="F35" s="6">
        <v>73486</v>
      </c>
      <c r="G35" s="6">
        <v>73486</v>
      </c>
    </row>
    <row r="36" spans="1:7" ht="60" x14ac:dyDescent="0.25">
      <c r="A36" s="1" t="s">
        <v>117</v>
      </c>
      <c r="B36" s="4" t="s">
        <v>7</v>
      </c>
      <c r="C36" s="4" t="s">
        <v>10</v>
      </c>
      <c r="D36" s="4" t="s">
        <v>46</v>
      </c>
      <c r="E36" s="5">
        <v>44748</v>
      </c>
      <c r="F36" s="6">
        <v>79666</v>
      </c>
      <c r="G36" s="6">
        <v>79666</v>
      </c>
    </row>
    <row r="37" spans="1:7" ht="60" x14ac:dyDescent="0.25">
      <c r="A37" s="1" t="s">
        <v>117</v>
      </c>
      <c r="B37" s="4" t="s">
        <v>7</v>
      </c>
      <c r="C37" s="4" t="s">
        <v>10</v>
      </c>
      <c r="D37" s="4" t="s">
        <v>47</v>
      </c>
      <c r="E37" s="5">
        <v>44766</v>
      </c>
      <c r="F37" s="6">
        <v>206978</v>
      </c>
      <c r="G37" s="6">
        <v>206978</v>
      </c>
    </row>
    <row r="38" spans="1:7" ht="60" x14ac:dyDescent="0.25">
      <c r="A38" s="1" t="s">
        <v>117</v>
      </c>
      <c r="B38" s="4" t="s">
        <v>7</v>
      </c>
      <c r="C38" s="4" t="s">
        <v>10</v>
      </c>
      <c r="D38" s="4" t="s">
        <v>48</v>
      </c>
      <c r="E38" s="5">
        <v>44767</v>
      </c>
      <c r="F38" s="6">
        <v>151776</v>
      </c>
      <c r="G38" s="6">
        <v>151776</v>
      </c>
    </row>
    <row r="39" spans="1:7" ht="60" x14ac:dyDescent="0.25">
      <c r="A39" s="1" t="s">
        <v>117</v>
      </c>
      <c r="B39" s="4" t="s">
        <v>7</v>
      </c>
      <c r="C39" s="4" t="s">
        <v>10</v>
      </c>
      <c r="D39" s="4" t="s">
        <v>49</v>
      </c>
      <c r="E39" s="5">
        <v>44774</v>
      </c>
      <c r="F39" s="6">
        <v>151022</v>
      </c>
      <c r="G39" s="6">
        <v>151022</v>
      </c>
    </row>
    <row r="40" spans="1:7" ht="60" x14ac:dyDescent="0.25">
      <c r="A40" s="1" t="s">
        <v>117</v>
      </c>
      <c r="B40" s="4" t="s">
        <v>7</v>
      </c>
      <c r="C40" s="4" t="s">
        <v>10</v>
      </c>
      <c r="D40" s="4" t="s">
        <v>50</v>
      </c>
      <c r="E40" s="5">
        <v>44785</v>
      </c>
      <c r="F40" s="6">
        <v>113469</v>
      </c>
      <c r="G40" s="6">
        <v>113469</v>
      </c>
    </row>
    <row r="41" spans="1:7" ht="60" x14ac:dyDescent="0.25">
      <c r="A41" s="1" t="s">
        <v>117</v>
      </c>
      <c r="B41" s="4" t="s">
        <v>7</v>
      </c>
      <c r="C41" s="4" t="s">
        <v>10</v>
      </c>
      <c r="D41" s="4" t="s">
        <v>51</v>
      </c>
      <c r="E41" s="5">
        <v>44803</v>
      </c>
      <c r="F41" s="6">
        <v>77789</v>
      </c>
      <c r="G41" s="6">
        <v>77789</v>
      </c>
    </row>
    <row r="42" spans="1:7" ht="60" x14ac:dyDescent="0.25">
      <c r="A42" s="1" t="s">
        <v>117</v>
      </c>
      <c r="B42" s="4" t="s">
        <v>7</v>
      </c>
      <c r="C42" s="4" t="s">
        <v>10</v>
      </c>
      <c r="D42" s="4" t="s">
        <v>52</v>
      </c>
      <c r="E42" s="5">
        <v>44803</v>
      </c>
      <c r="F42" s="6">
        <v>81628</v>
      </c>
      <c r="G42" s="6">
        <v>81628</v>
      </c>
    </row>
    <row r="43" spans="1:7" ht="60" x14ac:dyDescent="0.25">
      <c r="A43" s="1" t="s">
        <v>117</v>
      </c>
      <c r="B43" s="4" t="s">
        <v>7</v>
      </c>
      <c r="C43" s="4" t="s">
        <v>10</v>
      </c>
      <c r="D43" s="4" t="s">
        <v>53</v>
      </c>
      <c r="E43" s="5">
        <v>44806</v>
      </c>
      <c r="F43" s="6">
        <v>687929</v>
      </c>
      <c r="G43" s="6">
        <v>687929</v>
      </c>
    </row>
    <row r="44" spans="1:7" ht="60" x14ac:dyDescent="0.25">
      <c r="A44" s="1" t="s">
        <v>117</v>
      </c>
      <c r="B44" s="4" t="s">
        <v>7</v>
      </c>
      <c r="C44" s="4" t="s">
        <v>10</v>
      </c>
      <c r="D44" s="4" t="s">
        <v>54</v>
      </c>
      <c r="E44" s="5">
        <v>44831</v>
      </c>
      <c r="F44" s="6">
        <v>59620</v>
      </c>
      <c r="G44" s="6">
        <v>59620</v>
      </c>
    </row>
    <row r="45" spans="1:7" ht="60" x14ac:dyDescent="0.25">
      <c r="A45" s="1" t="s">
        <v>117</v>
      </c>
      <c r="B45" s="4" t="s">
        <v>7</v>
      </c>
      <c r="C45" s="4" t="s">
        <v>10</v>
      </c>
      <c r="D45" s="4" t="s">
        <v>55</v>
      </c>
      <c r="E45" s="5">
        <v>44831</v>
      </c>
      <c r="F45" s="6">
        <v>99423</v>
      </c>
      <c r="G45" s="6">
        <v>99423</v>
      </c>
    </row>
    <row r="46" spans="1:7" ht="60" x14ac:dyDescent="0.25">
      <c r="A46" s="1" t="s">
        <v>117</v>
      </c>
      <c r="B46" s="4" t="s">
        <v>7</v>
      </c>
      <c r="C46" s="4" t="s">
        <v>10</v>
      </c>
      <c r="D46" s="4" t="s">
        <v>56</v>
      </c>
      <c r="E46" s="5">
        <v>44853</v>
      </c>
      <c r="F46" s="6">
        <v>63543</v>
      </c>
      <c r="G46" s="6">
        <v>63543</v>
      </c>
    </row>
    <row r="47" spans="1:7" ht="60" x14ac:dyDescent="0.25">
      <c r="A47" s="1" t="s">
        <v>117</v>
      </c>
      <c r="B47" s="4" t="s">
        <v>7</v>
      </c>
      <c r="C47" s="4" t="s">
        <v>10</v>
      </c>
      <c r="D47" s="4" t="s">
        <v>57</v>
      </c>
      <c r="E47" s="5">
        <v>44192</v>
      </c>
      <c r="F47" s="6">
        <v>88022</v>
      </c>
      <c r="G47" s="6">
        <v>88022</v>
      </c>
    </row>
    <row r="48" spans="1:7" ht="60" x14ac:dyDescent="0.25">
      <c r="A48" s="1" t="s">
        <v>117</v>
      </c>
      <c r="B48" s="4" t="s">
        <v>7</v>
      </c>
      <c r="C48" s="4" t="s">
        <v>10</v>
      </c>
      <c r="D48" s="4" t="s">
        <v>58</v>
      </c>
      <c r="E48" s="5">
        <v>44122</v>
      </c>
      <c r="F48" s="6">
        <v>84014</v>
      </c>
      <c r="G48" s="6">
        <v>84014</v>
      </c>
    </row>
    <row r="49" spans="1:7" ht="60" x14ac:dyDescent="0.25">
      <c r="A49" s="1" t="s">
        <v>117</v>
      </c>
      <c r="B49" s="4" t="s">
        <v>7</v>
      </c>
      <c r="C49" s="4" t="s">
        <v>10</v>
      </c>
      <c r="D49" s="4" t="s">
        <v>59</v>
      </c>
      <c r="E49" s="5">
        <v>43343</v>
      </c>
      <c r="F49" s="6">
        <v>794583</v>
      </c>
      <c r="G49" s="6">
        <v>294583</v>
      </c>
    </row>
    <row r="50" spans="1:7" ht="60" x14ac:dyDescent="0.25">
      <c r="A50" s="1" t="s">
        <v>117</v>
      </c>
      <c r="B50" s="4" t="s">
        <v>7</v>
      </c>
      <c r="C50" s="4" t="s">
        <v>10</v>
      </c>
      <c r="D50" s="4" t="s">
        <v>60</v>
      </c>
      <c r="E50" s="5">
        <v>43728</v>
      </c>
      <c r="F50" s="6">
        <v>66600</v>
      </c>
      <c r="G50" s="6">
        <v>66600</v>
      </c>
    </row>
    <row r="51" spans="1:7" ht="60" x14ac:dyDescent="0.25">
      <c r="A51" s="1" t="s">
        <v>117</v>
      </c>
      <c r="B51" s="4" t="s">
        <v>7</v>
      </c>
      <c r="C51" s="4" t="s">
        <v>10</v>
      </c>
      <c r="D51" s="4" t="s">
        <v>61</v>
      </c>
      <c r="E51" s="5">
        <v>44013</v>
      </c>
      <c r="F51" s="6">
        <v>5000</v>
      </c>
      <c r="G51" s="6">
        <v>5000</v>
      </c>
    </row>
    <row r="52" spans="1:7" ht="60" x14ac:dyDescent="0.25">
      <c r="A52" s="1" t="s">
        <v>117</v>
      </c>
      <c r="B52" s="4" t="s">
        <v>7</v>
      </c>
      <c r="C52" s="4" t="s">
        <v>10</v>
      </c>
      <c r="D52" s="4" t="s">
        <v>62</v>
      </c>
      <c r="E52" s="5">
        <v>44021</v>
      </c>
      <c r="F52" s="6">
        <v>4800</v>
      </c>
      <c r="G52" s="6">
        <v>4800</v>
      </c>
    </row>
    <row r="53" spans="1:7" ht="60" x14ac:dyDescent="0.25">
      <c r="A53" s="1" t="s">
        <v>117</v>
      </c>
      <c r="B53" s="4" t="s">
        <v>7</v>
      </c>
      <c r="C53" s="4" t="s">
        <v>10</v>
      </c>
      <c r="D53" s="4" t="s">
        <v>63</v>
      </c>
      <c r="E53" s="5">
        <v>44030</v>
      </c>
      <c r="F53" s="6">
        <v>81655</v>
      </c>
      <c r="G53" s="6">
        <v>81655</v>
      </c>
    </row>
    <row r="54" spans="1:7" ht="60" x14ac:dyDescent="0.25">
      <c r="A54" s="1" t="s">
        <v>117</v>
      </c>
      <c r="B54" s="4" t="s">
        <v>7</v>
      </c>
      <c r="C54" s="4" t="s">
        <v>10</v>
      </c>
      <c r="D54" s="4" t="s">
        <v>64</v>
      </c>
      <c r="E54" s="5">
        <v>44033</v>
      </c>
      <c r="F54" s="6">
        <v>4800</v>
      </c>
      <c r="G54" s="6">
        <v>4800</v>
      </c>
    </row>
    <row r="55" spans="1:7" ht="60" x14ac:dyDescent="0.25">
      <c r="A55" s="1" t="s">
        <v>117</v>
      </c>
      <c r="B55" s="4" t="s">
        <v>7</v>
      </c>
      <c r="C55" s="4" t="s">
        <v>10</v>
      </c>
      <c r="D55" s="4" t="s">
        <v>65</v>
      </c>
      <c r="E55" s="5">
        <v>44054</v>
      </c>
      <c r="F55" s="6">
        <v>147520</v>
      </c>
      <c r="G55" s="6">
        <v>147520</v>
      </c>
    </row>
    <row r="56" spans="1:7" ht="60" x14ac:dyDescent="0.25">
      <c r="A56" s="1" t="s">
        <v>117</v>
      </c>
      <c r="B56" s="4" t="s">
        <v>7</v>
      </c>
      <c r="C56" s="4" t="s">
        <v>10</v>
      </c>
      <c r="D56" s="4" t="s">
        <v>66</v>
      </c>
      <c r="E56" s="5">
        <v>44070</v>
      </c>
      <c r="F56" s="6">
        <v>147271</v>
      </c>
      <c r="G56" s="6">
        <v>147271</v>
      </c>
    </row>
    <row r="57" spans="1:7" ht="60" x14ac:dyDescent="0.25">
      <c r="A57" s="1" t="s">
        <v>117</v>
      </c>
      <c r="B57" s="4" t="s">
        <v>7</v>
      </c>
      <c r="C57" s="4" t="s">
        <v>10</v>
      </c>
      <c r="D57" s="4" t="s">
        <v>67</v>
      </c>
      <c r="E57" s="5">
        <v>44073</v>
      </c>
      <c r="F57" s="6">
        <v>981127</v>
      </c>
      <c r="G57" s="6">
        <v>981127</v>
      </c>
    </row>
    <row r="58" spans="1:7" ht="60" x14ac:dyDescent="0.25">
      <c r="A58" s="1" t="s">
        <v>117</v>
      </c>
      <c r="B58" s="4" t="s">
        <v>7</v>
      </c>
      <c r="C58" s="4" t="s">
        <v>10</v>
      </c>
      <c r="D58" s="4" t="s">
        <v>68</v>
      </c>
      <c r="E58" s="5">
        <v>44082</v>
      </c>
      <c r="F58" s="6">
        <v>88022</v>
      </c>
      <c r="G58" s="6">
        <v>88022</v>
      </c>
    </row>
    <row r="59" spans="1:7" ht="60" x14ac:dyDescent="0.25">
      <c r="A59" s="1" t="s">
        <v>117</v>
      </c>
      <c r="B59" s="4" t="s">
        <v>7</v>
      </c>
      <c r="C59" s="4" t="s">
        <v>11</v>
      </c>
      <c r="D59" s="4" t="s">
        <v>69</v>
      </c>
      <c r="E59" s="5">
        <v>42989</v>
      </c>
      <c r="F59" s="6">
        <v>92300</v>
      </c>
      <c r="G59" s="6">
        <v>92300</v>
      </c>
    </row>
    <row r="60" spans="1:7" ht="60" x14ac:dyDescent="0.25">
      <c r="A60" s="1" t="s">
        <v>117</v>
      </c>
      <c r="B60" s="4" t="s">
        <v>7</v>
      </c>
      <c r="C60" s="4" t="s">
        <v>11</v>
      </c>
      <c r="D60" s="4" t="s">
        <v>70</v>
      </c>
      <c r="E60" s="5">
        <v>43088</v>
      </c>
      <c r="F60" s="6">
        <v>26600</v>
      </c>
      <c r="G60" s="6">
        <v>26600</v>
      </c>
    </row>
    <row r="61" spans="1:7" ht="60" x14ac:dyDescent="0.25">
      <c r="A61" s="1" t="s">
        <v>117</v>
      </c>
      <c r="B61" s="4" t="s">
        <v>7</v>
      </c>
      <c r="C61" s="4" t="s">
        <v>11</v>
      </c>
      <c r="D61" s="4" t="s">
        <v>71</v>
      </c>
      <c r="E61" s="5">
        <v>43088</v>
      </c>
      <c r="F61" s="6">
        <v>26600</v>
      </c>
      <c r="G61" s="6">
        <v>26600</v>
      </c>
    </row>
    <row r="62" spans="1:7" ht="60" x14ac:dyDescent="0.25">
      <c r="A62" s="1" t="s">
        <v>117</v>
      </c>
      <c r="B62" s="4" t="s">
        <v>7</v>
      </c>
      <c r="C62" s="4" t="s">
        <v>11</v>
      </c>
      <c r="D62" s="4" t="s">
        <v>72</v>
      </c>
      <c r="E62" s="5">
        <v>43089</v>
      </c>
      <c r="F62" s="6">
        <v>1010</v>
      </c>
      <c r="G62" s="6">
        <v>1010</v>
      </c>
    </row>
    <row r="63" spans="1:7" ht="60" x14ac:dyDescent="0.25">
      <c r="A63" s="1" t="s">
        <v>117</v>
      </c>
      <c r="B63" s="4" t="s">
        <v>7</v>
      </c>
      <c r="C63" s="4" t="s">
        <v>11</v>
      </c>
      <c r="D63" s="4" t="s">
        <v>73</v>
      </c>
      <c r="E63" s="5">
        <v>43089</v>
      </c>
      <c r="F63" s="6">
        <v>4949</v>
      </c>
      <c r="G63" s="6">
        <v>4949</v>
      </c>
    </row>
    <row r="64" spans="1:7" ht="60" x14ac:dyDescent="0.25">
      <c r="A64" s="1" t="s">
        <v>117</v>
      </c>
      <c r="B64" s="4" t="s">
        <v>7</v>
      </c>
      <c r="C64" s="4" t="s">
        <v>11</v>
      </c>
      <c r="D64" s="4" t="s">
        <v>74</v>
      </c>
      <c r="E64" s="5">
        <v>43108</v>
      </c>
      <c r="F64" s="6">
        <v>220630</v>
      </c>
      <c r="G64" s="6">
        <v>220630</v>
      </c>
    </row>
    <row r="65" spans="1:7" ht="60" x14ac:dyDescent="0.25">
      <c r="A65" s="1" t="s">
        <v>117</v>
      </c>
      <c r="B65" s="4" t="s">
        <v>7</v>
      </c>
      <c r="C65" s="4" t="s">
        <v>11</v>
      </c>
      <c r="D65" s="4" t="s">
        <v>75</v>
      </c>
      <c r="E65" s="5">
        <v>43130</v>
      </c>
      <c r="F65" s="6">
        <v>121989</v>
      </c>
      <c r="G65" s="6">
        <v>121989</v>
      </c>
    </row>
    <row r="66" spans="1:7" ht="60" x14ac:dyDescent="0.25">
      <c r="A66" s="1" t="s">
        <v>117</v>
      </c>
      <c r="B66" s="4" t="s">
        <v>7</v>
      </c>
      <c r="C66" s="4" t="s">
        <v>11</v>
      </c>
      <c r="D66" s="4" t="s">
        <v>76</v>
      </c>
      <c r="E66" s="5">
        <v>43300</v>
      </c>
      <c r="F66" s="6">
        <v>4700</v>
      </c>
      <c r="G66" s="6">
        <v>4700</v>
      </c>
    </row>
    <row r="67" spans="1:7" ht="60" x14ac:dyDescent="0.25">
      <c r="A67" s="1" t="s">
        <v>117</v>
      </c>
      <c r="B67" s="4" t="s">
        <v>7</v>
      </c>
      <c r="C67" s="4" t="s">
        <v>11</v>
      </c>
      <c r="D67" s="4" t="s">
        <v>77</v>
      </c>
      <c r="E67" s="5">
        <v>43736</v>
      </c>
      <c r="F67" s="6">
        <v>15110</v>
      </c>
      <c r="G67" s="6">
        <v>15110</v>
      </c>
    </row>
    <row r="68" spans="1:7" ht="60" x14ac:dyDescent="0.25">
      <c r="A68" s="1" t="s">
        <v>117</v>
      </c>
      <c r="B68" s="4" t="s">
        <v>7</v>
      </c>
      <c r="C68" s="4" t="s">
        <v>11</v>
      </c>
      <c r="D68" s="4" t="s">
        <v>78</v>
      </c>
      <c r="E68" s="5">
        <v>43875</v>
      </c>
      <c r="F68" s="6">
        <v>2858228</v>
      </c>
      <c r="G68" s="6">
        <v>2858228</v>
      </c>
    </row>
    <row r="69" spans="1:7" ht="60" x14ac:dyDescent="0.25">
      <c r="A69" s="1" t="s">
        <v>117</v>
      </c>
      <c r="B69" s="4" t="s">
        <v>7</v>
      </c>
      <c r="C69" s="4" t="s">
        <v>11</v>
      </c>
      <c r="D69" s="4" t="s">
        <v>79</v>
      </c>
      <c r="E69" s="5">
        <v>43958</v>
      </c>
      <c r="F69" s="6">
        <v>35086</v>
      </c>
      <c r="G69" s="6">
        <v>3400</v>
      </c>
    </row>
    <row r="70" spans="1:7" ht="60" x14ac:dyDescent="0.25">
      <c r="A70" s="1" t="s">
        <v>117</v>
      </c>
      <c r="B70" s="4" t="s">
        <v>7</v>
      </c>
      <c r="C70" s="4" t="s">
        <v>11</v>
      </c>
      <c r="D70" s="4" t="s">
        <v>80</v>
      </c>
      <c r="E70" s="5">
        <v>43966</v>
      </c>
      <c r="F70" s="6">
        <v>18974</v>
      </c>
      <c r="G70" s="6">
        <v>18974</v>
      </c>
    </row>
    <row r="71" spans="1:7" ht="60" x14ac:dyDescent="0.25">
      <c r="A71" s="1" t="s">
        <v>117</v>
      </c>
      <c r="B71" s="4" t="s">
        <v>7</v>
      </c>
      <c r="C71" s="4" t="s">
        <v>11</v>
      </c>
      <c r="D71" s="4" t="s">
        <v>81</v>
      </c>
      <c r="E71" s="5">
        <v>44000</v>
      </c>
      <c r="F71" s="6">
        <v>286511</v>
      </c>
      <c r="G71" s="6">
        <v>286511</v>
      </c>
    </row>
    <row r="72" spans="1:7" ht="60" x14ac:dyDescent="0.25">
      <c r="A72" s="1" t="s">
        <v>117</v>
      </c>
      <c r="B72" s="4" t="s">
        <v>7</v>
      </c>
      <c r="C72" s="4" t="s">
        <v>11</v>
      </c>
      <c r="D72" s="4" t="s">
        <v>82</v>
      </c>
      <c r="E72" s="5">
        <v>44021</v>
      </c>
      <c r="F72" s="6">
        <v>35143</v>
      </c>
      <c r="G72" s="6">
        <v>35143</v>
      </c>
    </row>
    <row r="73" spans="1:7" ht="60" x14ac:dyDescent="0.25">
      <c r="A73" s="1" t="s">
        <v>117</v>
      </c>
      <c r="B73" s="4" t="s">
        <v>7</v>
      </c>
      <c r="C73" s="4" t="s">
        <v>11</v>
      </c>
      <c r="D73" s="4" t="s">
        <v>83</v>
      </c>
      <c r="E73" s="5">
        <v>44023</v>
      </c>
      <c r="F73" s="6">
        <v>18974</v>
      </c>
      <c r="G73" s="6">
        <v>18974</v>
      </c>
    </row>
    <row r="74" spans="1:7" ht="60" x14ac:dyDescent="0.25">
      <c r="A74" s="1" t="s">
        <v>117</v>
      </c>
      <c r="B74" s="4" t="s">
        <v>7</v>
      </c>
      <c r="C74" s="4" t="s">
        <v>11</v>
      </c>
      <c r="D74" s="4" t="s">
        <v>84</v>
      </c>
      <c r="E74" s="5">
        <v>44026</v>
      </c>
      <c r="F74" s="6">
        <v>183766</v>
      </c>
      <c r="G74" s="6">
        <v>183766</v>
      </c>
    </row>
    <row r="75" spans="1:7" ht="60" x14ac:dyDescent="0.25">
      <c r="A75" s="1" t="s">
        <v>117</v>
      </c>
      <c r="B75" s="4" t="s">
        <v>7</v>
      </c>
      <c r="C75" s="4" t="s">
        <v>11</v>
      </c>
      <c r="D75" s="4" t="s">
        <v>85</v>
      </c>
      <c r="E75" s="5">
        <v>44033</v>
      </c>
      <c r="F75" s="6">
        <v>97640</v>
      </c>
      <c r="G75" s="6">
        <v>97640</v>
      </c>
    </row>
    <row r="76" spans="1:7" ht="60" x14ac:dyDescent="0.25">
      <c r="A76" s="1" t="s">
        <v>117</v>
      </c>
      <c r="B76" s="4" t="s">
        <v>7</v>
      </c>
      <c r="C76" s="4" t="s">
        <v>11</v>
      </c>
      <c r="D76" s="4" t="s">
        <v>86</v>
      </c>
      <c r="E76" s="5">
        <v>44034</v>
      </c>
      <c r="F76" s="6">
        <v>2100895</v>
      </c>
      <c r="G76" s="6">
        <v>2100895</v>
      </c>
    </row>
    <row r="77" spans="1:7" ht="60" x14ac:dyDescent="0.25">
      <c r="A77" s="1" t="s">
        <v>117</v>
      </c>
      <c r="B77" s="4" t="s">
        <v>7</v>
      </c>
      <c r="C77" s="4" t="s">
        <v>11</v>
      </c>
      <c r="D77" s="4" t="s">
        <v>87</v>
      </c>
      <c r="E77" s="5">
        <v>44036</v>
      </c>
      <c r="F77" s="6">
        <v>31686</v>
      </c>
      <c r="G77" s="6">
        <v>31686</v>
      </c>
    </row>
    <row r="78" spans="1:7" ht="60" x14ac:dyDescent="0.25">
      <c r="A78" s="1" t="s">
        <v>117</v>
      </c>
      <c r="B78" s="4" t="s">
        <v>7</v>
      </c>
      <c r="C78" s="4" t="s">
        <v>11</v>
      </c>
      <c r="D78" s="4" t="s">
        <v>88</v>
      </c>
      <c r="E78" s="5">
        <v>44036</v>
      </c>
      <c r="F78" s="6">
        <v>13235</v>
      </c>
      <c r="G78" s="6">
        <v>13235</v>
      </c>
    </row>
    <row r="79" spans="1:7" ht="60" x14ac:dyDescent="0.25">
      <c r="A79" s="1" t="s">
        <v>117</v>
      </c>
      <c r="B79" s="4" t="s">
        <v>7</v>
      </c>
      <c r="C79" s="4" t="s">
        <v>11</v>
      </c>
      <c r="D79" s="4" t="s">
        <v>89</v>
      </c>
      <c r="E79" s="5">
        <v>44044</v>
      </c>
      <c r="F79" s="6">
        <v>31686</v>
      </c>
      <c r="G79" s="6">
        <v>31686</v>
      </c>
    </row>
    <row r="80" spans="1:7" ht="60" x14ac:dyDescent="0.25">
      <c r="A80" s="1" t="s">
        <v>117</v>
      </c>
      <c r="B80" s="4" t="s">
        <v>7</v>
      </c>
      <c r="C80" s="4" t="s">
        <v>11</v>
      </c>
      <c r="D80" s="4" t="s">
        <v>90</v>
      </c>
      <c r="E80" s="5">
        <v>44046</v>
      </c>
      <c r="F80" s="6">
        <v>4372</v>
      </c>
      <c r="G80" s="6">
        <v>4372</v>
      </c>
    </row>
    <row r="81" spans="1:7" ht="60" x14ac:dyDescent="0.25">
      <c r="A81" s="1" t="s">
        <v>117</v>
      </c>
      <c r="B81" s="4" t="s">
        <v>7</v>
      </c>
      <c r="C81" s="4" t="s">
        <v>11</v>
      </c>
      <c r="D81" s="4" t="s">
        <v>91</v>
      </c>
      <c r="E81" s="5">
        <v>44046</v>
      </c>
      <c r="F81" s="6">
        <v>4372</v>
      </c>
      <c r="G81" s="6">
        <v>4372</v>
      </c>
    </row>
    <row r="82" spans="1:7" ht="60" x14ac:dyDescent="0.25">
      <c r="A82" s="1" t="s">
        <v>117</v>
      </c>
      <c r="B82" s="4" t="s">
        <v>7</v>
      </c>
      <c r="C82" s="4" t="s">
        <v>11</v>
      </c>
      <c r="D82" s="4" t="s">
        <v>92</v>
      </c>
      <c r="E82" s="5">
        <v>44055</v>
      </c>
      <c r="F82" s="6">
        <v>5300</v>
      </c>
      <c r="G82" s="6">
        <v>5300</v>
      </c>
    </row>
    <row r="83" spans="1:7" ht="60" x14ac:dyDescent="0.25">
      <c r="A83" s="1" t="s">
        <v>117</v>
      </c>
      <c r="B83" s="4" t="s">
        <v>7</v>
      </c>
      <c r="C83" s="4" t="s">
        <v>11</v>
      </c>
      <c r="D83" s="4" t="s">
        <v>93</v>
      </c>
      <c r="E83" s="5">
        <v>44055</v>
      </c>
      <c r="F83" s="6">
        <v>4372</v>
      </c>
      <c r="G83" s="6">
        <v>4372</v>
      </c>
    </row>
    <row r="84" spans="1:7" ht="60" x14ac:dyDescent="0.25">
      <c r="A84" s="1" t="s">
        <v>117</v>
      </c>
      <c r="B84" s="4" t="s">
        <v>7</v>
      </c>
      <c r="C84" s="4" t="s">
        <v>11</v>
      </c>
      <c r="D84" s="4" t="s">
        <v>94</v>
      </c>
      <c r="E84" s="5">
        <v>44072</v>
      </c>
      <c r="F84" s="6">
        <v>1190806</v>
      </c>
      <c r="G84" s="6">
        <v>1190806</v>
      </c>
    </row>
    <row r="85" spans="1:7" ht="60" x14ac:dyDescent="0.25">
      <c r="A85" s="1" t="s">
        <v>117</v>
      </c>
      <c r="B85" s="4" t="s">
        <v>7</v>
      </c>
      <c r="C85" s="4" t="s">
        <v>11</v>
      </c>
      <c r="D85" s="4" t="s">
        <v>95</v>
      </c>
      <c r="E85" s="5">
        <v>44102</v>
      </c>
      <c r="F85" s="6">
        <v>820644</v>
      </c>
      <c r="G85" s="6">
        <v>820644</v>
      </c>
    </row>
    <row r="86" spans="1:7" ht="60" x14ac:dyDescent="0.25">
      <c r="A86" s="1" t="s">
        <v>117</v>
      </c>
      <c r="B86" s="4" t="s">
        <v>7</v>
      </c>
      <c r="C86" s="4" t="s">
        <v>11</v>
      </c>
      <c r="D86" s="4" t="s">
        <v>96</v>
      </c>
      <c r="E86" s="5">
        <v>44025</v>
      </c>
      <c r="F86" s="6">
        <v>34144</v>
      </c>
      <c r="G86" s="6">
        <v>34144</v>
      </c>
    </row>
    <row r="87" spans="1:7" ht="60" x14ac:dyDescent="0.25">
      <c r="A87" s="1" t="s">
        <v>117</v>
      </c>
      <c r="B87" s="4" t="s">
        <v>7</v>
      </c>
      <c r="C87" s="4" t="s">
        <v>11</v>
      </c>
      <c r="D87" s="4" t="s">
        <v>97</v>
      </c>
      <c r="E87" s="5">
        <v>44099</v>
      </c>
      <c r="F87" s="6">
        <v>4372</v>
      </c>
      <c r="G87" s="6">
        <v>4372</v>
      </c>
    </row>
    <row r="88" spans="1:7" ht="60" x14ac:dyDescent="0.25">
      <c r="A88" s="1" t="s">
        <v>117</v>
      </c>
      <c r="B88" s="4" t="s">
        <v>7</v>
      </c>
      <c r="C88" s="4" t="s">
        <v>11</v>
      </c>
      <c r="D88" s="4" t="s">
        <v>98</v>
      </c>
      <c r="E88" s="5">
        <v>44135</v>
      </c>
      <c r="F88" s="6">
        <v>30656</v>
      </c>
      <c r="G88" s="6">
        <v>30656</v>
      </c>
    </row>
    <row r="89" spans="1:7" ht="60" x14ac:dyDescent="0.25">
      <c r="A89" s="1" t="s">
        <v>117</v>
      </c>
      <c r="B89" s="4" t="s">
        <v>7</v>
      </c>
      <c r="C89" s="4" t="s">
        <v>11</v>
      </c>
      <c r="D89" s="4" t="s">
        <v>99</v>
      </c>
      <c r="E89" s="5">
        <v>44390</v>
      </c>
      <c r="F89" s="6">
        <v>4372</v>
      </c>
      <c r="G89" s="6">
        <v>4372</v>
      </c>
    </row>
    <row r="90" spans="1:7" ht="60" x14ac:dyDescent="0.25">
      <c r="A90" s="1" t="s">
        <v>117</v>
      </c>
      <c r="B90" s="4" t="s">
        <v>7</v>
      </c>
      <c r="C90" s="4" t="s">
        <v>11</v>
      </c>
      <c r="D90" s="4" t="s">
        <v>100</v>
      </c>
      <c r="E90" s="5">
        <v>44141</v>
      </c>
      <c r="F90" s="6">
        <v>26000</v>
      </c>
      <c r="G90" s="6">
        <v>26000</v>
      </c>
    </row>
    <row r="91" spans="1:7" ht="60" x14ac:dyDescent="0.25">
      <c r="A91" s="1" t="s">
        <v>117</v>
      </c>
      <c r="B91" s="4" t="s">
        <v>7</v>
      </c>
      <c r="C91" s="4" t="s">
        <v>11</v>
      </c>
      <c r="D91" s="4" t="s">
        <v>101</v>
      </c>
      <c r="E91" s="5">
        <v>44473</v>
      </c>
      <c r="F91" s="6">
        <v>99579</v>
      </c>
      <c r="G91" s="6">
        <v>99579</v>
      </c>
    </row>
    <row r="92" spans="1:7" ht="60" x14ac:dyDescent="0.25">
      <c r="A92" s="1" t="s">
        <v>117</v>
      </c>
      <c r="B92" s="4" t="s">
        <v>7</v>
      </c>
      <c r="C92" s="4" t="s">
        <v>11</v>
      </c>
      <c r="D92" s="4" t="s">
        <v>102</v>
      </c>
      <c r="E92" s="5">
        <v>44487</v>
      </c>
      <c r="F92" s="6">
        <v>60949</v>
      </c>
      <c r="G92" s="6">
        <v>60949</v>
      </c>
    </row>
    <row r="93" spans="1:7" ht="60" x14ac:dyDescent="0.25">
      <c r="A93" s="1" t="s">
        <v>117</v>
      </c>
      <c r="B93" s="4" t="s">
        <v>7</v>
      </c>
      <c r="C93" s="4" t="s">
        <v>11</v>
      </c>
      <c r="D93" s="4" t="s">
        <v>103</v>
      </c>
      <c r="E93" s="5">
        <v>44152</v>
      </c>
      <c r="F93" s="6">
        <v>1303178</v>
      </c>
      <c r="G93" s="6">
        <v>1303178</v>
      </c>
    </row>
    <row r="94" spans="1:7" ht="60" x14ac:dyDescent="0.25">
      <c r="A94" s="1" t="s">
        <v>117</v>
      </c>
      <c r="B94" s="4" t="s">
        <v>7</v>
      </c>
      <c r="C94" s="4" t="s">
        <v>11</v>
      </c>
      <c r="D94" s="4" t="s">
        <v>104</v>
      </c>
      <c r="E94" s="5">
        <v>44162</v>
      </c>
      <c r="F94" s="6">
        <v>134519</v>
      </c>
      <c r="G94" s="6">
        <v>134519</v>
      </c>
    </row>
    <row r="95" spans="1:7" ht="60" x14ac:dyDescent="0.25">
      <c r="A95" s="1" t="s">
        <v>117</v>
      </c>
      <c r="B95" s="4" t="s">
        <v>7</v>
      </c>
      <c r="C95" s="4" t="s">
        <v>11</v>
      </c>
      <c r="D95" s="4" t="s">
        <v>105</v>
      </c>
      <c r="E95" s="5">
        <v>44165</v>
      </c>
      <c r="F95" s="6">
        <v>220273</v>
      </c>
      <c r="G95" s="6">
        <v>220273</v>
      </c>
    </row>
    <row r="96" spans="1:7" ht="60" x14ac:dyDescent="0.25">
      <c r="A96" s="1" t="s">
        <v>117</v>
      </c>
      <c r="B96" s="4" t="s">
        <v>7</v>
      </c>
      <c r="C96" s="4" t="s">
        <v>11</v>
      </c>
      <c r="D96" s="4" t="s">
        <v>106</v>
      </c>
      <c r="E96" s="5">
        <v>44667</v>
      </c>
      <c r="F96" s="6">
        <v>71993</v>
      </c>
      <c r="G96" s="6">
        <v>71993</v>
      </c>
    </row>
    <row r="97" spans="1:7" ht="60" x14ac:dyDescent="0.25">
      <c r="A97" s="1" t="s">
        <v>117</v>
      </c>
      <c r="B97" s="4" t="s">
        <v>7</v>
      </c>
      <c r="C97" s="4" t="s">
        <v>11</v>
      </c>
      <c r="D97" s="4" t="s">
        <v>107</v>
      </c>
      <c r="E97" s="5">
        <v>44704</v>
      </c>
      <c r="F97" s="6">
        <v>8536</v>
      </c>
      <c r="G97" s="6">
        <v>8536</v>
      </c>
    </row>
    <row r="98" spans="1:7" ht="60" x14ac:dyDescent="0.25">
      <c r="A98" s="1" t="s">
        <v>117</v>
      </c>
      <c r="B98" s="4" t="s">
        <v>7</v>
      </c>
      <c r="C98" s="4" t="s">
        <v>11</v>
      </c>
      <c r="D98" s="4" t="s">
        <v>108</v>
      </c>
      <c r="E98" s="5">
        <v>44748</v>
      </c>
      <c r="F98" s="6">
        <v>146953</v>
      </c>
      <c r="G98" s="6">
        <v>146953</v>
      </c>
    </row>
    <row r="99" spans="1:7" ht="60" x14ac:dyDescent="0.25">
      <c r="A99" s="1" t="s">
        <v>117</v>
      </c>
      <c r="B99" s="4" t="s">
        <v>7</v>
      </c>
      <c r="C99" s="4" t="s">
        <v>11</v>
      </c>
      <c r="D99" s="4" t="s">
        <v>109</v>
      </c>
      <c r="E99" s="5">
        <v>44193</v>
      </c>
      <c r="F99" s="6">
        <v>137460</v>
      </c>
      <c r="G99" s="6">
        <v>137460</v>
      </c>
    </row>
    <row r="100" spans="1:7" ht="60" x14ac:dyDescent="0.25">
      <c r="A100" s="1" t="s">
        <v>117</v>
      </c>
      <c r="B100" s="4" t="s">
        <v>7</v>
      </c>
      <c r="C100" s="4" t="s">
        <v>11</v>
      </c>
      <c r="D100" s="4" t="s">
        <v>110</v>
      </c>
      <c r="E100" s="5">
        <v>44786</v>
      </c>
      <c r="F100" s="6">
        <v>202503</v>
      </c>
      <c r="G100" s="6">
        <v>202503</v>
      </c>
    </row>
    <row r="101" spans="1:7" ht="60" x14ac:dyDescent="0.25">
      <c r="A101" s="1" t="s">
        <v>117</v>
      </c>
      <c r="B101" s="4" t="s">
        <v>7</v>
      </c>
      <c r="C101" s="4" t="s">
        <v>11</v>
      </c>
      <c r="D101" s="4" t="s">
        <v>111</v>
      </c>
      <c r="E101" s="5">
        <v>44796</v>
      </c>
      <c r="F101" s="6">
        <v>236640</v>
      </c>
      <c r="G101" s="6">
        <v>236640</v>
      </c>
    </row>
    <row r="102" spans="1:7" ht="60" x14ac:dyDescent="0.25">
      <c r="A102" s="1" t="s">
        <v>117</v>
      </c>
      <c r="B102" s="4" t="s">
        <v>7</v>
      </c>
      <c r="C102" s="4" t="s">
        <v>11</v>
      </c>
      <c r="D102" s="4" t="s">
        <v>112</v>
      </c>
      <c r="E102" s="5">
        <v>44816</v>
      </c>
      <c r="F102" s="6">
        <v>275941</v>
      </c>
      <c r="G102" s="6">
        <v>275941</v>
      </c>
    </row>
    <row r="103" spans="1:7" ht="60" x14ac:dyDescent="0.25">
      <c r="A103" s="1" t="s">
        <v>117</v>
      </c>
      <c r="B103" s="4" t="s">
        <v>7</v>
      </c>
      <c r="C103" s="4" t="s">
        <v>11</v>
      </c>
      <c r="D103" s="4" t="s">
        <v>113</v>
      </c>
      <c r="E103" s="5">
        <v>44826</v>
      </c>
      <c r="F103" s="6">
        <v>149631</v>
      </c>
      <c r="G103" s="6">
        <v>149631</v>
      </c>
    </row>
    <row r="104" spans="1:7" ht="60" x14ac:dyDescent="0.25">
      <c r="A104" s="1" t="s">
        <v>117</v>
      </c>
      <c r="B104" s="4" t="s">
        <v>7</v>
      </c>
      <c r="C104" s="4" t="s">
        <v>11</v>
      </c>
      <c r="D104" s="4" t="s">
        <v>114</v>
      </c>
      <c r="E104" s="5">
        <v>44850</v>
      </c>
      <c r="F104" s="6">
        <v>177457</v>
      </c>
      <c r="G104" s="6">
        <v>177457</v>
      </c>
    </row>
    <row r="105" spans="1:7" ht="60" x14ac:dyDescent="0.25">
      <c r="A105" s="1" t="s">
        <v>117</v>
      </c>
      <c r="B105" s="4" t="s">
        <v>7</v>
      </c>
      <c r="C105" s="4" t="s">
        <v>11</v>
      </c>
      <c r="D105" s="4" t="s">
        <v>115</v>
      </c>
      <c r="E105" s="5">
        <v>44851</v>
      </c>
      <c r="F105" s="6">
        <v>128882</v>
      </c>
      <c r="G105" s="6">
        <v>128882</v>
      </c>
    </row>
    <row r="106" spans="1:7" ht="60" x14ac:dyDescent="0.25">
      <c r="A106" s="1" t="s">
        <v>117</v>
      </c>
      <c r="B106" s="4" t="s">
        <v>7</v>
      </c>
      <c r="C106" s="4" t="s">
        <v>11</v>
      </c>
      <c r="D106" s="4" t="s">
        <v>116</v>
      </c>
      <c r="E106" s="5">
        <v>44852</v>
      </c>
      <c r="F106" s="6">
        <v>529401</v>
      </c>
      <c r="G106" s="6">
        <v>529401</v>
      </c>
    </row>
    <row r="107" spans="1:7" x14ac:dyDescent="0.25">
      <c r="G107" s="7">
        <f>SUM(G2:G106)</f>
        <v>18883801</v>
      </c>
    </row>
  </sheetData>
  <dataValidations count="1">
    <dataValidation type="whole" operator="greaterThan" allowBlank="1" showInputMessage="1" showErrorMessage="1" errorTitle="DATO ERRADO" error="El valor debe ser diferente de cero" sqref="F1:G1048576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8"/>
  <sheetViews>
    <sheetView showGridLines="0" workbookViewId="0">
      <selection activeCell="A2" sqref="A2"/>
    </sheetView>
  </sheetViews>
  <sheetFormatPr baseColWidth="10" defaultRowHeight="15" x14ac:dyDescent="0.25"/>
  <cols>
    <col min="2" max="2" width="40.42578125" bestFit="1" customWidth="1"/>
    <col min="3" max="3" width="7.42578125" bestFit="1" customWidth="1"/>
    <col min="4" max="4" width="9.28515625" bestFit="1" customWidth="1"/>
    <col min="6" max="6" width="22" bestFit="1" customWidth="1"/>
    <col min="7" max="7" width="8" bestFit="1" customWidth="1"/>
    <col min="8" max="8" width="11.140625" bestFit="1" customWidth="1"/>
    <col min="10" max="11" width="14.140625" bestFit="1" customWidth="1"/>
    <col min="12" max="12" width="14" customWidth="1"/>
    <col min="13" max="13" width="38.85546875" customWidth="1"/>
    <col min="18" max="18" width="11.42578125" style="58"/>
    <col min="20" max="20" width="15.28515625" customWidth="1"/>
    <col min="32" max="32" width="14.140625" customWidth="1"/>
  </cols>
  <sheetData>
    <row r="1" spans="1:46" x14ac:dyDescent="0.25">
      <c r="J1" s="59">
        <f>SUBTOTAL(9,J3:J107)</f>
        <v>19415487</v>
      </c>
      <c r="K1" s="59">
        <f>SUBTOTAL(9,K3:K107)</f>
        <v>18883801</v>
      </c>
      <c r="P1" s="59">
        <f>SUBTOTAL(9,P3:P107)</f>
        <v>310946</v>
      </c>
      <c r="R1" s="59">
        <f>SUBTOTAL(9,R3:R107)</f>
        <v>2380818</v>
      </c>
      <c r="AF1" s="59">
        <f>SUBTOTAL(9,AF3:AF107)</f>
        <v>921485</v>
      </c>
    </row>
    <row r="2" spans="1:46" ht="105" x14ac:dyDescent="0.25">
      <c r="A2" s="2" t="s">
        <v>141</v>
      </c>
      <c r="B2" s="2" t="s">
        <v>142</v>
      </c>
      <c r="C2" s="2" t="s">
        <v>2</v>
      </c>
      <c r="D2" s="2" t="s">
        <v>143</v>
      </c>
      <c r="E2" s="2" t="s">
        <v>144</v>
      </c>
      <c r="F2" s="50" t="s">
        <v>145</v>
      </c>
      <c r="G2" s="2" t="s">
        <v>146</v>
      </c>
      <c r="H2" s="2" t="s">
        <v>147</v>
      </c>
      <c r="I2" s="2" t="s">
        <v>148</v>
      </c>
      <c r="J2" s="51" t="s">
        <v>149</v>
      </c>
      <c r="K2" s="51" t="s">
        <v>150</v>
      </c>
      <c r="L2" s="2" t="s">
        <v>151</v>
      </c>
      <c r="M2" s="52" t="s">
        <v>152</v>
      </c>
      <c r="N2" s="52" t="s">
        <v>153</v>
      </c>
      <c r="O2" s="52" t="s">
        <v>154</v>
      </c>
      <c r="P2" s="53" t="s">
        <v>155</v>
      </c>
      <c r="Q2" s="52" t="s">
        <v>156</v>
      </c>
      <c r="R2" s="53" t="s">
        <v>157</v>
      </c>
      <c r="S2" s="52" t="s">
        <v>158</v>
      </c>
      <c r="T2" s="52" t="s">
        <v>159</v>
      </c>
      <c r="U2" s="51" t="s">
        <v>160</v>
      </c>
      <c r="V2" s="51" t="s">
        <v>161</v>
      </c>
      <c r="W2" s="54" t="s">
        <v>162</v>
      </c>
      <c r="X2" s="54" t="s">
        <v>163</v>
      </c>
      <c r="Y2" s="51" t="s">
        <v>164</v>
      </c>
      <c r="Z2" s="51" t="s">
        <v>165</v>
      </c>
      <c r="AA2" s="55" t="s">
        <v>166</v>
      </c>
      <c r="AB2" s="55" t="s">
        <v>167</v>
      </c>
      <c r="AC2" s="55" t="s">
        <v>168</v>
      </c>
      <c r="AD2" s="55" t="s">
        <v>169</v>
      </c>
      <c r="AE2" s="51" t="s">
        <v>170</v>
      </c>
      <c r="AF2" s="53" t="s">
        <v>171</v>
      </c>
      <c r="AG2" s="53" t="s">
        <v>172</v>
      </c>
      <c r="AH2" s="52" t="s">
        <v>173</v>
      </c>
      <c r="AI2" s="52" t="s">
        <v>174</v>
      </c>
      <c r="AJ2" s="2" t="s">
        <v>175</v>
      </c>
      <c r="AK2" s="2" t="s">
        <v>176</v>
      </c>
      <c r="AL2" s="50" t="s">
        <v>177</v>
      </c>
      <c r="AM2" s="2" t="s">
        <v>178</v>
      </c>
      <c r="AN2" s="2" t="s">
        <v>179</v>
      </c>
      <c r="AO2" s="2" t="s">
        <v>180</v>
      </c>
      <c r="AP2" s="2" t="s">
        <v>181</v>
      </c>
      <c r="AQ2" s="2" t="s">
        <v>182</v>
      </c>
      <c r="AR2" s="51" t="s">
        <v>183</v>
      </c>
      <c r="AS2" s="51" t="s">
        <v>184</v>
      </c>
      <c r="AT2" s="2" t="s">
        <v>185</v>
      </c>
    </row>
    <row r="3" spans="1:46" x14ac:dyDescent="0.25">
      <c r="A3" s="1">
        <v>900145581</v>
      </c>
      <c r="B3" s="1" t="s">
        <v>186</v>
      </c>
      <c r="C3" s="1" t="s">
        <v>187</v>
      </c>
      <c r="D3" s="1">
        <v>427</v>
      </c>
      <c r="E3" s="1" t="s">
        <v>188</v>
      </c>
      <c r="F3" s="1" t="s">
        <v>189</v>
      </c>
      <c r="G3" s="1"/>
      <c r="H3" s="1"/>
      <c r="I3" s="56">
        <v>44117</v>
      </c>
      <c r="J3" s="57">
        <v>549256</v>
      </c>
      <c r="K3" s="57">
        <v>549256</v>
      </c>
      <c r="L3" s="1" t="s">
        <v>190</v>
      </c>
      <c r="M3" s="1" t="s">
        <v>448</v>
      </c>
      <c r="N3" s="1"/>
      <c r="O3" s="1"/>
      <c r="P3" s="57">
        <v>0</v>
      </c>
      <c r="Q3" s="1"/>
      <c r="R3" s="57">
        <v>0</v>
      </c>
      <c r="S3" s="1"/>
      <c r="T3" s="1"/>
      <c r="U3" s="57" t="s">
        <v>191</v>
      </c>
      <c r="V3" s="57">
        <v>0</v>
      </c>
      <c r="W3" s="57">
        <v>0</v>
      </c>
      <c r="X3" s="57">
        <v>0</v>
      </c>
      <c r="Y3" s="57">
        <v>0</v>
      </c>
      <c r="Z3" s="57">
        <v>0</v>
      </c>
      <c r="AA3" s="57">
        <v>0</v>
      </c>
      <c r="AB3" s="1"/>
      <c r="AC3" s="57">
        <v>0</v>
      </c>
      <c r="AD3" s="1"/>
      <c r="AE3" s="57">
        <v>0</v>
      </c>
      <c r="AF3" s="57">
        <v>0</v>
      </c>
      <c r="AG3" s="57">
        <v>0</v>
      </c>
      <c r="AH3" s="1"/>
      <c r="AI3" s="1"/>
      <c r="AJ3" s="56">
        <v>44117</v>
      </c>
      <c r="AK3" s="1"/>
      <c r="AL3" s="1"/>
      <c r="AM3" s="1"/>
      <c r="AN3" s="1"/>
      <c r="AO3" s="1"/>
      <c r="AP3" s="1"/>
      <c r="AQ3" s="1"/>
      <c r="AR3" s="57">
        <v>0</v>
      </c>
      <c r="AS3" s="57">
        <v>0</v>
      </c>
      <c r="AT3" s="1"/>
    </row>
    <row r="4" spans="1:46" x14ac:dyDescent="0.25">
      <c r="A4" s="1">
        <v>900145581</v>
      </c>
      <c r="B4" s="1" t="s">
        <v>186</v>
      </c>
      <c r="C4" s="1" t="s">
        <v>192</v>
      </c>
      <c r="D4" s="1">
        <v>607</v>
      </c>
      <c r="E4" s="1" t="s">
        <v>193</v>
      </c>
      <c r="F4" s="1" t="s">
        <v>194</v>
      </c>
      <c r="G4" s="1"/>
      <c r="H4" s="1"/>
      <c r="I4" s="56">
        <v>43736</v>
      </c>
      <c r="J4" s="57">
        <v>15110</v>
      </c>
      <c r="K4" s="57">
        <v>15110</v>
      </c>
      <c r="L4" s="1" t="s">
        <v>190</v>
      </c>
      <c r="M4" s="1" t="s">
        <v>448</v>
      </c>
      <c r="N4" s="1"/>
      <c r="O4" s="1"/>
      <c r="P4" s="57">
        <v>0</v>
      </c>
      <c r="Q4" s="1"/>
      <c r="R4" s="57">
        <v>0</v>
      </c>
      <c r="S4" s="1"/>
      <c r="T4" s="1"/>
      <c r="U4" s="57" t="s">
        <v>191</v>
      </c>
      <c r="V4" s="57">
        <v>0</v>
      </c>
      <c r="W4" s="57">
        <v>0</v>
      </c>
      <c r="X4" s="57">
        <v>0</v>
      </c>
      <c r="Y4" s="57">
        <v>0</v>
      </c>
      <c r="Z4" s="57">
        <v>0</v>
      </c>
      <c r="AA4" s="57">
        <v>0</v>
      </c>
      <c r="AB4" s="1"/>
      <c r="AC4" s="57">
        <v>0</v>
      </c>
      <c r="AD4" s="1"/>
      <c r="AE4" s="57">
        <v>0</v>
      </c>
      <c r="AF4" s="57">
        <v>0</v>
      </c>
      <c r="AG4" s="57">
        <v>0</v>
      </c>
      <c r="AH4" s="1"/>
      <c r="AI4" s="1"/>
      <c r="AJ4" s="56">
        <v>43736</v>
      </c>
      <c r="AK4" s="1"/>
      <c r="AL4" s="1"/>
      <c r="AM4" s="1"/>
      <c r="AN4" s="1"/>
      <c r="AO4" s="1"/>
      <c r="AP4" s="1"/>
      <c r="AQ4" s="1"/>
      <c r="AR4" s="57">
        <v>0</v>
      </c>
      <c r="AS4" s="57">
        <v>0</v>
      </c>
      <c r="AT4" s="1"/>
    </row>
    <row r="5" spans="1:46" x14ac:dyDescent="0.25">
      <c r="A5" s="1">
        <v>900145581</v>
      </c>
      <c r="B5" s="1" t="s">
        <v>186</v>
      </c>
      <c r="C5" s="1" t="s">
        <v>195</v>
      </c>
      <c r="D5" s="1">
        <v>807</v>
      </c>
      <c r="E5" s="1" t="s">
        <v>196</v>
      </c>
      <c r="F5" s="1" t="s">
        <v>197</v>
      </c>
      <c r="G5" s="1"/>
      <c r="H5" s="1"/>
      <c r="I5" s="56">
        <v>44122</v>
      </c>
      <c r="J5" s="57">
        <v>84014</v>
      </c>
      <c r="K5" s="57">
        <v>84014</v>
      </c>
      <c r="L5" s="1" t="s">
        <v>190</v>
      </c>
      <c r="M5" s="1" t="s">
        <v>448</v>
      </c>
      <c r="N5" s="1"/>
      <c r="O5" s="1"/>
      <c r="P5" s="57">
        <v>0</v>
      </c>
      <c r="Q5" s="1"/>
      <c r="R5" s="57">
        <v>0</v>
      </c>
      <c r="S5" s="1"/>
      <c r="T5" s="1"/>
      <c r="U5" s="57" t="s">
        <v>191</v>
      </c>
      <c r="V5" s="57">
        <v>0</v>
      </c>
      <c r="W5" s="57">
        <v>0</v>
      </c>
      <c r="X5" s="57">
        <v>0</v>
      </c>
      <c r="Y5" s="57">
        <v>0</v>
      </c>
      <c r="Z5" s="57">
        <v>0</v>
      </c>
      <c r="AA5" s="57">
        <v>0</v>
      </c>
      <c r="AB5" s="1"/>
      <c r="AC5" s="57">
        <v>0</v>
      </c>
      <c r="AD5" s="1"/>
      <c r="AE5" s="57">
        <v>0</v>
      </c>
      <c r="AF5" s="57">
        <v>0</v>
      </c>
      <c r="AG5" s="57">
        <v>0</v>
      </c>
      <c r="AH5" s="1"/>
      <c r="AI5" s="1"/>
      <c r="AJ5" s="56">
        <v>44122</v>
      </c>
      <c r="AK5" s="1"/>
      <c r="AL5" s="1"/>
      <c r="AM5" s="1"/>
      <c r="AN5" s="1"/>
      <c r="AO5" s="1"/>
      <c r="AP5" s="1"/>
      <c r="AQ5" s="1"/>
      <c r="AR5" s="57">
        <v>0</v>
      </c>
      <c r="AS5" s="57">
        <v>0</v>
      </c>
      <c r="AT5" s="1"/>
    </row>
    <row r="6" spans="1:46" x14ac:dyDescent="0.25">
      <c r="A6" s="1">
        <v>900145581</v>
      </c>
      <c r="B6" s="1" t="s">
        <v>186</v>
      </c>
      <c r="C6" s="1" t="s">
        <v>198</v>
      </c>
      <c r="D6" s="1">
        <v>850</v>
      </c>
      <c r="E6" s="1" t="s">
        <v>199</v>
      </c>
      <c r="F6" s="1" t="s">
        <v>200</v>
      </c>
      <c r="G6" s="1"/>
      <c r="H6" s="1"/>
      <c r="I6" s="56">
        <v>43875</v>
      </c>
      <c r="J6" s="57">
        <v>2858228</v>
      </c>
      <c r="K6" s="57">
        <v>2858228</v>
      </c>
      <c r="L6" s="1" t="s">
        <v>190</v>
      </c>
      <c r="M6" s="1" t="s">
        <v>448</v>
      </c>
      <c r="N6" s="1"/>
      <c r="O6" s="1"/>
      <c r="P6" s="57">
        <v>0</v>
      </c>
      <c r="Q6" s="1"/>
      <c r="R6" s="57">
        <v>0</v>
      </c>
      <c r="S6" s="1"/>
      <c r="T6" s="1"/>
      <c r="U6" s="57" t="s">
        <v>191</v>
      </c>
      <c r="V6" s="57">
        <v>0</v>
      </c>
      <c r="W6" s="57">
        <v>0</v>
      </c>
      <c r="X6" s="57">
        <v>0</v>
      </c>
      <c r="Y6" s="57">
        <v>0</v>
      </c>
      <c r="Z6" s="57">
        <v>0</v>
      </c>
      <c r="AA6" s="57">
        <v>0</v>
      </c>
      <c r="AB6" s="1"/>
      <c r="AC6" s="57">
        <v>0</v>
      </c>
      <c r="AD6" s="1"/>
      <c r="AE6" s="57">
        <v>0</v>
      </c>
      <c r="AF6" s="57">
        <v>0</v>
      </c>
      <c r="AG6" s="57">
        <v>0</v>
      </c>
      <c r="AH6" s="1"/>
      <c r="AI6" s="1"/>
      <c r="AJ6" s="56">
        <v>43875</v>
      </c>
      <c r="AK6" s="1"/>
      <c r="AL6" s="1"/>
      <c r="AM6" s="1"/>
      <c r="AN6" s="1"/>
      <c r="AO6" s="1"/>
      <c r="AP6" s="1"/>
      <c r="AQ6" s="1"/>
      <c r="AR6" s="57">
        <v>0</v>
      </c>
      <c r="AS6" s="57">
        <v>0</v>
      </c>
      <c r="AT6" s="1"/>
    </row>
    <row r="7" spans="1:46" x14ac:dyDescent="0.25">
      <c r="A7" s="1">
        <v>900145581</v>
      </c>
      <c r="B7" s="1" t="s">
        <v>186</v>
      </c>
      <c r="C7" s="1" t="s">
        <v>201</v>
      </c>
      <c r="D7" s="1">
        <v>988</v>
      </c>
      <c r="E7" s="1" t="s">
        <v>202</v>
      </c>
      <c r="F7" s="1" t="s">
        <v>203</v>
      </c>
      <c r="G7" s="1"/>
      <c r="H7" s="1"/>
      <c r="I7" s="56">
        <v>44139</v>
      </c>
      <c r="J7" s="57">
        <v>188512</v>
      </c>
      <c r="K7" s="57">
        <v>188512</v>
      </c>
      <c r="L7" s="1" t="s">
        <v>190</v>
      </c>
      <c r="M7" s="1" t="s">
        <v>448</v>
      </c>
      <c r="N7" s="1"/>
      <c r="O7" s="1"/>
      <c r="P7" s="57">
        <v>0</v>
      </c>
      <c r="Q7" s="1"/>
      <c r="R7" s="57">
        <v>0</v>
      </c>
      <c r="S7" s="1"/>
      <c r="T7" s="1"/>
      <c r="U7" s="57" t="s">
        <v>191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1"/>
      <c r="AC7" s="57">
        <v>0</v>
      </c>
      <c r="AD7" s="1"/>
      <c r="AE7" s="57">
        <v>0</v>
      </c>
      <c r="AF7" s="57">
        <v>0</v>
      </c>
      <c r="AG7" s="57">
        <v>0</v>
      </c>
      <c r="AH7" s="1"/>
      <c r="AI7" s="1"/>
      <c r="AJ7" s="56">
        <v>44139</v>
      </c>
      <c r="AK7" s="1"/>
      <c r="AL7" s="1"/>
      <c r="AM7" s="1"/>
      <c r="AN7" s="1"/>
      <c r="AO7" s="1"/>
      <c r="AP7" s="1"/>
      <c r="AQ7" s="1"/>
      <c r="AR7" s="57">
        <v>0</v>
      </c>
      <c r="AS7" s="57">
        <v>0</v>
      </c>
      <c r="AT7" s="1"/>
    </row>
    <row r="8" spans="1:46" x14ac:dyDescent="0.25">
      <c r="A8" s="1">
        <v>900145581</v>
      </c>
      <c r="B8" s="1" t="s">
        <v>186</v>
      </c>
      <c r="C8" s="1" t="s">
        <v>201</v>
      </c>
      <c r="D8" s="1">
        <v>1065</v>
      </c>
      <c r="E8" s="1" t="s">
        <v>204</v>
      </c>
      <c r="F8" s="1" t="s">
        <v>205</v>
      </c>
      <c r="G8" s="1"/>
      <c r="H8" s="1"/>
      <c r="I8" s="56">
        <v>44141</v>
      </c>
      <c r="J8" s="57">
        <v>35100</v>
      </c>
      <c r="K8" s="57">
        <v>35100</v>
      </c>
      <c r="L8" s="1" t="s">
        <v>190</v>
      </c>
      <c r="M8" s="1" t="s">
        <v>448</v>
      </c>
      <c r="N8" s="1"/>
      <c r="O8" s="1"/>
      <c r="P8" s="57">
        <v>0</v>
      </c>
      <c r="Q8" s="1"/>
      <c r="R8" s="57">
        <v>0</v>
      </c>
      <c r="S8" s="1"/>
      <c r="T8" s="1"/>
      <c r="U8" s="57" t="s">
        <v>191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1"/>
      <c r="AC8" s="57">
        <v>0</v>
      </c>
      <c r="AD8" s="1"/>
      <c r="AE8" s="57">
        <v>0</v>
      </c>
      <c r="AF8" s="57">
        <v>0</v>
      </c>
      <c r="AG8" s="57">
        <v>0</v>
      </c>
      <c r="AH8" s="1"/>
      <c r="AI8" s="1"/>
      <c r="AJ8" s="56">
        <v>44141</v>
      </c>
      <c r="AK8" s="1"/>
      <c r="AL8" s="1"/>
      <c r="AM8" s="1"/>
      <c r="AN8" s="1"/>
      <c r="AO8" s="1"/>
      <c r="AP8" s="1"/>
      <c r="AQ8" s="1"/>
      <c r="AR8" s="57">
        <v>0</v>
      </c>
      <c r="AS8" s="57">
        <v>0</v>
      </c>
      <c r="AT8" s="1"/>
    </row>
    <row r="9" spans="1:46" x14ac:dyDescent="0.25">
      <c r="A9" s="1">
        <v>900145581</v>
      </c>
      <c r="B9" s="1" t="s">
        <v>186</v>
      </c>
      <c r="C9" s="1" t="s">
        <v>206</v>
      </c>
      <c r="D9" s="1">
        <v>1494</v>
      </c>
      <c r="E9" s="1" t="s">
        <v>207</v>
      </c>
      <c r="F9" s="1" t="s">
        <v>208</v>
      </c>
      <c r="G9" s="1"/>
      <c r="H9" s="1"/>
      <c r="I9" s="56">
        <v>44135</v>
      </c>
      <c r="J9" s="57">
        <v>30656</v>
      </c>
      <c r="K9" s="57">
        <v>30656</v>
      </c>
      <c r="L9" s="1" t="s">
        <v>190</v>
      </c>
      <c r="M9" s="1" t="s">
        <v>448</v>
      </c>
      <c r="N9" s="1"/>
      <c r="O9" s="1"/>
      <c r="P9" s="57">
        <v>0</v>
      </c>
      <c r="Q9" s="1"/>
      <c r="R9" s="57">
        <v>0</v>
      </c>
      <c r="S9" s="1"/>
      <c r="T9" s="1"/>
      <c r="U9" s="57" t="s">
        <v>191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1"/>
      <c r="AC9" s="57">
        <v>0</v>
      </c>
      <c r="AD9" s="1"/>
      <c r="AE9" s="57">
        <v>0</v>
      </c>
      <c r="AF9" s="57">
        <v>0</v>
      </c>
      <c r="AG9" s="57">
        <v>0</v>
      </c>
      <c r="AH9" s="1"/>
      <c r="AI9" s="1"/>
      <c r="AJ9" s="56">
        <v>44135</v>
      </c>
      <c r="AK9" s="1"/>
      <c r="AL9" s="1"/>
      <c r="AM9" s="1"/>
      <c r="AN9" s="1"/>
      <c r="AO9" s="1"/>
      <c r="AP9" s="1"/>
      <c r="AQ9" s="1"/>
      <c r="AR9" s="57">
        <v>0</v>
      </c>
      <c r="AS9" s="57">
        <v>0</v>
      </c>
      <c r="AT9" s="1"/>
    </row>
    <row r="10" spans="1:46" x14ac:dyDescent="0.25">
      <c r="A10" s="1">
        <v>900145581</v>
      </c>
      <c r="B10" s="1" t="s">
        <v>186</v>
      </c>
      <c r="C10" s="1" t="s">
        <v>206</v>
      </c>
      <c r="D10" s="1">
        <v>1712</v>
      </c>
      <c r="E10" s="1" t="s">
        <v>209</v>
      </c>
      <c r="F10" s="1" t="s">
        <v>210</v>
      </c>
      <c r="G10" s="1"/>
      <c r="H10" s="1"/>
      <c r="I10" s="56">
        <v>44141</v>
      </c>
      <c r="J10" s="57">
        <v>26000</v>
      </c>
      <c r="K10" s="57">
        <v>26000</v>
      </c>
      <c r="L10" s="1" t="s">
        <v>190</v>
      </c>
      <c r="M10" s="1" t="s">
        <v>448</v>
      </c>
      <c r="N10" s="1"/>
      <c r="O10" s="1"/>
      <c r="P10" s="57">
        <v>0</v>
      </c>
      <c r="Q10" s="1"/>
      <c r="R10" s="57">
        <v>0</v>
      </c>
      <c r="S10" s="1"/>
      <c r="T10" s="1"/>
      <c r="U10" s="57" t="s">
        <v>191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1"/>
      <c r="AC10" s="57">
        <v>0</v>
      </c>
      <c r="AD10" s="1"/>
      <c r="AE10" s="57">
        <v>0</v>
      </c>
      <c r="AF10" s="57">
        <v>0</v>
      </c>
      <c r="AG10" s="57">
        <v>0</v>
      </c>
      <c r="AH10" s="1"/>
      <c r="AI10" s="1"/>
      <c r="AJ10" s="56">
        <v>44141</v>
      </c>
      <c r="AK10" s="1"/>
      <c r="AL10" s="1"/>
      <c r="AM10" s="1"/>
      <c r="AN10" s="1"/>
      <c r="AO10" s="1"/>
      <c r="AP10" s="1"/>
      <c r="AQ10" s="1"/>
      <c r="AR10" s="57">
        <v>0</v>
      </c>
      <c r="AS10" s="57">
        <v>0</v>
      </c>
      <c r="AT10" s="1"/>
    </row>
    <row r="11" spans="1:46" x14ac:dyDescent="0.25">
      <c r="A11" s="1">
        <v>900145581</v>
      </c>
      <c r="B11" s="1" t="s">
        <v>186</v>
      </c>
      <c r="C11" s="1" t="s">
        <v>211</v>
      </c>
      <c r="D11" s="1">
        <v>1848</v>
      </c>
      <c r="E11" s="1" t="s">
        <v>212</v>
      </c>
      <c r="F11" s="1" t="s">
        <v>213</v>
      </c>
      <c r="G11" s="1"/>
      <c r="H11" s="1"/>
      <c r="I11" s="56">
        <v>44102</v>
      </c>
      <c r="J11" s="57">
        <v>820644</v>
      </c>
      <c r="K11" s="57">
        <v>820644</v>
      </c>
      <c r="L11" s="1" t="s">
        <v>190</v>
      </c>
      <c r="M11" s="1" t="s">
        <v>448</v>
      </c>
      <c r="N11" s="1"/>
      <c r="O11" s="1"/>
      <c r="P11" s="57">
        <v>0</v>
      </c>
      <c r="Q11" s="1"/>
      <c r="R11" s="57">
        <v>0</v>
      </c>
      <c r="S11" s="1"/>
      <c r="T11" s="1"/>
      <c r="U11" s="57" t="s">
        <v>191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1"/>
      <c r="AC11" s="57">
        <v>0</v>
      </c>
      <c r="AD11" s="1"/>
      <c r="AE11" s="57">
        <v>0</v>
      </c>
      <c r="AF11" s="57">
        <v>0</v>
      </c>
      <c r="AG11" s="57">
        <v>0</v>
      </c>
      <c r="AH11" s="1"/>
      <c r="AI11" s="1"/>
      <c r="AJ11" s="56">
        <v>44102</v>
      </c>
      <c r="AK11" s="1"/>
      <c r="AL11" s="1"/>
      <c r="AM11" s="1"/>
      <c r="AN11" s="1"/>
      <c r="AO11" s="1"/>
      <c r="AP11" s="1"/>
      <c r="AQ11" s="1"/>
      <c r="AR11" s="57">
        <v>0</v>
      </c>
      <c r="AS11" s="57">
        <v>0</v>
      </c>
      <c r="AT11" s="1"/>
    </row>
    <row r="12" spans="1:46" x14ac:dyDescent="0.25">
      <c r="A12" s="1">
        <v>900145581</v>
      </c>
      <c r="B12" s="1" t="s">
        <v>186</v>
      </c>
      <c r="C12" s="1" t="s">
        <v>214</v>
      </c>
      <c r="D12" s="1">
        <v>1978</v>
      </c>
      <c r="E12" s="1" t="s">
        <v>215</v>
      </c>
      <c r="F12" s="1" t="s">
        <v>216</v>
      </c>
      <c r="G12" s="1"/>
      <c r="H12" s="1"/>
      <c r="I12" s="56">
        <v>44000</v>
      </c>
      <c r="J12" s="57">
        <v>286511</v>
      </c>
      <c r="K12" s="57">
        <v>286511</v>
      </c>
      <c r="L12" s="1" t="s">
        <v>190</v>
      </c>
      <c r="M12" s="1" t="s">
        <v>448</v>
      </c>
      <c r="N12" s="1"/>
      <c r="O12" s="1"/>
      <c r="P12" s="57">
        <v>0</v>
      </c>
      <c r="Q12" s="1"/>
      <c r="R12" s="57">
        <v>0</v>
      </c>
      <c r="S12" s="1"/>
      <c r="T12" s="1"/>
      <c r="U12" s="57" t="s">
        <v>191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1"/>
      <c r="AC12" s="57">
        <v>0</v>
      </c>
      <c r="AD12" s="1"/>
      <c r="AE12" s="57">
        <v>0</v>
      </c>
      <c r="AF12" s="57">
        <v>0</v>
      </c>
      <c r="AG12" s="57">
        <v>0</v>
      </c>
      <c r="AH12" s="1"/>
      <c r="AI12" s="1"/>
      <c r="AJ12" s="56">
        <v>44000</v>
      </c>
      <c r="AK12" s="1"/>
      <c r="AL12" s="1"/>
      <c r="AM12" s="1"/>
      <c r="AN12" s="1"/>
      <c r="AO12" s="1"/>
      <c r="AP12" s="1"/>
      <c r="AQ12" s="1"/>
      <c r="AR12" s="57">
        <v>0</v>
      </c>
      <c r="AS12" s="57">
        <v>0</v>
      </c>
      <c r="AT12" s="1"/>
    </row>
    <row r="13" spans="1:46" x14ac:dyDescent="0.25">
      <c r="A13" s="1">
        <v>900145581</v>
      </c>
      <c r="B13" s="1" t="s">
        <v>186</v>
      </c>
      <c r="C13" s="1" t="s">
        <v>217</v>
      </c>
      <c r="D13" s="1">
        <v>2031</v>
      </c>
      <c r="E13" s="1" t="s">
        <v>218</v>
      </c>
      <c r="F13" s="1" t="s">
        <v>219</v>
      </c>
      <c r="G13" s="1"/>
      <c r="H13" s="1"/>
      <c r="I13" s="56">
        <v>43108</v>
      </c>
      <c r="J13" s="57">
        <v>220630</v>
      </c>
      <c r="K13" s="57">
        <v>220630</v>
      </c>
      <c r="L13" s="1" t="s">
        <v>190</v>
      </c>
      <c r="M13" s="1" t="s">
        <v>448</v>
      </c>
      <c r="N13" s="1"/>
      <c r="O13" s="1"/>
      <c r="P13" s="57">
        <v>0</v>
      </c>
      <c r="Q13" s="1"/>
      <c r="R13" s="57">
        <v>0</v>
      </c>
      <c r="S13" s="1"/>
      <c r="T13" s="1"/>
      <c r="U13" s="57" t="s">
        <v>191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1"/>
      <c r="AC13" s="57">
        <v>0</v>
      </c>
      <c r="AD13" s="1"/>
      <c r="AE13" s="57">
        <v>0</v>
      </c>
      <c r="AF13" s="57">
        <v>0</v>
      </c>
      <c r="AG13" s="57">
        <v>0</v>
      </c>
      <c r="AH13" s="1"/>
      <c r="AI13" s="1"/>
      <c r="AJ13" s="56">
        <v>43108</v>
      </c>
      <c r="AK13" s="1"/>
      <c r="AL13" s="1"/>
      <c r="AM13" s="1"/>
      <c r="AN13" s="1"/>
      <c r="AO13" s="1"/>
      <c r="AP13" s="1"/>
      <c r="AQ13" s="1"/>
      <c r="AR13" s="57">
        <v>0</v>
      </c>
      <c r="AS13" s="57">
        <v>0</v>
      </c>
      <c r="AT13" s="1"/>
    </row>
    <row r="14" spans="1:46" x14ac:dyDescent="0.25">
      <c r="A14" s="1">
        <v>900145581</v>
      </c>
      <c r="B14" s="1" t="s">
        <v>186</v>
      </c>
      <c r="C14" s="1" t="s">
        <v>220</v>
      </c>
      <c r="D14" s="1">
        <v>2093</v>
      </c>
      <c r="E14" s="1" t="s">
        <v>221</v>
      </c>
      <c r="F14" s="1" t="s">
        <v>222</v>
      </c>
      <c r="G14" s="1"/>
      <c r="H14" s="1"/>
      <c r="I14" s="56">
        <v>44099</v>
      </c>
      <c r="J14" s="57">
        <v>4372</v>
      </c>
      <c r="K14" s="57">
        <v>4372</v>
      </c>
      <c r="L14" s="1" t="s">
        <v>190</v>
      </c>
      <c r="M14" s="1" t="s">
        <v>448</v>
      </c>
      <c r="N14" s="1"/>
      <c r="O14" s="1"/>
      <c r="P14" s="57">
        <v>0</v>
      </c>
      <c r="Q14" s="1"/>
      <c r="R14" s="57">
        <v>0</v>
      </c>
      <c r="S14" s="1"/>
      <c r="T14" s="1"/>
      <c r="U14" s="57" t="s">
        <v>191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1"/>
      <c r="AC14" s="57">
        <v>0</v>
      </c>
      <c r="AD14" s="1"/>
      <c r="AE14" s="57">
        <v>0</v>
      </c>
      <c r="AF14" s="57">
        <v>0</v>
      </c>
      <c r="AG14" s="57">
        <v>0</v>
      </c>
      <c r="AH14" s="1"/>
      <c r="AI14" s="1"/>
      <c r="AJ14" s="56">
        <v>44099</v>
      </c>
      <c r="AK14" s="1"/>
      <c r="AL14" s="1"/>
      <c r="AM14" s="1"/>
      <c r="AN14" s="1"/>
      <c r="AO14" s="1"/>
      <c r="AP14" s="1"/>
      <c r="AQ14" s="1"/>
      <c r="AR14" s="57">
        <v>0</v>
      </c>
      <c r="AS14" s="57">
        <v>0</v>
      </c>
      <c r="AT14" s="1"/>
    </row>
    <row r="15" spans="1:46" x14ac:dyDescent="0.25">
      <c r="A15" s="1">
        <v>900145581</v>
      </c>
      <c r="B15" s="1" t="s">
        <v>186</v>
      </c>
      <c r="C15" s="1" t="s">
        <v>206</v>
      </c>
      <c r="D15" s="1">
        <v>2141</v>
      </c>
      <c r="E15" s="1" t="s">
        <v>223</v>
      </c>
      <c r="F15" s="1" t="s">
        <v>224</v>
      </c>
      <c r="G15" s="1"/>
      <c r="H15" s="1"/>
      <c r="I15" s="56">
        <v>44152</v>
      </c>
      <c r="J15" s="57">
        <v>1303178</v>
      </c>
      <c r="K15" s="57">
        <v>1303178</v>
      </c>
      <c r="L15" s="1" t="s">
        <v>190</v>
      </c>
      <c r="M15" s="1" t="s">
        <v>448</v>
      </c>
      <c r="N15" s="1"/>
      <c r="O15" s="1"/>
      <c r="P15" s="57">
        <v>0</v>
      </c>
      <c r="Q15" s="1"/>
      <c r="R15" s="57">
        <v>0</v>
      </c>
      <c r="S15" s="1"/>
      <c r="T15" s="1"/>
      <c r="U15" s="57" t="s">
        <v>191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1"/>
      <c r="AC15" s="57">
        <v>0</v>
      </c>
      <c r="AD15" s="1"/>
      <c r="AE15" s="57">
        <v>0</v>
      </c>
      <c r="AF15" s="57">
        <v>0</v>
      </c>
      <c r="AG15" s="57">
        <v>0</v>
      </c>
      <c r="AH15" s="1"/>
      <c r="AI15" s="1"/>
      <c r="AJ15" s="56">
        <v>44152</v>
      </c>
      <c r="AK15" s="1"/>
      <c r="AL15" s="1"/>
      <c r="AM15" s="1"/>
      <c r="AN15" s="1"/>
      <c r="AO15" s="1"/>
      <c r="AP15" s="1"/>
      <c r="AQ15" s="1"/>
      <c r="AR15" s="57">
        <v>0</v>
      </c>
      <c r="AS15" s="57">
        <v>0</v>
      </c>
      <c r="AT15" s="1"/>
    </row>
    <row r="16" spans="1:46" x14ac:dyDescent="0.25">
      <c r="A16" s="1">
        <v>900145581</v>
      </c>
      <c r="B16" s="1" t="s">
        <v>186</v>
      </c>
      <c r="C16" s="1" t="s">
        <v>206</v>
      </c>
      <c r="D16" s="1">
        <v>2643</v>
      </c>
      <c r="E16" s="1" t="s">
        <v>225</v>
      </c>
      <c r="F16" s="1" t="s">
        <v>226</v>
      </c>
      <c r="G16" s="1"/>
      <c r="H16" s="1"/>
      <c r="I16" s="56">
        <v>44162</v>
      </c>
      <c r="J16" s="57">
        <v>134519</v>
      </c>
      <c r="K16" s="57">
        <v>134519</v>
      </c>
      <c r="L16" s="1" t="s">
        <v>190</v>
      </c>
      <c r="M16" s="1" t="s">
        <v>448</v>
      </c>
      <c r="N16" s="1"/>
      <c r="O16" s="1"/>
      <c r="P16" s="57">
        <v>0</v>
      </c>
      <c r="Q16" s="1"/>
      <c r="R16" s="57">
        <v>0</v>
      </c>
      <c r="S16" s="1"/>
      <c r="T16" s="1"/>
      <c r="U16" s="57" t="s">
        <v>191</v>
      </c>
      <c r="V16" s="57">
        <v>0</v>
      </c>
      <c r="W16" s="57">
        <v>0</v>
      </c>
      <c r="X16" s="57">
        <v>0</v>
      </c>
      <c r="Y16" s="57">
        <v>0</v>
      </c>
      <c r="Z16" s="57">
        <v>0</v>
      </c>
      <c r="AA16" s="57">
        <v>0</v>
      </c>
      <c r="AB16" s="1"/>
      <c r="AC16" s="57">
        <v>0</v>
      </c>
      <c r="AD16" s="1"/>
      <c r="AE16" s="57">
        <v>0</v>
      </c>
      <c r="AF16" s="57">
        <v>0</v>
      </c>
      <c r="AG16" s="57">
        <v>0</v>
      </c>
      <c r="AH16" s="1"/>
      <c r="AI16" s="1"/>
      <c r="AJ16" s="56">
        <v>44162</v>
      </c>
      <c r="AK16" s="1"/>
      <c r="AL16" s="1"/>
      <c r="AM16" s="1"/>
      <c r="AN16" s="1"/>
      <c r="AO16" s="1"/>
      <c r="AP16" s="1"/>
      <c r="AQ16" s="1"/>
      <c r="AR16" s="57">
        <v>0</v>
      </c>
      <c r="AS16" s="57">
        <v>0</v>
      </c>
      <c r="AT16" s="1"/>
    </row>
    <row r="17" spans="1:46" x14ac:dyDescent="0.25">
      <c r="A17" s="1">
        <v>900145581</v>
      </c>
      <c r="B17" s="1" t="s">
        <v>186</v>
      </c>
      <c r="C17" s="1" t="s">
        <v>206</v>
      </c>
      <c r="D17" s="1">
        <v>2771</v>
      </c>
      <c r="E17" s="1" t="s">
        <v>227</v>
      </c>
      <c r="F17" s="1" t="s">
        <v>228</v>
      </c>
      <c r="G17" s="1"/>
      <c r="H17" s="1"/>
      <c r="I17" s="56">
        <v>44165</v>
      </c>
      <c r="J17" s="57">
        <v>220273</v>
      </c>
      <c r="K17" s="57">
        <v>220273</v>
      </c>
      <c r="L17" s="1" t="s">
        <v>190</v>
      </c>
      <c r="M17" s="1" t="s">
        <v>448</v>
      </c>
      <c r="N17" s="1"/>
      <c r="O17" s="1"/>
      <c r="P17" s="57">
        <v>0</v>
      </c>
      <c r="Q17" s="1"/>
      <c r="R17" s="57">
        <v>0</v>
      </c>
      <c r="S17" s="1"/>
      <c r="T17" s="1"/>
      <c r="U17" s="57" t="s">
        <v>191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57">
        <v>0</v>
      </c>
      <c r="AB17" s="1"/>
      <c r="AC17" s="57">
        <v>0</v>
      </c>
      <c r="AD17" s="1"/>
      <c r="AE17" s="57">
        <v>0</v>
      </c>
      <c r="AF17" s="57">
        <v>0</v>
      </c>
      <c r="AG17" s="57">
        <v>0</v>
      </c>
      <c r="AH17" s="1"/>
      <c r="AI17" s="1"/>
      <c r="AJ17" s="56">
        <v>44165</v>
      </c>
      <c r="AK17" s="1"/>
      <c r="AL17" s="1"/>
      <c r="AM17" s="1"/>
      <c r="AN17" s="1"/>
      <c r="AO17" s="1"/>
      <c r="AP17" s="1"/>
      <c r="AQ17" s="1"/>
      <c r="AR17" s="57">
        <v>0</v>
      </c>
      <c r="AS17" s="57">
        <v>0</v>
      </c>
      <c r="AT17" s="1"/>
    </row>
    <row r="18" spans="1:46" x14ac:dyDescent="0.25">
      <c r="A18" s="1">
        <v>900145581</v>
      </c>
      <c r="B18" s="1" t="s">
        <v>186</v>
      </c>
      <c r="C18" s="1" t="s">
        <v>229</v>
      </c>
      <c r="D18" s="1">
        <v>2805</v>
      </c>
      <c r="E18" s="1" t="s">
        <v>230</v>
      </c>
      <c r="F18" s="1" t="s">
        <v>231</v>
      </c>
      <c r="G18" s="1"/>
      <c r="H18" s="1"/>
      <c r="I18" s="56">
        <v>42989</v>
      </c>
      <c r="J18" s="57">
        <v>92300</v>
      </c>
      <c r="K18" s="57">
        <v>92300</v>
      </c>
      <c r="L18" s="1" t="s">
        <v>190</v>
      </c>
      <c r="M18" s="1" t="s">
        <v>448</v>
      </c>
      <c r="N18" s="1"/>
      <c r="O18" s="1"/>
      <c r="P18" s="57">
        <v>0</v>
      </c>
      <c r="Q18" s="1"/>
      <c r="R18" s="57">
        <v>0</v>
      </c>
      <c r="S18" s="1"/>
      <c r="T18" s="1"/>
      <c r="U18" s="57" t="s">
        <v>191</v>
      </c>
      <c r="V18" s="57">
        <v>0</v>
      </c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1"/>
      <c r="AC18" s="57">
        <v>0</v>
      </c>
      <c r="AD18" s="1"/>
      <c r="AE18" s="57">
        <v>0</v>
      </c>
      <c r="AF18" s="57">
        <v>0</v>
      </c>
      <c r="AG18" s="57">
        <v>0</v>
      </c>
      <c r="AH18" s="1"/>
      <c r="AI18" s="1"/>
      <c r="AJ18" s="56">
        <v>42989</v>
      </c>
      <c r="AK18" s="1"/>
      <c r="AL18" s="1"/>
      <c r="AM18" s="1"/>
      <c r="AN18" s="1"/>
      <c r="AO18" s="1"/>
      <c r="AP18" s="1"/>
      <c r="AQ18" s="1"/>
      <c r="AR18" s="57">
        <v>0</v>
      </c>
      <c r="AS18" s="57">
        <v>0</v>
      </c>
      <c r="AT18" s="1"/>
    </row>
    <row r="19" spans="1:46" x14ac:dyDescent="0.25">
      <c r="A19" s="1">
        <v>900145581</v>
      </c>
      <c r="B19" s="1" t="s">
        <v>186</v>
      </c>
      <c r="C19" s="1" t="s">
        <v>232</v>
      </c>
      <c r="D19" s="1">
        <v>2898</v>
      </c>
      <c r="E19" s="1" t="s">
        <v>233</v>
      </c>
      <c r="F19" s="1" t="s">
        <v>234</v>
      </c>
      <c r="G19" s="1"/>
      <c r="H19" s="1"/>
      <c r="I19" s="56">
        <v>44098</v>
      </c>
      <c r="J19" s="57">
        <v>5300</v>
      </c>
      <c r="K19" s="57">
        <v>5300</v>
      </c>
      <c r="L19" s="1" t="s">
        <v>190</v>
      </c>
      <c r="M19" s="1" t="s">
        <v>448</v>
      </c>
      <c r="N19" s="1"/>
      <c r="O19" s="1"/>
      <c r="P19" s="57">
        <v>0</v>
      </c>
      <c r="Q19" s="1"/>
      <c r="R19" s="57">
        <v>0</v>
      </c>
      <c r="S19" s="1"/>
      <c r="T19" s="1"/>
      <c r="U19" s="57" t="s">
        <v>191</v>
      </c>
      <c r="V19" s="57">
        <v>0</v>
      </c>
      <c r="W19" s="57">
        <v>0</v>
      </c>
      <c r="X19" s="57">
        <v>0</v>
      </c>
      <c r="Y19" s="57">
        <v>0</v>
      </c>
      <c r="Z19" s="57">
        <v>0</v>
      </c>
      <c r="AA19" s="57">
        <v>0</v>
      </c>
      <c r="AB19" s="1"/>
      <c r="AC19" s="57">
        <v>0</v>
      </c>
      <c r="AD19" s="1"/>
      <c r="AE19" s="57">
        <v>0</v>
      </c>
      <c r="AF19" s="57">
        <v>0</v>
      </c>
      <c r="AG19" s="57">
        <v>0</v>
      </c>
      <c r="AH19" s="1"/>
      <c r="AI19" s="1"/>
      <c r="AJ19" s="56">
        <v>44098</v>
      </c>
      <c r="AK19" s="1"/>
      <c r="AL19" s="1"/>
      <c r="AM19" s="1"/>
      <c r="AN19" s="1"/>
      <c r="AO19" s="1"/>
      <c r="AP19" s="1"/>
      <c r="AQ19" s="1"/>
      <c r="AR19" s="57">
        <v>0</v>
      </c>
      <c r="AS19" s="57">
        <v>0</v>
      </c>
      <c r="AT19" s="1"/>
    </row>
    <row r="20" spans="1:46" x14ac:dyDescent="0.25">
      <c r="A20" s="1">
        <v>900145581</v>
      </c>
      <c r="B20" s="1" t="s">
        <v>186</v>
      </c>
      <c r="C20" s="1" t="s">
        <v>232</v>
      </c>
      <c r="D20" s="1">
        <v>2948</v>
      </c>
      <c r="E20" s="1" t="s">
        <v>235</v>
      </c>
      <c r="F20" s="1" t="s">
        <v>236</v>
      </c>
      <c r="G20" s="1"/>
      <c r="H20" s="1"/>
      <c r="I20" s="56">
        <v>44099</v>
      </c>
      <c r="J20" s="57">
        <v>5300</v>
      </c>
      <c r="K20" s="57">
        <v>5300</v>
      </c>
      <c r="L20" s="1" t="s">
        <v>190</v>
      </c>
      <c r="M20" s="1" t="s">
        <v>448</v>
      </c>
      <c r="N20" s="1"/>
      <c r="O20" s="1"/>
      <c r="P20" s="57">
        <v>0</v>
      </c>
      <c r="Q20" s="1"/>
      <c r="R20" s="57">
        <v>0</v>
      </c>
      <c r="S20" s="1"/>
      <c r="T20" s="1"/>
      <c r="U20" s="57" t="s">
        <v>191</v>
      </c>
      <c r="V20" s="57">
        <v>0</v>
      </c>
      <c r="W20" s="57">
        <v>0</v>
      </c>
      <c r="X20" s="57">
        <v>0</v>
      </c>
      <c r="Y20" s="57">
        <v>0</v>
      </c>
      <c r="Z20" s="57">
        <v>0</v>
      </c>
      <c r="AA20" s="57">
        <v>0</v>
      </c>
      <c r="AB20" s="1"/>
      <c r="AC20" s="57">
        <v>0</v>
      </c>
      <c r="AD20" s="1"/>
      <c r="AE20" s="57">
        <v>0</v>
      </c>
      <c r="AF20" s="57">
        <v>0</v>
      </c>
      <c r="AG20" s="57">
        <v>0</v>
      </c>
      <c r="AH20" s="1"/>
      <c r="AI20" s="1"/>
      <c r="AJ20" s="56">
        <v>44099</v>
      </c>
      <c r="AK20" s="1"/>
      <c r="AL20" s="1"/>
      <c r="AM20" s="1"/>
      <c r="AN20" s="1"/>
      <c r="AO20" s="1"/>
      <c r="AP20" s="1"/>
      <c r="AQ20" s="1"/>
      <c r="AR20" s="57">
        <v>0</v>
      </c>
      <c r="AS20" s="57">
        <v>0</v>
      </c>
      <c r="AT20" s="1"/>
    </row>
    <row r="21" spans="1:46" x14ac:dyDescent="0.25">
      <c r="A21" s="1">
        <v>900145581</v>
      </c>
      <c r="B21" s="1" t="s">
        <v>186</v>
      </c>
      <c r="C21" s="1" t="s">
        <v>187</v>
      </c>
      <c r="D21" s="1">
        <v>3005</v>
      </c>
      <c r="E21" s="1" t="s">
        <v>237</v>
      </c>
      <c r="F21" s="1" t="s">
        <v>238</v>
      </c>
      <c r="G21" s="1"/>
      <c r="H21" s="1"/>
      <c r="I21" s="56">
        <v>44175</v>
      </c>
      <c r="J21" s="57">
        <v>141887</v>
      </c>
      <c r="K21" s="57">
        <v>141887</v>
      </c>
      <c r="L21" s="1" t="s">
        <v>190</v>
      </c>
      <c r="M21" s="1" t="s">
        <v>448</v>
      </c>
      <c r="N21" s="1"/>
      <c r="O21" s="1"/>
      <c r="P21" s="57">
        <v>0</v>
      </c>
      <c r="Q21" s="1"/>
      <c r="R21" s="57">
        <v>0</v>
      </c>
      <c r="S21" s="1"/>
      <c r="T21" s="1"/>
      <c r="U21" s="57" t="s">
        <v>191</v>
      </c>
      <c r="V21" s="57">
        <v>0</v>
      </c>
      <c r="W21" s="57">
        <v>0</v>
      </c>
      <c r="X21" s="57">
        <v>0</v>
      </c>
      <c r="Y21" s="57">
        <v>0</v>
      </c>
      <c r="Z21" s="57">
        <v>0</v>
      </c>
      <c r="AA21" s="57">
        <v>0</v>
      </c>
      <c r="AB21" s="1"/>
      <c r="AC21" s="57">
        <v>0</v>
      </c>
      <c r="AD21" s="1"/>
      <c r="AE21" s="57">
        <v>0</v>
      </c>
      <c r="AF21" s="57">
        <v>0</v>
      </c>
      <c r="AG21" s="57">
        <v>0</v>
      </c>
      <c r="AH21" s="1"/>
      <c r="AI21" s="1"/>
      <c r="AJ21" s="56">
        <v>44175</v>
      </c>
      <c r="AK21" s="1"/>
      <c r="AL21" s="1"/>
      <c r="AM21" s="1"/>
      <c r="AN21" s="1"/>
      <c r="AO21" s="1"/>
      <c r="AP21" s="1"/>
      <c r="AQ21" s="1"/>
      <c r="AR21" s="57">
        <v>0</v>
      </c>
      <c r="AS21" s="57">
        <v>0</v>
      </c>
      <c r="AT21" s="1"/>
    </row>
    <row r="22" spans="1:46" x14ac:dyDescent="0.25">
      <c r="A22" s="1">
        <v>900145581</v>
      </c>
      <c r="B22" s="1" t="s">
        <v>186</v>
      </c>
      <c r="C22" s="1" t="s">
        <v>232</v>
      </c>
      <c r="D22" s="1">
        <v>3109</v>
      </c>
      <c r="E22" s="1" t="s">
        <v>239</v>
      </c>
      <c r="F22" s="1" t="s">
        <v>240</v>
      </c>
      <c r="G22" s="1"/>
      <c r="H22" s="1"/>
      <c r="I22" s="56">
        <v>44100</v>
      </c>
      <c r="J22" s="57">
        <v>5300</v>
      </c>
      <c r="K22" s="57">
        <v>5300</v>
      </c>
      <c r="L22" s="1" t="s">
        <v>190</v>
      </c>
      <c r="M22" s="1" t="s">
        <v>448</v>
      </c>
      <c r="N22" s="1"/>
      <c r="O22" s="1"/>
      <c r="P22" s="57">
        <v>0</v>
      </c>
      <c r="Q22" s="1"/>
      <c r="R22" s="57">
        <v>0</v>
      </c>
      <c r="S22" s="1"/>
      <c r="T22" s="1"/>
      <c r="U22" s="57" t="s">
        <v>191</v>
      </c>
      <c r="V22" s="57">
        <v>0</v>
      </c>
      <c r="W22" s="57">
        <v>0</v>
      </c>
      <c r="X22" s="57">
        <v>0</v>
      </c>
      <c r="Y22" s="57">
        <v>0</v>
      </c>
      <c r="Z22" s="57">
        <v>0</v>
      </c>
      <c r="AA22" s="57">
        <v>0</v>
      </c>
      <c r="AB22" s="1"/>
      <c r="AC22" s="57">
        <v>0</v>
      </c>
      <c r="AD22" s="1"/>
      <c r="AE22" s="57">
        <v>0</v>
      </c>
      <c r="AF22" s="57">
        <v>0</v>
      </c>
      <c r="AG22" s="57">
        <v>0</v>
      </c>
      <c r="AH22" s="1"/>
      <c r="AI22" s="1"/>
      <c r="AJ22" s="56">
        <v>44100</v>
      </c>
      <c r="AK22" s="1"/>
      <c r="AL22" s="1"/>
      <c r="AM22" s="1"/>
      <c r="AN22" s="1"/>
      <c r="AO22" s="1"/>
      <c r="AP22" s="1"/>
      <c r="AQ22" s="1"/>
      <c r="AR22" s="57">
        <v>0</v>
      </c>
      <c r="AS22" s="57">
        <v>0</v>
      </c>
      <c r="AT22" s="1"/>
    </row>
    <row r="23" spans="1:46" x14ac:dyDescent="0.25">
      <c r="A23" s="1">
        <v>900145581</v>
      </c>
      <c r="B23" s="1" t="s">
        <v>186</v>
      </c>
      <c r="C23" s="1" t="s">
        <v>195</v>
      </c>
      <c r="D23" s="1">
        <v>3369</v>
      </c>
      <c r="E23" s="1" t="s">
        <v>241</v>
      </c>
      <c r="F23" s="1" t="s">
        <v>242</v>
      </c>
      <c r="G23" s="1"/>
      <c r="H23" s="1"/>
      <c r="I23" s="56">
        <v>44173</v>
      </c>
      <c r="J23" s="57">
        <v>73486</v>
      </c>
      <c r="K23" s="57">
        <v>73486</v>
      </c>
      <c r="L23" s="1" t="s">
        <v>190</v>
      </c>
      <c r="M23" s="1" t="s">
        <v>448</v>
      </c>
      <c r="N23" s="1"/>
      <c r="O23" s="1"/>
      <c r="P23" s="57">
        <v>0</v>
      </c>
      <c r="Q23" s="1"/>
      <c r="R23" s="57">
        <v>0</v>
      </c>
      <c r="S23" s="1"/>
      <c r="T23" s="1"/>
      <c r="U23" s="57" t="s">
        <v>191</v>
      </c>
      <c r="V23" s="57">
        <v>0</v>
      </c>
      <c r="W23" s="57">
        <v>0</v>
      </c>
      <c r="X23" s="57">
        <v>0</v>
      </c>
      <c r="Y23" s="57">
        <v>0</v>
      </c>
      <c r="Z23" s="57">
        <v>0</v>
      </c>
      <c r="AA23" s="57">
        <v>0</v>
      </c>
      <c r="AB23" s="1"/>
      <c r="AC23" s="57">
        <v>0</v>
      </c>
      <c r="AD23" s="1"/>
      <c r="AE23" s="57">
        <v>0</v>
      </c>
      <c r="AF23" s="57">
        <v>0</v>
      </c>
      <c r="AG23" s="57">
        <v>0</v>
      </c>
      <c r="AH23" s="1"/>
      <c r="AI23" s="1"/>
      <c r="AJ23" s="56">
        <v>44173</v>
      </c>
      <c r="AK23" s="1"/>
      <c r="AL23" s="1"/>
      <c r="AM23" s="1"/>
      <c r="AN23" s="1"/>
      <c r="AO23" s="1"/>
      <c r="AP23" s="1"/>
      <c r="AQ23" s="1"/>
      <c r="AR23" s="57">
        <v>0</v>
      </c>
      <c r="AS23" s="57">
        <v>0</v>
      </c>
      <c r="AT23" s="1"/>
    </row>
    <row r="24" spans="1:46" x14ac:dyDescent="0.25">
      <c r="A24" s="1">
        <v>900145581</v>
      </c>
      <c r="B24" s="1" t="s">
        <v>186</v>
      </c>
      <c r="C24" s="1" t="s">
        <v>214</v>
      </c>
      <c r="D24" s="1">
        <v>3675</v>
      </c>
      <c r="E24" s="1" t="s">
        <v>243</v>
      </c>
      <c r="F24" s="1" t="s">
        <v>244</v>
      </c>
      <c r="G24" s="1"/>
      <c r="H24" s="1"/>
      <c r="I24" s="56">
        <v>44021</v>
      </c>
      <c r="J24" s="57">
        <v>35143</v>
      </c>
      <c r="K24" s="57">
        <v>35143</v>
      </c>
      <c r="L24" s="1" t="s">
        <v>190</v>
      </c>
      <c r="M24" s="1" t="s">
        <v>448</v>
      </c>
      <c r="N24" s="1"/>
      <c r="O24" s="1"/>
      <c r="P24" s="57">
        <v>0</v>
      </c>
      <c r="Q24" s="1"/>
      <c r="R24" s="57">
        <v>0</v>
      </c>
      <c r="S24" s="1"/>
      <c r="T24" s="1"/>
      <c r="U24" s="57" t="s">
        <v>191</v>
      </c>
      <c r="V24" s="57">
        <v>0</v>
      </c>
      <c r="W24" s="57">
        <v>0</v>
      </c>
      <c r="X24" s="57">
        <v>0</v>
      </c>
      <c r="Y24" s="57">
        <v>0</v>
      </c>
      <c r="Z24" s="57">
        <v>0</v>
      </c>
      <c r="AA24" s="57">
        <v>0</v>
      </c>
      <c r="AB24" s="1"/>
      <c r="AC24" s="57">
        <v>0</v>
      </c>
      <c r="AD24" s="1"/>
      <c r="AE24" s="57">
        <v>0</v>
      </c>
      <c r="AF24" s="57">
        <v>0</v>
      </c>
      <c r="AG24" s="57">
        <v>0</v>
      </c>
      <c r="AH24" s="1"/>
      <c r="AI24" s="1"/>
      <c r="AJ24" s="56">
        <v>44021</v>
      </c>
      <c r="AK24" s="1"/>
      <c r="AL24" s="1"/>
      <c r="AM24" s="1"/>
      <c r="AN24" s="1"/>
      <c r="AO24" s="1"/>
      <c r="AP24" s="1"/>
      <c r="AQ24" s="1"/>
      <c r="AR24" s="57">
        <v>0</v>
      </c>
      <c r="AS24" s="57">
        <v>0</v>
      </c>
      <c r="AT24" s="1"/>
    </row>
    <row r="25" spans="1:46" x14ac:dyDescent="0.25">
      <c r="A25" s="1">
        <v>900145581</v>
      </c>
      <c r="B25" s="1" t="s">
        <v>186</v>
      </c>
      <c r="C25" s="1" t="s">
        <v>214</v>
      </c>
      <c r="D25" s="1">
        <v>3872</v>
      </c>
      <c r="E25" s="1" t="s">
        <v>245</v>
      </c>
      <c r="F25" s="1" t="s">
        <v>246</v>
      </c>
      <c r="G25" s="1"/>
      <c r="H25" s="1"/>
      <c r="I25" s="56">
        <v>44023</v>
      </c>
      <c r="J25" s="57">
        <v>18974</v>
      </c>
      <c r="K25" s="57">
        <v>18974</v>
      </c>
      <c r="L25" s="1" t="s">
        <v>190</v>
      </c>
      <c r="M25" s="1" t="s">
        <v>448</v>
      </c>
      <c r="N25" s="1"/>
      <c r="O25" s="1"/>
      <c r="P25" s="57">
        <v>0</v>
      </c>
      <c r="Q25" s="1"/>
      <c r="R25" s="57">
        <v>0</v>
      </c>
      <c r="S25" s="1"/>
      <c r="T25" s="1"/>
      <c r="U25" s="57" t="s">
        <v>191</v>
      </c>
      <c r="V25" s="57">
        <v>0</v>
      </c>
      <c r="W25" s="57">
        <v>0</v>
      </c>
      <c r="X25" s="57">
        <v>0</v>
      </c>
      <c r="Y25" s="57">
        <v>0</v>
      </c>
      <c r="Z25" s="57">
        <v>0</v>
      </c>
      <c r="AA25" s="57">
        <v>0</v>
      </c>
      <c r="AB25" s="1"/>
      <c r="AC25" s="57">
        <v>0</v>
      </c>
      <c r="AD25" s="1"/>
      <c r="AE25" s="57">
        <v>0</v>
      </c>
      <c r="AF25" s="57">
        <v>0</v>
      </c>
      <c r="AG25" s="57">
        <v>0</v>
      </c>
      <c r="AH25" s="1"/>
      <c r="AI25" s="1"/>
      <c r="AJ25" s="56">
        <v>44023</v>
      </c>
      <c r="AK25" s="1"/>
      <c r="AL25" s="1"/>
      <c r="AM25" s="1"/>
      <c r="AN25" s="1"/>
      <c r="AO25" s="1"/>
      <c r="AP25" s="1"/>
      <c r="AQ25" s="1"/>
      <c r="AR25" s="57">
        <v>0</v>
      </c>
      <c r="AS25" s="57">
        <v>0</v>
      </c>
      <c r="AT25" s="1"/>
    </row>
    <row r="26" spans="1:46" x14ac:dyDescent="0.25">
      <c r="A26" s="1">
        <v>900145581</v>
      </c>
      <c r="B26" s="1" t="s">
        <v>186</v>
      </c>
      <c r="C26" s="1" t="s">
        <v>206</v>
      </c>
      <c r="D26" s="1">
        <v>4068</v>
      </c>
      <c r="E26" s="1" t="s">
        <v>247</v>
      </c>
      <c r="F26" s="1" t="s">
        <v>248</v>
      </c>
      <c r="G26" s="1"/>
      <c r="H26" s="1"/>
      <c r="I26" s="56">
        <v>44193</v>
      </c>
      <c r="J26" s="57">
        <v>137460</v>
      </c>
      <c r="K26" s="57">
        <v>137460</v>
      </c>
      <c r="L26" s="1" t="s">
        <v>190</v>
      </c>
      <c r="M26" s="1" t="s">
        <v>448</v>
      </c>
      <c r="N26" s="1"/>
      <c r="O26" s="1"/>
      <c r="P26" s="57">
        <v>0</v>
      </c>
      <c r="Q26" s="1"/>
      <c r="R26" s="57">
        <v>0</v>
      </c>
      <c r="S26" s="1"/>
      <c r="T26" s="1"/>
      <c r="U26" s="57" t="s">
        <v>191</v>
      </c>
      <c r="V26" s="57">
        <v>0</v>
      </c>
      <c r="W26" s="57">
        <v>0</v>
      </c>
      <c r="X26" s="57">
        <v>0</v>
      </c>
      <c r="Y26" s="57">
        <v>0</v>
      </c>
      <c r="Z26" s="57">
        <v>0</v>
      </c>
      <c r="AA26" s="57">
        <v>0</v>
      </c>
      <c r="AB26" s="1"/>
      <c r="AC26" s="57">
        <v>0</v>
      </c>
      <c r="AD26" s="1"/>
      <c r="AE26" s="57">
        <v>0</v>
      </c>
      <c r="AF26" s="57">
        <v>0</v>
      </c>
      <c r="AG26" s="57">
        <v>0</v>
      </c>
      <c r="AH26" s="1"/>
      <c r="AI26" s="1"/>
      <c r="AJ26" s="56">
        <v>44193</v>
      </c>
      <c r="AK26" s="1"/>
      <c r="AL26" s="1"/>
      <c r="AM26" s="1"/>
      <c r="AN26" s="1"/>
      <c r="AO26" s="1"/>
      <c r="AP26" s="1"/>
      <c r="AQ26" s="1"/>
      <c r="AR26" s="57">
        <v>0</v>
      </c>
      <c r="AS26" s="57">
        <v>0</v>
      </c>
      <c r="AT26" s="1"/>
    </row>
    <row r="27" spans="1:46" x14ac:dyDescent="0.25">
      <c r="A27" s="1">
        <v>900145581</v>
      </c>
      <c r="B27" s="1" t="s">
        <v>186</v>
      </c>
      <c r="C27" s="1" t="s">
        <v>214</v>
      </c>
      <c r="D27" s="1">
        <v>4114</v>
      </c>
      <c r="E27" s="1" t="s">
        <v>249</v>
      </c>
      <c r="F27" s="1" t="s">
        <v>250</v>
      </c>
      <c r="G27" s="1"/>
      <c r="H27" s="1"/>
      <c r="I27" s="56">
        <v>44026</v>
      </c>
      <c r="J27" s="57">
        <v>183766</v>
      </c>
      <c r="K27" s="57">
        <v>183766</v>
      </c>
      <c r="L27" s="1" t="s">
        <v>190</v>
      </c>
      <c r="M27" s="1" t="s">
        <v>448</v>
      </c>
      <c r="N27" s="1"/>
      <c r="O27" s="1"/>
      <c r="P27" s="57">
        <v>0</v>
      </c>
      <c r="Q27" s="1"/>
      <c r="R27" s="57">
        <v>0</v>
      </c>
      <c r="S27" s="1"/>
      <c r="T27" s="1"/>
      <c r="U27" s="57" t="s">
        <v>191</v>
      </c>
      <c r="V27" s="57">
        <v>0</v>
      </c>
      <c r="W27" s="57">
        <v>0</v>
      </c>
      <c r="X27" s="57">
        <v>0</v>
      </c>
      <c r="Y27" s="57">
        <v>0</v>
      </c>
      <c r="Z27" s="57">
        <v>0</v>
      </c>
      <c r="AA27" s="57">
        <v>0</v>
      </c>
      <c r="AB27" s="1"/>
      <c r="AC27" s="57">
        <v>0</v>
      </c>
      <c r="AD27" s="1"/>
      <c r="AE27" s="57">
        <v>0</v>
      </c>
      <c r="AF27" s="57">
        <v>0</v>
      </c>
      <c r="AG27" s="57">
        <v>0</v>
      </c>
      <c r="AH27" s="1"/>
      <c r="AI27" s="1"/>
      <c r="AJ27" s="56">
        <v>44026</v>
      </c>
      <c r="AK27" s="1"/>
      <c r="AL27" s="1"/>
      <c r="AM27" s="1"/>
      <c r="AN27" s="1"/>
      <c r="AO27" s="1"/>
      <c r="AP27" s="1"/>
      <c r="AQ27" s="1"/>
      <c r="AR27" s="57">
        <v>0</v>
      </c>
      <c r="AS27" s="57">
        <v>0</v>
      </c>
      <c r="AT27" s="1"/>
    </row>
    <row r="28" spans="1:46" x14ac:dyDescent="0.25">
      <c r="A28" s="1">
        <v>900145581</v>
      </c>
      <c r="B28" s="1" t="s">
        <v>186</v>
      </c>
      <c r="C28" s="1" t="s">
        <v>195</v>
      </c>
      <c r="D28" s="1">
        <v>4283</v>
      </c>
      <c r="E28" s="1" t="s">
        <v>251</v>
      </c>
      <c r="F28" s="1" t="s">
        <v>252</v>
      </c>
      <c r="G28" s="1"/>
      <c r="H28" s="1"/>
      <c r="I28" s="56">
        <v>44192</v>
      </c>
      <c r="J28" s="57">
        <v>88022</v>
      </c>
      <c r="K28" s="57">
        <v>88022</v>
      </c>
      <c r="L28" s="1" t="s">
        <v>190</v>
      </c>
      <c r="M28" s="1" t="s">
        <v>448</v>
      </c>
      <c r="N28" s="1"/>
      <c r="O28" s="1"/>
      <c r="P28" s="57">
        <v>0</v>
      </c>
      <c r="Q28" s="1"/>
      <c r="R28" s="57">
        <v>0</v>
      </c>
      <c r="S28" s="1"/>
      <c r="T28" s="1"/>
      <c r="U28" s="57" t="s">
        <v>191</v>
      </c>
      <c r="V28" s="57">
        <v>0</v>
      </c>
      <c r="W28" s="57">
        <v>0</v>
      </c>
      <c r="X28" s="57">
        <v>0</v>
      </c>
      <c r="Y28" s="57">
        <v>0</v>
      </c>
      <c r="Z28" s="57">
        <v>0</v>
      </c>
      <c r="AA28" s="57">
        <v>0</v>
      </c>
      <c r="AB28" s="1"/>
      <c r="AC28" s="57">
        <v>0</v>
      </c>
      <c r="AD28" s="1"/>
      <c r="AE28" s="57">
        <v>0</v>
      </c>
      <c r="AF28" s="57">
        <v>0</v>
      </c>
      <c r="AG28" s="57">
        <v>0</v>
      </c>
      <c r="AH28" s="1"/>
      <c r="AI28" s="1"/>
      <c r="AJ28" s="56">
        <v>44192</v>
      </c>
      <c r="AK28" s="1"/>
      <c r="AL28" s="1"/>
      <c r="AM28" s="1"/>
      <c r="AN28" s="1"/>
      <c r="AO28" s="1"/>
      <c r="AP28" s="1"/>
      <c r="AQ28" s="1"/>
      <c r="AR28" s="57">
        <v>0</v>
      </c>
      <c r="AS28" s="57">
        <v>0</v>
      </c>
      <c r="AT28" s="1"/>
    </row>
    <row r="29" spans="1:46" x14ac:dyDescent="0.25">
      <c r="A29" s="1">
        <v>900145581</v>
      </c>
      <c r="B29" s="1" t="s">
        <v>186</v>
      </c>
      <c r="C29" s="1" t="s">
        <v>214</v>
      </c>
      <c r="D29" s="1">
        <v>4762</v>
      </c>
      <c r="E29" s="1" t="s">
        <v>253</v>
      </c>
      <c r="F29" s="1" t="s">
        <v>254</v>
      </c>
      <c r="G29" s="1"/>
      <c r="H29" s="1"/>
      <c r="I29" s="56">
        <v>44033</v>
      </c>
      <c r="J29" s="57">
        <v>97640</v>
      </c>
      <c r="K29" s="57">
        <v>97640</v>
      </c>
      <c r="L29" s="1" t="s">
        <v>190</v>
      </c>
      <c r="M29" s="1" t="s">
        <v>448</v>
      </c>
      <c r="N29" s="1"/>
      <c r="O29" s="1"/>
      <c r="P29" s="57">
        <v>0</v>
      </c>
      <c r="Q29" s="1"/>
      <c r="R29" s="57">
        <v>0</v>
      </c>
      <c r="S29" s="1"/>
      <c r="T29" s="1"/>
      <c r="U29" s="57" t="s">
        <v>191</v>
      </c>
      <c r="V29" s="57">
        <v>0</v>
      </c>
      <c r="W29" s="57">
        <v>0</v>
      </c>
      <c r="X29" s="57">
        <v>0</v>
      </c>
      <c r="Y29" s="57">
        <v>0</v>
      </c>
      <c r="Z29" s="57">
        <v>0</v>
      </c>
      <c r="AA29" s="57">
        <v>0</v>
      </c>
      <c r="AB29" s="1"/>
      <c r="AC29" s="57">
        <v>0</v>
      </c>
      <c r="AD29" s="1"/>
      <c r="AE29" s="57">
        <v>0</v>
      </c>
      <c r="AF29" s="57">
        <v>0</v>
      </c>
      <c r="AG29" s="57">
        <v>0</v>
      </c>
      <c r="AH29" s="1"/>
      <c r="AI29" s="1"/>
      <c r="AJ29" s="56">
        <v>44033</v>
      </c>
      <c r="AK29" s="1"/>
      <c r="AL29" s="1"/>
      <c r="AM29" s="1"/>
      <c r="AN29" s="1"/>
      <c r="AO29" s="1"/>
      <c r="AP29" s="1"/>
      <c r="AQ29" s="1"/>
      <c r="AR29" s="57">
        <v>0</v>
      </c>
      <c r="AS29" s="57">
        <v>0</v>
      </c>
      <c r="AT29" s="1"/>
    </row>
    <row r="30" spans="1:46" x14ac:dyDescent="0.25">
      <c r="A30" s="1">
        <v>900145581</v>
      </c>
      <c r="B30" s="1" t="s">
        <v>186</v>
      </c>
      <c r="C30" s="1" t="s">
        <v>214</v>
      </c>
      <c r="D30" s="1">
        <v>4873</v>
      </c>
      <c r="E30" s="1" t="s">
        <v>255</v>
      </c>
      <c r="F30" s="1" t="s">
        <v>256</v>
      </c>
      <c r="G30" s="1"/>
      <c r="H30" s="1"/>
      <c r="I30" s="56">
        <v>44034</v>
      </c>
      <c r="J30" s="57">
        <v>2100895</v>
      </c>
      <c r="K30" s="57">
        <v>2100895</v>
      </c>
      <c r="L30" s="1" t="s">
        <v>190</v>
      </c>
      <c r="M30" s="1" t="s">
        <v>448</v>
      </c>
      <c r="N30" s="1"/>
      <c r="O30" s="1"/>
      <c r="P30" s="57">
        <v>0</v>
      </c>
      <c r="Q30" s="1"/>
      <c r="R30" s="57">
        <v>0</v>
      </c>
      <c r="S30" s="1"/>
      <c r="T30" s="1"/>
      <c r="U30" s="57" t="s">
        <v>191</v>
      </c>
      <c r="V30" s="57">
        <v>0</v>
      </c>
      <c r="W30" s="57">
        <v>0</v>
      </c>
      <c r="X30" s="57">
        <v>0</v>
      </c>
      <c r="Y30" s="57">
        <v>0</v>
      </c>
      <c r="Z30" s="57">
        <v>0</v>
      </c>
      <c r="AA30" s="57">
        <v>0</v>
      </c>
      <c r="AB30" s="1"/>
      <c r="AC30" s="57">
        <v>0</v>
      </c>
      <c r="AD30" s="1"/>
      <c r="AE30" s="57">
        <v>0</v>
      </c>
      <c r="AF30" s="57">
        <v>0</v>
      </c>
      <c r="AG30" s="57">
        <v>0</v>
      </c>
      <c r="AH30" s="1"/>
      <c r="AI30" s="1"/>
      <c r="AJ30" s="56">
        <v>44034</v>
      </c>
      <c r="AK30" s="1"/>
      <c r="AL30" s="1"/>
      <c r="AM30" s="1"/>
      <c r="AN30" s="1"/>
      <c r="AO30" s="1"/>
      <c r="AP30" s="1"/>
      <c r="AQ30" s="1"/>
      <c r="AR30" s="57">
        <v>0</v>
      </c>
      <c r="AS30" s="57">
        <v>0</v>
      </c>
      <c r="AT30" s="1"/>
    </row>
    <row r="31" spans="1:46" x14ac:dyDescent="0.25">
      <c r="A31" s="1">
        <v>900145581</v>
      </c>
      <c r="B31" s="1" t="s">
        <v>186</v>
      </c>
      <c r="C31" s="1" t="s">
        <v>257</v>
      </c>
      <c r="D31" s="1">
        <v>5175</v>
      </c>
      <c r="E31" s="1" t="s">
        <v>258</v>
      </c>
      <c r="F31" s="1" t="s">
        <v>259</v>
      </c>
      <c r="G31" s="1"/>
      <c r="H31" s="1"/>
      <c r="I31" s="56">
        <v>43190</v>
      </c>
      <c r="J31" s="57">
        <v>142756</v>
      </c>
      <c r="K31" s="57">
        <v>142756</v>
      </c>
      <c r="L31" s="1" t="s">
        <v>190</v>
      </c>
      <c r="M31" s="1" t="s">
        <v>448</v>
      </c>
      <c r="N31" s="1"/>
      <c r="O31" s="1"/>
      <c r="P31" s="57">
        <v>0</v>
      </c>
      <c r="Q31" s="1"/>
      <c r="R31" s="57">
        <v>0</v>
      </c>
      <c r="S31" s="1"/>
      <c r="T31" s="1"/>
      <c r="U31" s="57" t="s">
        <v>191</v>
      </c>
      <c r="V31" s="57">
        <v>0</v>
      </c>
      <c r="W31" s="57">
        <v>0</v>
      </c>
      <c r="X31" s="57">
        <v>0</v>
      </c>
      <c r="Y31" s="57">
        <v>0</v>
      </c>
      <c r="Z31" s="57">
        <v>0</v>
      </c>
      <c r="AA31" s="57">
        <v>0</v>
      </c>
      <c r="AB31" s="1"/>
      <c r="AC31" s="57">
        <v>0</v>
      </c>
      <c r="AD31" s="1"/>
      <c r="AE31" s="57">
        <v>0</v>
      </c>
      <c r="AF31" s="57">
        <v>0</v>
      </c>
      <c r="AG31" s="57">
        <v>0</v>
      </c>
      <c r="AH31" s="1"/>
      <c r="AI31" s="1"/>
      <c r="AJ31" s="56">
        <v>43190</v>
      </c>
      <c r="AK31" s="1"/>
      <c r="AL31" s="1"/>
      <c r="AM31" s="1"/>
      <c r="AN31" s="1"/>
      <c r="AO31" s="1"/>
      <c r="AP31" s="1"/>
      <c r="AQ31" s="1"/>
      <c r="AR31" s="57">
        <v>0</v>
      </c>
      <c r="AS31" s="57">
        <v>0</v>
      </c>
      <c r="AT31" s="1"/>
    </row>
    <row r="32" spans="1:46" x14ac:dyDescent="0.25">
      <c r="A32" s="1">
        <v>900145581</v>
      </c>
      <c r="B32" s="1" t="s">
        <v>186</v>
      </c>
      <c r="C32" s="1" t="s">
        <v>214</v>
      </c>
      <c r="D32" s="1">
        <v>5221</v>
      </c>
      <c r="E32" s="1" t="s">
        <v>260</v>
      </c>
      <c r="F32" s="1" t="s">
        <v>261</v>
      </c>
      <c r="G32" s="1"/>
      <c r="H32" s="1"/>
      <c r="I32" s="56">
        <v>44036</v>
      </c>
      <c r="J32" s="57">
        <v>31686</v>
      </c>
      <c r="K32" s="57">
        <v>31686</v>
      </c>
      <c r="L32" s="1" t="s">
        <v>190</v>
      </c>
      <c r="M32" s="1" t="s">
        <v>448</v>
      </c>
      <c r="N32" s="1"/>
      <c r="O32" s="1"/>
      <c r="P32" s="57">
        <v>0</v>
      </c>
      <c r="Q32" s="1"/>
      <c r="R32" s="57">
        <v>0</v>
      </c>
      <c r="S32" s="1"/>
      <c r="T32" s="1"/>
      <c r="U32" s="57" t="s">
        <v>191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1"/>
      <c r="AC32" s="57">
        <v>0</v>
      </c>
      <c r="AD32" s="1"/>
      <c r="AE32" s="57">
        <v>0</v>
      </c>
      <c r="AF32" s="57">
        <v>0</v>
      </c>
      <c r="AG32" s="57">
        <v>0</v>
      </c>
      <c r="AH32" s="1"/>
      <c r="AI32" s="1"/>
      <c r="AJ32" s="56">
        <v>44036</v>
      </c>
      <c r="AK32" s="1"/>
      <c r="AL32" s="1"/>
      <c r="AM32" s="1"/>
      <c r="AN32" s="1"/>
      <c r="AO32" s="1"/>
      <c r="AP32" s="1"/>
      <c r="AQ32" s="1"/>
      <c r="AR32" s="57">
        <v>0</v>
      </c>
      <c r="AS32" s="57">
        <v>0</v>
      </c>
      <c r="AT32" s="1"/>
    </row>
    <row r="33" spans="1:46" x14ac:dyDescent="0.25">
      <c r="A33" s="1">
        <v>900145581</v>
      </c>
      <c r="B33" s="1" t="s">
        <v>186</v>
      </c>
      <c r="C33" s="1" t="s">
        <v>214</v>
      </c>
      <c r="D33" s="1">
        <v>5235</v>
      </c>
      <c r="E33" s="1" t="s">
        <v>262</v>
      </c>
      <c r="F33" s="1" t="s">
        <v>263</v>
      </c>
      <c r="G33" s="1"/>
      <c r="H33" s="1"/>
      <c r="I33" s="56">
        <v>44036</v>
      </c>
      <c r="J33" s="57">
        <v>13235</v>
      </c>
      <c r="K33" s="57">
        <v>13235</v>
      </c>
      <c r="L33" s="1" t="s">
        <v>190</v>
      </c>
      <c r="M33" s="1" t="s">
        <v>448</v>
      </c>
      <c r="N33" s="1"/>
      <c r="O33" s="1"/>
      <c r="P33" s="57">
        <v>0</v>
      </c>
      <c r="Q33" s="1"/>
      <c r="R33" s="57">
        <v>0</v>
      </c>
      <c r="S33" s="1"/>
      <c r="T33" s="1"/>
      <c r="U33" s="57" t="s">
        <v>191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1"/>
      <c r="AC33" s="57">
        <v>0</v>
      </c>
      <c r="AD33" s="1"/>
      <c r="AE33" s="57">
        <v>0</v>
      </c>
      <c r="AF33" s="57">
        <v>0</v>
      </c>
      <c r="AG33" s="57">
        <v>0</v>
      </c>
      <c r="AH33" s="1"/>
      <c r="AI33" s="1"/>
      <c r="AJ33" s="56">
        <v>44036</v>
      </c>
      <c r="AK33" s="1"/>
      <c r="AL33" s="1"/>
      <c r="AM33" s="1"/>
      <c r="AN33" s="1"/>
      <c r="AO33" s="1"/>
      <c r="AP33" s="1"/>
      <c r="AQ33" s="1"/>
      <c r="AR33" s="57">
        <v>0</v>
      </c>
      <c r="AS33" s="57">
        <v>0</v>
      </c>
      <c r="AT33" s="1"/>
    </row>
    <row r="34" spans="1:46" x14ac:dyDescent="0.25">
      <c r="A34" s="1">
        <v>900145581</v>
      </c>
      <c r="B34" s="1" t="s">
        <v>186</v>
      </c>
      <c r="C34" s="1" t="s">
        <v>264</v>
      </c>
      <c r="D34" s="1">
        <v>5236</v>
      </c>
      <c r="E34" s="1" t="s">
        <v>265</v>
      </c>
      <c r="F34" s="1" t="s">
        <v>266</v>
      </c>
      <c r="G34" s="1"/>
      <c r="H34" s="1"/>
      <c r="I34" s="56">
        <v>43295</v>
      </c>
      <c r="J34" s="57">
        <v>4700</v>
      </c>
      <c r="K34" s="57">
        <v>4700</v>
      </c>
      <c r="L34" s="1" t="s">
        <v>190</v>
      </c>
      <c r="M34" s="1" t="s">
        <v>448</v>
      </c>
      <c r="N34" s="1"/>
      <c r="O34" s="1"/>
      <c r="P34" s="57">
        <v>0</v>
      </c>
      <c r="Q34" s="1"/>
      <c r="R34" s="57">
        <v>0</v>
      </c>
      <c r="S34" s="1"/>
      <c r="T34" s="1"/>
      <c r="U34" s="57" t="s">
        <v>191</v>
      </c>
      <c r="V34" s="57">
        <v>0</v>
      </c>
      <c r="W34" s="57">
        <v>0</v>
      </c>
      <c r="X34" s="57">
        <v>0</v>
      </c>
      <c r="Y34" s="57">
        <v>0</v>
      </c>
      <c r="Z34" s="57">
        <v>0</v>
      </c>
      <c r="AA34" s="57">
        <v>0</v>
      </c>
      <c r="AB34" s="1"/>
      <c r="AC34" s="57">
        <v>0</v>
      </c>
      <c r="AD34" s="1"/>
      <c r="AE34" s="57">
        <v>0</v>
      </c>
      <c r="AF34" s="57">
        <v>0</v>
      </c>
      <c r="AG34" s="57">
        <v>0</v>
      </c>
      <c r="AH34" s="1"/>
      <c r="AI34" s="1"/>
      <c r="AJ34" s="56">
        <v>43295</v>
      </c>
      <c r="AK34" s="1"/>
      <c r="AL34" s="1"/>
      <c r="AM34" s="1"/>
      <c r="AN34" s="1"/>
      <c r="AO34" s="1"/>
      <c r="AP34" s="1"/>
      <c r="AQ34" s="1"/>
      <c r="AR34" s="57">
        <v>0</v>
      </c>
      <c r="AS34" s="57">
        <v>0</v>
      </c>
      <c r="AT34" s="1"/>
    </row>
    <row r="35" spans="1:46" x14ac:dyDescent="0.25">
      <c r="A35" s="1">
        <v>900145581</v>
      </c>
      <c r="B35" s="1" t="s">
        <v>186</v>
      </c>
      <c r="C35" s="1" t="s">
        <v>267</v>
      </c>
      <c r="D35" s="1">
        <v>5379</v>
      </c>
      <c r="E35" s="1" t="s">
        <v>268</v>
      </c>
      <c r="F35" s="1" t="s">
        <v>269</v>
      </c>
      <c r="G35" s="1"/>
      <c r="H35" s="1"/>
      <c r="I35" s="56">
        <v>43956</v>
      </c>
      <c r="J35" s="57">
        <v>80734</v>
      </c>
      <c r="K35" s="57">
        <v>80734</v>
      </c>
      <c r="L35" s="1" t="s">
        <v>190</v>
      </c>
      <c r="M35" s="1" t="s">
        <v>448</v>
      </c>
      <c r="N35" s="1"/>
      <c r="O35" s="1"/>
      <c r="P35" s="57">
        <v>0</v>
      </c>
      <c r="Q35" s="1"/>
      <c r="R35" s="57">
        <v>0</v>
      </c>
      <c r="S35" s="1"/>
      <c r="T35" s="1"/>
      <c r="U35" s="57" t="s">
        <v>191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7">
        <v>0</v>
      </c>
      <c r="AB35" s="1"/>
      <c r="AC35" s="57">
        <v>0</v>
      </c>
      <c r="AD35" s="1"/>
      <c r="AE35" s="57">
        <v>0</v>
      </c>
      <c r="AF35" s="57">
        <v>0</v>
      </c>
      <c r="AG35" s="57">
        <v>0</v>
      </c>
      <c r="AH35" s="1"/>
      <c r="AI35" s="1"/>
      <c r="AJ35" s="56">
        <v>43956</v>
      </c>
      <c r="AK35" s="1"/>
      <c r="AL35" s="1"/>
      <c r="AM35" s="1"/>
      <c r="AN35" s="1"/>
      <c r="AO35" s="1"/>
      <c r="AP35" s="1"/>
      <c r="AQ35" s="1"/>
      <c r="AR35" s="57">
        <v>0</v>
      </c>
      <c r="AS35" s="57">
        <v>0</v>
      </c>
      <c r="AT35" s="1"/>
    </row>
    <row r="36" spans="1:46" x14ac:dyDescent="0.25">
      <c r="A36" s="1">
        <v>900145581</v>
      </c>
      <c r="B36" s="1" t="s">
        <v>186</v>
      </c>
      <c r="C36" s="1" t="s">
        <v>214</v>
      </c>
      <c r="D36" s="1">
        <v>5939</v>
      </c>
      <c r="E36" s="1" t="s">
        <v>270</v>
      </c>
      <c r="F36" s="1" t="s">
        <v>271</v>
      </c>
      <c r="G36" s="1"/>
      <c r="H36" s="1"/>
      <c r="I36" s="56">
        <v>44044</v>
      </c>
      <c r="J36" s="57">
        <v>31686</v>
      </c>
      <c r="K36" s="57">
        <v>31686</v>
      </c>
      <c r="L36" s="1" t="s">
        <v>190</v>
      </c>
      <c r="M36" s="1" t="s">
        <v>448</v>
      </c>
      <c r="N36" s="1"/>
      <c r="O36" s="1"/>
      <c r="P36" s="57">
        <v>0</v>
      </c>
      <c r="Q36" s="1"/>
      <c r="R36" s="57">
        <v>0</v>
      </c>
      <c r="S36" s="1"/>
      <c r="T36" s="1"/>
      <c r="U36" s="57" t="s">
        <v>191</v>
      </c>
      <c r="V36" s="57">
        <v>0</v>
      </c>
      <c r="W36" s="57">
        <v>0</v>
      </c>
      <c r="X36" s="57">
        <v>0</v>
      </c>
      <c r="Y36" s="57">
        <v>0</v>
      </c>
      <c r="Z36" s="57">
        <v>0</v>
      </c>
      <c r="AA36" s="57">
        <v>0</v>
      </c>
      <c r="AB36" s="1"/>
      <c r="AC36" s="57">
        <v>0</v>
      </c>
      <c r="AD36" s="1"/>
      <c r="AE36" s="57">
        <v>0</v>
      </c>
      <c r="AF36" s="57">
        <v>0</v>
      </c>
      <c r="AG36" s="57">
        <v>0</v>
      </c>
      <c r="AH36" s="1"/>
      <c r="AI36" s="1"/>
      <c r="AJ36" s="56">
        <v>44044</v>
      </c>
      <c r="AK36" s="1"/>
      <c r="AL36" s="1"/>
      <c r="AM36" s="1"/>
      <c r="AN36" s="1"/>
      <c r="AO36" s="1"/>
      <c r="AP36" s="1"/>
      <c r="AQ36" s="1"/>
      <c r="AR36" s="57">
        <v>0</v>
      </c>
      <c r="AS36" s="57">
        <v>0</v>
      </c>
      <c r="AT36" s="1"/>
    </row>
    <row r="37" spans="1:46" x14ac:dyDescent="0.25">
      <c r="A37" s="1">
        <v>900145581</v>
      </c>
      <c r="B37" s="1" t="s">
        <v>186</v>
      </c>
      <c r="C37" s="1" t="s">
        <v>214</v>
      </c>
      <c r="D37" s="1">
        <v>6054</v>
      </c>
      <c r="E37" s="1" t="s">
        <v>272</v>
      </c>
      <c r="F37" s="1" t="s">
        <v>273</v>
      </c>
      <c r="G37" s="1"/>
      <c r="H37" s="1"/>
      <c r="I37" s="56">
        <v>44046</v>
      </c>
      <c r="J37" s="57">
        <v>4372</v>
      </c>
      <c r="K37" s="57">
        <v>4372</v>
      </c>
      <c r="L37" s="1" t="s">
        <v>190</v>
      </c>
      <c r="M37" s="1" t="s">
        <v>448</v>
      </c>
      <c r="N37" s="1"/>
      <c r="O37" s="1"/>
      <c r="P37" s="57">
        <v>0</v>
      </c>
      <c r="Q37" s="1"/>
      <c r="R37" s="57">
        <v>0</v>
      </c>
      <c r="S37" s="1"/>
      <c r="T37" s="1"/>
      <c r="U37" s="57" t="s">
        <v>191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1"/>
      <c r="AC37" s="57">
        <v>0</v>
      </c>
      <c r="AD37" s="1"/>
      <c r="AE37" s="57">
        <v>0</v>
      </c>
      <c r="AF37" s="57">
        <v>0</v>
      </c>
      <c r="AG37" s="57">
        <v>0</v>
      </c>
      <c r="AH37" s="1"/>
      <c r="AI37" s="1"/>
      <c r="AJ37" s="56">
        <v>44046</v>
      </c>
      <c r="AK37" s="1"/>
      <c r="AL37" s="1"/>
      <c r="AM37" s="1"/>
      <c r="AN37" s="1"/>
      <c r="AO37" s="1"/>
      <c r="AP37" s="1"/>
      <c r="AQ37" s="1"/>
      <c r="AR37" s="57">
        <v>0</v>
      </c>
      <c r="AS37" s="57">
        <v>0</v>
      </c>
      <c r="AT37" s="1"/>
    </row>
    <row r="38" spans="1:46" x14ac:dyDescent="0.25">
      <c r="A38" s="1">
        <v>900145581</v>
      </c>
      <c r="B38" s="1" t="s">
        <v>186</v>
      </c>
      <c r="C38" s="1" t="s">
        <v>214</v>
      </c>
      <c r="D38" s="1">
        <v>6056</v>
      </c>
      <c r="E38" s="1" t="s">
        <v>274</v>
      </c>
      <c r="F38" s="1" t="s">
        <v>275</v>
      </c>
      <c r="G38" s="1"/>
      <c r="H38" s="1"/>
      <c r="I38" s="56">
        <v>44046</v>
      </c>
      <c r="J38" s="57">
        <v>4372</v>
      </c>
      <c r="K38" s="57">
        <v>4372</v>
      </c>
      <c r="L38" s="1" t="s">
        <v>190</v>
      </c>
      <c r="M38" s="1" t="s">
        <v>448</v>
      </c>
      <c r="N38" s="1"/>
      <c r="O38" s="1"/>
      <c r="P38" s="57">
        <v>0</v>
      </c>
      <c r="Q38" s="1"/>
      <c r="R38" s="57">
        <v>0</v>
      </c>
      <c r="S38" s="1"/>
      <c r="T38" s="1"/>
      <c r="U38" s="57" t="s">
        <v>191</v>
      </c>
      <c r="V38" s="57">
        <v>0</v>
      </c>
      <c r="W38" s="57">
        <v>0</v>
      </c>
      <c r="X38" s="57">
        <v>0</v>
      </c>
      <c r="Y38" s="57">
        <v>0</v>
      </c>
      <c r="Z38" s="57">
        <v>0</v>
      </c>
      <c r="AA38" s="57">
        <v>0</v>
      </c>
      <c r="AB38" s="1"/>
      <c r="AC38" s="57">
        <v>0</v>
      </c>
      <c r="AD38" s="1"/>
      <c r="AE38" s="57">
        <v>0</v>
      </c>
      <c r="AF38" s="57">
        <v>0</v>
      </c>
      <c r="AG38" s="57">
        <v>0</v>
      </c>
      <c r="AH38" s="1"/>
      <c r="AI38" s="1"/>
      <c r="AJ38" s="56">
        <v>44046</v>
      </c>
      <c r="AK38" s="1"/>
      <c r="AL38" s="1"/>
      <c r="AM38" s="1"/>
      <c r="AN38" s="1"/>
      <c r="AO38" s="1"/>
      <c r="AP38" s="1"/>
      <c r="AQ38" s="1"/>
      <c r="AR38" s="57">
        <v>0</v>
      </c>
      <c r="AS38" s="57">
        <v>0</v>
      </c>
      <c r="AT38" s="1"/>
    </row>
    <row r="39" spans="1:46" x14ac:dyDescent="0.25">
      <c r="A39" s="1">
        <v>900145581</v>
      </c>
      <c r="B39" s="1" t="s">
        <v>186</v>
      </c>
      <c r="C39" s="1" t="s">
        <v>214</v>
      </c>
      <c r="D39" s="1">
        <v>6902</v>
      </c>
      <c r="E39" s="1" t="s">
        <v>276</v>
      </c>
      <c r="F39" s="1" t="s">
        <v>277</v>
      </c>
      <c r="G39" s="1"/>
      <c r="H39" s="1"/>
      <c r="I39" s="56">
        <v>44055</v>
      </c>
      <c r="J39" s="57">
        <v>5300</v>
      </c>
      <c r="K39" s="57">
        <v>5300</v>
      </c>
      <c r="L39" s="1" t="s">
        <v>190</v>
      </c>
      <c r="M39" s="1" t="s">
        <v>448</v>
      </c>
      <c r="N39" s="1"/>
      <c r="O39" s="1"/>
      <c r="P39" s="57">
        <v>0</v>
      </c>
      <c r="Q39" s="1"/>
      <c r="R39" s="57">
        <v>0</v>
      </c>
      <c r="S39" s="1"/>
      <c r="T39" s="1"/>
      <c r="U39" s="57" t="s">
        <v>191</v>
      </c>
      <c r="V39" s="57">
        <v>0</v>
      </c>
      <c r="W39" s="57">
        <v>0</v>
      </c>
      <c r="X39" s="57">
        <v>0</v>
      </c>
      <c r="Y39" s="57">
        <v>0</v>
      </c>
      <c r="Z39" s="57">
        <v>0</v>
      </c>
      <c r="AA39" s="57">
        <v>0</v>
      </c>
      <c r="AB39" s="1"/>
      <c r="AC39" s="57">
        <v>0</v>
      </c>
      <c r="AD39" s="1"/>
      <c r="AE39" s="57">
        <v>0</v>
      </c>
      <c r="AF39" s="57">
        <v>0</v>
      </c>
      <c r="AG39" s="57">
        <v>0</v>
      </c>
      <c r="AH39" s="1"/>
      <c r="AI39" s="1"/>
      <c r="AJ39" s="56">
        <v>44055</v>
      </c>
      <c r="AK39" s="1"/>
      <c r="AL39" s="1"/>
      <c r="AM39" s="1"/>
      <c r="AN39" s="1"/>
      <c r="AO39" s="1"/>
      <c r="AP39" s="1"/>
      <c r="AQ39" s="1"/>
      <c r="AR39" s="57">
        <v>0</v>
      </c>
      <c r="AS39" s="57">
        <v>0</v>
      </c>
      <c r="AT39" s="1"/>
    </row>
    <row r="40" spans="1:46" x14ac:dyDescent="0.25">
      <c r="A40" s="1">
        <v>900145581</v>
      </c>
      <c r="B40" s="1" t="s">
        <v>186</v>
      </c>
      <c r="C40" s="1" t="s">
        <v>214</v>
      </c>
      <c r="D40" s="1">
        <v>6904</v>
      </c>
      <c r="E40" s="1" t="s">
        <v>278</v>
      </c>
      <c r="F40" s="1" t="s">
        <v>279</v>
      </c>
      <c r="G40" s="1"/>
      <c r="H40" s="1"/>
      <c r="I40" s="56">
        <v>44055</v>
      </c>
      <c r="J40" s="57">
        <v>4372</v>
      </c>
      <c r="K40" s="57">
        <v>4372</v>
      </c>
      <c r="L40" s="1" t="s">
        <v>190</v>
      </c>
      <c r="M40" s="1" t="s">
        <v>448</v>
      </c>
      <c r="N40" s="1"/>
      <c r="O40" s="1"/>
      <c r="P40" s="57">
        <v>0</v>
      </c>
      <c r="Q40" s="1"/>
      <c r="R40" s="57">
        <v>0</v>
      </c>
      <c r="S40" s="1"/>
      <c r="T40" s="1"/>
      <c r="U40" s="57" t="s">
        <v>191</v>
      </c>
      <c r="V40" s="57">
        <v>0</v>
      </c>
      <c r="W40" s="57">
        <v>0</v>
      </c>
      <c r="X40" s="57">
        <v>0</v>
      </c>
      <c r="Y40" s="57">
        <v>0</v>
      </c>
      <c r="Z40" s="57">
        <v>0</v>
      </c>
      <c r="AA40" s="57">
        <v>0</v>
      </c>
      <c r="AB40" s="1"/>
      <c r="AC40" s="57">
        <v>0</v>
      </c>
      <c r="AD40" s="1"/>
      <c r="AE40" s="57">
        <v>0</v>
      </c>
      <c r="AF40" s="57">
        <v>0</v>
      </c>
      <c r="AG40" s="57">
        <v>0</v>
      </c>
      <c r="AH40" s="1"/>
      <c r="AI40" s="1"/>
      <c r="AJ40" s="56">
        <v>44055</v>
      </c>
      <c r="AK40" s="1"/>
      <c r="AL40" s="1"/>
      <c r="AM40" s="1"/>
      <c r="AN40" s="1"/>
      <c r="AO40" s="1"/>
      <c r="AP40" s="1"/>
      <c r="AQ40" s="1"/>
      <c r="AR40" s="57">
        <v>0</v>
      </c>
      <c r="AS40" s="57">
        <v>0</v>
      </c>
      <c r="AT40" s="1"/>
    </row>
    <row r="41" spans="1:46" x14ac:dyDescent="0.25">
      <c r="A41" s="1">
        <v>900145581</v>
      </c>
      <c r="B41" s="1" t="s">
        <v>186</v>
      </c>
      <c r="C41" s="1" t="s">
        <v>217</v>
      </c>
      <c r="D41" s="1">
        <v>7038</v>
      </c>
      <c r="E41" s="1" t="s">
        <v>280</v>
      </c>
      <c r="F41" s="1" t="s">
        <v>281</v>
      </c>
      <c r="G41" s="1"/>
      <c r="H41" s="1"/>
      <c r="I41" s="56">
        <v>43130</v>
      </c>
      <c r="J41" s="57">
        <v>121989</v>
      </c>
      <c r="K41" s="57">
        <v>121989</v>
      </c>
      <c r="L41" s="1" t="s">
        <v>190</v>
      </c>
      <c r="M41" s="1" t="s">
        <v>448</v>
      </c>
      <c r="N41" s="1"/>
      <c r="O41" s="1"/>
      <c r="P41" s="57">
        <v>0</v>
      </c>
      <c r="Q41" s="1"/>
      <c r="R41" s="57">
        <v>0</v>
      </c>
      <c r="S41" s="1"/>
      <c r="T41" s="1"/>
      <c r="U41" s="57" t="s">
        <v>191</v>
      </c>
      <c r="V41" s="57">
        <v>0</v>
      </c>
      <c r="W41" s="57">
        <v>0</v>
      </c>
      <c r="X41" s="57">
        <v>0</v>
      </c>
      <c r="Y41" s="57">
        <v>0</v>
      </c>
      <c r="Z41" s="57">
        <v>0</v>
      </c>
      <c r="AA41" s="57">
        <v>0</v>
      </c>
      <c r="AB41" s="1"/>
      <c r="AC41" s="57">
        <v>0</v>
      </c>
      <c r="AD41" s="1"/>
      <c r="AE41" s="57">
        <v>0</v>
      </c>
      <c r="AF41" s="57">
        <v>0</v>
      </c>
      <c r="AG41" s="57">
        <v>0</v>
      </c>
      <c r="AH41" s="1"/>
      <c r="AI41" s="1"/>
      <c r="AJ41" s="56">
        <v>43130</v>
      </c>
      <c r="AK41" s="1"/>
      <c r="AL41" s="1"/>
      <c r="AM41" s="1"/>
      <c r="AN41" s="1"/>
      <c r="AO41" s="1"/>
      <c r="AP41" s="1"/>
      <c r="AQ41" s="1"/>
      <c r="AR41" s="57">
        <v>0</v>
      </c>
      <c r="AS41" s="57">
        <v>0</v>
      </c>
      <c r="AT41" s="1"/>
    </row>
    <row r="42" spans="1:46" x14ac:dyDescent="0.25">
      <c r="A42" s="1">
        <v>900145581</v>
      </c>
      <c r="B42" s="1" t="s">
        <v>186</v>
      </c>
      <c r="C42" s="1" t="s">
        <v>282</v>
      </c>
      <c r="D42" s="1">
        <v>7981</v>
      </c>
      <c r="E42" s="1" t="s">
        <v>283</v>
      </c>
      <c r="F42" s="1" t="s">
        <v>284</v>
      </c>
      <c r="G42" s="1"/>
      <c r="H42" s="1"/>
      <c r="I42" s="56">
        <v>44025</v>
      </c>
      <c r="J42" s="57">
        <v>34144</v>
      </c>
      <c r="K42" s="57">
        <v>34144</v>
      </c>
      <c r="L42" s="1" t="s">
        <v>190</v>
      </c>
      <c r="M42" s="1" t="s">
        <v>448</v>
      </c>
      <c r="N42" s="1"/>
      <c r="O42" s="1"/>
      <c r="P42" s="57">
        <v>0</v>
      </c>
      <c r="Q42" s="1"/>
      <c r="R42" s="57">
        <v>0</v>
      </c>
      <c r="S42" s="1"/>
      <c r="T42" s="1"/>
      <c r="U42" s="57" t="s">
        <v>191</v>
      </c>
      <c r="V42" s="57">
        <v>0</v>
      </c>
      <c r="W42" s="57">
        <v>0</v>
      </c>
      <c r="X42" s="57">
        <v>0</v>
      </c>
      <c r="Y42" s="57">
        <v>0</v>
      </c>
      <c r="Z42" s="57">
        <v>0</v>
      </c>
      <c r="AA42" s="57">
        <v>0</v>
      </c>
      <c r="AB42" s="1"/>
      <c r="AC42" s="57">
        <v>0</v>
      </c>
      <c r="AD42" s="1"/>
      <c r="AE42" s="57">
        <v>0</v>
      </c>
      <c r="AF42" s="57">
        <v>0</v>
      </c>
      <c r="AG42" s="57">
        <v>0</v>
      </c>
      <c r="AH42" s="1"/>
      <c r="AI42" s="1"/>
      <c r="AJ42" s="56">
        <v>44025</v>
      </c>
      <c r="AK42" s="1"/>
      <c r="AL42" s="1"/>
      <c r="AM42" s="1"/>
      <c r="AN42" s="1"/>
      <c r="AO42" s="1"/>
      <c r="AP42" s="1"/>
      <c r="AQ42" s="1"/>
      <c r="AR42" s="57">
        <v>0</v>
      </c>
      <c r="AS42" s="57">
        <v>0</v>
      </c>
      <c r="AT42" s="1"/>
    </row>
    <row r="43" spans="1:46" x14ac:dyDescent="0.25">
      <c r="A43" s="1">
        <v>900145581</v>
      </c>
      <c r="B43" s="1" t="s">
        <v>186</v>
      </c>
      <c r="C43" s="1" t="s">
        <v>214</v>
      </c>
      <c r="D43" s="1">
        <v>8697</v>
      </c>
      <c r="E43" s="1" t="s">
        <v>285</v>
      </c>
      <c r="F43" s="1" t="s">
        <v>286</v>
      </c>
      <c r="G43" s="1"/>
      <c r="H43" s="1"/>
      <c r="I43" s="56">
        <v>44072</v>
      </c>
      <c r="J43" s="57">
        <v>1190806</v>
      </c>
      <c r="K43" s="57">
        <v>1190806</v>
      </c>
      <c r="L43" s="1" t="s">
        <v>190</v>
      </c>
      <c r="M43" s="1" t="s">
        <v>448</v>
      </c>
      <c r="N43" s="1"/>
      <c r="O43" s="1"/>
      <c r="P43" s="57">
        <v>0</v>
      </c>
      <c r="Q43" s="1"/>
      <c r="R43" s="57">
        <v>0</v>
      </c>
      <c r="S43" s="1"/>
      <c r="T43" s="1"/>
      <c r="U43" s="57" t="s">
        <v>191</v>
      </c>
      <c r="V43" s="57">
        <v>0</v>
      </c>
      <c r="W43" s="57">
        <v>0</v>
      </c>
      <c r="X43" s="57">
        <v>0</v>
      </c>
      <c r="Y43" s="57">
        <v>0</v>
      </c>
      <c r="Z43" s="57">
        <v>0</v>
      </c>
      <c r="AA43" s="57">
        <v>0</v>
      </c>
      <c r="AB43" s="1"/>
      <c r="AC43" s="57">
        <v>0</v>
      </c>
      <c r="AD43" s="1"/>
      <c r="AE43" s="57">
        <v>0</v>
      </c>
      <c r="AF43" s="57">
        <v>0</v>
      </c>
      <c r="AG43" s="57">
        <v>0</v>
      </c>
      <c r="AH43" s="1"/>
      <c r="AI43" s="1"/>
      <c r="AJ43" s="56">
        <v>44072</v>
      </c>
      <c r="AK43" s="1"/>
      <c r="AL43" s="1"/>
      <c r="AM43" s="1"/>
      <c r="AN43" s="1"/>
      <c r="AO43" s="1"/>
      <c r="AP43" s="1"/>
      <c r="AQ43" s="1"/>
      <c r="AR43" s="57">
        <v>0</v>
      </c>
      <c r="AS43" s="57">
        <v>0</v>
      </c>
      <c r="AT43" s="1"/>
    </row>
    <row r="44" spans="1:46" x14ac:dyDescent="0.25">
      <c r="A44" s="1">
        <v>900145581</v>
      </c>
      <c r="B44" s="1" t="s">
        <v>186</v>
      </c>
      <c r="C44" s="1" t="s">
        <v>198</v>
      </c>
      <c r="D44" s="1">
        <v>8720</v>
      </c>
      <c r="E44" s="1" t="s">
        <v>287</v>
      </c>
      <c r="F44" s="1" t="s">
        <v>288</v>
      </c>
      <c r="G44" s="1"/>
      <c r="H44" s="1"/>
      <c r="I44" s="56">
        <v>43958</v>
      </c>
      <c r="J44" s="57">
        <v>35086</v>
      </c>
      <c r="K44" s="57">
        <v>3400</v>
      </c>
      <c r="L44" s="1" t="s">
        <v>190</v>
      </c>
      <c r="M44" s="1" t="s">
        <v>448</v>
      </c>
      <c r="N44" s="1"/>
      <c r="O44" s="1"/>
      <c r="P44" s="57">
        <v>0</v>
      </c>
      <c r="Q44" s="1"/>
      <c r="R44" s="57">
        <v>0</v>
      </c>
      <c r="S44" s="1"/>
      <c r="T44" s="1"/>
      <c r="U44" s="57" t="s">
        <v>191</v>
      </c>
      <c r="V44" s="57">
        <v>0</v>
      </c>
      <c r="W44" s="57">
        <v>0</v>
      </c>
      <c r="X44" s="57">
        <v>0</v>
      </c>
      <c r="Y44" s="57">
        <v>0</v>
      </c>
      <c r="Z44" s="57">
        <v>0</v>
      </c>
      <c r="AA44" s="57">
        <v>0</v>
      </c>
      <c r="AB44" s="1"/>
      <c r="AC44" s="57">
        <v>0</v>
      </c>
      <c r="AD44" s="1"/>
      <c r="AE44" s="57">
        <v>0</v>
      </c>
      <c r="AF44" s="57">
        <v>0</v>
      </c>
      <c r="AG44" s="57">
        <v>0</v>
      </c>
      <c r="AH44" s="1"/>
      <c r="AI44" s="1"/>
      <c r="AJ44" s="56">
        <v>43958</v>
      </c>
      <c r="AK44" s="1"/>
      <c r="AL44" s="1"/>
      <c r="AM44" s="1"/>
      <c r="AN44" s="1"/>
      <c r="AO44" s="1"/>
      <c r="AP44" s="1"/>
      <c r="AQ44" s="1"/>
      <c r="AR44" s="57">
        <v>0</v>
      </c>
      <c r="AS44" s="57">
        <v>0</v>
      </c>
      <c r="AT44" s="1"/>
    </row>
    <row r="45" spans="1:46" x14ac:dyDescent="0.25">
      <c r="A45" s="1">
        <v>900145581</v>
      </c>
      <c r="B45" s="1" t="s">
        <v>186</v>
      </c>
      <c r="C45" s="1" t="s">
        <v>289</v>
      </c>
      <c r="D45" s="1">
        <v>9258</v>
      </c>
      <c r="E45" s="1" t="s">
        <v>290</v>
      </c>
      <c r="F45" s="1" t="s">
        <v>291</v>
      </c>
      <c r="G45" s="1"/>
      <c r="H45" s="1"/>
      <c r="I45" s="56">
        <v>43088</v>
      </c>
      <c r="J45" s="57">
        <v>26600</v>
      </c>
      <c r="K45" s="57">
        <v>26600</v>
      </c>
      <c r="L45" s="1" t="s">
        <v>190</v>
      </c>
      <c r="M45" s="1" t="s">
        <v>448</v>
      </c>
      <c r="N45" s="1"/>
      <c r="O45" s="1"/>
      <c r="P45" s="57">
        <v>0</v>
      </c>
      <c r="Q45" s="1"/>
      <c r="R45" s="57">
        <v>0</v>
      </c>
      <c r="S45" s="1"/>
      <c r="T45" s="1"/>
      <c r="U45" s="57" t="s">
        <v>191</v>
      </c>
      <c r="V45" s="57">
        <v>0</v>
      </c>
      <c r="W45" s="57">
        <v>0</v>
      </c>
      <c r="X45" s="57">
        <v>0</v>
      </c>
      <c r="Y45" s="57">
        <v>0</v>
      </c>
      <c r="Z45" s="57">
        <v>0</v>
      </c>
      <c r="AA45" s="57">
        <v>0</v>
      </c>
      <c r="AB45" s="1"/>
      <c r="AC45" s="57">
        <v>0</v>
      </c>
      <c r="AD45" s="1"/>
      <c r="AE45" s="57">
        <v>0</v>
      </c>
      <c r="AF45" s="57">
        <v>0</v>
      </c>
      <c r="AG45" s="57">
        <v>0</v>
      </c>
      <c r="AH45" s="1"/>
      <c r="AI45" s="1"/>
      <c r="AJ45" s="56">
        <v>43088</v>
      </c>
      <c r="AK45" s="1"/>
      <c r="AL45" s="1"/>
      <c r="AM45" s="1"/>
      <c r="AN45" s="1"/>
      <c r="AO45" s="1"/>
      <c r="AP45" s="1"/>
      <c r="AQ45" s="1"/>
      <c r="AR45" s="57">
        <v>0</v>
      </c>
      <c r="AS45" s="57">
        <v>0</v>
      </c>
      <c r="AT45" s="1"/>
    </row>
    <row r="46" spans="1:46" x14ac:dyDescent="0.25">
      <c r="A46" s="1">
        <v>900145581</v>
      </c>
      <c r="B46" s="1" t="s">
        <v>186</v>
      </c>
      <c r="C46" s="1" t="s">
        <v>289</v>
      </c>
      <c r="D46" s="1">
        <v>9260</v>
      </c>
      <c r="E46" s="1" t="s">
        <v>292</v>
      </c>
      <c r="F46" s="1" t="s">
        <v>293</v>
      </c>
      <c r="G46" s="1"/>
      <c r="H46" s="1"/>
      <c r="I46" s="56">
        <v>43088</v>
      </c>
      <c r="J46" s="57">
        <v>26600</v>
      </c>
      <c r="K46" s="57">
        <v>26600</v>
      </c>
      <c r="L46" s="1" t="s">
        <v>190</v>
      </c>
      <c r="M46" s="1" t="s">
        <v>448</v>
      </c>
      <c r="N46" s="1"/>
      <c r="O46" s="1"/>
      <c r="P46" s="57">
        <v>0</v>
      </c>
      <c r="Q46" s="1"/>
      <c r="R46" s="57">
        <v>0</v>
      </c>
      <c r="S46" s="1"/>
      <c r="T46" s="1"/>
      <c r="U46" s="57" t="s">
        <v>191</v>
      </c>
      <c r="V46" s="57">
        <v>0</v>
      </c>
      <c r="W46" s="57">
        <v>0</v>
      </c>
      <c r="X46" s="57">
        <v>0</v>
      </c>
      <c r="Y46" s="57">
        <v>0</v>
      </c>
      <c r="Z46" s="57">
        <v>0</v>
      </c>
      <c r="AA46" s="57">
        <v>0</v>
      </c>
      <c r="AB46" s="1"/>
      <c r="AC46" s="57">
        <v>0</v>
      </c>
      <c r="AD46" s="1"/>
      <c r="AE46" s="57">
        <v>0</v>
      </c>
      <c r="AF46" s="57">
        <v>0</v>
      </c>
      <c r="AG46" s="57">
        <v>0</v>
      </c>
      <c r="AH46" s="1"/>
      <c r="AI46" s="1"/>
      <c r="AJ46" s="56">
        <v>43088</v>
      </c>
      <c r="AK46" s="1"/>
      <c r="AL46" s="1"/>
      <c r="AM46" s="1"/>
      <c r="AN46" s="1"/>
      <c r="AO46" s="1"/>
      <c r="AP46" s="1"/>
      <c r="AQ46" s="1"/>
      <c r="AR46" s="57">
        <v>0</v>
      </c>
      <c r="AS46" s="57">
        <v>0</v>
      </c>
      <c r="AT46" s="1"/>
    </row>
    <row r="47" spans="1:46" x14ac:dyDescent="0.25">
      <c r="A47" s="1">
        <v>900145581</v>
      </c>
      <c r="B47" s="1" t="s">
        <v>186</v>
      </c>
      <c r="C47" s="1" t="s">
        <v>198</v>
      </c>
      <c r="D47" s="1">
        <v>9289</v>
      </c>
      <c r="E47" s="1" t="s">
        <v>294</v>
      </c>
      <c r="F47" s="1" t="s">
        <v>295</v>
      </c>
      <c r="G47" s="1"/>
      <c r="H47" s="1"/>
      <c r="I47" s="56">
        <v>43966</v>
      </c>
      <c r="J47" s="57">
        <v>18974</v>
      </c>
      <c r="K47" s="57">
        <v>18974</v>
      </c>
      <c r="L47" s="1" t="s">
        <v>190</v>
      </c>
      <c r="M47" s="1" t="s">
        <v>448</v>
      </c>
      <c r="N47" s="1"/>
      <c r="O47" s="1"/>
      <c r="P47" s="57">
        <v>0</v>
      </c>
      <c r="Q47" s="1"/>
      <c r="R47" s="57">
        <v>0</v>
      </c>
      <c r="S47" s="1"/>
      <c r="T47" s="1"/>
      <c r="U47" s="57" t="s">
        <v>191</v>
      </c>
      <c r="V47" s="57">
        <v>0</v>
      </c>
      <c r="W47" s="57">
        <v>0</v>
      </c>
      <c r="X47" s="57">
        <v>0</v>
      </c>
      <c r="Y47" s="57">
        <v>0</v>
      </c>
      <c r="Z47" s="57">
        <v>0</v>
      </c>
      <c r="AA47" s="57">
        <v>0</v>
      </c>
      <c r="AB47" s="1"/>
      <c r="AC47" s="57">
        <v>0</v>
      </c>
      <c r="AD47" s="1"/>
      <c r="AE47" s="57">
        <v>0</v>
      </c>
      <c r="AF47" s="57">
        <v>0</v>
      </c>
      <c r="AG47" s="57">
        <v>0</v>
      </c>
      <c r="AH47" s="1"/>
      <c r="AI47" s="1"/>
      <c r="AJ47" s="56">
        <v>43966</v>
      </c>
      <c r="AK47" s="1"/>
      <c r="AL47" s="1"/>
      <c r="AM47" s="1"/>
      <c r="AN47" s="1"/>
      <c r="AO47" s="1"/>
      <c r="AP47" s="1"/>
      <c r="AQ47" s="1"/>
      <c r="AR47" s="57">
        <v>0</v>
      </c>
      <c r="AS47" s="57">
        <v>0</v>
      </c>
      <c r="AT47" s="1"/>
    </row>
    <row r="48" spans="1:46" x14ac:dyDescent="0.25">
      <c r="A48" s="1">
        <v>900145581</v>
      </c>
      <c r="B48" s="1" t="s">
        <v>186</v>
      </c>
      <c r="C48" s="1" t="s">
        <v>296</v>
      </c>
      <c r="D48" s="1">
        <v>9475</v>
      </c>
      <c r="E48" s="1" t="s">
        <v>297</v>
      </c>
      <c r="F48" s="1" t="s">
        <v>298</v>
      </c>
      <c r="G48" s="1"/>
      <c r="H48" s="1"/>
      <c r="I48" s="56">
        <v>44039</v>
      </c>
      <c r="J48" s="57">
        <v>26500</v>
      </c>
      <c r="K48" s="57">
        <v>26500</v>
      </c>
      <c r="L48" s="1" t="s">
        <v>190</v>
      </c>
      <c r="M48" s="1" t="s">
        <v>448</v>
      </c>
      <c r="N48" s="1"/>
      <c r="O48" s="1"/>
      <c r="P48" s="57">
        <v>0</v>
      </c>
      <c r="Q48" s="1"/>
      <c r="R48" s="57">
        <v>0</v>
      </c>
      <c r="S48" s="1"/>
      <c r="T48" s="1"/>
      <c r="U48" s="57" t="s">
        <v>191</v>
      </c>
      <c r="V48" s="57">
        <v>0</v>
      </c>
      <c r="W48" s="57">
        <v>0</v>
      </c>
      <c r="X48" s="57">
        <v>0</v>
      </c>
      <c r="Y48" s="57">
        <v>0</v>
      </c>
      <c r="Z48" s="57">
        <v>0</v>
      </c>
      <c r="AA48" s="57">
        <v>0</v>
      </c>
      <c r="AB48" s="1"/>
      <c r="AC48" s="57">
        <v>0</v>
      </c>
      <c r="AD48" s="1"/>
      <c r="AE48" s="57">
        <v>0</v>
      </c>
      <c r="AF48" s="57">
        <v>0</v>
      </c>
      <c r="AG48" s="57">
        <v>0</v>
      </c>
      <c r="AH48" s="1"/>
      <c r="AI48" s="1"/>
      <c r="AJ48" s="56">
        <v>44039</v>
      </c>
      <c r="AK48" s="1"/>
      <c r="AL48" s="1"/>
      <c r="AM48" s="1"/>
      <c r="AN48" s="1"/>
      <c r="AO48" s="1"/>
      <c r="AP48" s="1"/>
      <c r="AQ48" s="1"/>
      <c r="AR48" s="57">
        <v>0</v>
      </c>
      <c r="AS48" s="57">
        <v>0</v>
      </c>
      <c r="AT48" s="1"/>
    </row>
    <row r="49" spans="1:46" x14ac:dyDescent="0.25">
      <c r="A49" s="1">
        <v>900145581</v>
      </c>
      <c r="B49" s="1" t="s">
        <v>186</v>
      </c>
      <c r="C49" s="1" t="s">
        <v>289</v>
      </c>
      <c r="D49" s="1">
        <v>9512</v>
      </c>
      <c r="E49" s="1" t="s">
        <v>299</v>
      </c>
      <c r="F49" s="1" t="s">
        <v>300</v>
      </c>
      <c r="G49" s="1"/>
      <c r="H49" s="1"/>
      <c r="I49" s="56">
        <v>43089</v>
      </c>
      <c r="J49" s="57">
        <v>1010</v>
      </c>
      <c r="K49" s="57">
        <v>1010</v>
      </c>
      <c r="L49" s="1" t="s">
        <v>190</v>
      </c>
      <c r="M49" s="1" t="s">
        <v>448</v>
      </c>
      <c r="N49" s="1"/>
      <c r="O49" s="1"/>
      <c r="P49" s="57">
        <v>0</v>
      </c>
      <c r="Q49" s="1"/>
      <c r="R49" s="57">
        <v>0</v>
      </c>
      <c r="S49" s="1"/>
      <c r="T49" s="1"/>
      <c r="U49" s="57" t="s">
        <v>191</v>
      </c>
      <c r="V49" s="57">
        <v>0</v>
      </c>
      <c r="W49" s="57">
        <v>0</v>
      </c>
      <c r="X49" s="57">
        <v>0</v>
      </c>
      <c r="Y49" s="57">
        <v>0</v>
      </c>
      <c r="Z49" s="57">
        <v>0</v>
      </c>
      <c r="AA49" s="57">
        <v>0</v>
      </c>
      <c r="AB49" s="1"/>
      <c r="AC49" s="57">
        <v>0</v>
      </c>
      <c r="AD49" s="1"/>
      <c r="AE49" s="57">
        <v>0</v>
      </c>
      <c r="AF49" s="57">
        <v>0</v>
      </c>
      <c r="AG49" s="57">
        <v>0</v>
      </c>
      <c r="AH49" s="1"/>
      <c r="AI49" s="1"/>
      <c r="AJ49" s="56">
        <v>43089</v>
      </c>
      <c r="AK49" s="1"/>
      <c r="AL49" s="1"/>
      <c r="AM49" s="1"/>
      <c r="AN49" s="1"/>
      <c r="AO49" s="1"/>
      <c r="AP49" s="1"/>
      <c r="AQ49" s="1"/>
      <c r="AR49" s="57">
        <v>0</v>
      </c>
      <c r="AS49" s="57">
        <v>0</v>
      </c>
      <c r="AT49" s="1"/>
    </row>
    <row r="50" spans="1:46" x14ac:dyDescent="0.25">
      <c r="A50" s="1">
        <v>900145581</v>
      </c>
      <c r="B50" s="1" t="s">
        <v>186</v>
      </c>
      <c r="C50" s="1" t="s">
        <v>289</v>
      </c>
      <c r="D50" s="1">
        <v>9513</v>
      </c>
      <c r="E50" s="1" t="s">
        <v>301</v>
      </c>
      <c r="F50" s="1" t="s">
        <v>302</v>
      </c>
      <c r="G50" s="1"/>
      <c r="H50" s="1"/>
      <c r="I50" s="56">
        <v>43089</v>
      </c>
      <c r="J50" s="57">
        <v>4949</v>
      </c>
      <c r="K50" s="57">
        <v>4949</v>
      </c>
      <c r="L50" s="1" t="s">
        <v>190</v>
      </c>
      <c r="M50" s="1" t="s">
        <v>448</v>
      </c>
      <c r="N50" s="1"/>
      <c r="O50" s="1"/>
      <c r="P50" s="57">
        <v>0</v>
      </c>
      <c r="Q50" s="1"/>
      <c r="R50" s="57">
        <v>0</v>
      </c>
      <c r="S50" s="1"/>
      <c r="T50" s="1"/>
      <c r="U50" s="57" t="s">
        <v>191</v>
      </c>
      <c r="V50" s="57">
        <v>0</v>
      </c>
      <c r="W50" s="57">
        <v>0</v>
      </c>
      <c r="X50" s="57">
        <v>0</v>
      </c>
      <c r="Y50" s="57">
        <v>0</v>
      </c>
      <c r="Z50" s="57">
        <v>0</v>
      </c>
      <c r="AA50" s="57">
        <v>0</v>
      </c>
      <c r="AB50" s="1"/>
      <c r="AC50" s="57">
        <v>0</v>
      </c>
      <c r="AD50" s="1"/>
      <c r="AE50" s="57">
        <v>0</v>
      </c>
      <c r="AF50" s="57">
        <v>0</v>
      </c>
      <c r="AG50" s="57">
        <v>0</v>
      </c>
      <c r="AH50" s="1"/>
      <c r="AI50" s="1"/>
      <c r="AJ50" s="56">
        <v>43089</v>
      </c>
      <c r="AK50" s="1"/>
      <c r="AL50" s="1"/>
      <c r="AM50" s="1"/>
      <c r="AN50" s="1"/>
      <c r="AO50" s="1"/>
      <c r="AP50" s="1"/>
      <c r="AQ50" s="1"/>
      <c r="AR50" s="57">
        <v>0</v>
      </c>
      <c r="AS50" s="57">
        <v>0</v>
      </c>
      <c r="AT50" s="1"/>
    </row>
    <row r="51" spans="1:46" x14ac:dyDescent="0.25">
      <c r="A51" s="1">
        <v>900145581</v>
      </c>
      <c r="B51" s="1" t="s">
        <v>186</v>
      </c>
      <c r="C51" s="1" t="s">
        <v>303</v>
      </c>
      <c r="D51" s="1">
        <v>9653</v>
      </c>
      <c r="E51" s="1" t="s">
        <v>304</v>
      </c>
      <c r="F51" s="1" t="s">
        <v>305</v>
      </c>
      <c r="G51" s="1"/>
      <c r="H51" s="1"/>
      <c r="I51" s="56">
        <v>43300</v>
      </c>
      <c r="J51" s="57">
        <v>4700</v>
      </c>
      <c r="K51" s="57">
        <v>4700</v>
      </c>
      <c r="L51" s="1" t="s">
        <v>190</v>
      </c>
      <c r="M51" s="1" t="s">
        <v>448</v>
      </c>
      <c r="N51" s="1"/>
      <c r="O51" s="1"/>
      <c r="P51" s="57">
        <v>0</v>
      </c>
      <c r="Q51" s="1"/>
      <c r="R51" s="57">
        <v>0</v>
      </c>
      <c r="S51" s="1"/>
      <c r="T51" s="1"/>
      <c r="U51" s="57" t="s">
        <v>191</v>
      </c>
      <c r="V51" s="57">
        <v>0</v>
      </c>
      <c r="W51" s="57">
        <v>0</v>
      </c>
      <c r="X51" s="57">
        <v>0</v>
      </c>
      <c r="Y51" s="57">
        <v>0</v>
      </c>
      <c r="Z51" s="57">
        <v>0</v>
      </c>
      <c r="AA51" s="57">
        <v>0</v>
      </c>
      <c r="AB51" s="1"/>
      <c r="AC51" s="57">
        <v>0</v>
      </c>
      <c r="AD51" s="1"/>
      <c r="AE51" s="57">
        <v>0</v>
      </c>
      <c r="AF51" s="57">
        <v>0</v>
      </c>
      <c r="AG51" s="57">
        <v>0</v>
      </c>
      <c r="AH51" s="1"/>
      <c r="AI51" s="1"/>
      <c r="AJ51" s="56">
        <v>43300</v>
      </c>
      <c r="AK51" s="1"/>
      <c r="AL51" s="1"/>
      <c r="AM51" s="1"/>
      <c r="AN51" s="1"/>
      <c r="AO51" s="1"/>
      <c r="AP51" s="1"/>
      <c r="AQ51" s="1"/>
      <c r="AR51" s="57">
        <v>0</v>
      </c>
      <c r="AS51" s="57">
        <v>0</v>
      </c>
      <c r="AT51" s="1"/>
    </row>
    <row r="52" spans="1:46" x14ac:dyDescent="0.25">
      <c r="A52" s="1">
        <v>900145581</v>
      </c>
      <c r="B52" s="1" t="s">
        <v>186</v>
      </c>
      <c r="C52" s="1" t="s">
        <v>267</v>
      </c>
      <c r="D52" s="1">
        <v>11164</v>
      </c>
      <c r="E52" s="1" t="s">
        <v>306</v>
      </c>
      <c r="F52" s="1" t="s">
        <v>307</v>
      </c>
      <c r="G52" s="1"/>
      <c r="H52" s="1"/>
      <c r="I52" s="56">
        <v>44015</v>
      </c>
      <c r="J52" s="57">
        <v>58785</v>
      </c>
      <c r="K52" s="57">
        <v>58785</v>
      </c>
      <c r="L52" s="1" t="s">
        <v>190</v>
      </c>
      <c r="M52" s="1" t="s">
        <v>448</v>
      </c>
      <c r="N52" s="1"/>
      <c r="O52" s="1"/>
      <c r="P52" s="57">
        <v>0</v>
      </c>
      <c r="Q52" s="1"/>
      <c r="R52" s="57">
        <v>0</v>
      </c>
      <c r="S52" s="1"/>
      <c r="T52" s="1"/>
      <c r="U52" s="57" t="s">
        <v>191</v>
      </c>
      <c r="V52" s="57">
        <v>0</v>
      </c>
      <c r="W52" s="57">
        <v>0</v>
      </c>
      <c r="X52" s="57">
        <v>0</v>
      </c>
      <c r="Y52" s="57">
        <v>0</v>
      </c>
      <c r="Z52" s="57">
        <v>0</v>
      </c>
      <c r="AA52" s="57">
        <v>0</v>
      </c>
      <c r="AB52" s="1"/>
      <c r="AC52" s="57">
        <v>0</v>
      </c>
      <c r="AD52" s="1"/>
      <c r="AE52" s="57">
        <v>0</v>
      </c>
      <c r="AF52" s="57">
        <v>0</v>
      </c>
      <c r="AG52" s="57">
        <v>0</v>
      </c>
      <c r="AH52" s="1"/>
      <c r="AI52" s="1"/>
      <c r="AJ52" s="56">
        <v>44015</v>
      </c>
      <c r="AK52" s="1"/>
      <c r="AL52" s="1"/>
      <c r="AM52" s="1"/>
      <c r="AN52" s="1"/>
      <c r="AO52" s="1"/>
      <c r="AP52" s="1"/>
      <c r="AQ52" s="1"/>
      <c r="AR52" s="57">
        <v>0</v>
      </c>
      <c r="AS52" s="57">
        <v>0</v>
      </c>
      <c r="AT52" s="1"/>
    </row>
    <row r="53" spans="1:46" x14ac:dyDescent="0.25">
      <c r="A53" s="1">
        <v>900145581</v>
      </c>
      <c r="B53" s="1" t="s">
        <v>186</v>
      </c>
      <c r="C53" s="1" t="s">
        <v>267</v>
      </c>
      <c r="D53" s="1">
        <v>14603</v>
      </c>
      <c r="E53" s="1" t="s">
        <v>308</v>
      </c>
      <c r="F53" s="1" t="s">
        <v>309</v>
      </c>
      <c r="G53" s="1"/>
      <c r="H53" s="1"/>
      <c r="I53" s="56">
        <v>44043</v>
      </c>
      <c r="J53" s="57">
        <v>296163</v>
      </c>
      <c r="K53" s="57">
        <v>296163</v>
      </c>
      <c r="L53" s="1" t="s">
        <v>190</v>
      </c>
      <c r="M53" s="1" t="s">
        <v>448</v>
      </c>
      <c r="N53" s="1"/>
      <c r="O53" s="1"/>
      <c r="P53" s="57">
        <v>0</v>
      </c>
      <c r="Q53" s="1"/>
      <c r="R53" s="57">
        <v>0</v>
      </c>
      <c r="S53" s="1"/>
      <c r="T53" s="1"/>
      <c r="U53" s="57" t="s">
        <v>191</v>
      </c>
      <c r="V53" s="57">
        <v>0</v>
      </c>
      <c r="W53" s="57">
        <v>0</v>
      </c>
      <c r="X53" s="57">
        <v>0</v>
      </c>
      <c r="Y53" s="57">
        <v>0</v>
      </c>
      <c r="Z53" s="57">
        <v>0</v>
      </c>
      <c r="AA53" s="57">
        <v>0</v>
      </c>
      <c r="AB53" s="1"/>
      <c r="AC53" s="57">
        <v>0</v>
      </c>
      <c r="AD53" s="1"/>
      <c r="AE53" s="57">
        <v>0</v>
      </c>
      <c r="AF53" s="57">
        <v>0</v>
      </c>
      <c r="AG53" s="57">
        <v>0</v>
      </c>
      <c r="AH53" s="1"/>
      <c r="AI53" s="1"/>
      <c r="AJ53" s="56">
        <v>44043</v>
      </c>
      <c r="AK53" s="1"/>
      <c r="AL53" s="1"/>
      <c r="AM53" s="1"/>
      <c r="AN53" s="1"/>
      <c r="AO53" s="1"/>
      <c r="AP53" s="1"/>
      <c r="AQ53" s="1"/>
      <c r="AR53" s="57">
        <v>0</v>
      </c>
      <c r="AS53" s="57">
        <v>0</v>
      </c>
      <c r="AT53" s="1"/>
    </row>
    <row r="54" spans="1:46" x14ac:dyDescent="0.25">
      <c r="A54" s="1">
        <v>900145581</v>
      </c>
      <c r="B54" s="1" t="s">
        <v>186</v>
      </c>
      <c r="C54" s="1" t="s">
        <v>187</v>
      </c>
      <c r="D54" s="1">
        <v>15181</v>
      </c>
      <c r="E54" s="1" t="s">
        <v>310</v>
      </c>
      <c r="F54" s="1" t="s">
        <v>311</v>
      </c>
      <c r="G54" s="1"/>
      <c r="H54" s="1"/>
      <c r="I54" s="56">
        <v>44471</v>
      </c>
      <c r="J54" s="57">
        <v>149794</v>
      </c>
      <c r="K54" s="57">
        <v>149794</v>
      </c>
      <c r="L54" s="1" t="s">
        <v>190</v>
      </c>
      <c r="M54" s="1" t="s">
        <v>448</v>
      </c>
      <c r="N54" s="1"/>
      <c r="O54" s="1"/>
      <c r="P54" s="57">
        <v>0</v>
      </c>
      <c r="Q54" s="1"/>
      <c r="R54" s="57">
        <v>0</v>
      </c>
      <c r="S54" s="1"/>
      <c r="T54" s="1"/>
      <c r="U54" s="57" t="s">
        <v>191</v>
      </c>
      <c r="V54" s="57">
        <v>0</v>
      </c>
      <c r="W54" s="57">
        <v>0</v>
      </c>
      <c r="X54" s="57">
        <v>0</v>
      </c>
      <c r="Y54" s="57">
        <v>0</v>
      </c>
      <c r="Z54" s="57">
        <v>0</v>
      </c>
      <c r="AA54" s="57">
        <v>0</v>
      </c>
      <c r="AB54" s="1"/>
      <c r="AC54" s="57">
        <v>0</v>
      </c>
      <c r="AD54" s="1"/>
      <c r="AE54" s="57">
        <v>0</v>
      </c>
      <c r="AF54" s="57">
        <v>0</v>
      </c>
      <c r="AG54" s="57">
        <v>0</v>
      </c>
      <c r="AH54" s="1"/>
      <c r="AI54" s="1"/>
      <c r="AJ54" s="56">
        <v>44471</v>
      </c>
      <c r="AK54" s="1"/>
      <c r="AL54" s="1"/>
      <c r="AM54" s="1"/>
      <c r="AN54" s="1"/>
      <c r="AO54" s="1"/>
      <c r="AP54" s="1"/>
      <c r="AQ54" s="1"/>
      <c r="AR54" s="57">
        <v>0</v>
      </c>
      <c r="AS54" s="57">
        <v>0</v>
      </c>
      <c r="AT54" s="1"/>
    </row>
    <row r="55" spans="1:46" x14ac:dyDescent="0.25">
      <c r="A55" s="1">
        <v>900145581</v>
      </c>
      <c r="B55" s="1" t="s">
        <v>186</v>
      </c>
      <c r="C55" s="1" t="s">
        <v>267</v>
      </c>
      <c r="D55" s="1">
        <v>16629</v>
      </c>
      <c r="E55" s="1" t="s">
        <v>312</v>
      </c>
      <c r="F55" s="1" t="s">
        <v>313</v>
      </c>
      <c r="G55" s="1"/>
      <c r="H55" s="1"/>
      <c r="I55" s="56">
        <v>44061</v>
      </c>
      <c r="J55" s="57">
        <v>94967</v>
      </c>
      <c r="K55" s="57">
        <v>94967</v>
      </c>
      <c r="L55" s="1" t="s">
        <v>190</v>
      </c>
      <c r="M55" s="1" t="s">
        <v>448</v>
      </c>
      <c r="N55" s="1"/>
      <c r="O55" s="1"/>
      <c r="P55" s="57">
        <v>0</v>
      </c>
      <c r="Q55" s="1"/>
      <c r="R55" s="57">
        <v>0</v>
      </c>
      <c r="S55" s="1"/>
      <c r="T55" s="1"/>
      <c r="U55" s="57" t="s">
        <v>191</v>
      </c>
      <c r="V55" s="57">
        <v>0</v>
      </c>
      <c r="W55" s="57">
        <v>0</v>
      </c>
      <c r="X55" s="57">
        <v>0</v>
      </c>
      <c r="Y55" s="57">
        <v>0</v>
      </c>
      <c r="Z55" s="57">
        <v>0</v>
      </c>
      <c r="AA55" s="57">
        <v>0</v>
      </c>
      <c r="AB55" s="1"/>
      <c r="AC55" s="57">
        <v>0</v>
      </c>
      <c r="AD55" s="1"/>
      <c r="AE55" s="57">
        <v>0</v>
      </c>
      <c r="AF55" s="57">
        <v>0</v>
      </c>
      <c r="AG55" s="57">
        <v>0</v>
      </c>
      <c r="AH55" s="1"/>
      <c r="AI55" s="1"/>
      <c r="AJ55" s="56">
        <v>44061</v>
      </c>
      <c r="AK55" s="1"/>
      <c r="AL55" s="1"/>
      <c r="AM55" s="1"/>
      <c r="AN55" s="1"/>
      <c r="AO55" s="1"/>
      <c r="AP55" s="1"/>
      <c r="AQ55" s="1"/>
      <c r="AR55" s="57">
        <v>0</v>
      </c>
      <c r="AS55" s="57">
        <v>0</v>
      </c>
      <c r="AT55" s="1"/>
    </row>
    <row r="56" spans="1:46" x14ac:dyDescent="0.25">
      <c r="A56" s="1">
        <v>900145581</v>
      </c>
      <c r="B56" s="1" t="s">
        <v>186</v>
      </c>
      <c r="C56" s="1" t="s">
        <v>267</v>
      </c>
      <c r="D56" s="1">
        <v>16723</v>
      </c>
      <c r="E56" s="1" t="s">
        <v>314</v>
      </c>
      <c r="F56" s="1" t="s">
        <v>315</v>
      </c>
      <c r="G56" s="1"/>
      <c r="H56" s="1"/>
      <c r="I56" s="56">
        <v>44062</v>
      </c>
      <c r="J56" s="57">
        <v>87551</v>
      </c>
      <c r="K56" s="57">
        <v>87551</v>
      </c>
      <c r="L56" s="1" t="s">
        <v>190</v>
      </c>
      <c r="M56" s="1" t="s">
        <v>448</v>
      </c>
      <c r="N56" s="1"/>
      <c r="O56" s="1"/>
      <c r="P56" s="57">
        <v>0</v>
      </c>
      <c r="Q56" s="1"/>
      <c r="R56" s="57">
        <v>0</v>
      </c>
      <c r="S56" s="1"/>
      <c r="T56" s="1"/>
      <c r="U56" s="57" t="s">
        <v>191</v>
      </c>
      <c r="V56" s="57">
        <v>0</v>
      </c>
      <c r="W56" s="57">
        <v>0</v>
      </c>
      <c r="X56" s="57">
        <v>0</v>
      </c>
      <c r="Y56" s="57">
        <v>0</v>
      </c>
      <c r="Z56" s="57">
        <v>0</v>
      </c>
      <c r="AA56" s="57">
        <v>0</v>
      </c>
      <c r="AB56" s="1"/>
      <c r="AC56" s="57">
        <v>0</v>
      </c>
      <c r="AD56" s="1"/>
      <c r="AE56" s="57">
        <v>0</v>
      </c>
      <c r="AF56" s="57">
        <v>0</v>
      </c>
      <c r="AG56" s="57">
        <v>0</v>
      </c>
      <c r="AH56" s="1"/>
      <c r="AI56" s="1"/>
      <c r="AJ56" s="56">
        <v>44062</v>
      </c>
      <c r="AK56" s="1"/>
      <c r="AL56" s="1"/>
      <c r="AM56" s="1"/>
      <c r="AN56" s="1"/>
      <c r="AO56" s="1"/>
      <c r="AP56" s="1"/>
      <c r="AQ56" s="1"/>
      <c r="AR56" s="57">
        <v>0</v>
      </c>
      <c r="AS56" s="57">
        <v>0</v>
      </c>
      <c r="AT56" s="1"/>
    </row>
    <row r="57" spans="1:46" x14ac:dyDescent="0.25">
      <c r="A57" s="1">
        <v>900145581</v>
      </c>
      <c r="B57" s="1" t="s">
        <v>186</v>
      </c>
      <c r="C57" s="1" t="s">
        <v>195</v>
      </c>
      <c r="D57" s="1">
        <v>19085</v>
      </c>
      <c r="E57" s="1" t="s">
        <v>316</v>
      </c>
      <c r="F57" s="1" t="s">
        <v>317</v>
      </c>
      <c r="G57" s="1"/>
      <c r="H57" s="1"/>
      <c r="I57" s="56">
        <v>44489</v>
      </c>
      <c r="J57" s="57">
        <v>185260</v>
      </c>
      <c r="K57" s="57">
        <v>185260</v>
      </c>
      <c r="L57" s="1" t="s">
        <v>190</v>
      </c>
      <c r="M57" s="1" t="s">
        <v>448</v>
      </c>
      <c r="N57" s="1"/>
      <c r="O57" s="1"/>
      <c r="P57" s="57">
        <v>0</v>
      </c>
      <c r="Q57" s="1"/>
      <c r="R57" s="57">
        <v>0</v>
      </c>
      <c r="S57" s="1"/>
      <c r="T57" s="1"/>
      <c r="U57" s="57" t="s">
        <v>191</v>
      </c>
      <c r="V57" s="57">
        <v>0</v>
      </c>
      <c r="W57" s="57">
        <v>0</v>
      </c>
      <c r="X57" s="57">
        <v>0</v>
      </c>
      <c r="Y57" s="57">
        <v>0</v>
      </c>
      <c r="Z57" s="57">
        <v>0</v>
      </c>
      <c r="AA57" s="57">
        <v>0</v>
      </c>
      <c r="AB57" s="1"/>
      <c r="AC57" s="57">
        <v>0</v>
      </c>
      <c r="AD57" s="1"/>
      <c r="AE57" s="57">
        <v>0</v>
      </c>
      <c r="AF57" s="57">
        <v>0</v>
      </c>
      <c r="AG57" s="57">
        <v>0</v>
      </c>
      <c r="AH57" s="1"/>
      <c r="AI57" s="1"/>
      <c r="AJ57" s="56">
        <v>44489</v>
      </c>
      <c r="AK57" s="1"/>
      <c r="AL57" s="1"/>
      <c r="AM57" s="1"/>
      <c r="AN57" s="1"/>
      <c r="AO57" s="1"/>
      <c r="AP57" s="1"/>
      <c r="AQ57" s="1"/>
      <c r="AR57" s="57">
        <v>0</v>
      </c>
      <c r="AS57" s="57">
        <v>0</v>
      </c>
      <c r="AT57" s="1"/>
    </row>
    <row r="58" spans="1:46" x14ac:dyDescent="0.25">
      <c r="A58" s="1">
        <v>900145581</v>
      </c>
      <c r="B58" s="1" t="s">
        <v>186</v>
      </c>
      <c r="C58" s="1" t="s">
        <v>267</v>
      </c>
      <c r="D58" s="1">
        <v>19722</v>
      </c>
      <c r="E58" s="1" t="s">
        <v>318</v>
      </c>
      <c r="F58" s="1" t="s">
        <v>319</v>
      </c>
      <c r="G58" s="1"/>
      <c r="H58" s="1"/>
      <c r="I58" s="56">
        <v>44081</v>
      </c>
      <c r="J58" s="57">
        <v>128036</v>
      </c>
      <c r="K58" s="57">
        <v>128036</v>
      </c>
      <c r="L58" s="1" t="s">
        <v>190</v>
      </c>
      <c r="M58" s="1" t="s">
        <v>448</v>
      </c>
      <c r="N58" s="1"/>
      <c r="O58" s="1"/>
      <c r="P58" s="57">
        <v>0</v>
      </c>
      <c r="Q58" s="1"/>
      <c r="R58" s="57">
        <v>0</v>
      </c>
      <c r="S58" s="1"/>
      <c r="T58" s="1"/>
      <c r="U58" s="57" t="s">
        <v>191</v>
      </c>
      <c r="V58" s="57">
        <v>0</v>
      </c>
      <c r="W58" s="57">
        <v>0</v>
      </c>
      <c r="X58" s="57">
        <v>0</v>
      </c>
      <c r="Y58" s="57">
        <v>0</v>
      </c>
      <c r="Z58" s="57">
        <v>0</v>
      </c>
      <c r="AA58" s="57">
        <v>0</v>
      </c>
      <c r="AB58" s="1"/>
      <c r="AC58" s="57">
        <v>0</v>
      </c>
      <c r="AD58" s="1"/>
      <c r="AE58" s="57">
        <v>0</v>
      </c>
      <c r="AF58" s="57">
        <v>0</v>
      </c>
      <c r="AG58" s="57">
        <v>0</v>
      </c>
      <c r="AH58" s="1"/>
      <c r="AI58" s="1"/>
      <c r="AJ58" s="56">
        <v>44081</v>
      </c>
      <c r="AK58" s="1"/>
      <c r="AL58" s="1"/>
      <c r="AM58" s="1"/>
      <c r="AN58" s="1"/>
      <c r="AO58" s="1"/>
      <c r="AP58" s="1"/>
      <c r="AQ58" s="1"/>
      <c r="AR58" s="57">
        <v>0</v>
      </c>
      <c r="AS58" s="57">
        <v>0</v>
      </c>
      <c r="AT58" s="1"/>
    </row>
    <row r="59" spans="1:46" x14ac:dyDescent="0.25">
      <c r="A59" s="1">
        <v>900145581</v>
      </c>
      <c r="B59" s="1" t="s">
        <v>186</v>
      </c>
      <c r="C59" s="1" t="s">
        <v>206</v>
      </c>
      <c r="D59" s="1">
        <v>20055</v>
      </c>
      <c r="E59" s="1" t="s">
        <v>320</v>
      </c>
      <c r="F59" s="1" t="s">
        <v>321</v>
      </c>
      <c r="G59" s="1"/>
      <c r="H59" s="1"/>
      <c r="I59" s="56">
        <v>44473</v>
      </c>
      <c r="J59" s="57">
        <v>99579</v>
      </c>
      <c r="K59" s="57">
        <v>99579</v>
      </c>
      <c r="L59" s="1" t="s">
        <v>190</v>
      </c>
      <c r="M59" s="1" t="s">
        <v>448</v>
      </c>
      <c r="N59" s="1"/>
      <c r="O59" s="1"/>
      <c r="P59" s="57">
        <v>0</v>
      </c>
      <c r="Q59" s="1"/>
      <c r="R59" s="57">
        <v>0</v>
      </c>
      <c r="S59" s="1"/>
      <c r="T59" s="1"/>
      <c r="U59" s="57" t="s">
        <v>191</v>
      </c>
      <c r="V59" s="57">
        <v>0</v>
      </c>
      <c r="W59" s="57">
        <v>0</v>
      </c>
      <c r="X59" s="57">
        <v>0</v>
      </c>
      <c r="Y59" s="57">
        <v>0</v>
      </c>
      <c r="Z59" s="57">
        <v>0</v>
      </c>
      <c r="AA59" s="57">
        <v>0</v>
      </c>
      <c r="AB59" s="1"/>
      <c r="AC59" s="57">
        <v>0</v>
      </c>
      <c r="AD59" s="1"/>
      <c r="AE59" s="57">
        <v>0</v>
      </c>
      <c r="AF59" s="57">
        <v>0</v>
      </c>
      <c r="AG59" s="57">
        <v>0</v>
      </c>
      <c r="AH59" s="1"/>
      <c r="AI59" s="1"/>
      <c r="AJ59" s="56">
        <v>44473</v>
      </c>
      <c r="AK59" s="1"/>
      <c r="AL59" s="1"/>
      <c r="AM59" s="1"/>
      <c r="AN59" s="1"/>
      <c r="AO59" s="1"/>
      <c r="AP59" s="1"/>
      <c r="AQ59" s="1"/>
      <c r="AR59" s="57">
        <v>0</v>
      </c>
      <c r="AS59" s="57">
        <v>0</v>
      </c>
      <c r="AT59" s="1"/>
    </row>
    <row r="60" spans="1:46" x14ac:dyDescent="0.25">
      <c r="A60" s="1">
        <v>900145581</v>
      </c>
      <c r="B60" s="1" t="s">
        <v>186</v>
      </c>
      <c r="C60" s="1" t="s">
        <v>206</v>
      </c>
      <c r="D60" s="1">
        <v>20846</v>
      </c>
      <c r="E60" s="1" t="s">
        <v>322</v>
      </c>
      <c r="F60" s="1" t="s">
        <v>323</v>
      </c>
      <c r="G60" s="1"/>
      <c r="H60" s="1"/>
      <c r="I60" s="56">
        <v>44487</v>
      </c>
      <c r="J60" s="57">
        <v>60949</v>
      </c>
      <c r="K60" s="57">
        <v>60949</v>
      </c>
      <c r="L60" s="1" t="s">
        <v>190</v>
      </c>
      <c r="M60" s="1" t="s">
        <v>448</v>
      </c>
      <c r="N60" s="1"/>
      <c r="O60" s="1"/>
      <c r="P60" s="57">
        <v>0</v>
      </c>
      <c r="Q60" s="1"/>
      <c r="R60" s="57">
        <v>0</v>
      </c>
      <c r="S60" s="1"/>
      <c r="T60" s="1"/>
      <c r="U60" s="57" t="s">
        <v>191</v>
      </c>
      <c r="V60" s="57">
        <v>0</v>
      </c>
      <c r="W60" s="57">
        <v>0</v>
      </c>
      <c r="X60" s="57">
        <v>0</v>
      </c>
      <c r="Y60" s="57">
        <v>0</v>
      </c>
      <c r="Z60" s="57">
        <v>0</v>
      </c>
      <c r="AA60" s="57">
        <v>0</v>
      </c>
      <c r="AB60" s="1"/>
      <c r="AC60" s="57">
        <v>0</v>
      </c>
      <c r="AD60" s="1"/>
      <c r="AE60" s="57">
        <v>0</v>
      </c>
      <c r="AF60" s="57">
        <v>0</v>
      </c>
      <c r="AG60" s="57">
        <v>0</v>
      </c>
      <c r="AH60" s="1"/>
      <c r="AI60" s="1"/>
      <c r="AJ60" s="56">
        <v>44487</v>
      </c>
      <c r="AK60" s="1"/>
      <c r="AL60" s="1"/>
      <c r="AM60" s="1"/>
      <c r="AN60" s="1"/>
      <c r="AO60" s="1"/>
      <c r="AP60" s="1"/>
      <c r="AQ60" s="1"/>
      <c r="AR60" s="57">
        <v>0</v>
      </c>
      <c r="AS60" s="57">
        <v>0</v>
      </c>
      <c r="AT60" s="1"/>
    </row>
    <row r="61" spans="1:46" x14ac:dyDescent="0.25">
      <c r="A61" s="1">
        <v>900145581</v>
      </c>
      <c r="B61" s="1" t="s">
        <v>186</v>
      </c>
      <c r="C61" s="1" t="s">
        <v>195</v>
      </c>
      <c r="D61" s="1">
        <v>21985</v>
      </c>
      <c r="E61" s="1" t="s">
        <v>324</v>
      </c>
      <c r="F61" s="1" t="s">
        <v>325</v>
      </c>
      <c r="G61" s="1"/>
      <c r="H61" s="1"/>
      <c r="I61" s="56">
        <v>44538</v>
      </c>
      <c r="J61" s="57">
        <v>5000</v>
      </c>
      <c r="K61" s="57">
        <v>5000</v>
      </c>
      <c r="L61" s="1" t="s">
        <v>190</v>
      </c>
      <c r="M61" s="1" t="s">
        <v>448</v>
      </c>
      <c r="N61" s="1"/>
      <c r="O61" s="1"/>
      <c r="P61" s="57">
        <v>0</v>
      </c>
      <c r="Q61" s="1"/>
      <c r="R61" s="57">
        <v>0</v>
      </c>
      <c r="S61" s="1"/>
      <c r="T61" s="1"/>
      <c r="U61" s="57" t="s">
        <v>191</v>
      </c>
      <c r="V61" s="57">
        <v>0</v>
      </c>
      <c r="W61" s="57">
        <v>0</v>
      </c>
      <c r="X61" s="57">
        <v>0</v>
      </c>
      <c r="Y61" s="57">
        <v>0</v>
      </c>
      <c r="Z61" s="57">
        <v>0</v>
      </c>
      <c r="AA61" s="57">
        <v>0</v>
      </c>
      <c r="AB61" s="1"/>
      <c r="AC61" s="57">
        <v>0</v>
      </c>
      <c r="AD61" s="1"/>
      <c r="AE61" s="57">
        <v>0</v>
      </c>
      <c r="AF61" s="57">
        <v>0</v>
      </c>
      <c r="AG61" s="57">
        <v>0</v>
      </c>
      <c r="AH61" s="1"/>
      <c r="AI61" s="1"/>
      <c r="AJ61" s="56">
        <v>44538</v>
      </c>
      <c r="AK61" s="1"/>
      <c r="AL61" s="1"/>
      <c r="AM61" s="1"/>
      <c r="AN61" s="1"/>
      <c r="AO61" s="1"/>
      <c r="AP61" s="1"/>
      <c r="AQ61" s="1"/>
      <c r="AR61" s="57">
        <v>0</v>
      </c>
      <c r="AS61" s="57">
        <v>0</v>
      </c>
      <c r="AT61" s="1"/>
    </row>
    <row r="62" spans="1:46" x14ac:dyDescent="0.25">
      <c r="A62" s="1">
        <v>900145581</v>
      </c>
      <c r="B62" s="1" t="s">
        <v>186</v>
      </c>
      <c r="C62" s="1" t="s">
        <v>326</v>
      </c>
      <c r="D62" s="1">
        <v>76815</v>
      </c>
      <c r="E62" s="1" t="s">
        <v>327</v>
      </c>
      <c r="F62" s="1" t="s">
        <v>328</v>
      </c>
      <c r="G62" s="1"/>
      <c r="H62" s="1"/>
      <c r="I62" s="56">
        <v>44030</v>
      </c>
      <c r="J62" s="57">
        <v>21200</v>
      </c>
      <c r="K62" s="57">
        <v>21200</v>
      </c>
      <c r="L62" s="1" t="s">
        <v>190</v>
      </c>
      <c r="M62" s="1" t="s">
        <v>448</v>
      </c>
      <c r="N62" s="1"/>
      <c r="O62" s="1"/>
      <c r="P62" s="57">
        <v>0</v>
      </c>
      <c r="Q62" s="1"/>
      <c r="R62" s="57">
        <v>0</v>
      </c>
      <c r="S62" s="1"/>
      <c r="T62" s="1"/>
      <c r="U62" s="57" t="s">
        <v>191</v>
      </c>
      <c r="V62" s="57">
        <v>0</v>
      </c>
      <c r="W62" s="57">
        <v>0</v>
      </c>
      <c r="X62" s="57">
        <v>0</v>
      </c>
      <c r="Y62" s="57">
        <v>0</v>
      </c>
      <c r="Z62" s="57">
        <v>0</v>
      </c>
      <c r="AA62" s="57">
        <v>0</v>
      </c>
      <c r="AB62" s="1"/>
      <c r="AC62" s="57">
        <v>0</v>
      </c>
      <c r="AD62" s="1"/>
      <c r="AE62" s="57">
        <v>0</v>
      </c>
      <c r="AF62" s="57">
        <v>0</v>
      </c>
      <c r="AG62" s="57">
        <v>0</v>
      </c>
      <c r="AH62" s="1"/>
      <c r="AI62" s="1"/>
      <c r="AJ62" s="56">
        <v>44030</v>
      </c>
      <c r="AK62" s="1"/>
      <c r="AL62" s="1"/>
      <c r="AM62" s="1"/>
      <c r="AN62" s="1"/>
      <c r="AO62" s="1"/>
      <c r="AP62" s="1"/>
      <c r="AQ62" s="1"/>
      <c r="AR62" s="57">
        <v>0</v>
      </c>
      <c r="AS62" s="57">
        <v>0</v>
      </c>
      <c r="AT62" s="1"/>
    </row>
    <row r="63" spans="1:46" x14ac:dyDescent="0.25">
      <c r="A63" s="1">
        <v>900145581</v>
      </c>
      <c r="B63" s="1" t="s">
        <v>186</v>
      </c>
      <c r="C63" s="1" t="s">
        <v>10</v>
      </c>
      <c r="D63" s="1">
        <v>1686864</v>
      </c>
      <c r="E63" s="1" t="s">
        <v>329</v>
      </c>
      <c r="F63" s="1" t="s">
        <v>330</v>
      </c>
      <c r="G63" s="1"/>
      <c r="H63" s="1"/>
      <c r="I63" s="56">
        <v>44013</v>
      </c>
      <c r="J63" s="57">
        <v>5000</v>
      </c>
      <c r="K63" s="57">
        <v>5000</v>
      </c>
      <c r="L63" s="1" t="s">
        <v>190</v>
      </c>
      <c r="M63" s="1" t="s">
        <v>448</v>
      </c>
      <c r="N63" s="1"/>
      <c r="O63" s="1"/>
      <c r="P63" s="57">
        <v>0</v>
      </c>
      <c r="Q63" s="1"/>
      <c r="R63" s="57">
        <v>0</v>
      </c>
      <c r="S63" s="1"/>
      <c r="T63" s="1"/>
      <c r="U63" s="57" t="s">
        <v>191</v>
      </c>
      <c r="V63" s="57">
        <v>0</v>
      </c>
      <c r="W63" s="57">
        <v>0</v>
      </c>
      <c r="X63" s="57">
        <v>0</v>
      </c>
      <c r="Y63" s="57">
        <v>0</v>
      </c>
      <c r="Z63" s="57">
        <v>0</v>
      </c>
      <c r="AA63" s="57">
        <v>0</v>
      </c>
      <c r="AB63" s="1"/>
      <c r="AC63" s="57">
        <v>0</v>
      </c>
      <c r="AD63" s="1"/>
      <c r="AE63" s="57">
        <v>0</v>
      </c>
      <c r="AF63" s="57">
        <v>0</v>
      </c>
      <c r="AG63" s="57">
        <v>0</v>
      </c>
      <c r="AH63" s="1"/>
      <c r="AI63" s="1"/>
      <c r="AJ63" s="56">
        <v>44013</v>
      </c>
      <c r="AK63" s="1"/>
      <c r="AL63" s="1"/>
      <c r="AM63" s="1"/>
      <c r="AN63" s="1"/>
      <c r="AO63" s="1"/>
      <c r="AP63" s="1"/>
      <c r="AQ63" s="1"/>
      <c r="AR63" s="57">
        <v>0</v>
      </c>
      <c r="AS63" s="57">
        <v>0</v>
      </c>
      <c r="AT63" s="1"/>
    </row>
    <row r="64" spans="1:46" x14ac:dyDescent="0.25">
      <c r="A64" s="1">
        <v>900145581</v>
      </c>
      <c r="B64" s="1" t="s">
        <v>186</v>
      </c>
      <c r="C64" s="1" t="s">
        <v>10</v>
      </c>
      <c r="D64" s="1">
        <v>1688008</v>
      </c>
      <c r="E64" s="1" t="s">
        <v>331</v>
      </c>
      <c r="F64" s="1" t="s">
        <v>332</v>
      </c>
      <c r="G64" s="1"/>
      <c r="H64" s="1"/>
      <c r="I64" s="56">
        <v>44021</v>
      </c>
      <c r="J64" s="57">
        <v>4800</v>
      </c>
      <c r="K64" s="57">
        <v>4800</v>
      </c>
      <c r="L64" s="1" t="s">
        <v>190</v>
      </c>
      <c r="M64" s="1" t="s">
        <v>448</v>
      </c>
      <c r="N64" s="1"/>
      <c r="O64" s="1"/>
      <c r="P64" s="57">
        <v>0</v>
      </c>
      <c r="Q64" s="1"/>
      <c r="R64" s="57">
        <v>0</v>
      </c>
      <c r="S64" s="1"/>
      <c r="T64" s="1"/>
      <c r="U64" s="57" t="s">
        <v>191</v>
      </c>
      <c r="V64" s="57">
        <v>0</v>
      </c>
      <c r="W64" s="57">
        <v>0</v>
      </c>
      <c r="X64" s="57">
        <v>0</v>
      </c>
      <c r="Y64" s="57">
        <v>0</v>
      </c>
      <c r="Z64" s="57">
        <v>0</v>
      </c>
      <c r="AA64" s="57">
        <v>0</v>
      </c>
      <c r="AB64" s="1"/>
      <c r="AC64" s="57">
        <v>0</v>
      </c>
      <c r="AD64" s="1"/>
      <c r="AE64" s="57">
        <v>0</v>
      </c>
      <c r="AF64" s="57">
        <v>0</v>
      </c>
      <c r="AG64" s="57">
        <v>0</v>
      </c>
      <c r="AH64" s="1"/>
      <c r="AI64" s="1"/>
      <c r="AJ64" s="56">
        <v>44021</v>
      </c>
      <c r="AK64" s="1"/>
      <c r="AL64" s="1"/>
      <c r="AM64" s="1"/>
      <c r="AN64" s="1"/>
      <c r="AO64" s="1"/>
      <c r="AP64" s="1"/>
      <c r="AQ64" s="1"/>
      <c r="AR64" s="57">
        <v>0</v>
      </c>
      <c r="AS64" s="57">
        <v>0</v>
      </c>
      <c r="AT64" s="1"/>
    </row>
    <row r="65" spans="1:46" x14ac:dyDescent="0.25">
      <c r="A65" s="1">
        <v>900145581</v>
      </c>
      <c r="B65" s="1" t="s">
        <v>186</v>
      </c>
      <c r="C65" s="1" t="s">
        <v>10</v>
      </c>
      <c r="D65" s="1">
        <v>1689456</v>
      </c>
      <c r="E65" s="1" t="s">
        <v>333</v>
      </c>
      <c r="F65" s="1" t="s">
        <v>334</v>
      </c>
      <c r="G65" s="1"/>
      <c r="H65" s="1"/>
      <c r="I65" s="56">
        <v>44030</v>
      </c>
      <c r="J65" s="57">
        <v>81655</v>
      </c>
      <c r="K65" s="57">
        <v>81655</v>
      </c>
      <c r="L65" s="1" t="s">
        <v>190</v>
      </c>
      <c r="M65" s="1" t="s">
        <v>448</v>
      </c>
      <c r="N65" s="1"/>
      <c r="O65" s="1"/>
      <c r="P65" s="57">
        <v>0</v>
      </c>
      <c r="Q65" s="1"/>
      <c r="R65" s="57">
        <v>0</v>
      </c>
      <c r="S65" s="1"/>
      <c r="T65" s="1"/>
      <c r="U65" s="57" t="s">
        <v>191</v>
      </c>
      <c r="V65" s="57">
        <v>0</v>
      </c>
      <c r="W65" s="57">
        <v>0</v>
      </c>
      <c r="X65" s="57">
        <v>0</v>
      </c>
      <c r="Y65" s="57">
        <v>0</v>
      </c>
      <c r="Z65" s="57">
        <v>0</v>
      </c>
      <c r="AA65" s="57">
        <v>0</v>
      </c>
      <c r="AB65" s="1"/>
      <c r="AC65" s="57">
        <v>0</v>
      </c>
      <c r="AD65" s="1"/>
      <c r="AE65" s="57">
        <v>0</v>
      </c>
      <c r="AF65" s="57">
        <v>0</v>
      </c>
      <c r="AG65" s="57">
        <v>0</v>
      </c>
      <c r="AH65" s="1"/>
      <c r="AI65" s="1"/>
      <c r="AJ65" s="56">
        <v>44030</v>
      </c>
      <c r="AK65" s="1"/>
      <c r="AL65" s="1"/>
      <c r="AM65" s="1"/>
      <c r="AN65" s="1"/>
      <c r="AO65" s="1"/>
      <c r="AP65" s="1"/>
      <c r="AQ65" s="1"/>
      <c r="AR65" s="57">
        <v>0</v>
      </c>
      <c r="AS65" s="57">
        <v>0</v>
      </c>
      <c r="AT65" s="1"/>
    </row>
    <row r="66" spans="1:46" x14ac:dyDescent="0.25">
      <c r="A66" s="1">
        <v>900145581</v>
      </c>
      <c r="B66" s="1" t="s">
        <v>186</v>
      </c>
      <c r="C66" s="1" t="s">
        <v>10</v>
      </c>
      <c r="D66" s="1">
        <v>1689633</v>
      </c>
      <c r="E66" s="1" t="s">
        <v>335</v>
      </c>
      <c r="F66" s="1" t="s">
        <v>336</v>
      </c>
      <c r="G66" s="1"/>
      <c r="H66" s="1"/>
      <c r="I66" s="56">
        <v>44033</v>
      </c>
      <c r="J66" s="57">
        <v>4800</v>
      </c>
      <c r="K66" s="57">
        <v>4800</v>
      </c>
      <c r="L66" s="1" t="s">
        <v>190</v>
      </c>
      <c r="M66" s="1" t="s">
        <v>448</v>
      </c>
      <c r="N66" s="1"/>
      <c r="O66" s="1"/>
      <c r="P66" s="57">
        <v>0</v>
      </c>
      <c r="Q66" s="1"/>
      <c r="R66" s="57">
        <v>0</v>
      </c>
      <c r="S66" s="1"/>
      <c r="T66" s="1"/>
      <c r="U66" s="57" t="s">
        <v>191</v>
      </c>
      <c r="V66" s="57">
        <v>0</v>
      </c>
      <c r="W66" s="57">
        <v>0</v>
      </c>
      <c r="X66" s="57">
        <v>0</v>
      </c>
      <c r="Y66" s="57">
        <v>0</v>
      </c>
      <c r="Z66" s="57">
        <v>0</v>
      </c>
      <c r="AA66" s="57">
        <v>0</v>
      </c>
      <c r="AB66" s="1"/>
      <c r="AC66" s="57">
        <v>0</v>
      </c>
      <c r="AD66" s="1"/>
      <c r="AE66" s="57">
        <v>0</v>
      </c>
      <c r="AF66" s="57">
        <v>0</v>
      </c>
      <c r="AG66" s="57">
        <v>0</v>
      </c>
      <c r="AH66" s="1"/>
      <c r="AI66" s="1"/>
      <c r="AJ66" s="56">
        <v>44033</v>
      </c>
      <c r="AK66" s="1"/>
      <c r="AL66" s="1"/>
      <c r="AM66" s="1"/>
      <c r="AN66" s="1"/>
      <c r="AO66" s="1"/>
      <c r="AP66" s="1"/>
      <c r="AQ66" s="1"/>
      <c r="AR66" s="57">
        <v>0</v>
      </c>
      <c r="AS66" s="57">
        <v>0</v>
      </c>
      <c r="AT66" s="1"/>
    </row>
    <row r="67" spans="1:46" x14ac:dyDescent="0.25">
      <c r="A67" s="1">
        <v>900145581</v>
      </c>
      <c r="B67" s="1" t="s">
        <v>186</v>
      </c>
      <c r="C67" s="1" t="s">
        <v>10</v>
      </c>
      <c r="D67" s="1">
        <v>1692863</v>
      </c>
      <c r="E67" s="1" t="s">
        <v>337</v>
      </c>
      <c r="F67" s="1" t="s">
        <v>338</v>
      </c>
      <c r="G67" s="1"/>
      <c r="H67" s="1"/>
      <c r="I67" s="56">
        <v>44054</v>
      </c>
      <c r="J67" s="57">
        <v>147520</v>
      </c>
      <c r="K67" s="57">
        <v>147520</v>
      </c>
      <c r="L67" s="1" t="s">
        <v>190</v>
      </c>
      <c r="M67" s="1" t="s">
        <v>448</v>
      </c>
      <c r="N67" s="1"/>
      <c r="O67" s="1"/>
      <c r="P67" s="57">
        <v>0</v>
      </c>
      <c r="Q67" s="1"/>
      <c r="R67" s="57">
        <v>0</v>
      </c>
      <c r="S67" s="1"/>
      <c r="T67" s="1"/>
      <c r="U67" s="57" t="s">
        <v>191</v>
      </c>
      <c r="V67" s="57">
        <v>0</v>
      </c>
      <c r="W67" s="57">
        <v>0</v>
      </c>
      <c r="X67" s="57">
        <v>0</v>
      </c>
      <c r="Y67" s="57">
        <v>0</v>
      </c>
      <c r="Z67" s="57">
        <v>0</v>
      </c>
      <c r="AA67" s="57">
        <v>0</v>
      </c>
      <c r="AB67" s="1"/>
      <c r="AC67" s="57">
        <v>0</v>
      </c>
      <c r="AD67" s="1"/>
      <c r="AE67" s="57">
        <v>0</v>
      </c>
      <c r="AF67" s="57">
        <v>0</v>
      </c>
      <c r="AG67" s="57">
        <v>0</v>
      </c>
      <c r="AH67" s="1"/>
      <c r="AI67" s="1"/>
      <c r="AJ67" s="56">
        <v>44054</v>
      </c>
      <c r="AK67" s="1"/>
      <c r="AL67" s="1"/>
      <c r="AM67" s="1"/>
      <c r="AN67" s="1"/>
      <c r="AO67" s="1"/>
      <c r="AP67" s="1"/>
      <c r="AQ67" s="1"/>
      <c r="AR67" s="57">
        <v>0</v>
      </c>
      <c r="AS67" s="57">
        <v>0</v>
      </c>
      <c r="AT67" s="1"/>
    </row>
    <row r="68" spans="1:46" x14ac:dyDescent="0.25">
      <c r="A68" s="1">
        <v>900145581</v>
      </c>
      <c r="B68" s="1" t="s">
        <v>186</v>
      </c>
      <c r="C68" s="1" t="s">
        <v>10</v>
      </c>
      <c r="D68" s="1">
        <v>1695481</v>
      </c>
      <c r="E68" s="1" t="s">
        <v>339</v>
      </c>
      <c r="F68" s="1" t="s">
        <v>340</v>
      </c>
      <c r="G68" s="1"/>
      <c r="H68" s="1"/>
      <c r="I68" s="56">
        <v>44070</v>
      </c>
      <c r="J68" s="57">
        <v>147271</v>
      </c>
      <c r="K68" s="57">
        <v>147271</v>
      </c>
      <c r="L68" s="1" t="s">
        <v>190</v>
      </c>
      <c r="M68" s="1" t="s">
        <v>448</v>
      </c>
      <c r="N68" s="1"/>
      <c r="O68" s="1"/>
      <c r="P68" s="57">
        <v>0</v>
      </c>
      <c r="Q68" s="1"/>
      <c r="R68" s="57">
        <v>0</v>
      </c>
      <c r="S68" s="1"/>
      <c r="T68" s="1"/>
      <c r="U68" s="57" t="s">
        <v>191</v>
      </c>
      <c r="V68" s="57">
        <v>0</v>
      </c>
      <c r="W68" s="57">
        <v>0</v>
      </c>
      <c r="X68" s="57">
        <v>0</v>
      </c>
      <c r="Y68" s="57">
        <v>0</v>
      </c>
      <c r="Z68" s="57">
        <v>0</v>
      </c>
      <c r="AA68" s="57">
        <v>0</v>
      </c>
      <c r="AB68" s="1"/>
      <c r="AC68" s="57">
        <v>0</v>
      </c>
      <c r="AD68" s="1"/>
      <c r="AE68" s="57">
        <v>0</v>
      </c>
      <c r="AF68" s="57">
        <v>0</v>
      </c>
      <c r="AG68" s="57">
        <v>0</v>
      </c>
      <c r="AH68" s="1"/>
      <c r="AI68" s="1"/>
      <c r="AJ68" s="56">
        <v>44070</v>
      </c>
      <c r="AK68" s="1"/>
      <c r="AL68" s="1"/>
      <c r="AM68" s="1"/>
      <c r="AN68" s="1"/>
      <c r="AO68" s="1"/>
      <c r="AP68" s="1"/>
      <c r="AQ68" s="1"/>
      <c r="AR68" s="57">
        <v>0</v>
      </c>
      <c r="AS68" s="57">
        <v>0</v>
      </c>
      <c r="AT68" s="1"/>
    </row>
    <row r="69" spans="1:46" x14ac:dyDescent="0.25">
      <c r="A69" s="1">
        <v>900145581</v>
      </c>
      <c r="B69" s="1" t="s">
        <v>186</v>
      </c>
      <c r="C69" s="1" t="s">
        <v>10</v>
      </c>
      <c r="D69" s="1">
        <v>1695870</v>
      </c>
      <c r="E69" s="1" t="s">
        <v>341</v>
      </c>
      <c r="F69" s="1" t="s">
        <v>342</v>
      </c>
      <c r="G69" s="1"/>
      <c r="H69" s="1"/>
      <c r="I69" s="56">
        <v>44073</v>
      </c>
      <c r="J69" s="57">
        <v>981127</v>
      </c>
      <c r="K69" s="57">
        <v>981127</v>
      </c>
      <c r="L69" s="1" t="s">
        <v>190</v>
      </c>
      <c r="M69" s="1" t="s">
        <v>448</v>
      </c>
      <c r="N69" s="1"/>
      <c r="O69" s="1"/>
      <c r="P69" s="57">
        <v>0</v>
      </c>
      <c r="Q69" s="1"/>
      <c r="R69" s="57">
        <v>0</v>
      </c>
      <c r="S69" s="1"/>
      <c r="T69" s="1"/>
      <c r="U69" s="57" t="s">
        <v>191</v>
      </c>
      <c r="V69" s="57">
        <v>0</v>
      </c>
      <c r="W69" s="57">
        <v>0</v>
      </c>
      <c r="X69" s="57">
        <v>0</v>
      </c>
      <c r="Y69" s="57">
        <v>0</v>
      </c>
      <c r="Z69" s="57">
        <v>0</v>
      </c>
      <c r="AA69" s="57">
        <v>0</v>
      </c>
      <c r="AB69" s="1"/>
      <c r="AC69" s="57">
        <v>0</v>
      </c>
      <c r="AD69" s="1"/>
      <c r="AE69" s="57">
        <v>0</v>
      </c>
      <c r="AF69" s="57">
        <v>0</v>
      </c>
      <c r="AG69" s="57">
        <v>0</v>
      </c>
      <c r="AH69" s="1"/>
      <c r="AI69" s="1"/>
      <c r="AJ69" s="56">
        <v>44073</v>
      </c>
      <c r="AK69" s="1"/>
      <c r="AL69" s="1"/>
      <c r="AM69" s="1"/>
      <c r="AN69" s="1"/>
      <c r="AO69" s="1"/>
      <c r="AP69" s="1"/>
      <c r="AQ69" s="1"/>
      <c r="AR69" s="57">
        <v>0</v>
      </c>
      <c r="AS69" s="57">
        <v>0</v>
      </c>
      <c r="AT69" s="1"/>
    </row>
    <row r="70" spans="1:46" x14ac:dyDescent="0.25">
      <c r="A70" s="1">
        <v>900145581</v>
      </c>
      <c r="B70" s="1" t="s">
        <v>186</v>
      </c>
      <c r="C70" s="1" t="s">
        <v>10</v>
      </c>
      <c r="D70" s="1">
        <v>1697604</v>
      </c>
      <c r="E70" s="1" t="s">
        <v>343</v>
      </c>
      <c r="F70" s="1" t="s">
        <v>344</v>
      </c>
      <c r="G70" s="1"/>
      <c r="H70" s="1"/>
      <c r="I70" s="56">
        <v>44082</v>
      </c>
      <c r="J70" s="57">
        <v>88022</v>
      </c>
      <c r="K70" s="57">
        <v>88022</v>
      </c>
      <c r="L70" s="1" t="s">
        <v>190</v>
      </c>
      <c r="M70" s="1" t="s">
        <v>448</v>
      </c>
      <c r="N70" s="1"/>
      <c r="O70" s="1"/>
      <c r="P70" s="57">
        <v>0</v>
      </c>
      <c r="Q70" s="1"/>
      <c r="R70" s="57">
        <v>0</v>
      </c>
      <c r="S70" s="1"/>
      <c r="T70" s="1"/>
      <c r="U70" s="57" t="s">
        <v>191</v>
      </c>
      <c r="V70" s="57">
        <v>0</v>
      </c>
      <c r="W70" s="57">
        <v>0</v>
      </c>
      <c r="X70" s="57">
        <v>0</v>
      </c>
      <c r="Y70" s="57">
        <v>0</v>
      </c>
      <c r="Z70" s="57">
        <v>0</v>
      </c>
      <c r="AA70" s="57">
        <v>0</v>
      </c>
      <c r="AB70" s="1"/>
      <c r="AC70" s="57">
        <v>0</v>
      </c>
      <c r="AD70" s="1"/>
      <c r="AE70" s="57">
        <v>0</v>
      </c>
      <c r="AF70" s="57">
        <v>0</v>
      </c>
      <c r="AG70" s="57">
        <v>0</v>
      </c>
      <c r="AH70" s="1"/>
      <c r="AI70" s="1"/>
      <c r="AJ70" s="56">
        <v>44082</v>
      </c>
      <c r="AK70" s="1"/>
      <c r="AL70" s="1"/>
      <c r="AM70" s="1"/>
      <c r="AN70" s="1"/>
      <c r="AO70" s="1"/>
      <c r="AP70" s="1"/>
      <c r="AQ70" s="1"/>
      <c r="AR70" s="57">
        <v>0</v>
      </c>
      <c r="AS70" s="57">
        <v>0</v>
      </c>
      <c r="AT70" s="1"/>
    </row>
    <row r="71" spans="1:46" x14ac:dyDescent="0.25">
      <c r="A71" s="1">
        <v>900145581</v>
      </c>
      <c r="B71" s="1" t="s">
        <v>186</v>
      </c>
      <c r="C71" s="1" t="s">
        <v>201</v>
      </c>
      <c r="D71" s="1">
        <v>27851</v>
      </c>
      <c r="E71" s="1" t="s">
        <v>345</v>
      </c>
      <c r="F71" s="1" t="s">
        <v>346</v>
      </c>
      <c r="G71" s="1" t="s">
        <v>201</v>
      </c>
      <c r="H71" s="1">
        <v>27851</v>
      </c>
      <c r="I71" s="56">
        <v>44797</v>
      </c>
      <c r="J71" s="57">
        <v>163354</v>
      </c>
      <c r="K71" s="57">
        <v>163354</v>
      </c>
      <c r="L71" s="1" t="s">
        <v>347</v>
      </c>
      <c r="M71" s="1" t="s">
        <v>452</v>
      </c>
      <c r="N71" s="1"/>
      <c r="O71" s="1"/>
      <c r="P71" s="57">
        <v>0</v>
      </c>
      <c r="Q71" s="1"/>
      <c r="R71" s="57">
        <v>0</v>
      </c>
      <c r="S71" s="1"/>
      <c r="T71" s="1"/>
      <c r="U71" s="57" t="s">
        <v>348</v>
      </c>
      <c r="V71" s="57">
        <v>163354</v>
      </c>
      <c r="W71" s="57">
        <v>0</v>
      </c>
      <c r="X71" s="57">
        <v>0</v>
      </c>
      <c r="Y71" s="57">
        <v>0</v>
      </c>
      <c r="Z71" s="57">
        <v>163354</v>
      </c>
      <c r="AA71" s="57">
        <v>0</v>
      </c>
      <c r="AB71" s="1"/>
      <c r="AC71" s="57">
        <v>0</v>
      </c>
      <c r="AD71" s="1"/>
      <c r="AE71" s="57">
        <v>0</v>
      </c>
      <c r="AF71" s="57">
        <v>163354</v>
      </c>
      <c r="AG71" s="57">
        <v>0</v>
      </c>
      <c r="AH71" s="1">
        <v>2201315594</v>
      </c>
      <c r="AI71" s="1" t="s">
        <v>449</v>
      </c>
      <c r="AJ71" s="56">
        <v>44797</v>
      </c>
      <c r="AK71" s="1"/>
      <c r="AL71" s="1">
        <v>2</v>
      </c>
      <c r="AM71" s="1"/>
      <c r="AN71" s="1"/>
      <c r="AO71" s="1">
        <v>1</v>
      </c>
      <c r="AP71" s="1">
        <v>20220930</v>
      </c>
      <c r="AQ71" s="1">
        <v>20220914</v>
      </c>
      <c r="AR71" s="57">
        <v>163354</v>
      </c>
      <c r="AS71" s="57">
        <v>0</v>
      </c>
      <c r="AT71" s="1"/>
    </row>
    <row r="72" spans="1:46" x14ac:dyDescent="0.25">
      <c r="A72" s="1">
        <v>900145581</v>
      </c>
      <c r="B72" s="1" t="s">
        <v>186</v>
      </c>
      <c r="C72" s="1" t="s">
        <v>206</v>
      </c>
      <c r="D72" s="1">
        <v>32393</v>
      </c>
      <c r="E72" s="1" t="s">
        <v>349</v>
      </c>
      <c r="F72" s="1" t="s">
        <v>350</v>
      </c>
      <c r="G72" s="1" t="s">
        <v>206</v>
      </c>
      <c r="H72" s="1">
        <v>32393</v>
      </c>
      <c r="I72" s="56">
        <v>44667</v>
      </c>
      <c r="J72" s="57">
        <v>71993</v>
      </c>
      <c r="K72" s="57">
        <v>71993</v>
      </c>
      <c r="L72" s="1" t="s">
        <v>347</v>
      </c>
      <c r="M72" s="1" t="s">
        <v>452</v>
      </c>
      <c r="N72" s="1"/>
      <c r="O72" s="1"/>
      <c r="P72" s="57">
        <v>0</v>
      </c>
      <c r="Q72" s="1"/>
      <c r="R72" s="57">
        <v>0</v>
      </c>
      <c r="S72" s="1"/>
      <c r="T72" s="1"/>
      <c r="U72" s="57" t="s">
        <v>348</v>
      </c>
      <c r="V72" s="57">
        <v>71993</v>
      </c>
      <c r="W72" s="57">
        <v>0</v>
      </c>
      <c r="X72" s="57">
        <v>0</v>
      </c>
      <c r="Y72" s="57">
        <v>0</v>
      </c>
      <c r="Z72" s="57">
        <v>71993</v>
      </c>
      <c r="AA72" s="57">
        <v>0</v>
      </c>
      <c r="AB72" s="1"/>
      <c r="AC72" s="57">
        <v>0</v>
      </c>
      <c r="AD72" s="1"/>
      <c r="AE72" s="57">
        <v>0</v>
      </c>
      <c r="AF72" s="57">
        <v>71993</v>
      </c>
      <c r="AG72" s="57">
        <v>0</v>
      </c>
      <c r="AH72" s="1">
        <v>2201301952</v>
      </c>
      <c r="AI72" s="1" t="s">
        <v>450</v>
      </c>
      <c r="AJ72" s="56">
        <v>44667</v>
      </c>
      <c r="AK72" s="1"/>
      <c r="AL72" s="1">
        <v>2</v>
      </c>
      <c r="AM72" s="1"/>
      <c r="AN72" s="1"/>
      <c r="AO72" s="1">
        <v>1</v>
      </c>
      <c r="AP72" s="1">
        <v>20220630</v>
      </c>
      <c r="AQ72" s="1">
        <v>20220614</v>
      </c>
      <c r="AR72" s="57">
        <v>71993</v>
      </c>
      <c r="AS72" s="57">
        <v>0</v>
      </c>
      <c r="AT72" s="1"/>
    </row>
    <row r="73" spans="1:46" x14ac:dyDescent="0.25">
      <c r="A73" s="1">
        <v>900145581</v>
      </c>
      <c r="B73" s="1" t="s">
        <v>186</v>
      </c>
      <c r="C73" s="1" t="s">
        <v>206</v>
      </c>
      <c r="D73" s="1">
        <v>35281</v>
      </c>
      <c r="E73" s="1" t="s">
        <v>351</v>
      </c>
      <c r="F73" s="1" t="s">
        <v>352</v>
      </c>
      <c r="G73" s="1" t="s">
        <v>206</v>
      </c>
      <c r="H73" s="1">
        <v>35281</v>
      </c>
      <c r="I73" s="56">
        <v>44704</v>
      </c>
      <c r="J73" s="57">
        <v>8536</v>
      </c>
      <c r="K73" s="57">
        <v>8536</v>
      </c>
      <c r="L73" s="1" t="s">
        <v>347</v>
      </c>
      <c r="M73" s="1" t="s">
        <v>452</v>
      </c>
      <c r="N73" s="1"/>
      <c r="O73" s="1"/>
      <c r="P73" s="57">
        <v>0</v>
      </c>
      <c r="Q73" s="1"/>
      <c r="R73" s="57">
        <v>0</v>
      </c>
      <c r="S73" s="1"/>
      <c r="T73" s="1"/>
      <c r="U73" s="57" t="s">
        <v>348</v>
      </c>
      <c r="V73" s="57">
        <v>8536</v>
      </c>
      <c r="W73" s="57">
        <v>0</v>
      </c>
      <c r="X73" s="57">
        <v>0</v>
      </c>
      <c r="Y73" s="57">
        <v>0</v>
      </c>
      <c r="Z73" s="57">
        <v>8536</v>
      </c>
      <c r="AA73" s="57">
        <v>0</v>
      </c>
      <c r="AB73" s="1"/>
      <c r="AC73" s="57">
        <v>0</v>
      </c>
      <c r="AD73" s="1"/>
      <c r="AE73" s="57">
        <v>0</v>
      </c>
      <c r="AF73" s="57">
        <v>8536</v>
      </c>
      <c r="AG73" s="57">
        <v>0</v>
      </c>
      <c r="AH73" s="1">
        <v>2201301952</v>
      </c>
      <c r="AI73" s="1" t="s">
        <v>450</v>
      </c>
      <c r="AJ73" s="56">
        <v>44704</v>
      </c>
      <c r="AK73" s="1"/>
      <c r="AL73" s="1">
        <v>2</v>
      </c>
      <c r="AM73" s="1"/>
      <c r="AN73" s="1"/>
      <c r="AO73" s="1">
        <v>1</v>
      </c>
      <c r="AP73" s="1">
        <v>20220630</v>
      </c>
      <c r="AQ73" s="1">
        <v>20220621</v>
      </c>
      <c r="AR73" s="57">
        <v>8536</v>
      </c>
      <c r="AS73" s="57">
        <v>0</v>
      </c>
      <c r="AT73" s="1"/>
    </row>
    <row r="74" spans="1:46" x14ac:dyDescent="0.25">
      <c r="A74" s="1">
        <v>900145581</v>
      </c>
      <c r="B74" s="1" t="s">
        <v>186</v>
      </c>
      <c r="C74" s="1" t="s">
        <v>206</v>
      </c>
      <c r="D74" s="1">
        <v>46232</v>
      </c>
      <c r="E74" s="1" t="s">
        <v>353</v>
      </c>
      <c r="F74" s="1" t="s">
        <v>354</v>
      </c>
      <c r="G74" s="1" t="s">
        <v>206</v>
      </c>
      <c r="H74" s="1">
        <v>46232</v>
      </c>
      <c r="I74" s="56">
        <v>44851</v>
      </c>
      <c r="J74" s="57">
        <v>128882</v>
      </c>
      <c r="K74" s="57">
        <v>128882</v>
      </c>
      <c r="L74" s="1" t="s">
        <v>347</v>
      </c>
      <c r="M74" s="1" t="s">
        <v>446</v>
      </c>
      <c r="N74" s="1"/>
      <c r="O74" s="1"/>
      <c r="P74" s="57">
        <v>0</v>
      </c>
      <c r="Q74" s="1"/>
      <c r="R74" s="57">
        <v>0</v>
      </c>
      <c r="S74" s="1"/>
      <c r="T74" s="1"/>
      <c r="U74" s="57" t="s">
        <v>348</v>
      </c>
      <c r="V74" s="57">
        <v>128882</v>
      </c>
      <c r="W74" s="57">
        <v>0</v>
      </c>
      <c r="X74" s="57">
        <v>0</v>
      </c>
      <c r="Y74" s="57">
        <v>0</v>
      </c>
      <c r="Z74" s="57">
        <v>128882</v>
      </c>
      <c r="AA74" s="57">
        <v>0</v>
      </c>
      <c r="AB74" s="1"/>
      <c r="AC74" s="57">
        <v>0</v>
      </c>
      <c r="AD74" s="1"/>
      <c r="AE74" s="57">
        <v>0</v>
      </c>
      <c r="AF74" s="57">
        <v>0</v>
      </c>
      <c r="AG74" s="57">
        <v>0</v>
      </c>
      <c r="AH74" s="1"/>
      <c r="AI74" s="1"/>
      <c r="AJ74" s="56">
        <v>44851</v>
      </c>
      <c r="AK74" s="1"/>
      <c r="AL74" s="1">
        <v>2</v>
      </c>
      <c r="AM74" s="1"/>
      <c r="AN74" s="1"/>
      <c r="AO74" s="1">
        <v>1</v>
      </c>
      <c r="AP74" s="1">
        <v>20221130</v>
      </c>
      <c r="AQ74" s="1">
        <v>20221108</v>
      </c>
      <c r="AR74" s="57">
        <v>128882</v>
      </c>
      <c r="AS74" s="57">
        <v>0</v>
      </c>
      <c r="AT74" s="1"/>
    </row>
    <row r="75" spans="1:46" x14ac:dyDescent="0.25">
      <c r="A75" s="1">
        <v>900145581</v>
      </c>
      <c r="B75" s="1" t="s">
        <v>186</v>
      </c>
      <c r="C75" s="1" t="s">
        <v>206</v>
      </c>
      <c r="D75" s="1">
        <v>46357</v>
      </c>
      <c r="E75" s="1" t="s">
        <v>355</v>
      </c>
      <c r="F75" s="1" t="s">
        <v>356</v>
      </c>
      <c r="G75" s="1" t="s">
        <v>206</v>
      </c>
      <c r="H75" s="1">
        <v>46357</v>
      </c>
      <c r="I75" s="56">
        <v>44852</v>
      </c>
      <c r="J75" s="57">
        <v>529401</v>
      </c>
      <c r="K75" s="57">
        <v>529401</v>
      </c>
      <c r="L75" s="1" t="s">
        <v>347</v>
      </c>
      <c r="M75" s="1" t="s">
        <v>446</v>
      </c>
      <c r="N75" s="1"/>
      <c r="O75" s="1"/>
      <c r="P75" s="57">
        <v>0</v>
      </c>
      <c r="Q75" s="1"/>
      <c r="R75" s="57">
        <v>0</v>
      </c>
      <c r="S75" s="1"/>
      <c r="T75" s="1"/>
      <c r="U75" s="57" t="s">
        <v>348</v>
      </c>
      <c r="V75" s="57">
        <v>529401</v>
      </c>
      <c r="W75" s="57">
        <v>0</v>
      </c>
      <c r="X75" s="57">
        <v>0</v>
      </c>
      <c r="Y75" s="57">
        <v>0</v>
      </c>
      <c r="Z75" s="57">
        <v>529401</v>
      </c>
      <c r="AA75" s="57">
        <v>0</v>
      </c>
      <c r="AB75" s="1"/>
      <c r="AC75" s="57">
        <v>0</v>
      </c>
      <c r="AD75" s="1"/>
      <c r="AE75" s="57">
        <v>0</v>
      </c>
      <c r="AF75" s="57">
        <v>0</v>
      </c>
      <c r="AG75" s="57">
        <v>0</v>
      </c>
      <c r="AH75" s="1"/>
      <c r="AI75" s="1"/>
      <c r="AJ75" s="56">
        <v>44852</v>
      </c>
      <c r="AK75" s="1"/>
      <c r="AL75" s="1">
        <v>2</v>
      </c>
      <c r="AM75" s="1"/>
      <c r="AN75" s="1"/>
      <c r="AO75" s="1">
        <v>1</v>
      </c>
      <c r="AP75" s="1">
        <v>20221130</v>
      </c>
      <c r="AQ75" s="1">
        <v>20221108</v>
      </c>
      <c r="AR75" s="57">
        <v>529401</v>
      </c>
      <c r="AS75" s="57">
        <v>0</v>
      </c>
      <c r="AT75" s="1"/>
    </row>
    <row r="76" spans="1:46" x14ac:dyDescent="0.25">
      <c r="A76" s="1">
        <v>900145581</v>
      </c>
      <c r="B76" s="1" t="s">
        <v>186</v>
      </c>
      <c r="C76" s="1" t="s">
        <v>187</v>
      </c>
      <c r="D76" s="1">
        <v>33999</v>
      </c>
      <c r="E76" s="1" t="s">
        <v>357</v>
      </c>
      <c r="F76" s="1" t="s">
        <v>358</v>
      </c>
      <c r="G76" s="1" t="s">
        <v>187</v>
      </c>
      <c r="H76" s="1">
        <v>33999</v>
      </c>
      <c r="I76" s="56">
        <v>44816</v>
      </c>
      <c r="J76" s="57">
        <v>96459</v>
      </c>
      <c r="K76" s="57">
        <v>96459</v>
      </c>
      <c r="L76" s="1" t="s">
        <v>347</v>
      </c>
      <c r="M76" s="1" t="s">
        <v>446</v>
      </c>
      <c r="N76" s="1"/>
      <c r="O76" s="1"/>
      <c r="P76" s="57">
        <v>0</v>
      </c>
      <c r="Q76" s="1"/>
      <c r="R76" s="57">
        <v>96459</v>
      </c>
      <c r="S76" s="1">
        <v>1222154040</v>
      </c>
      <c r="T76" s="1"/>
      <c r="U76" s="57" t="s">
        <v>348</v>
      </c>
      <c r="V76" s="57">
        <v>96459</v>
      </c>
      <c r="W76" s="57">
        <v>0</v>
      </c>
      <c r="X76" s="57">
        <v>0</v>
      </c>
      <c r="Y76" s="57">
        <v>0</v>
      </c>
      <c r="Z76" s="57">
        <v>96459</v>
      </c>
      <c r="AA76" s="57">
        <v>0</v>
      </c>
      <c r="AB76" s="1"/>
      <c r="AC76" s="57">
        <v>0</v>
      </c>
      <c r="AD76" s="1"/>
      <c r="AE76" s="57">
        <v>0</v>
      </c>
      <c r="AF76" s="57">
        <v>0</v>
      </c>
      <c r="AG76" s="57">
        <v>0</v>
      </c>
      <c r="AH76" s="1"/>
      <c r="AI76" s="1"/>
      <c r="AJ76" s="56">
        <v>44816</v>
      </c>
      <c r="AK76" s="1"/>
      <c r="AL76" s="1">
        <v>2</v>
      </c>
      <c r="AM76" s="1"/>
      <c r="AN76" s="1"/>
      <c r="AO76" s="1">
        <v>1</v>
      </c>
      <c r="AP76" s="1">
        <v>20221030</v>
      </c>
      <c r="AQ76" s="1">
        <v>20221010</v>
      </c>
      <c r="AR76" s="57">
        <v>96459</v>
      </c>
      <c r="AS76" s="57">
        <v>0</v>
      </c>
      <c r="AT76" s="1"/>
    </row>
    <row r="77" spans="1:46" x14ac:dyDescent="0.25">
      <c r="A77" s="1">
        <v>900145581</v>
      </c>
      <c r="B77" s="1" t="s">
        <v>186</v>
      </c>
      <c r="C77" s="1" t="s">
        <v>195</v>
      </c>
      <c r="D77" s="1">
        <v>30366</v>
      </c>
      <c r="E77" s="1" t="s">
        <v>359</v>
      </c>
      <c r="F77" s="1" t="s">
        <v>360</v>
      </c>
      <c r="G77" s="1" t="s">
        <v>195</v>
      </c>
      <c r="H77" s="1">
        <v>30366</v>
      </c>
      <c r="I77" s="56">
        <v>44667</v>
      </c>
      <c r="J77" s="57">
        <v>96665</v>
      </c>
      <c r="K77" s="57">
        <v>96665</v>
      </c>
      <c r="L77" s="1" t="s">
        <v>347</v>
      </c>
      <c r="M77" s="1" t="s">
        <v>452</v>
      </c>
      <c r="N77" s="1"/>
      <c r="O77" s="1"/>
      <c r="P77" s="57">
        <v>0</v>
      </c>
      <c r="Q77" s="1"/>
      <c r="R77" s="57">
        <v>0</v>
      </c>
      <c r="S77" s="1"/>
      <c r="T77" s="1"/>
      <c r="U77" s="57" t="s">
        <v>348</v>
      </c>
      <c r="V77" s="57">
        <v>96665</v>
      </c>
      <c r="W77" s="57">
        <v>0</v>
      </c>
      <c r="X77" s="57">
        <v>0</v>
      </c>
      <c r="Y77" s="57">
        <v>0</v>
      </c>
      <c r="Z77" s="57">
        <v>96665</v>
      </c>
      <c r="AA77" s="57">
        <v>0</v>
      </c>
      <c r="AB77" s="1"/>
      <c r="AC77" s="57">
        <v>0</v>
      </c>
      <c r="AD77" s="1"/>
      <c r="AE77" s="57">
        <v>0</v>
      </c>
      <c r="AF77" s="57">
        <v>96665</v>
      </c>
      <c r="AG77" s="57">
        <v>0</v>
      </c>
      <c r="AH77" s="1">
        <v>2201301952</v>
      </c>
      <c r="AI77" s="1" t="s">
        <v>450</v>
      </c>
      <c r="AJ77" s="56">
        <v>44667</v>
      </c>
      <c r="AK77" s="1"/>
      <c r="AL77" s="1">
        <v>2</v>
      </c>
      <c r="AM77" s="1"/>
      <c r="AN77" s="1"/>
      <c r="AO77" s="1">
        <v>1</v>
      </c>
      <c r="AP77" s="1">
        <v>20220630</v>
      </c>
      <c r="AQ77" s="1">
        <v>20220614</v>
      </c>
      <c r="AR77" s="57">
        <v>96665</v>
      </c>
      <c r="AS77" s="57">
        <v>0</v>
      </c>
      <c r="AT77" s="1"/>
    </row>
    <row r="78" spans="1:46" x14ac:dyDescent="0.25">
      <c r="A78" s="1">
        <v>900145581</v>
      </c>
      <c r="B78" s="1" t="s">
        <v>186</v>
      </c>
      <c r="C78" s="1" t="s">
        <v>195</v>
      </c>
      <c r="D78" s="1">
        <v>35683</v>
      </c>
      <c r="E78" s="1" t="s">
        <v>361</v>
      </c>
      <c r="F78" s="1" t="s">
        <v>362</v>
      </c>
      <c r="G78" s="1" t="s">
        <v>195</v>
      </c>
      <c r="H78" s="1">
        <v>35683</v>
      </c>
      <c r="I78" s="56">
        <v>44748</v>
      </c>
      <c r="J78" s="57">
        <v>79666</v>
      </c>
      <c r="K78" s="57">
        <v>79666</v>
      </c>
      <c r="L78" s="1" t="s">
        <v>347</v>
      </c>
      <c r="M78" s="1" t="s">
        <v>446</v>
      </c>
      <c r="N78" s="1"/>
      <c r="O78" s="1"/>
      <c r="P78" s="57">
        <v>0</v>
      </c>
      <c r="Q78" s="1"/>
      <c r="R78" s="57">
        <v>79666</v>
      </c>
      <c r="S78" s="1">
        <v>1222152584</v>
      </c>
      <c r="T78" s="1"/>
      <c r="U78" s="57" t="s">
        <v>348</v>
      </c>
      <c r="V78" s="57">
        <v>79666</v>
      </c>
      <c r="W78" s="57">
        <v>0</v>
      </c>
      <c r="X78" s="57">
        <v>0</v>
      </c>
      <c r="Y78" s="57">
        <v>0</v>
      </c>
      <c r="Z78" s="57">
        <v>79666</v>
      </c>
      <c r="AA78" s="57">
        <v>0</v>
      </c>
      <c r="AB78" s="1"/>
      <c r="AC78" s="57">
        <v>0</v>
      </c>
      <c r="AD78" s="1"/>
      <c r="AE78" s="57">
        <v>0</v>
      </c>
      <c r="AF78" s="57">
        <v>0</v>
      </c>
      <c r="AG78" s="57">
        <v>0</v>
      </c>
      <c r="AH78" s="1"/>
      <c r="AI78" s="1"/>
      <c r="AJ78" s="56">
        <v>44748</v>
      </c>
      <c r="AK78" s="1"/>
      <c r="AL78" s="1">
        <v>2</v>
      </c>
      <c r="AM78" s="1"/>
      <c r="AN78" s="1"/>
      <c r="AO78" s="1">
        <v>1</v>
      </c>
      <c r="AP78" s="1">
        <v>20220930</v>
      </c>
      <c r="AQ78" s="1">
        <v>20220902</v>
      </c>
      <c r="AR78" s="57">
        <v>79666</v>
      </c>
      <c r="AS78" s="57">
        <v>0</v>
      </c>
      <c r="AT78" s="1"/>
    </row>
    <row r="79" spans="1:46" x14ac:dyDescent="0.25">
      <c r="A79" s="1">
        <v>900145581</v>
      </c>
      <c r="B79" s="1" t="s">
        <v>186</v>
      </c>
      <c r="C79" s="1" t="s">
        <v>195</v>
      </c>
      <c r="D79" s="1">
        <v>37050</v>
      </c>
      <c r="E79" s="1" t="s">
        <v>363</v>
      </c>
      <c r="F79" s="1" t="s">
        <v>364</v>
      </c>
      <c r="G79" s="1" t="s">
        <v>195</v>
      </c>
      <c r="H79" s="1">
        <v>37050</v>
      </c>
      <c r="I79" s="56">
        <v>44766</v>
      </c>
      <c r="J79" s="57">
        <v>206978</v>
      </c>
      <c r="K79" s="57">
        <v>206978</v>
      </c>
      <c r="L79" s="1" t="s">
        <v>347</v>
      </c>
      <c r="M79" s="1" t="s">
        <v>452</v>
      </c>
      <c r="N79" s="1"/>
      <c r="O79" s="1"/>
      <c r="P79" s="57">
        <v>0</v>
      </c>
      <c r="Q79" s="1"/>
      <c r="R79" s="57">
        <v>0</v>
      </c>
      <c r="S79" s="1"/>
      <c r="T79" s="1"/>
      <c r="U79" s="57" t="s">
        <v>348</v>
      </c>
      <c r="V79" s="57">
        <v>206978</v>
      </c>
      <c r="W79" s="57">
        <v>0</v>
      </c>
      <c r="X79" s="57">
        <v>0</v>
      </c>
      <c r="Y79" s="57">
        <v>0</v>
      </c>
      <c r="Z79" s="57">
        <v>206978</v>
      </c>
      <c r="AA79" s="57">
        <v>0</v>
      </c>
      <c r="AB79" s="1"/>
      <c r="AC79" s="57">
        <v>0</v>
      </c>
      <c r="AD79" s="1"/>
      <c r="AE79" s="57">
        <v>0</v>
      </c>
      <c r="AF79" s="57">
        <v>206978</v>
      </c>
      <c r="AG79" s="57">
        <v>0</v>
      </c>
      <c r="AH79" s="1">
        <v>2201315594</v>
      </c>
      <c r="AI79" s="1" t="s">
        <v>449</v>
      </c>
      <c r="AJ79" s="56">
        <v>44766</v>
      </c>
      <c r="AK79" s="1"/>
      <c r="AL79" s="1">
        <v>2</v>
      </c>
      <c r="AM79" s="1"/>
      <c r="AN79" s="1"/>
      <c r="AO79" s="1">
        <v>1</v>
      </c>
      <c r="AP79" s="1">
        <v>20220930</v>
      </c>
      <c r="AQ79" s="1">
        <v>20220902</v>
      </c>
      <c r="AR79" s="57">
        <v>206978</v>
      </c>
      <c r="AS79" s="57">
        <v>0</v>
      </c>
      <c r="AT79" s="1"/>
    </row>
    <row r="80" spans="1:46" x14ac:dyDescent="0.25">
      <c r="A80" s="1">
        <v>900145581</v>
      </c>
      <c r="B80" s="1" t="s">
        <v>186</v>
      </c>
      <c r="C80" s="1" t="s">
        <v>195</v>
      </c>
      <c r="D80" s="1">
        <v>37136</v>
      </c>
      <c r="E80" s="1" t="s">
        <v>365</v>
      </c>
      <c r="F80" s="1" t="s">
        <v>366</v>
      </c>
      <c r="G80" s="1" t="s">
        <v>195</v>
      </c>
      <c r="H80" s="1">
        <v>37136</v>
      </c>
      <c r="I80" s="56">
        <v>44767</v>
      </c>
      <c r="J80" s="57">
        <v>151776</v>
      </c>
      <c r="K80" s="57">
        <v>151776</v>
      </c>
      <c r="L80" s="1" t="s">
        <v>347</v>
      </c>
      <c r="M80" s="1" t="s">
        <v>446</v>
      </c>
      <c r="N80" s="1"/>
      <c r="O80" s="1"/>
      <c r="P80" s="57">
        <v>0</v>
      </c>
      <c r="Q80" s="1"/>
      <c r="R80" s="57">
        <v>151776</v>
      </c>
      <c r="S80" s="1">
        <v>1222152585</v>
      </c>
      <c r="T80" s="1"/>
      <c r="U80" s="57" t="s">
        <v>348</v>
      </c>
      <c r="V80" s="57">
        <v>151776</v>
      </c>
      <c r="W80" s="57">
        <v>0</v>
      </c>
      <c r="X80" s="57">
        <v>0</v>
      </c>
      <c r="Y80" s="57">
        <v>0</v>
      </c>
      <c r="Z80" s="57">
        <v>151776</v>
      </c>
      <c r="AA80" s="57">
        <v>0</v>
      </c>
      <c r="AB80" s="1"/>
      <c r="AC80" s="57">
        <v>0</v>
      </c>
      <c r="AD80" s="1"/>
      <c r="AE80" s="57">
        <v>0</v>
      </c>
      <c r="AF80" s="57">
        <v>0</v>
      </c>
      <c r="AG80" s="57">
        <v>0</v>
      </c>
      <c r="AH80" s="1"/>
      <c r="AI80" s="1"/>
      <c r="AJ80" s="56">
        <v>44767</v>
      </c>
      <c r="AK80" s="1"/>
      <c r="AL80" s="1">
        <v>2</v>
      </c>
      <c r="AM80" s="1"/>
      <c r="AN80" s="1"/>
      <c r="AO80" s="1">
        <v>1</v>
      </c>
      <c r="AP80" s="1">
        <v>20220930</v>
      </c>
      <c r="AQ80" s="1">
        <v>20220902</v>
      </c>
      <c r="AR80" s="57">
        <v>151776</v>
      </c>
      <c r="AS80" s="57">
        <v>0</v>
      </c>
      <c r="AT80" s="1"/>
    </row>
    <row r="81" spans="1:46" x14ac:dyDescent="0.25">
      <c r="A81" s="1">
        <v>900145581</v>
      </c>
      <c r="B81" s="1" t="s">
        <v>186</v>
      </c>
      <c r="C81" s="1" t="s">
        <v>195</v>
      </c>
      <c r="D81" s="1">
        <v>37612</v>
      </c>
      <c r="E81" s="1" t="s">
        <v>367</v>
      </c>
      <c r="F81" s="1" t="s">
        <v>368</v>
      </c>
      <c r="G81" s="1" t="s">
        <v>195</v>
      </c>
      <c r="H81" s="1">
        <v>37612</v>
      </c>
      <c r="I81" s="56">
        <v>44774</v>
      </c>
      <c r="J81" s="57">
        <v>151022</v>
      </c>
      <c r="K81" s="57">
        <v>151022</v>
      </c>
      <c r="L81" s="1" t="s">
        <v>347</v>
      </c>
      <c r="M81" s="1" t="s">
        <v>446</v>
      </c>
      <c r="N81" s="1"/>
      <c r="O81" s="1"/>
      <c r="P81" s="57">
        <v>0</v>
      </c>
      <c r="Q81" s="1"/>
      <c r="R81" s="57">
        <v>151022</v>
      </c>
      <c r="S81" s="1">
        <v>1222152874</v>
      </c>
      <c r="T81" s="1"/>
      <c r="U81" s="57" t="s">
        <v>348</v>
      </c>
      <c r="V81" s="57">
        <v>151022</v>
      </c>
      <c r="W81" s="57">
        <v>0</v>
      </c>
      <c r="X81" s="57">
        <v>0</v>
      </c>
      <c r="Y81" s="57">
        <v>0</v>
      </c>
      <c r="Z81" s="57">
        <v>151022</v>
      </c>
      <c r="AA81" s="57">
        <v>0</v>
      </c>
      <c r="AB81" s="1"/>
      <c r="AC81" s="57">
        <v>0</v>
      </c>
      <c r="AD81" s="1"/>
      <c r="AE81" s="57">
        <v>0</v>
      </c>
      <c r="AF81" s="57">
        <v>0</v>
      </c>
      <c r="AG81" s="57">
        <v>0</v>
      </c>
      <c r="AH81" s="1"/>
      <c r="AI81" s="1"/>
      <c r="AJ81" s="56">
        <v>44774</v>
      </c>
      <c r="AK81" s="1"/>
      <c r="AL81" s="1">
        <v>2</v>
      </c>
      <c r="AM81" s="1"/>
      <c r="AN81" s="1"/>
      <c r="AO81" s="1">
        <v>1</v>
      </c>
      <c r="AP81" s="1">
        <v>20220930</v>
      </c>
      <c r="AQ81" s="1">
        <v>20220914</v>
      </c>
      <c r="AR81" s="57">
        <v>151022</v>
      </c>
      <c r="AS81" s="57">
        <v>0</v>
      </c>
      <c r="AT81" s="1"/>
    </row>
    <row r="82" spans="1:46" x14ac:dyDescent="0.25">
      <c r="A82" s="1">
        <v>900145581</v>
      </c>
      <c r="B82" s="1" t="s">
        <v>186</v>
      </c>
      <c r="C82" s="1" t="s">
        <v>195</v>
      </c>
      <c r="D82" s="1">
        <v>38487</v>
      </c>
      <c r="E82" s="1" t="s">
        <v>369</v>
      </c>
      <c r="F82" s="1" t="s">
        <v>370</v>
      </c>
      <c r="G82" s="1" t="s">
        <v>195</v>
      </c>
      <c r="H82" s="1">
        <v>38487</v>
      </c>
      <c r="I82" s="56">
        <v>44785</v>
      </c>
      <c r="J82" s="57">
        <v>113469</v>
      </c>
      <c r="K82" s="57">
        <v>113469</v>
      </c>
      <c r="L82" s="1" t="s">
        <v>347</v>
      </c>
      <c r="M82" s="1" t="s">
        <v>446</v>
      </c>
      <c r="N82" s="1"/>
      <c r="O82" s="1"/>
      <c r="P82" s="57">
        <v>0</v>
      </c>
      <c r="Q82" s="1"/>
      <c r="R82" s="57">
        <v>113469</v>
      </c>
      <c r="S82" s="1">
        <v>1222152875</v>
      </c>
      <c r="T82" s="1"/>
      <c r="U82" s="57" t="s">
        <v>348</v>
      </c>
      <c r="V82" s="57">
        <v>113469</v>
      </c>
      <c r="W82" s="57">
        <v>0</v>
      </c>
      <c r="X82" s="57">
        <v>0</v>
      </c>
      <c r="Y82" s="57">
        <v>0</v>
      </c>
      <c r="Z82" s="57">
        <v>113469</v>
      </c>
      <c r="AA82" s="57">
        <v>0</v>
      </c>
      <c r="AB82" s="1"/>
      <c r="AC82" s="57">
        <v>0</v>
      </c>
      <c r="AD82" s="1"/>
      <c r="AE82" s="57">
        <v>0</v>
      </c>
      <c r="AF82" s="57">
        <v>0</v>
      </c>
      <c r="AG82" s="57">
        <v>0</v>
      </c>
      <c r="AH82" s="1"/>
      <c r="AI82" s="1"/>
      <c r="AJ82" s="56">
        <v>44785</v>
      </c>
      <c r="AK82" s="1"/>
      <c r="AL82" s="1">
        <v>2</v>
      </c>
      <c r="AM82" s="1"/>
      <c r="AN82" s="1"/>
      <c r="AO82" s="1">
        <v>1</v>
      </c>
      <c r="AP82" s="1">
        <v>20220930</v>
      </c>
      <c r="AQ82" s="1">
        <v>20220914</v>
      </c>
      <c r="AR82" s="57">
        <v>113469</v>
      </c>
      <c r="AS82" s="57">
        <v>0</v>
      </c>
      <c r="AT82" s="1"/>
    </row>
    <row r="83" spans="1:46" x14ac:dyDescent="0.25">
      <c r="A83" s="1">
        <v>900145581</v>
      </c>
      <c r="B83" s="1" t="s">
        <v>186</v>
      </c>
      <c r="C83" s="1" t="s">
        <v>195</v>
      </c>
      <c r="D83" s="1">
        <v>39505</v>
      </c>
      <c r="E83" s="1" t="s">
        <v>371</v>
      </c>
      <c r="F83" s="1" t="s">
        <v>372</v>
      </c>
      <c r="G83" s="1" t="s">
        <v>195</v>
      </c>
      <c r="H83" s="1">
        <v>39505</v>
      </c>
      <c r="I83" s="56">
        <v>44803</v>
      </c>
      <c r="J83" s="57">
        <v>77789</v>
      </c>
      <c r="K83" s="57">
        <v>77789</v>
      </c>
      <c r="L83" s="1" t="s">
        <v>347</v>
      </c>
      <c r="M83" s="1" t="s">
        <v>446</v>
      </c>
      <c r="N83" s="1"/>
      <c r="O83" s="1"/>
      <c r="P83" s="57">
        <v>0</v>
      </c>
      <c r="Q83" s="1"/>
      <c r="R83" s="57">
        <v>77789</v>
      </c>
      <c r="S83" s="1">
        <v>1222152876</v>
      </c>
      <c r="T83" s="1"/>
      <c r="U83" s="57" t="s">
        <v>348</v>
      </c>
      <c r="V83" s="57">
        <v>77789</v>
      </c>
      <c r="W83" s="57">
        <v>0</v>
      </c>
      <c r="X83" s="57">
        <v>0</v>
      </c>
      <c r="Y83" s="57">
        <v>0</v>
      </c>
      <c r="Z83" s="57">
        <v>77789</v>
      </c>
      <c r="AA83" s="57">
        <v>0</v>
      </c>
      <c r="AB83" s="1"/>
      <c r="AC83" s="57">
        <v>0</v>
      </c>
      <c r="AD83" s="1"/>
      <c r="AE83" s="57">
        <v>0</v>
      </c>
      <c r="AF83" s="57">
        <v>0</v>
      </c>
      <c r="AG83" s="57">
        <v>0</v>
      </c>
      <c r="AH83" s="1"/>
      <c r="AI83" s="1"/>
      <c r="AJ83" s="56">
        <v>44803</v>
      </c>
      <c r="AK83" s="1"/>
      <c r="AL83" s="1">
        <v>2</v>
      </c>
      <c r="AM83" s="1"/>
      <c r="AN83" s="1"/>
      <c r="AO83" s="1">
        <v>1</v>
      </c>
      <c r="AP83" s="1">
        <v>20220930</v>
      </c>
      <c r="AQ83" s="1">
        <v>20220914</v>
      </c>
      <c r="AR83" s="57">
        <v>77789</v>
      </c>
      <c r="AS83" s="57">
        <v>0</v>
      </c>
      <c r="AT83" s="1"/>
    </row>
    <row r="84" spans="1:46" x14ac:dyDescent="0.25">
      <c r="A84" s="1">
        <v>900145581</v>
      </c>
      <c r="B84" s="1" t="s">
        <v>186</v>
      </c>
      <c r="C84" s="1" t="s">
        <v>195</v>
      </c>
      <c r="D84" s="1">
        <v>39544</v>
      </c>
      <c r="E84" s="1" t="s">
        <v>373</v>
      </c>
      <c r="F84" s="1" t="s">
        <v>374</v>
      </c>
      <c r="G84" s="1" t="s">
        <v>195</v>
      </c>
      <c r="H84" s="1">
        <v>39544</v>
      </c>
      <c r="I84" s="56">
        <v>44803</v>
      </c>
      <c r="J84" s="57">
        <v>81628</v>
      </c>
      <c r="K84" s="57">
        <v>81628</v>
      </c>
      <c r="L84" s="1" t="s">
        <v>347</v>
      </c>
      <c r="M84" s="1" t="s">
        <v>446</v>
      </c>
      <c r="N84" s="1"/>
      <c r="O84" s="1"/>
      <c r="P84" s="57">
        <v>0</v>
      </c>
      <c r="Q84" s="1"/>
      <c r="R84" s="57">
        <v>81628</v>
      </c>
      <c r="S84" s="1">
        <v>1222152877</v>
      </c>
      <c r="T84" s="1"/>
      <c r="U84" s="57" t="s">
        <v>348</v>
      </c>
      <c r="V84" s="57">
        <v>81628</v>
      </c>
      <c r="W84" s="57">
        <v>0</v>
      </c>
      <c r="X84" s="57">
        <v>0</v>
      </c>
      <c r="Y84" s="57">
        <v>0</v>
      </c>
      <c r="Z84" s="57">
        <v>81628</v>
      </c>
      <c r="AA84" s="57">
        <v>0</v>
      </c>
      <c r="AB84" s="1"/>
      <c r="AC84" s="57">
        <v>0</v>
      </c>
      <c r="AD84" s="1"/>
      <c r="AE84" s="57">
        <v>0</v>
      </c>
      <c r="AF84" s="57">
        <v>0</v>
      </c>
      <c r="AG84" s="57">
        <v>0</v>
      </c>
      <c r="AH84" s="1"/>
      <c r="AI84" s="1"/>
      <c r="AJ84" s="56">
        <v>44803</v>
      </c>
      <c r="AK84" s="1"/>
      <c r="AL84" s="1">
        <v>2</v>
      </c>
      <c r="AM84" s="1"/>
      <c r="AN84" s="1"/>
      <c r="AO84" s="1">
        <v>1</v>
      </c>
      <c r="AP84" s="1">
        <v>20220930</v>
      </c>
      <c r="AQ84" s="1">
        <v>20220914</v>
      </c>
      <c r="AR84" s="57">
        <v>81628</v>
      </c>
      <c r="AS84" s="57">
        <v>0</v>
      </c>
      <c r="AT84" s="1"/>
    </row>
    <row r="85" spans="1:46" x14ac:dyDescent="0.25">
      <c r="A85" s="1">
        <v>900145581</v>
      </c>
      <c r="B85" s="1" t="s">
        <v>186</v>
      </c>
      <c r="C85" s="1" t="s">
        <v>195</v>
      </c>
      <c r="D85" s="1">
        <v>39703</v>
      </c>
      <c r="E85" s="1" t="s">
        <v>375</v>
      </c>
      <c r="F85" s="1" t="s">
        <v>376</v>
      </c>
      <c r="G85" s="1" t="s">
        <v>195</v>
      </c>
      <c r="H85" s="1">
        <v>39703</v>
      </c>
      <c r="I85" s="56">
        <v>44806</v>
      </c>
      <c r="J85" s="57">
        <v>687929</v>
      </c>
      <c r="K85" s="57">
        <v>687929</v>
      </c>
      <c r="L85" s="1" t="s">
        <v>347</v>
      </c>
      <c r="M85" s="1" t="s">
        <v>446</v>
      </c>
      <c r="N85" s="1"/>
      <c r="O85" s="1"/>
      <c r="P85" s="57">
        <v>0</v>
      </c>
      <c r="Q85" s="1"/>
      <c r="R85" s="57">
        <v>687929</v>
      </c>
      <c r="S85" s="1">
        <v>1222154041</v>
      </c>
      <c r="T85" s="1"/>
      <c r="U85" s="57" t="s">
        <v>348</v>
      </c>
      <c r="V85" s="57">
        <v>687929</v>
      </c>
      <c r="W85" s="57">
        <v>0</v>
      </c>
      <c r="X85" s="57">
        <v>0</v>
      </c>
      <c r="Y85" s="57">
        <v>0</v>
      </c>
      <c r="Z85" s="57">
        <v>687929</v>
      </c>
      <c r="AA85" s="57">
        <v>0</v>
      </c>
      <c r="AB85" s="1"/>
      <c r="AC85" s="57">
        <v>0</v>
      </c>
      <c r="AD85" s="1"/>
      <c r="AE85" s="57">
        <v>0</v>
      </c>
      <c r="AF85" s="57">
        <v>0</v>
      </c>
      <c r="AG85" s="57">
        <v>0</v>
      </c>
      <c r="AH85" s="1"/>
      <c r="AI85" s="1"/>
      <c r="AJ85" s="56">
        <v>44806</v>
      </c>
      <c r="AK85" s="1"/>
      <c r="AL85" s="1">
        <v>2</v>
      </c>
      <c r="AM85" s="1"/>
      <c r="AN85" s="1"/>
      <c r="AO85" s="1">
        <v>1</v>
      </c>
      <c r="AP85" s="1">
        <v>20221030</v>
      </c>
      <c r="AQ85" s="1">
        <v>20221010</v>
      </c>
      <c r="AR85" s="57">
        <v>687929</v>
      </c>
      <c r="AS85" s="57">
        <v>0</v>
      </c>
      <c r="AT85" s="1"/>
    </row>
    <row r="86" spans="1:46" x14ac:dyDescent="0.25">
      <c r="A86" s="1">
        <v>900145581</v>
      </c>
      <c r="B86" s="1" t="s">
        <v>186</v>
      </c>
      <c r="C86" s="1" t="s">
        <v>195</v>
      </c>
      <c r="D86" s="1">
        <v>41210</v>
      </c>
      <c r="E86" s="1" t="s">
        <v>377</v>
      </c>
      <c r="F86" s="1" t="s">
        <v>378</v>
      </c>
      <c r="G86" s="1" t="s">
        <v>195</v>
      </c>
      <c r="H86" s="1">
        <v>41210</v>
      </c>
      <c r="I86" s="56">
        <v>44831</v>
      </c>
      <c r="J86" s="57">
        <v>59620</v>
      </c>
      <c r="K86" s="57">
        <v>59620</v>
      </c>
      <c r="L86" s="1" t="s">
        <v>347</v>
      </c>
      <c r="M86" s="1" t="s">
        <v>452</v>
      </c>
      <c r="N86" s="1"/>
      <c r="O86" s="1"/>
      <c r="P86" s="57">
        <v>0</v>
      </c>
      <c r="Q86" s="1"/>
      <c r="R86" s="57">
        <v>0</v>
      </c>
      <c r="S86" s="1"/>
      <c r="T86" s="1"/>
      <c r="U86" s="57" t="s">
        <v>348</v>
      </c>
      <c r="V86" s="57">
        <v>59620</v>
      </c>
      <c r="W86" s="57">
        <v>0</v>
      </c>
      <c r="X86" s="57">
        <v>0</v>
      </c>
      <c r="Y86" s="57">
        <v>0</v>
      </c>
      <c r="Z86" s="57">
        <v>59620</v>
      </c>
      <c r="AA86" s="57">
        <v>0</v>
      </c>
      <c r="AB86" s="1"/>
      <c r="AC86" s="57">
        <v>0</v>
      </c>
      <c r="AD86" s="1"/>
      <c r="AE86" s="57">
        <v>0</v>
      </c>
      <c r="AF86" s="57">
        <v>59620</v>
      </c>
      <c r="AG86" s="57">
        <v>0</v>
      </c>
      <c r="AH86" s="1">
        <v>2201317754</v>
      </c>
      <c r="AI86" s="1" t="s">
        <v>451</v>
      </c>
      <c r="AJ86" s="56">
        <v>44831</v>
      </c>
      <c r="AK86" s="1"/>
      <c r="AL86" s="1">
        <v>2</v>
      </c>
      <c r="AM86" s="1"/>
      <c r="AN86" s="1"/>
      <c r="AO86" s="1">
        <v>1</v>
      </c>
      <c r="AP86" s="1">
        <v>20221030</v>
      </c>
      <c r="AQ86" s="1">
        <v>20221010</v>
      </c>
      <c r="AR86" s="57">
        <v>59620</v>
      </c>
      <c r="AS86" s="57">
        <v>0</v>
      </c>
      <c r="AT86" s="1"/>
    </row>
    <row r="87" spans="1:46" x14ac:dyDescent="0.25">
      <c r="A87" s="1">
        <v>900145581</v>
      </c>
      <c r="B87" s="1" t="s">
        <v>186</v>
      </c>
      <c r="C87" s="1" t="s">
        <v>195</v>
      </c>
      <c r="D87" s="1">
        <v>41218</v>
      </c>
      <c r="E87" s="1" t="s">
        <v>379</v>
      </c>
      <c r="F87" s="1" t="s">
        <v>380</v>
      </c>
      <c r="G87" s="1" t="s">
        <v>195</v>
      </c>
      <c r="H87" s="1">
        <v>41218</v>
      </c>
      <c r="I87" s="56">
        <v>44831</v>
      </c>
      <c r="J87" s="57">
        <v>99423</v>
      </c>
      <c r="K87" s="57">
        <v>99423</v>
      </c>
      <c r="L87" s="1" t="s">
        <v>347</v>
      </c>
      <c r="M87" s="1" t="s">
        <v>446</v>
      </c>
      <c r="N87" s="1"/>
      <c r="O87" s="1"/>
      <c r="P87" s="57">
        <v>0</v>
      </c>
      <c r="Q87" s="1"/>
      <c r="R87" s="57">
        <v>99423</v>
      </c>
      <c r="S87" s="1">
        <v>1222154043</v>
      </c>
      <c r="T87" s="1" t="s">
        <v>381</v>
      </c>
      <c r="U87" s="57" t="s">
        <v>348</v>
      </c>
      <c r="V87" s="57">
        <v>99423</v>
      </c>
      <c r="W87" s="57">
        <v>0</v>
      </c>
      <c r="X87" s="57">
        <v>0</v>
      </c>
      <c r="Y87" s="57">
        <v>0</v>
      </c>
      <c r="Z87" s="57">
        <v>99423</v>
      </c>
      <c r="AA87" s="57">
        <v>0</v>
      </c>
      <c r="AB87" s="1"/>
      <c r="AC87" s="57">
        <v>0</v>
      </c>
      <c r="AD87" s="1"/>
      <c r="AE87" s="57">
        <v>0</v>
      </c>
      <c r="AF87" s="57">
        <v>0</v>
      </c>
      <c r="AG87" s="57">
        <v>0</v>
      </c>
      <c r="AH87" s="1"/>
      <c r="AI87" s="1"/>
      <c r="AJ87" s="56">
        <v>44831</v>
      </c>
      <c r="AK87" s="1"/>
      <c r="AL87" s="1">
        <v>2</v>
      </c>
      <c r="AM87" s="1"/>
      <c r="AN87" s="1"/>
      <c r="AO87" s="1">
        <v>1</v>
      </c>
      <c r="AP87" s="1">
        <v>20221029</v>
      </c>
      <c r="AQ87" s="1">
        <v>20221010</v>
      </c>
      <c r="AR87" s="57">
        <v>99423</v>
      </c>
      <c r="AS87" s="57">
        <v>0</v>
      </c>
      <c r="AT87" s="1"/>
    </row>
    <row r="88" spans="1:46" x14ac:dyDescent="0.25">
      <c r="A88" s="1">
        <v>900145581</v>
      </c>
      <c r="B88" s="1" t="s">
        <v>186</v>
      </c>
      <c r="C88" s="1" t="s">
        <v>187</v>
      </c>
      <c r="D88" s="1">
        <v>27162</v>
      </c>
      <c r="E88" s="1" t="s">
        <v>382</v>
      </c>
      <c r="F88" s="1" t="s">
        <v>383</v>
      </c>
      <c r="G88" s="1" t="s">
        <v>187</v>
      </c>
      <c r="H88" s="1">
        <v>27162</v>
      </c>
      <c r="I88" s="56">
        <v>44692</v>
      </c>
      <c r="J88" s="57">
        <v>160336</v>
      </c>
      <c r="K88" s="57">
        <v>160336</v>
      </c>
      <c r="L88" s="1" t="s">
        <v>347</v>
      </c>
      <c r="M88" s="1" t="s">
        <v>452</v>
      </c>
      <c r="N88" s="1"/>
      <c r="O88" s="1"/>
      <c r="P88" s="57">
        <v>0</v>
      </c>
      <c r="Q88" s="1"/>
      <c r="R88" s="57">
        <v>0</v>
      </c>
      <c r="S88" s="1"/>
      <c r="T88" s="1"/>
      <c r="U88" s="57" t="s">
        <v>348</v>
      </c>
      <c r="V88" s="57">
        <v>160336</v>
      </c>
      <c r="W88" s="57">
        <v>0</v>
      </c>
      <c r="X88" s="57">
        <v>0</v>
      </c>
      <c r="Y88" s="57">
        <v>0</v>
      </c>
      <c r="Z88" s="57">
        <v>160336</v>
      </c>
      <c r="AA88" s="57">
        <v>0</v>
      </c>
      <c r="AB88" s="1"/>
      <c r="AC88" s="57">
        <v>0</v>
      </c>
      <c r="AD88" s="1"/>
      <c r="AE88" s="57">
        <v>0</v>
      </c>
      <c r="AF88" s="57">
        <v>160336</v>
      </c>
      <c r="AG88" s="57">
        <v>0</v>
      </c>
      <c r="AH88" s="1">
        <v>2201301952</v>
      </c>
      <c r="AI88" s="1" t="s">
        <v>450</v>
      </c>
      <c r="AJ88" s="56">
        <v>44692</v>
      </c>
      <c r="AK88" s="1"/>
      <c r="AL88" s="1">
        <v>2</v>
      </c>
      <c r="AM88" s="1"/>
      <c r="AN88" s="1"/>
      <c r="AO88" s="1">
        <v>1</v>
      </c>
      <c r="AP88" s="1">
        <v>20220630</v>
      </c>
      <c r="AQ88" s="1">
        <v>20220621</v>
      </c>
      <c r="AR88" s="57">
        <v>160336</v>
      </c>
      <c r="AS88" s="57">
        <v>0</v>
      </c>
      <c r="AT88" s="1"/>
    </row>
    <row r="89" spans="1:46" x14ac:dyDescent="0.25">
      <c r="A89" s="1">
        <v>900145581</v>
      </c>
      <c r="B89" s="1" t="s">
        <v>186</v>
      </c>
      <c r="C89" s="1" t="s">
        <v>187</v>
      </c>
      <c r="D89" s="1">
        <v>29024</v>
      </c>
      <c r="E89" s="1" t="s">
        <v>384</v>
      </c>
      <c r="F89" s="1" t="s">
        <v>385</v>
      </c>
      <c r="G89" s="1" t="s">
        <v>187</v>
      </c>
      <c r="H89" s="1">
        <v>29024</v>
      </c>
      <c r="I89" s="56">
        <v>44723</v>
      </c>
      <c r="J89" s="57">
        <v>4372</v>
      </c>
      <c r="K89" s="57">
        <v>4372</v>
      </c>
      <c r="L89" s="1" t="s">
        <v>347</v>
      </c>
      <c r="M89" s="1" t="s">
        <v>452</v>
      </c>
      <c r="N89" s="1"/>
      <c r="O89" s="1"/>
      <c r="P89" s="57">
        <v>0</v>
      </c>
      <c r="Q89" s="1"/>
      <c r="R89" s="57">
        <v>0</v>
      </c>
      <c r="S89" s="1"/>
      <c r="T89" s="1"/>
      <c r="U89" s="57" t="s">
        <v>348</v>
      </c>
      <c r="V89" s="57">
        <v>4372</v>
      </c>
      <c r="W89" s="57">
        <v>0</v>
      </c>
      <c r="X89" s="57">
        <v>0</v>
      </c>
      <c r="Y89" s="57">
        <v>0</v>
      </c>
      <c r="Z89" s="57">
        <v>4372</v>
      </c>
      <c r="AA89" s="57">
        <v>0</v>
      </c>
      <c r="AB89" s="1"/>
      <c r="AC89" s="57">
        <v>0</v>
      </c>
      <c r="AD89" s="1"/>
      <c r="AE89" s="57">
        <v>0</v>
      </c>
      <c r="AF89" s="57">
        <v>4372</v>
      </c>
      <c r="AG89" s="57">
        <v>0</v>
      </c>
      <c r="AH89" s="1">
        <v>2201301952</v>
      </c>
      <c r="AI89" s="1" t="s">
        <v>450</v>
      </c>
      <c r="AJ89" s="56">
        <v>44723</v>
      </c>
      <c r="AK89" s="1"/>
      <c r="AL89" s="1">
        <v>2</v>
      </c>
      <c r="AM89" s="1"/>
      <c r="AN89" s="1"/>
      <c r="AO89" s="1">
        <v>1</v>
      </c>
      <c r="AP89" s="1">
        <v>20220730</v>
      </c>
      <c r="AQ89" s="1">
        <v>20220722</v>
      </c>
      <c r="AR89" s="57">
        <v>4372</v>
      </c>
      <c r="AS89" s="57">
        <v>0</v>
      </c>
      <c r="AT89" s="1"/>
    </row>
    <row r="90" spans="1:46" x14ac:dyDescent="0.25">
      <c r="A90" s="1">
        <v>900145581</v>
      </c>
      <c r="B90" s="1" t="s">
        <v>186</v>
      </c>
      <c r="C90" s="1" t="s">
        <v>187</v>
      </c>
      <c r="D90" s="1">
        <v>30194</v>
      </c>
      <c r="E90" s="1" t="s">
        <v>386</v>
      </c>
      <c r="F90" s="1" t="s">
        <v>387</v>
      </c>
      <c r="G90" s="1" t="s">
        <v>187</v>
      </c>
      <c r="H90" s="1">
        <v>30194</v>
      </c>
      <c r="I90" s="56">
        <v>44746</v>
      </c>
      <c r="J90" s="57">
        <v>59620</v>
      </c>
      <c r="K90" s="57">
        <v>59620</v>
      </c>
      <c r="L90" s="1" t="s">
        <v>347</v>
      </c>
      <c r="M90" s="1" t="s">
        <v>446</v>
      </c>
      <c r="N90" s="1"/>
      <c r="O90" s="1"/>
      <c r="P90" s="57">
        <v>0</v>
      </c>
      <c r="Q90" s="1"/>
      <c r="R90" s="57">
        <v>59620</v>
      </c>
      <c r="S90" s="1">
        <v>1222152583</v>
      </c>
      <c r="T90" s="1"/>
      <c r="U90" s="57" t="s">
        <v>348</v>
      </c>
      <c r="V90" s="57">
        <v>59620</v>
      </c>
      <c r="W90" s="57">
        <v>0</v>
      </c>
      <c r="X90" s="57">
        <v>0</v>
      </c>
      <c r="Y90" s="57">
        <v>0</v>
      </c>
      <c r="Z90" s="57">
        <v>59620</v>
      </c>
      <c r="AA90" s="57">
        <v>0</v>
      </c>
      <c r="AB90" s="1"/>
      <c r="AC90" s="57">
        <v>0</v>
      </c>
      <c r="AD90" s="1"/>
      <c r="AE90" s="57">
        <v>0</v>
      </c>
      <c r="AF90" s="57">
        <v>0</v>
      </c>
      <c r="AG90" s="57">
        <v>0</v>
      </c>
      <c r="AH90" s="1"/>
      <c r="AI90" s="1"/>
      <c r="AJ90" s="56">
        <v>44746</v>
      </c>
      <c r="AK90" s="1"/>
      <c r="AL90" s="1">
        <v>2</v>
      </c>
      <c r="AM90" s="1"/>
      <c r="AN90" s="1"/>
      <c r="AO90" s="1">
        <v>1</v>
      </c>
      <c r="AP90" s="1">
        <v>20220930</v>
      </c>
      <c r="AQ90" s="1">
        <v>20220902</v>
      </c>
      <c r="AR90" s="57">
        <v>59620</v>
      </c>
      <c r="AS90" s="57">
        <v>0</v>
      </c>
      <c r="AT90" s="1"/>
    </row>
    <row r="91" spans="1:46" x14ac:dyDescent="0.25">
      <c r="A91" s="1">
        <v>900145581</v>
      </c>
      <c r="B91" s="1" t="s">
        <v>186</v>
      </c>
      <c r="C91" s="1" t="s">
        <v>206</v>
      </c>
      <c r="D91" s="1">
        <v>41675</v>
      </c>
      <c r="E91" s="1" t="s">
        <v>388</v>
      </c>
      <c r="F91" s="1" t="s">
        <v>389</v>
      </c>
      <c r="G91" s="1" t="s">
        <v>206</v>
      </c>
      <c r="H91" s="1">
        <v>41675</v>
      </c>
      <c r="I91" s="56">
        <v>44786</v>
      </c>
      <c r="J91" s="57">
        <v>202503</v>
      </c>
      <c r="K91" s="57">
        <v>202503</v>
      </c>
      <c r="L91" s="1" t="s">
        <v>347</v>
      </c>
      <c r="M91" s="1" t="s">
        <v>446</v>
      </c>
      <c r="N91" s="1"/>
      <c r="O91" s="1"/>
      <c r="P91" s="57">
        <v>0</v>
      </c>
      <c r="Q91" s="1"/>
      <c r="R91" s="57">
        <v>202503</v>
      </c>
      <c r="S91" s="1">
        <v>1222152878</v>
      </c>
      <c r="T91" s="1"/>
      <c r="U91" s="57" t="s">
        <v>348</v>
      </c>
      <c r="V91" s="57">
        <v>202503</v>
      </c>
      <c r="W91" s="57">
        <v>0</v>
      </c>
      <c r="X91" s="57">
        <v>0</v>
      </c>
      <c r="Y91" s="57">
        <v>0</v>
      </c>
      <c r="Z91" s="57">
        <v>202503</v>
      </c>
      <c r="AA91" s="57">
        <v>0</v>
      </c>
      <c r="AB91" s="1"/>
      <c r="AC91" s="57">
        <v>0</v>
      </c>
      <c r="AD91" s="1"/>
      <c r="AE91" s="57">
        <v>0</v>
      </c>
      <c r="AF91" s="57">
        <v>0</v>
      </c>
      <c r="AG91" s="57">
        <v>0</v>
      </c>
      <c r="AH91" s="1"/>
      <c r="AI91" s="1"/>
      <c r="AJ91" s="56">
        <v>44786</v>
      </c>
      <c r="AK91" s="1"/>
      <c r="AL91" s="1">
        <v>2</v>
      </c>
      <c r="AM91" s="1"/>
      <c r="AN91" s="1"/>
      <c r="AO91" s="1">
        <v>1</v>
      </c>
      <c r="AP91" s="1">
        <v>20220930</v>
      </c>
      <c r="AQ91" s="1">
        <v>20220914</v>
      </c>
      <c r="AR91" s="57">
        <v>202503</v>
      </c>
      <c r="AS91" s="57">
        <v>0</v>
      </c>
      <c r="AT91" s="1"/>
    </row>
    <row r="92" spans="1:46" x14ac:dyDescent="0.25">
      <c r="A92" s="1">
        <v>900145581</v>
      </c>
      <c r="B92" s="1" t="s">
        <v>186</v>
      </c>
      <c r="C92" s="1" t="s">
        <v>206</v>
      </c>
      <c r="D92" s="1">
        <v>42297</v>
      </c>
      <c r="E92" s="1" t="s">
        <v>390</v>
      </c>
      <c r="F92" s="1" t="s">
        <v>391</v>
      </c>
      <c r="G92" s="1" t="s">
        <v>206</v>
      </c>
      <c r="H92" s="1">
        <v>42297</v>
      </c>
      <c r="I92" s="56">
        <v>44796</v>
      </c>
      <c r="J92" s="57">
        <v>236640</v>
      </c>
      <c r="K92" s="57">
        <v>236640</v>
      </c>
      <c r="L92" s="1" t="s">
        <v>347</v>
      </c>
      <c r="M92" s="1" t="s">
        <v>446</v>
      </c>
      <c r="N92" s="1"/>
      <c r="O92" s="1"/>
      <c r="P92" s="57">
        <v>0</v>
      </c>
      <c r="Q92" s="1"/>
      <c r="R92" s="57">
        <v>236640</v>
      </c>
      <c r="S92" s="1">
        <v>1222152879</v>
      </c>
      <c r="T92" s="1"/>
      <c r="U92" s="57" t="s">
        <v>348</v>
      </c>
      <c r="V92" s="57">
        <v>236640</v>
      </c>
      <c r="W92" s="57">
        <v>0</v>
      </c>
      <c r="X92" s="57">
        <v>0</v>
      </c>
      <c r="Y92" s="57">
        <v>0</v>
      </c>
      <c r="Z92" s="57">
        <v>236640</v>
      </c>
      <c r="AA92" s="57">
        <v>0</v>
      </c>
      <c r="AB92" s="1"/>
      <c r="AC92" s="57">
        <v>0</v>
      </c>
      <c r="AD92" s="1"/>
      <c r="AE92" s="57">
        <v>0</v>
      </c>
      <c r="AF92" s="57">
        <v>0</v>
      </c>
      <c r="AG92" s="57">
        <v>0</v>
      </c>
      <c r="AH92" s="1"/>
      <c r="AI92" s="1"/>
      <c r="AJ92" s="56">
        <v>44796</v>
      </c>
      <c r="AK92" s="1"/>
      <c r="AL92" s="1">
        <v>2</v>
      </c>
      <c r="AM92" s="1"/>
      <c r="AN92" s="1"/>
      <c r="AO92" s="1">
        <v>1</v>
      </c>
      <c r="AP92" s="1">
        <v>20220930</v>
      </c>
      <c r="AQ92" s="1">
        <v>20220914</v>
      </c>
      <c r="AR92" s="57">
        <v>236640</v>
      </c>
      <c r="AS92" s="57">
        <v>0</v>
      </c>
      <c r="AT92" s="1"/>
    </row>
    <row r="93" spans="1:46" x14ac:dyDescent="0.25">
      <c r="A93" s="1">
        <v>900145581</v>
      </c>
      <c r="B93" s="1" t="s">
        <v>186</v>
      </c>
      <c r="C93" s="1" t="s">
        <v>206</v>
      </c>
      <c r="D93" s="1">
        <v>43738</v>
      </c>
      <c r="E93" s="1" t="s">
        <v>392</v>
      </c>
      <c r="F93" s="1" t="s">
        <v>393</v>
      </c>
      <c r="G93" s="1" t="s">
        <v>206</v>
      </c>
      <c r="H93" s="1">
        <v>43738</v>
      </c>
      <c r="I93" s="56">
        <v>44816</v>
      </c>
      <c r="J93" s="57">
        <v>275941</v>
      </c>
      <c r="K93" s="57">
        <v>275941</v>
      </c>
      <c r="L93" s="1" t="s">
        <v>347</v>
      </c>
      <c r="M93" s="1" t="s">
        <v>446</v>
      </c>
      <c r="N93" s="1"/>
      <c r="O93" s="1"/>
      <c r="P93" s="57">
        <v>0</v>
      </c>
      <c r="Q93" s="1"/>
      <c r="R93" s="57">
        <v>275941</v>
      </c>
      <c r="S93" s="1">
        <v>1222154044</v>
      </c>
      <c r="T93" s="1"/>
      <c r="U93" s="57" t="s">
        <v>348</v>
      </c>
      <c r="V93" s="57">
        <v>275941</v>
      </c>
      <c r="W93" s="57">
        <v>0</v>
      </c>
      <c r="X93" s="57">
        <v>0</v>
      </c>
      <c r="Y93" s="57">
        <v>0</v>
      </c>
      <c r="Z93" s="57">
        <v>275941</v>
      </c>
      <c r="AA93" s="57">
        <v>0</v>
      </c>
      <c r="AB93" s="1"/>
      <c r="AC93" s="57">
        <v>0</v>
      </c>
      <c r="AD93" s="1"/>
      <c r="AE93" s="57">
        <v>0</v>
      </c>
      <c r="AF93" s="57">
        <v>0</v>
      </c>
      <c r="AG93" s="57">
        <v>0</v>
      </c>
      <c r="AH93" s="1"/>
      <c r="AI93" s="1"/>
      <c r="AJ93" s="56">
        <v>44816</v>
      </c>
      <c r="AK93" s="1"/>
      <c r="AL93" s="1">
        <v>2</v>
      </c>
      <c r="AM93" s="1"/>
      <c r="AN93" s="1"/>
      <c r="AO93" s="1">
        <v>1</v>
      </c>
      <c r="AP93" s="1">
        <v>20221030</v>
      </c>
      <c r="AQ93" s="1">
        <v>20221010</v>
      </c>
      <c r="AR93" s="57">
        <v>275941</v>
      </c>
      <c r="AS93" s="57">
        <v>0</v>
      </c>
      <c r="AT93" s="1"/>
    </row>
    <row r="94" spans="1:46" x14ac:dyDescent="0.25">
      <c r="A94" s="1">
        <v>900145581</v>
      </c>
      <c r="B94" s="1" t="s">
        <v>186</v>
      </c>
      <c r="C94" s="1" t="s">
        <v>206</v>
      </c>
      <c r="D94" s="1">
        <v>44505</v>
      </c>
      <c r="E94" s="1" t="s">
        <v>394</v>
      </c>
      <c r="F94" s="1" t="s">
        <v>395</v>
      </c>
      <c r="G94" s="1" t="s">
        <v>206</v>
      </c>
      <c r="H94" s="1">
        <v>44505</v>
      </c>
      <c r="I94" s="56">
        <v>44826</v>
      </c>
      <c r="J94" s="57">
        <v>149631</v>
      </c>
      <c r="K94" s="57">
        <v>149631</v>
      </c>
      <c r="L94" s="1" t="s">
        <v>347</v>
      </c>
      <c r="M94" s="1" t="s">
        <v>452</v>
      </c>
      <c r="N94" s="1"/>
      <c r="O94" s="1"/>
      <c r="P94" s="57">
        <v>0</v>
      </c>
      <c r="Q94" s="1"/>
      <c r="R94" s="57">
        <v>0</v>
      </c>
      <c r="S94" s="1"/>
      <c r="T94" s="1"/>
      <c r="U94" s="57" t="s">
        <v>348</v>
      </c>
      <c r="V94" s="57">
        <v>149631</v>
      </c>
      <c r="W94" s="57">
        <v>0</v>
      </c>
      <c r="X94" s="57">
        <v>0</v>
      </c>
      <c r="Y94" s="57">
        <v>0</v>
      </c>
      <c r="Z94" s="57">
        <v>149631</v>
      </c>
      <c r="AA94" s="57">
        <v>0</v>
      </c>
      <c r="AB94" s="1"/>
      <c r="AC94" s="57">
        <v>0</v>
      </c>
      <c r="AD94" s="1"/>
      <c r="AE94" s="57">
        <v>0</v>
      </c>
      <c r="AF94" s="57">
        <v>149631</v>
      </c>
      <c r="AG94" s="57">
        <v>0</v>
      </c>
      <c r="AH94" s="1">
        <v>2201317754</v>
      </c>
      <c r="AI94" s="1" t="s">
        <v>451</v>
      </c>
      <c r="AJ94" s="56">
        <v>44826</v>
      </c>
      <c r="AK94" s="1"/>
      <c r="AL94" s="1">
        <v>2</v>
      </c>
      <c r="AM94" s="1"/>
      <c r="AN94" s="1"/>
      <c r="AO94" s="1">
        <v>1</v>
      </c>
      <c r="AP94" s="1">
        <v>20221030</v>
      </c>
      <c r="AQ94" s="1">
        <v>20221024</v>
      </c>
      <c r="AR94" s="57">
        <v>149631</v>
      </c>
      <c r="AS94" s="57">
        <v>0</v>
      </c>
      <c r="AT94" s="1"/>
    </row>
    <row r="95" spans="1:46" x14ac:dyDescent="0.25">
      <c r="A95" s="1">
        <v>900145581</v>
      </c>
      <c r="B95" s="1" t="s">
        <v>186</v>
      </c>
      <c r="C95" s="1" t="s">
        <v>10</v>
      </c>
      <c r="D95" s="1">
        <v>1483654</v>
      </c>
      <c r="E95" s="1" t="s">
        <v>396</v>
      </c>
      <c r="F95" s="1" t="s">
        <v>397</v>
      </c>
      <c r="G95" s="1" t="s">
        <v>10</v>
      </c>
      <c r="H95" s="1">
        <v>1483654</v>
      </c>
      <c r="I95" s="56">
        <v>43343</v>
      </c>
      <c r="J95" s="57">
        <v>794583</v>
      </c>
      <c r="K95" s="57">
        <v>294583</v>
      </c>
      <c r="L95" s="1" t="s">
        <v>398</v>
      </c>
      <c r="M95" s="1" t="s">
        <v>453</v>
      </c>
      <c r="N95" s="1"/>
      <c r="O95" s="1"/>
      <c r="P95" s="57">
        <v>0</v>
      </c>
      <c r="Q95" s="1"/>
      <c r="R95" s="57">
        <v>0</v>
      </c>
      <c r="S95" s="1"/>
      <c r="T95" s="1"/>
      <c r="U95" s="57" t="s">
        <v>348</v>
      </c>
      <c r="V95" s="57">
        <v>794583</v>
      </c>
      <c r="W95" s="57">
        <v>0</v>
      </c>
      <c r="X95" s="57">
        <v>0</v>
      </c>
      <c r="Y95" s="57">
        <v>0</v>
      </c>
      <c r="Z95" s="57">
        <v>0</v>
      </c>
      <c r="AA95" s="57">
        <v>794583</v>
      </c>
      <c r="AB95" s="1"/>
      <c r="AC95" s="57">
        <v>0</v>
      </c>
      <c r="AD95" s="1"/>
      <c r="AE95" s="57">
        <v>0</v>
      </c>
      <c r="AF95" s="57">
        <v>0</v>
      </c>
      <c r="AG95" s="57">
        <v>0</v>
      </c>
      <c r="AH95" s="1"/>
      <c r="AI95" s="1"/>
      <c r="AJ95" s="56">
        <v>43343</v>
      </c>
      <c r="AK95" s="1"/>
      <c r="AL95" s="1">
        <v>2</v>
      </c>
      <c r="AM95" s="1"/>
      <c r="AN95" s="1"/>
      <c r="AO95" s="1">
        <v>2</v>
      </c>
      <c r="AP95" s="1">
        <v>20220930</v>
      </c>
      <c r="AQ95" s="1">
        <v>20220914</v>
      </c>
      <c r="AR95" s="57">
        <v>794583</v>
      </c>
      <c r="AS95" s="57">
        <v>794583</v>
      </c>
      <c r="AT95" s="1"/>
    </row>
    <row r="96" spans="1:46" x14ac:dyDescent="0.25">
      <c r="A96" s="1">
        <v>900145581</v>
      </c>
      <c r="B96" s="1" t="s">
        <v>186</v>
      </c>
      <c r="C96" s="1" t="s">
        <v>10</v>
      </c>
      <c r="D96" s="1">
        <v>1615631</v>
      </c>
      <c r="E96" s="1" t="s">
        <v>399</v>
      </c>
      <c r="F96" s="1" t="s">
        <v>400</v>
      </c>
      <c r="G96" s="1" t="s">
        <v>10</v>
      </c>
      <c r="H96" s="1">
        <v>1615631</v>
      </c>
      <c r="I96" s="56">
        <v>43728</v>
      </c>
      <c r="J96" s="57">
        <v>66600</v>
      </c>
      <c r="K96" s="57">
        <v>66600</v>
      </c>
      <c r="L96" s="1" t="s">
        <v>401</v>
      </c>
      <c r="M96" s="1" t="s">
        <v>402</v>
      </c>
      <c r="N96" s="1"/>
      <c r="O96" s="1" t="s">
        <v>403</v>
      </c>
      <c r="P96" s="57">
        <v>66600</v>
      </c>
      <c r="Q96" s="1" t="s">
        <v>404</v>
      </c>
      <c r="R96" s="57">
        <v>0</v>
      </c>
      <c r="S96" s="1"/>
      <c r="T96" s="1"/>
      <c r="U96" s="57" t="s">
        <v>348</v>
      </c>
      <c r="V96" s="57">
        <v>66600</v>
      </c>
      <c r="W96" s="57">
        <v>0</v>
      </c>
      <c r="X96" s="57">
        <v>0</v>
      </c>
      <c r="Y96" s="57">
        <v>0</v>
      </c>
      <c r="Z96" s="57">
        <v>0</v>
      </c>
      <c r="AA96" s="57">
        <v>0</v>
      </c>
      <c r="AB96" s="1"/>
      <c r="AC96" s="57">
        <v>66600</v>
      </c>
      <c r="AD96" s="1" t="s">
        <v>405</v>
      </c>
      <c r="AE96" s="57">
        <v>66600</v>
      </c>
      <c r="AF96" s="57">
        <v>0</v>
      </c>
      <c r="AG96" s="57">
        <v>0</v>
      </c>
      <c r="AH96" s="1"/>
      <c r="AI96" s="1"/>
      <c r="AJ96" s="56">
        <v>43728</v>
      </c>
      <c r="AK96" s="1"/>
      <c r="AL96" s="1">
        <v>9</v>
      </c>
      <c r="AM96" s="1"/>
      <c r="AN96" s="1" t="s">
        <v>406</v>
      </c>
      <c r="AO96" s="1">
        <v>1</v>
      </c>
      <c r="AP96" s="1">
        <v>21001231</v>
      </c>
      <c r="AQ96" s="1">
        <v>20191009</v>
      </c>
      <c r="AR96" s="57">
        <v>66600</v>
      </c>
      <c r="AS96" s="57">
        <v>0</v>
      </c>
      <c r="AT96" s="1"/>
    </row>
    <row r="97" spans="1:46" x14ac:dyDescent="0.25">
      <c r="A97" s="1">
        <v>900145581</v>
      </c>
      <c r="B97" s="1" t="s">
        <v>186</v>
      </c>
      <c r="C97" s="1" t="s">
        <v>206</v>
      </c>
      <c r="D97" s="1">
        <v>15497</v>
      </c>
      <c r="E97" s="1" t="s">
        <v>407</v>
      </c>
      <c r="F97" s="1" t="s">
        <v>408</v>
      </c>
      <c r="G97" s="1" t="s">
        <v>206</v>
      </c>
      <c r="H97" s="1">
        <v>15497</v>
      </c>
      <c r="I97" s="56">
        <v>44390</v>
      </c>
      <c r="J97" s="57">
        <v>4372</v>
      </c>
      <c r="K97" s="57">
        <v>4372</v>
      </c>
      <c r="L97" s="1" t="s">
        <v>401</v>
      </c>
      <c r="M97" s="1" t="s">
        <v>402</v>
      </c>
      <c r="N97" s="1"/>
      <c r="O97" s="1" t="s">
        <v>403</v>
      </c>
      <c r="P97" s="57">
        <v>4372</v>
      </c>
      <c r="Q97" s="1" t="s">
        <v>409</v>
      </c>
      <c r="R97" s="57">
        <v>0</v>
      </c>
      <c r="S97" s="1"/>
      <c r="T97" s="1"/>
      <c r="U97" s="57" t="s">
        <v>348</v>
      </c>
      <c r="V97" s="57">
        <v>4372</v>
      </c>
      <c r="W97" s="57">
        <v>0</v>
      </c>
      <c r="X97" s="57">
        <v>0</v>
      </c>
      <c r="Y97" s="57">
        <v>0</v>
      </c>
      <c r="Z97" s="57">
        <v>0</v>
      </c>
      <c r="AA97" s="57">
        <v>0</v>
      </c>
      <c r="AB97" s="1"/>
      <c r="AC97" s="57">
        <v>4372</v>
      </c>
      <c r="AD97" s="1" t="s">
        <v>410</v>
      </c>
      <c r="AE97" s="57">
        <v>4372</v>
      </c>
      <c r="AF97" s="57">
        <v>0</v>
      </c>
      <c r="AG97" s="57">
        <v>0</v>
      </c>
      <c r="AH97" s="1"/>
      <c r="AI97" s="1"/>
      <c r="AJ97" s="56">
        <v>44390</v>
      </c>
      <c r="AK97" s="1"/>
      <c r="AL97" s="1">
        <v>9</v>
      </c>
      <c r="AM97" s="1"/>
      <c r="AN97" s="1" t="s">
        <v>406</v>
      </c>
      <c r="AO97" s="1">
        <v>1</v>
      </c>
      <c r="AP97" s="1">
        <v>21001231</v>
      </c>
      <c r="AQ97" s="1">
        <v>20210826</v>
      </c>
      <c r="AR97" s="57">
        <v>4372</v>
      </c>
      <c r="AS97" s="57">
        <v>0</v>
      </c>
      <c r="AT97" s="1"/>
    </row>
    <row r="98" spans="1:46" x14ac:dyDescent="0.25">
      <c r="A98" s="1">
        <v>900145581</v>
      </c>
      <c r="B98" s="1" t="s">
        <v>186</v>
      </c>
      <c r="C98" s="1" t="s">
        <v>187</v>
      </c>
      <c r="D98" s="1">
        <v>33043</v>
      </c>
      <c r="E98" s="1" t="s">
        <v>411</v>
      </c>
      <c r="F98" s="1" t="s">
        <v>412</v>
      </c>
      <c r="G98" s="1" t="s">
        <v>187</v>
      </c>
      <c r="H98" s="1">
        <v>33043</v>
      </c>
      <c r="I98" s="56">
        <v>44796</v>
      </c>
      <c r="J98" s="57">
        <v>4372</v>
      </c>
      <c r="K98" s="57">
        <v>4372</v>
      </c>
      <c r="L98" s="1" t="s">
        <v>401</v>
      </c>
      <c r="M98" s="1" t="s">
        <v>402</v>
      </c>
      <c r="N98" s="1"/>
      <c r="O98" s="1" t="s">
        <v>403</v>
      </c>
      <c r="P98" s="57">
        <v>4372</v>
      </c>
      <c r="Q98" s="1" t="s">
        <v>413</v>
      </c>
      <c r="R98" s="57">
        <v>0</v>
      </c>
      <c r="S98" s="1"/>
      <c r="T98" s="1"/>
      <c r="U98" s="57" t="s">
        <v>348</v>
      </c>
      <c r="V98" s="57">
        <v>4372</v>
      </c>
      <c r="W98" s="57">
        <v>0</v>
      </c>
      <c r="X98" s="57">
        <v>0</v>
      </c>
      <c r="Y98" s="57">
        <v>0</v>
      </c>
      <c r="Z98" s="57">
        <v>0</v>
      </c>
      <c r="AA98" s="57">
        <v>0</v>
      </c>
      <c r="AB98" s="1"/>
      <c r="AC98" s="57">
        <v>4372</v>
      </c>
      <c r="AD98" s="1" t="s">
        <v>414</v>
      </c>
      <c r="AE98" s="57">
        <v>4372</v>
      </c>
      <c r="AF98" s="57">
        <v>0</v>
      </c>
      <c r="AG98" s="57">
        <v>0</v>
      </c>
      <c r="AH98" s="1"/>
      <c r="AI98" s="1"/>
      <c r="AJ98" s="56">
        <v>44796</v>
      </c>
      <c r="AK98" s="1"/>
      <c r="AL98" s="1">
        <v>9</v>
      </c>
      <c r="AM98" s="1"/>
      <c r="AN98" s="1" t="s">
        <v>406</v>
      </c>
      <c r="AO98" s="1">
        <v>1</v>
      </c>
      <c r="AP98" s="1">
        <v>21001231</v>
      </c>
      <c r="AQ98" s="1">
        <v>20220914</v>
      </c>
      <c r="AR98" s="57">
        <v>4372</v>
      </c>
      <c r="AS98" s="57">
        <v>0</v>
      </c>
      <c r="AT98" s="1"/>
    </row>
    <row r="99" spans="1:46" x14ac:dyDescent="0.25">
      <c r="A99" s="1">
        <v>900145581</v>
      </c>
      <c r="B99" s="1" t="s">
        <v>186</v>
      </c>
      <c r="C99" s="1" t="s">
        <v>187</v>
      </c>
      <c r="D99" s="1">
        <v>33747</v>
      </c>
      <c r="E99" s="1" t="s">
        <v>415</v>
      </c>
      <c r="F99" s="1" t="s">
        <v>416</v>
      </c>
      <c r="G99" s="1" t="s">
        <v>187</v>
      </c>
      <c r="H99" s="1">
        <v>33747</v>
      </c>
      <c r="I99" s="56">
        <v>44811</v>
      </c>
      <c r="J99" s="57">
        <v>4372</v>
      </c>
      <c r="K99" s="57">
        <v>4372</v>
      </c>
      <c r="L99" s="1" t="s">
        <v>401</v>
      </c>
      <c r="M99" s="1" t="s">
        <v>402</v>
      </c>
      <c r="N99" s="1"/>
      <c r="O99" s="1" t="s">
        <v>403</v>
      </c>
      <c r="P99" s="57">
        <v>4372</v>
      </c>
      <c r="Q99" s="1" t="s">
        <v>413</v>
      </c>
      <c r="R99" s="57">
        <v>0</v>
      </c>
      <c r="S99" s="1"/>
      <c r="T99" s="1"/>
      <c r="U99" s="57" t="s">
        <v>348</v>
      </c>
      <c r="V99" s="57">
        <v>4372</v>
      </c>
      <c r="W99" s="57">
        <v>0</v>
      </c>
      <c r="X99" s="57">
        <v>0</v>
      </c>
      <c r="Y99" s="57">
        <v>0</v>
      </c>
      <c r="Z99" s="57">
        <v>0</v>
      </c>
      <c r="AA99" s="57">
        <v>0</v>
      </c>
      <c r="AB99" s="1"/>
      <c r="AC99" s="57">
        <v>4372</v>
      </c>
      <c r="AD99" s="1" t="s">
        <v>414</v>
      </c>
      <c r="AE99" s="57">
        <v>4372</v>
      </c>
      <c r="AF99" s="57">
        <v>0</v>
      </c>
      <c r="AG99" s="57">
        <v>0</v>
      </c>
      <c r="AH99" s="1"/>
      <c r="AI99" s="1"/>
      <c r="AJ99" s="56">
        <v>44811</v>
      </c>
      <c r="AK99" s="1"/>
      <c r="AL99" s="1">
        <v>9</v>
      </c>
      <c r="AM99" s="1"/>
      <c r="AN99" s="1" t="s">
        <v>406</v>
      </c>
      <c r="AO99" s="1">
        <v>1</v>
      </c>
      <c r="AP99" s="1">
        <v>21001231</v>
      </c>
      <c r="AQ99" s="1">
        <v>20221010</v>
      </c>
      <c r="AR99" s="57">
        <v>4372</v>
      </c>
      <c r="AS99" s="57">
        <v>0</v>
      </c>
      <c r="AT99" s="1"/>
    </row>
    <row r="100" spans="1:46" x14ac:dyDescent="0.25">
      <c r="A100" s="1">
        <v>900145581</v>
      </c>
      <c r="B100" s="1" t="s">
        <v>186</v>
      </c>
      <c r="C100" s="1" t="s">
        <v>417</v>
      </c>
      <c r="D100" s="1">
        <v>1632</v>
      </c>
      <c r="E100" s="1" t="s">
        <v>418</v>
      </c>
      <c r="F100" s="1" t="s">
        <v>419</v>
      </c>
      <c r="G100" s="1" t="s">
        <v>417</v>
      </c>
      <c r="H100" s="1">
        <v>1632</v>
      </c>
      <c r="I100" s="56">
        <v>44863</v>
      </c>
      <c r="J100" s="57">
        <v>4372</v>
      </c>
      <c r="K100" s="57">
        <v>4372</v>
      </c>
      <c r="L100" s="1" t="s">
        <v>401</v>
      </c>
      <c r="M100" s="1" t="s">
        <v>402</v>
      </c>
      <c r="O100" s="1" t="s">
        <v>403</v>
      </c>
      <c r="P100" s="57">
        <v>4372</v>
      </c>
      <c r="Q100" s="1" t="s">
        <v>420</v>
      </c>
      <c r="R100" s="57">
        <v>0</v>
      </c>
      <c r="S100" s="1"/>
      <c r="T100" s="1"/>
      <c r="U100" s="57" t="s">
        <v>348</v>
      </c>
      <c r="V100" s="57">
        <v>4372</v>
      </c>
      <c r="W100" s="57">
        <v>0</v>
      </c>
      <c r="X100" s="57">
        <v>0</v>
      </c>
      <c r="Y100" s="57">
        <v>0</v>
      </c>
      <c r="Z100" s="57">
        <v>0</v>
      </c>
      <c r="AA100" s="57">
        <v>0</v>
      </c>
      <c r="AB100" s="1"/>
      <c r="AC100" s="57">
        <v>4372</v>
      </c>
      <c r="AD100" s="1" t="s">
        <v>420</v>
      </c>
      <c r="AE100" s="57">
        <v>4372</v>
      </c>
      <c r="AF100" s="57">
        <v>0</v>
      </c>
      <c r="AG100" s="57">
        <v>0</v>
      </c>
      <c r="AH100" s="1"/>
      <c r="AI100" s="1"/>
      <c r="AJ100" s="56">
        <v>44863</v>
      </c>
      <c r="AK100" s="1"/>
      <c r="AL100" s="1">
        <v>9</v>
      </c>
      <c r="AM100" s="1"/>
      <c r="AN100" s="1" t="s">
        <v>406</v>
      </c>
      <c r="AO100" s="1">
        <v>1</v>
      </c>
      <c r="AP100" s="1">
        <v>21001231</v>
      </c>
      <c r="AQ100" s="1">
        <v>20221108</v>
      </c>
      <c r="AR100" s="57">
        <v>4372</v>
      </c>
      <c r="AS100" s="57">
        <v>0</v>
      </c>
      <c r="AT100" s="1"/>
    </row>
    <row r="101" spans="1:46" x14ac:dyDescent="0.25">
      <c r="A101" s="1">
        <v>900145581</v>
      </c>
      <c r="B101" s="1" t="s">
        <v>186</v>
      </c>
      <c r="C101" s="1" t="s">
        <v>187</v>
      </c>
      <c r="D101" s="1">
        <v>9489</v>
      </c>
      <c r="E101" s="1" t="s">
        <v>421</v>
      </c>
      <c r="F101" s="1" t="s">
        <v>422</v>
      </c>
      <c r="G101" s="1" t="s">
        <v>187</v>
      </c>
      <c r="H101" s="1">
        <v>9489</v>
      </c>
      <c r="I101" s="56">
        <v>44343</v>
      </c>
      <c r="J101" s="57">
        <v>4372</v>
      </c>
      <c r="K101" s="57">
        <v>4372</v>
      </c>
      <c r="L101" s="1" t="s">
        <v>401</v>
      </c>
      <c r="M101" s="1" t="s">
        <v>402</v>
      </c>
      <c r="N101" s="1"/>
      <c r="O101" s="1" t="s">
        <v>403</v>
      </c>
      <c r="P101" s="57">
        <v>60263</v>
      </c>
      <c r="Q101" s="1" t="s">
        <v>423</v>
      </c>
      <c r="R101" s="57">
        <v>0</v>
      </c>
      <c r="S101" s="1"/>
      <c r="T101" s="1"/>
      <c r="U101" s="57" t="s">
        <v>348</v>
      </c>
      <c r="V101" s="57">
        <v>4372</v>
      </c>
      <c r="W101" s="57">
        <v>0</v>
      </c>
      <c r="X101" s="57">
        <v>0</v>
      </c>
      <c r="Y101" s="57">
        <v>0</v>
      </c>
      <c r="Z101" s="57">
        <v>0</v>
      </c>
      <c r="AA101" s="57">
        <v>0</v>
      </c>
      <c r="AB101" s="1"/>
      <c r="AC101" s="57">
        <v>4372</v>
      </c>
      <c r="AD101" s="1" t="s">
        <v>424</v>
      </c>
      <c r="AE101" s="57">
        <v>4372</v>
      </c>
      <c r="AF101" s="57">
        <v>0</v>
      </c>
      <c r="AG101" s="57">
        <v>0</v>
      </c>
      <c r="AH101" s="1"/>
      <c r="AI101" s="1"/>
      <c r="AJ101" s="56">
        <v>44343</v>
      </c>
      <c r="AK101" s="1"/>
      <c r="AL101" s="1">
        <v>9</v>
      </c>
      <c r="AM101" s="1"/>
      <c r="AN101" s="1" t="s">
        <v>406</v>
      </c>
      <c r="AO101" s="1">
        <v>1</v>
      </c>
      <c r="AP101" s="1">
        <v>21001231</v>
      </c>
      <c r="AQ101" s="1">
        <v>20210608</v>
      </c>
      <c r="AR101" s="57">
        <v>4372</v>
      </c>
      <c r="AS101" s="57">
        <v>0</v>
      </c>
      <c r="AT101" s="1"/>
    </row>
    <row r="102" spans="1:46" x14ac:dyDescent="0.25">
      <c r="A102" s="1">
        <v>900145581</v>
      </c>
      <c r="B102" s="1" t="s">
        <v>186</v>
      </c>
      <c r="C102" s="1" t="s">
        <v>187</v>
      </c>
      <c r="D102" s="1">
        <v>12641</v>
      </c>
      <c r="E102" s="1" t="s">
        <v>425</v>
      </c>
      <c r="F102" s="1" t="s">
        <v>426</v>
      </c>
      <c r="G102" s="1" t="s">
        <v>187</v>
      </c>
      <c r="H102" s="1">
        <v>12641</v>
      </c>
      <c r="I102" s="56">
        <v>44415</v>
      </c>
      <c r="J102" s="57">
        <v>4372</v>
      </c>
      <c r="K102" s="57">
        <v>4372</v>
      </c>
      <c r="L102" s="1" t="s">
        <v>401</v>
      </c>
      <c r="M102" s="1" t="s">
        <v>402</v>
      </c>
      <c r="N102" s="1"/>
      <c r="O102" s="1" t="s">
        <v>403</v>
      </c>
      <c r="P102" s="57">
        <v>4372</v>
      </c>
      <c r="Q102" s="1" t="s">
        <v>423</v>
      </c>
      <c r="R102" s="57">
        <v>0</v>
      </c>
      <c r="S102" s="1"/>
      <c r="T102" s="1"/>
      <c r="U102" s="57" t="s">
        <v>348</v>
      </c>
      <c r="V102" s="57">
        <v>4372</v>
      </c>
      <c r="W102" s="57">
        <v>0</v>
      </c>
      <c r="X102" s="57">
        <v>0</v>
      </c>
      <c r="Y102" s="57">
        <v>0</v>
      </c>
      <c r="Z102" s="57">
        <v>0</v>
      </c>
      <c r="AA102" s="57">
        <v>0</v>
      </c>
      <c r="AB102" s="1"/>
      <c r="AC102" s="57">
        <v>4372</v>
      </c>
      <c r="AD102" s="1" t="s">
        <v>424</v>
      </c>
      <c r="AE102" s="57">
        <v>4372</v>
      </c>
      <c r="AF102" s="57">
        <v>0</v>
      </c>
      <c r="AG102" s="57">
        <v>0</v>
      </c>
      <c r="AH102" s="1"/>
      <c r="AI102" s="1"/>
      <c r="AJ102" s="56">
        <v>44415</v>
      </c>
      <c r="AK102" s="1"/>
      <c r="AL102" s="1">
        <v>9</v>
      </c>
      <c r="AM102" s="1"/>
      <c r="AN102" s="1" t="s">
        <v>406</v>
      </c>
      <c r="AO102" s="1">
        <v>1</v>
      </c>
      <c r="AP102" s="1">
        <v>21001231</v>
      </c>
      <c r="AQ102" s="1">
        <v>20210919</v>
      </c>
      <c r="AR102" s="57">
        <v>4372</v>
      </c>
      <c r="AS102" s="57">
        <v>0</v>
      </c>
      <c r="AT102" s="1"/>
    </row>
    <row r="103" spans="1:46" x14ac:dyDescent="0.25">
      <c r="A103" s="1">
        <v>900145581</v>
      </c>
      <c r="B103" s="1" t="s">
        <v>186</v>
      </c>
      <c r="C103" s="1" t="s">
        <v>201</v>
      </c>
      <c r="D103" s="1">
        <v>7373</v>
      </c>
      <c r="E103" s="1" t="s">
        <v>427</v>
      </c>
      <c r="F103" s="1" t="s">
        <v>428</v>
      </c>
      <c r="G103" s="1" t="s">
        <v>201</v>
      </c>
      <c r="H103" s="1">
        <v>7373</v>
      </c>
      <c r="I103" s="56">
        <v>44334</v>
      </c>
      <c r="J103" s="57">
        <v>5490</v>
      </c>
      <c r="K103" s="57">
        <v>5490</v>
      </c>
      <c r="L103" s="1" t="s">
        <v>401</v>
      </c>
      <c r="M103" s="1" t="s">
        <v>402</v>
      </c>
      <c r="N103" s="1"/>
      <c r="O103" s="1" t="s">
        <v>403</v>
      </c>
      <c r="P103" s="57">
        <v>5490</v>
      </c>
      <c r="Q103" s="1" t="s">
        <v>423</v>
      </c>
      <c r="R103" s="57">
        <v>0</v>
      </c>
      <c r="S103" s="1"/>
      <c r="T103" s="1"/>
      <c r="U103" s="57" t="s">
        <v>348</v>
      </c>
      <c r="V103" s="57">
        <v>5490</v>
      </c>
      <c r="W103" s="57">
        <v>0</v>
      </c>
      <c r="X103" s="57">
        <v>0</v>
      </c>
      <c r="Y103" s="57">
        <v>0</v>
      </c>
      <c r="Z103" s="57">
        <v>0</v>
      </c>
      <c r="AA103" s="57">
        <v>0</v>
      </c>
      <c r="AB103" s="1"/>
      <c r="AC103" s="57">
        <v>5490</v>
      </c>
      <c r="AD103" s="1" t="s">
        <v>424</v>
      </c>
      <c r="AE103" s="57">
        <v>5490</v>
      </c>
      <c r="AF103" s="57">
        <v>0</v>
      </c>
      <c r="AG103" s="57">
        <v>0</v>
      </c>
      <c r="AH103" s="1"/>
      <c r="AI103" s="1"/>
      <c r="AJ103" s="56">
        <v>44334</v>
      </c>
      <c r="AK103" s="1"/>
      <c r="AL103" s="1">
        <v>9</v>
      </c>
      <c r="AM103" s="1"/>
      <c r="AN103" s="1" t="s">
        <v>406</v>
      </c>
      <c r="AO103" s="1">
        <v>1</v>
      </c>
      <c r="AP103" s="1">
        <v>21001231</v>
      </c>
      <c r="AQ103" s="1">
        <v>20210608</v>
      </c>
      <c r="AR103" s="57">
        <v>5490</v>
      </c>
      <c r="AS103" s="57">
        <v>0</v>
      </c>
      <c r="AT103" s="1"/>
    </row>
    <row r="104" spans="1:46" x14ac:dyDescent="0.25">
      <c r="A104" s="1">
        <v>900145581</v>
      </c>
      <c r="B104" s="1" t="s">
        <v>186</v>
      </c>
      <c r="C104" s="1" t="s">
        <v>201</v>
      </c>
      <c r="D104" s="1">
        <v>21116</v>
      </c>
      <c r="E104" s="1" t="s">
        <v>429</v>
      </c>
      <c r="F104" s="1" t="s">
        <v>430</v>
      </c>
      <c r="G104" s="1" t="s">
        <v>201</v>
      </c>
      <c r="H104" s="1">
        <v>21116</v>
      </c>
      <c r="I104" s="56">
        <v>44642</v>
      </c>
      <c r="J104" s="57">
        <v>16470</v>
      </c>
      <c r="K104" s="57">
        <v>16470</v>
      </c>
      <c r="L104" s="1" t="s">
        <v>401</v>
      </c>
      <c r="M104" s="1" t="s">
        <v>402</v>
      </c>
      <c r="N104" s="1"/>
      <c r="O104" s="1" t="s">
        <v>403</v>
      </c>
      <c r="P104" s="57">
        <v>16470</v>
      </c>
      <c r="Q104" s="1" t="s">
        <v>431</v>
      </c>
      <c r="R104" s="57">
        <v>0</v>
      </c>
      <c r="S104" s="1"/>
      <c r="T104" s="1"/>
      <c r="U104" s="57" t="s">
        <v>348</v>
      </c>
      <c r="V104" s="57">
        <v>16470</v>
      </c>
      <c r="W104" s="57">
        <v>0</v>
      </c>
      <c r="X104" s="57">
        <v>0</v>
      </c>
      <c r="Y104" s="57">
        <v>0</v>
      </c>
      <c r="Z104" s="57">
        <v>0</v>
      </c>
      <c r="AA104" s="57">
        <v>0</v>
      </c>
      <c r="AB104" s="1"/>
      <c r="AC104" s="57">
        <v>16470</v>
      </c>
      <c r="AD104" s="1" t="s">
        <v>432</v>
      </c>
      <c r="AE104" s="57">
        <v>16470</v>
      </c>
      <c r="AF104" s="57">
        <v>0</v>
      </c>
      <c r="AG104" s="57">
        <v>0</v>
      </c>
      <c r="AH104" s="1"/>
      <c r="AI104" s="1"/>
      <c r="AJ104" s="56">
        <v>44642</v>
      </c>
      <c r="AK104" s="1"/>
      <c r="AL104" s="1">
        <v>9</v>
      </c>
      <c r="AM104" s="1"/>
      <c r="AN104" s="1" t="s">
        <v>406</v>
      </c>
      <c r="AO104" s="1">
        <v>1</v>
      </c>
      <c r="AP104" s="1">
        <v>21001231</v>
      </c>
      <c r="AQ104" s="1">
        <v>20220413</v>
      </c>
      <c r="AR104" s="57">
        <v>16470</v>
      </c>
      <c r="AS104" s="57">
        <v>0</v>
      </c>
      <c r="AT104" s="1"/>
    </row>
    <row r="105" spans="1:46" x14ac:dyDescent="0.25">
      <c r="A105" s="1">
        <v>900145581</v>
      </c>
      <c r="B105" s="1" t="s">
        <v>186</v>
      </c>
      <c r="C105" s="1" t="s">
        <v>206</v>
      </c>
      <c r="D105" s="1">
        <v>46220</v>
      </c>
      <c r="E105" s="1" t="s">
        <v>433</v>
      </c>
      <c r="F105" s="1" t="s">
        <v>434</v>
      </c>
      <c r="G105" s="1" t="s">
        <v>206</v>
      </c>
      <c r="H105" s="1">
        <v>46220</v>
      </c>
      <c r="I105" s="56">
        <v>44850</v>
      </c>
      <c r="J105" s="57">
        <v>177457</v>
      </c>
      <c r="K105" s="57">
        <v>177457</v>
      </c>
      <c r="L105" s="1" t="s">
        <v>435</v>
      </c>
      <c r="M105" s="1" t="s">
        <v>447</v>
      </c>
      <c r="N105" s="1"/>
      <c r="O105" s="1" t="s">
        <v>440</v>
      </c>
      <c r="P105" s="57">
        <v>60263</v>
      </c>
      <c r="Q105" s="1" t="s">
        <v>436</v>
      </c>
      <c r="R105" s="57">
        <v>0</v>
      </c>
      <c r="S105" s="1"/>
      <c r="T105" s="1"/>
      <c r="U105" s="57" t="s">
        <v>348</v>
      </c>
      <c r="V105" s="57">
        <v>177457</v>
      </c>
      <c r="W105" s="57">
        <v>0</v>
      </c>
      <c r="X105" s="57">
        <v>0</v>
      </c>
      <c r="Y105" s="57">
        <v>0</v>
      </c>
      <c r="Z105" s="57">
        <v>117194</v>
      </c>
      <c r="AA105" s="57">
        <v>0</v>
      </c>
      <c r="AB105" s="1"/>
      <c r="AC105" s="57">
        <v>60263</v>
      </c>
      <c r="AD105" s="1" t="s">
        <v>436</v>
      </c>
      <c r="AE105" s="57">
        <v>60263</v>
      </c>
      <c r="AF105" s="57">
        <v>0</v>
      </c>
      <c r="AG105" s="57">
        <v>0</v>
      </c>
      <c r="AH105" s="1"/>
      <c r="AI105" s="1"/>
      <c r="AJ105" s="56">
        <v>44850</v>
      </c>
      <c r="AK105" s="1"/>
      <c r="AL105" s="1">
        <v>9</v>
      </c>
      <c r="AM105" s="1"/>
      <c r="AN105" s="1" t="s">
        <v>437</v>
      </c>
      <c r="AO105" s="1">
        <v>1</v>
      </c>
      <c r="AP105" s="1">
        <v>21001231</v>
      </c>
      <c r="AQ105" s="1">
        <v>20221108</v>
      </c>
      <c r="AR105" s="57">
        <v>177457</v>
      </c>
      <c r="AS105" s="57">
        <v>0</v>
      </c>
      <c r="AT105" s="1"/>
    </row>
    <row r="106" spans="1:46" x14ac:dyDescent="0.25">
      <c r="A106" s="1">
        <v>900145581</v>
      </c>
      <c r="B106" s="1" t="s">
        <v>186</v>
      </c>
      <c r="C106" s="1" t="s">
        <v>206</v>
      </c>
      <c r="D106" s="1">
        <v>38712</v>
      </c>
      <c r="E106" s="1" t="s">
        <v>438</v>
      </c>
      <c r="F106" s="1" t="s">
        <v>439</v>
      </c>
      <c r="G106" s="1" t="s">
        <v>206</v>
      </c>
      <c r="H106" s="1">
        <v>38712</v>
      </c>
      <c r="I106" s="56">
        <v>44748</v>
      </c>
      <c r="J106" s="57">
        <v>146953</v>
      </c>
      <c r="K106" s="57">
        <v>146953</v>
      </c>
      <c r="L106" s="1" t="s">
        <v>435</v>
      </c>
      <c r="M106" s="1" t="s">
        <v>447</v>
      </c>
      <c r="N106" s="1"/>
      <c r="O106" s="1" t="s">
        <v>440</v>
      </c>
      <c r="P106" s="57">
        <v>80000</v>
      </c>
      <c r="Q106" s="1" t="s">
        <v>441</v>
      </c>
      <c r="R106" s="57">
        <v>66953</v>
      </c>
      <c r="S106" s="1">
        <v>1222152586</v>
      </c>
      <c r="T106" s="1"/>
      <c r="U106" s="57" t="s">
        <v>348</v>
      </c>
      <c r="V106" s="57">
        <v>146953</v>
      </c>
      <c r="W106" s="57">
        <v>0</v>
      </c>
      <c r="X106" s="57">
        <v>0</v>
      </c>
      <c r="Y106" s="57">
        <v>0</v>
      </c>
      <c r="Z106" s="57">
        <v>66953</v>
      </c>
      <c r="AA106" s="57">
        <v>0</v>
      </c>
      <c r="AB106" s="1"/>
      <c r="AC106" s="57">
        <v>80000</v>
      </c>
      <c r="AD106" s="1" t="s">
        <v>442</v>
      </c>
      <c r="AE106" s="57">
        <v>80000</v>
      </c>
      <c r="AF106" s="57">
        <v>0</v>
      </c>
      <c r="AG106" s="57">
        <v>0</v>
      </c>
      <c r="AH106" s="1"/>
      <c r="AI106" s="1"/>
      <c r="AJ106" s="56">
        <v>44748</v>
      </c>
      <c r="AK106" s="1"/>
      <c r="AL106" s="1">
        <v>9</v>
      </c>
      <c r="AM106" s="1"/>
      <c r="AN106" s="1" t="s">
        <v>437</v>
      </c>
      <c r="AO106" s="1">
        <v>1</v>
      </c>
      <c r="AP106" s="1">
        <v>21001231</v>
      </c>
      <c r="AQ106" s="1">
        <v>20220902</v>
      </c>
      <c r="AR106" s="57">
        <v>146953</v>
      </c>
      <c r="AS106" s="57">
        <v>0</v>
      </c>
      <c r="AT106" s="1"/>
    </row>
    <row r="107" spans="1:46" x14ac:dyDescent="0.25">
      <c r="A107" s="1">
        <v>900145581</v>
      </c>
      <c r="B107" s="1" t="s">
        <v>186</v>
      </c>
      <c r="C107" s="1" t="s">
        <v>195</v>
      </c>
      <c r="D107" s="1">
        <v>42759</v>
      </c>
      <c r="E107" s="1" t="s">
        <v>443</v>
      </c>
      <c r="F107" s="1" t="s">
        <v>444</v>
      </c>
      <c r="G107" s="1" t="s">
        <v>195</v>
      </c>
      <c r="H107" s="1">
        <v>42759</v>
      </c>
      <c r="I107" s="56">
        <v>44853</v>
      </c>
      <c r="J107" s="57">
        <v>63543</v>
      </c>
      <c r="K107" s="57">
        <v>63543</v>
      </c>
      <c r="L107" s="1" t="s">
        <v>445</v>
      </c>
      <c r="M107" s="1" t="s">
        <v>133</v>
      </c>
      <c r="N107" s="1">
        <v>1</v>
      </c>
      <c r="O107" s="1"/>
      <c r="P107" s="57">
        <v>0</v>
      </c>
      <c r="Q107" s="1"/>
      <c r="R107" s="57">
        <v>0</v>
      </c>
      <c r="S107" s="1"/>
      <c r="T107" s="1"/>
      <c r="U107" s="57" t="s">
        <v>348</v>
      </c>
      <c r="V107" s="57">
        <v>63543</v>
      </c>
      <c r="W107" s="57">
        <v>0</v>
      </c>
      <c r="X107" s="57">
        <v>0</v>
      </c>
      <c r="Y107" s="57">
        <v>0</v>
      </c>
      <c r="Z107" s="57">
        <v>0</v>
      </c>
      <c r="AA107" s="57">
        <v>0</v>
      </c>
      <c r="AB107" s="1"/>
      <c r="AC107" s="57">
        <v>0</v>
      </c>
      <c r="AD107" s="1"/>
      <c r="AE107" s="57">
        <v>63543</v>
      </c>
      <c r="AF107" s="57">
        <v>0</v>
      </c>
      <c r="AG107" s="57">
        <v>0</v>
      </c>
      <c r="AH107" s="1"/>
      <c r="AI107" s="1"/>
      <c r="AJ107" s="56">
        <v>44853</v>
      </c>
      <c r="AK107" s="1"/>
      <c r="AL107" s="1">
        <v>1</v>
      </c>
      <c r="AM107" s="1"/>
      <c r="AN107" s="1"/>
      <c r="AO107" s="1">
        <v>1</v>
      </c>
      <c r="AP107" s="1">
        <v>20221130</v>
      </c>
      <c r="AQ107" s="1">
        <v>20221108</v>
      </c>
      <c r="AR107" s="57">
        <v>63543</v>
      </c>
      <c r="AS107" s="57">
        <v>0</v>
      </c>
      <c r="AT107" s="1"/>
    </row>
    <row r="108" spans="1:46" x14ac:dyDescent="0.25">
      <c r="M108" s="61">
        <f>K1-P1</f>
        <v>18572855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showGridLines="0" workbookViewId="0">
      <selection activeCell="A14" sqref="A14"/>
    </sheetView>
  </sheetViews>
  <sheetFormatPr baseColWidth="10" defaultRowHeight="15" x14ac:dyDescent="0.25"/>
  <cols>
    <col min="1" max="1" width="79.7109375" bestFit="1" customWidth="1"/>
    <col min="2" max="2" width="12.7109375" style="60" bestFit="1" customWidth="1"/>
    <col min="3" max="3" width="15" style="58" bestFit="1" customWidth="1"/>
  </cols>
  <sheetData>
    <row r="3" spans="1:3" x14ac:dyDescent="0.25">
      <c r="A3" s="64" t="s">
        <v>455</v>
      </c>
      <c r="B3" s="65" t="s">
        <v>456</v>
      </c>
      <c r="C3" s="66" t="s">
        <v>457</v>
      </c>
    </row>
    <row r="4" spans="1:3" x14ac:dyDescent="0.25">
      <c r="A4" s="67" t="s">
        <v>133</v>
      </c>
      <c r="B4" s="62">
        <v>1</v>
      </c>
      <c r="C4" s="68">
        <v>63543</v>
      </c>
    </row>
    <row r="5" spans="1:3" x14ac:dyDescent="0.25">
      <c r="A5" s="67" t="s">
        <v>453</v>
      </c>
      <c r="B5" s="62">
        <v>1</v>
      </c>
      <c r="C5" s="68">
        <v>294583</v>
      </c>
    </row>
    <row r="6" spans="1:3" x14ac:dyDescent="0.25">
      <c r="A6" s="67" t="s">
        <v>447</v>
      </c>
      <c r="B6" s="62">
        <v>2</v>
      </c>
      <c r="C6" s="68">
        <v>324410</v>
      </c>
    </row>
    <row r="7" spans="1:3" x14ac:dyDescent="0.25">
      <c r="A7" s="67" t="s">
        <v>452</v>
      </c>
      <c r="B7" s="62">
        <v>9</v>
      </c>
      <c r="C7" s="68">
        <v>921485</v>
      </c>
    </row>
    <row r="8" spans="1:3" x14ac:dyDescent="0.25">
      <c r="A8" s="67" t="s">
        <v>402</v>
      </c>
      <c r="B8" s="62">
        <v>9</v>
      </c>
      <c r="C8" s="68">
        <v>114792</v>
      </c>
    </row>
    <row r="9" spans="1:3" x14ac:dyDescent="0.25">
      <c r="A9" s="67" t="s">
        <v>446</v>
      </c>
      <c r="B9" s="62">
        <v>15</v>
      </c>
      <c r="C9" s="68">
        <v>2972148</v>
      </c>
    </row>
    <row r="10" spans="1:3" x14ac:dyDescent="0.25">
      <c r="A10" s="67" t="s">
        <v>448</v>
      </c>
      <c r="B10" s="62">
        <v>68</v>
      </c>
      <c r="C10" s="68">
        <v>14192840</v>
      </c>
    </row>
    <row r="11" spans="1:3" x14ac:dyDescent="0.25">
      <c r="A11" s="69" t="s">
        <v>454</v>
      </c>
      <c r="B11" s="63">
        <v>105</v>
      </c>
      <c r="C11" s="70">
        <v>18883801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4" zoomScale="90" zoomScaleNormal="90" zoomScaleSheetLayoutView="100" workbookViewId="0">
      <selection activeCell="R28" sqref="R28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1" width="11.42578125" style="8"/>
    <col min="222" max="222" width="4.42578125" style="8" customWidth="1"/>
    <col min="223" max="223" width="11.42578125" style="8"/>
    <col min="224" max="224" width="17.5703125" style="8" customWidth="1"/>
    <col min="225" max="225" width="11.5703125" style="8" customWidth="1"/>
    <col min="226" max="229" width="11.42578125" style="8"/>
    <col min="230" max="230" width="22.5703125" style="8" customWidth="1"/>
    <col min="231" max="231" width="14" style="8" customWidth="1"/>
    <col min="232" max="232" width="1.7109375" style="8" customWidth="1"/>
    <col min="233" max="477" width="11.42578125" style="8"/>
    <col min="478" max="478" width="4.42578125" style="8" customWidth="1"/>
    <col min="479" max="479" width="11.42578125" style="8"/>
    <col min="480" max="480" width="17.5703125" style="8" customWidth="1"/>
    <col min="481" max="481" width="11.5703125" style="8" customWidth="1"/>
    <col min="482" max="485" width="11.42578125" style="8"/>
    <col min="486" max="486" width="22.5703125" style="8" customWidth="1"/>
    <col min="487" max="487" width="14" style="8" customWidth="1"/>
    <col min="488" max="488" width="1.7109375" style="8" customWidth="1"/>
    <col min="489" max="733" width="11.42578125" style="8"/>
    <col min="734" max="734" width="4.42578125" style="8" customWidth="1"/>
    <col min="735" max="735" width="11.42578125" style="8"/>
    <col min="736" max="736" width="17.5703125" style="8" customWidth="1"/>
    <col min="737" max="737" width="11.5703125" style="8" customWidth="1"/>
    <col min="738" max="741" width="11.42578125" style="8"/>
    <col min="742" max="742" width="22.5703125" style="8" customWidth="1"/>
    <col min="743" max="743" width="14" style="8" customWidth="1"/>
    <col min="744" max="744" width="1.7109375" style="8" customWidth="1"/>
    <col min="745" max="989" width="11.42578125" style="8"/>
    <col min="990" max="990" width="4.42578125" style="8" customWidth="1"/>
    <col min="991" max="991" width="11.42578125" style="8"/>
    <col min="992" max="992" width="17.5703125" style="8" customWidth="1"/>
    <col min="993" max="993" width="11.5703125" style="8" customWidth="1"/>
    <col min="994" max="997" width="11.42578125" style="8"/>
    <col min="998" max="998" width="22.5703125" style="8" customWidth="1"/>
    <col min="999" max="999" width="14" style="8" customWidth="1"/>
    <col min="1000" max="1000" width="1.7109375" style="8" customWidth="1"/>
    <col min="1001" max="1245" width="11.42578125" style="8"/>
    <col min="1246" max="1246" width="4.42578125" style="8" customWidth="1"/>
    <col min="1247" max="1247" width="11.42578125" style="8"/>
    <col min="1248" max="1248" width="17.5703125" style="8" customWidth="1"/>
    <col min="1249" max="1249" width="11.5703125" style="8" customWidth="1"/>
    <col min="1250" max="1253" width="11.42578125" style="8"/>
    <col min="1254" max="1254" width="22.5703125" style="8" customWidth="1"/>
    <col min="1255" max="1255" width="14" style="8" customWidth="1"/>
    <col min="1256" max="1256" width="1.7109375" style="8" customWidth="1"/>
    <col min="1257" max="1501" width="11.42578125" style="8"/>
    <col min="1502" max="1502" width="4.42578125" style="8" customWidth="1"/>
    <col min="1503" max="1503" width="11.42578125" style="8"/>
    <col min="1504" max="1504" width="17.5703125" style="8" customWidth="1"/>
    <col min="1505" max="1505" width="11.5703125" style="8" customWidth="1"/>
    <col min="1506" max="1509" width="11.42578125" style="8"/>
    <col min="1510" max="1510" width="22.5703125" style="8" customWidth="1"/>
    <col min="1511" max="1511" width="14" style="8" customWidth="1"/>
    <col min="1512" max="1512" width="1.7109375" style="8" customWidth="1"/>
    <col min="1513" max="1757" width="11.42578125" style="8"/>
    <col min="1758" max="1758" width="4.42578125" style="8" customWidth="1"/>
    <col min="1759" max="1759" width="11.42578125" style="8"/>
    <col min="1760" max="1760" width="17.5703125" style="8" customWidth="1"/>
    <col min="1761" max="1761" width="11.5703125" style="8" customWidth="1"/>
    <col min="1762" max="1765" width="11.42578125" style="8"/>
    <col min="1766" max="1766" width="22.5703125" style="8" customWidth="1"/>
    <col min="1767" max="1767" width="14" style="8" customWidth="1"/>
    <col min="1768" max="1768" width="1.7109375" style="8" customWidth="1"/>
    <col min="1769" max="2013" width="11.42578125" style="8"/>
    <col min="2014" max="2014" width="4.42578125" style="8" customWidth="1"/>
    <col min="2015" max="2015" width="11.42578125" style="8"/>
    <col min="2016" max="2016" width="17.5703125" style="8" customWidth="1"/>
    <col min="2017" max="2017" width="11.5703125" style="8" customWidth="1"/>
    <col min="2018" max="2021" width="11.42578125" style="8"/>
    <col min="2022" max="2022" width="22.5703125" style="8" customWidth="1"/>
    <col min="2023" max="2023" width="14" style="8" customWidth="1"/>
    <col min="2024" max="2024" width="1.7109375" style="8" customWidth="1"/>
    <col min="2025" max="2269" width="11.42578125" style="8"/>
    <col min="2270" max="2270" width="4.42578125" style="8" customWidth="1"/>
    <col min="2271" max="2271" width="11.42578125" style="8"/>
    <col min="2272" max="2272" width="17.5703125" style="8" customWidth="1"/>
    <col min="2273" max="2273" width="11.5703125" style="8" customWidth="1"/>
    <col min="2274" max="2277" width="11.42578125" style="8"/>
    <col min="2278" max="2278" width="22.5703125" style="8" customWidth="1"/>
    <col min="2279" max="2279" width="14" style="8" customWidth="1"/>
    <col min="2280" max="2280" width="1.7109375" style="8" customWidth="1"/>
    <col min="2281" max="2525" width="11.42578125" style="8"/>
    <col min="2526" max="2526" width="4.42578125" style="8" customWidth="1"/>
    <col min="2527" max="2527" width="11.42578125" style="8"/>
    <col min="2528" max="2528" width="17.5703125" style="8" customWidth="1"/>
    <col min="2529" max="2529" width="11.5703125" style="8" customWidth="1"/>
    <col min="2530" max="2533" width="11.42578125" style="8"/>
    <col min="2534" max="2534" width="22.5703125" style="8" customWidth="1"/>
    <col min="2535" max="2535" width="14" style="8" customWidth="1"/>
    <col min="2536" max="2536" width="1.7109375" style="8" customWidth="1"/>
    <col min="2537" max="2781" width="11.42578125" style="8"/>
    <col min="2782" max="2782" width="4.42578125" style="8" customWidth="1"/>
    <col min="2783" max="2783" width="11.42578125" style="8"/>
    <col min="2784" max="2784" width="17.5703125" style="8" customWidth="1"/>
    <col min="2785" max="2785" width="11.5703125" style="8" customWidth="1"/>
    <col min="2786" max="2789" width="11.42578125" style="8"/>
    <col min="2790" max="2790" width="22.5703125" style="8" customWidth="1"/>
    <col min="2791" max="2791" width="14" style="8" customWidth="1"/>
    <col min="2792" max="2792" width="1.7109375" style="8" customWidth="1"/>
    <col min="2793" max="3037" width="11.42578125" style="8"/>
    <col min="3038" max="3038" width="4.42578125" style="8" customWidth="1"/>
    <col min="3039" max="3039" width="11.42578125" style="8"/>
    <col min="3040" max="3040" width="17.5703125" style="8" customWidth="1"/>
    <col min="3041" max="3041" width="11.5703125" style="8" customWidth="1"/>
    <col min="3042" max="3045" width="11.42578125" style="8"/>
    <col min="3046" max="3046" width="22.5703125" style="8" customWidth="1"/>
    <col min="3047" max="3047" width="14" style="8" customWidth="1"/>
    <col min="3048" max="3048" width="1.7109375" style="8" customWidth="1"/>
    <col min="3049" max="3293" width="11.42578125" style="8"/>
    <col min="3294" max="3294" width="4.42578125" style="8" customWidth="1"/>
    <col min="3295" max="3295" width="11.42578125" style="8"/>
    <col min="3296" max="3296" width="17.5703125" style="8" customWidth="1"/>
    <col min="3297" max="3297" width="11.5703125" style="8" customWidth="1"/>
    <col min="3298" max="3301" width="11.42578125" style="8"/>
    <col min="3302" max="3302" width="22.5703125" style="8" customWidth="1"/>
    <col min="3303" max="3303" width="14" style="8" customWidth="1"/>
    <col min="3304" max="3304" width="1.7109375" style="8" customWidth="1"/>
    <col min="3305" max="3549" width="11.42578125" style="8"/>
    <col min="3550" max="3550" width="4.42578125" style="8" customWidth="1"/>
    <col min="3551" max="3551" width="11.42578125" style="8"/>
    <col min="3552" max="3552" width="17.5703125" style="8" customWidth="1"/>
    <col min="3553" max="3553" width="11.5703125" style="8" customWidth="1"/>
    <col min="3554" max="3557" width="11.42578125" style="8"/>
    <col min="3558" max="3558" width="22.5703125" style="8" customWidth="1"/>
    <col min="3559" max="3559" width="14" style="8" customWidth="1"/>
    <col min="3560" max="3560" width="1.7109375" style="8" customWidth="1"/>
    <col min="3561" max="3805" width="11.42578125" style="8"/>
    <col min="3806" max="3806" width="4.42578125" style="8" customWidth="1"/>
    <col min="3807" max="3807" width="11.42578125" style="8"/>
    <col min="3808" max="3808" width="17.5703125" style="8" customWidth="1"/>
    <col min="3809" max="3809" width="11.5703125" style="8" customWidth="1"/>
    <col min="3810" max="3813" width="11.42578125" style="8"/>
    <col min="3814" max="3814" width="22.5703125" style="8" customWidth="1"/>
    <col min="3815" max="3815" width="14" style="8" customWidth="1"/>
    <col min="3816" max="3816" width="1.7109375" style="8" customWidth="1"/>
    <col min="3817" max="4061" width="11.42578125" style="8"/>
    <col min="4062" max="4062" width="4.42578125" style="8" customWidth="1"/>
    <col min="4063" max="4063" width="11.42578125" style="8"/>
    <col min="4064" max="4064" width="17.5703125" style="8" customWidth="1"/>
    <col min="4065" max="4065" width="11.5703125" style="8" customWidth="1"/>
    <col min="4066" max="4069" width="11.42578125" style="8"/>
    <col min="4070" max="4070" width="22.5703125" style="8" customWidth="1"/>
    <col min="4071" max="4071" width="14" style="8" customWidth="1"/>
    <col min="4072" max="4072" width="1.7109375" style="8" customWidth="1"/>
    <col min="4073" max="4317" width="11.42578125" style="8"/>
    <col min="4318" max="4318" width="4.42578125" style="8" customWidth="1"/>
    <col min="4319" max="4319" width="11.42578125" style="8"/>
    <col min="4320" max="4320" width="17.5703125" style="8" customWidth="1"/>
    <col min="4321" max="4321" width="11.5703125" style="8" customWidth="1"/>
    <col min="4322" max="4325" width="11.42578125" style="8"/>
    <col min="4326" max="4326" width="22.5703125" style="8" customWidth="1"/>
    <col min="4327" max="4327" width="14" style="8" customWidth="1"/>
    <col min="4328" max="4328" width="1.7109375" style="8" customWidth="1"/>
    <col min="4329" max="4573" width="11.42578125" style="8"/>
    <col min="4574" max="4574" width="4.42578125" style="8" customWidth="1"/>
    <col min="4575" max="4575" width="11.42578125" style="8"/>
    <col min="4576" max="4576" width="17.5703125" style="8" customWidth="1"/>
    <col min="4577" max="4577" width="11.5703125" style="8" customWidth="1"/>
    <col min="4578" max="4581" width="11.42578125" style="8"/>
    <col min="4582" max="4582" width="22.5703125" style="8" customWidth="1"/>
    <col min="4583" max="4583" width="14" style="8" customWidth="1"/>
    <col min="4584" max="4584" width="1.7109375" style="8" customWidth="1"/>
    <col min="4585" max="4829" width="11.42578125" style="8"/>
    <col min="4830" max="4830" width="4.42578125" style="8" customWidth="1"/>
    <col min="4831" max="4831" width="11.42578125" style="8"/>
    <col min="4832" max="4832" width="17.5703125" style="8" customWidth="1"/>
    <col min="4833" max="4833" width="11.5703125" style="8" customWidth="1"/>
    <col min="4834" max="4837" width="11.42578125" style="8"/>
    <col min="4838" max="4838" width="22.5703125" style="8" customWidth="1"/>
    <col min="4839" max="4839" width="14" style="8" customWidth="1"/>
    <col min="4840" max="4840" width="1.7109375" style="8" customWidth="1"/>
    <col min="4841" max="5085" width="11.42578125" style="8"/>
    <col min="5086" max="5086" width="4.42578125" style="8" customWidth="1"/>
    <col min="5087" max="5087" width="11.42578125" style="8"/>
    <col min="5088" max="5088" width="17.5703125" style="8" customWidth="1"/>
    <col min="5089" max="5089" width="11.5703125" style="8" customWidth="1"/>
    <col min="5090" max="5093" width="11.42578125" style="8"/>
    <col min="5094" max="5094" width="22.5703125" style="8" customWidth="1"/>
    <col min="5095" max="5095" width="14" style="8" customWidth="1"/>
    <col min="5096" max="5096" width="1.7109375" style="8" customWidth="1"/>
    <col min="5097" max="5341" width="11.42578125" style="8"/>
    <col min="5342" max="5342" width="4.42578125" style="8" customWidth="1"/>
    <col min="5343" max="5343" width="11.42578125" style="8"/>
    <col min="5344" max="5344" width="17.5703125" style="8" customWidth="1"/>
    <col min="5345" max="5345" width="11.5703125" style="8" customWidth="1"/>
    <col min="5346" max="5349" width="11.42578125" style="8"/>
    <col min="5350" max="5350" width="22.5703125" style="8" customWidth="1"/>
    <col min="5351" max="5351" width="14" style="8" customWidth="1"/>
    <col min="5352" max="5352" width="1.7109375" style="8" customWidth="1"/>
    <col min="5353" max="5597" width="11.42578125" style="8"/>
    <col min="5598" max="5598" width="4.42578125" style="8" customWidth="1"/>
    <col min="5599" max="5599" width="11.42578125" style="8"/>
    <col min="5600" max="5600" width="17.5703125" style="8" customWidth="1"/>
    <col min="5601" max="5601" width="11.5703125" style="8" customWidth="1"/>
    <col min="5602" max="5605" width="11.42578125" style="8"/>
    <col min="5606" max="5606" width="22.5703125" style="8" customWidth="1"/>
    <col min="5607" max="5607" width="14" style="8" customWidth="1"/>
    <col min="5608" max="5608" width="1.7109375" style="8" customWidth="1"/>
    <col min="5609" max="5853" width="11.42578125" style="8"/>
    <col min="5854" max="5854" width="4.42578125" style="8" customWidth="1"/>
    <col min="5855" max="5855" width="11.42578125" style="8"/>
    <col min="5856" max="5856" width="17.5703125" style="8" customWidth="1"/>
    <col min="5857" max="5857" width="11.5703125" style="8" customWidth="1"/>
    <col min="5858" max="5861" width="11.42578125" style="8"/>
    <col min="5862" max="5862" width="22.5703125" style="8" customWidth="1"/>
    <col min="5863" max="5863" width="14" style="8" customWidth="1"/>
    <col min="5864" max="5864" width="1.7109375" style="8" customWidth="1"/>
    <col min="5865" max="6109" width="11.42578125" style="8"/>
    <col min="6110" max="6110" width="4.42578125" style="8" customWidth="1"/>
    <col min="6111" max="6111" width="11.42578125" style="8"/>
    <col min="6112" max="6112" width="17.5703125" style="8" customWidth="1"/>
    <col min="6113" max="6113" width="11.5703125" style="8" customWidth="1"/>
    <col min="6114" max="6117" width="11.42578125" style="8"/>
    <col min="6118" max="6118" width="22.5703125" style="8" customWidth="1"/>
    <col min="6119" max="6119" width="14" style="8" customWidth="1"/>
    <col min="6120" max="6120" width="1.7109375" style="8" customWidth="1"/>
    <col min="6121" max="6365" width="11.42578125" style="8"/>
    <col min="6366" max="6366" width="4.42578125" style="8" customWidth="1"/>
    <col min="6367" max="6367" width="11.42578125" style="8"/>
    <col min="6368" max="6368" width="17.5703125" style="8" customWidth="1"/>
    <col min="6369" max="6369" width="11.5703125" style="8" customWidth="1"/>
    <col min="6370" max="6373" width="11.42578125" style="8"/>
    <col min="6374" max="6374" width="22.5703125" style="8" customWidth="1"/>
    <col min="6375" max="6375" width="14" style="8" customWidth="1"/>
    <col min="6376" max="6376" width="1.7109375" style="8" customWidth="1"/>
    <col min="6377" max="6621" width="11.42578125" style="8"/>
    <col min="6622" max="6622" width="4.42578125" style="8" customWidth="1"/>
    <col min="6623" max="6623" width="11.42578125" style="8"/>
    <col min="6624" max="6624" width="17.5703125" style="8" customWidth="1"/>
    <col min="6625" max="6625" width="11.5703125" style="8" customWidth="1"/>
    <col min="6626" max="6629" width="11.42578125" style="8"/>
    <col min="6630" max="6630" width="22.5703125" style="8" customWidth="1"/>
    <col min="6631" max="6631" width="14" style="8" customWidth="1"/>
    <col min="6632" max="6632" width="1.7109375" style="8" customWidth="1"/>
    <col min="6633" max="6877" width="11.42578125" style="8"/>
    <col min="6878" max="6878" width="4.42578125" style="8" customWidth="1"/>
    <col min="6879" max="6879" width="11.42578125" style="8"/>
    <col min="6880" max="6880" width="17.5703125" style="8" customWidth="1"/>
    <col min="6881" max="6881" width="11.5703125" style="8" customWidth="1"/>
    <col min="6882" max="6885" width="11.42578125" style="8"/>
    <col min="6886" max="6886" width="22.5703125" style="8" customWidth="1"/>
    <col min="6887" max="6887" width="14" style="8" customWidth="1"/>
    <col min="6888" max="6888" width="1.7109375" style="8" customWidth="1"/>
    <col min="6889" max="7133" width="11.42578125" style="8"/>
    <col min="7134" max="7134" width="4.42578125" style="8" customWidth="1"/>
    <col min="7135" max="7135" width="11.42578125" style="8"/>
    <col min="7136" max="7136" width="17.5703125" style="8" customWidth="1"/>
    <col min="7137" max="7137" width="11.5703125" style="8" customWidth="1"/>
    <col min="7138" max="7141" width="11.42578125" style="8"/>
    <col min="7142" max="7142" width="22.5703125" style="8" customWidth="1"/>
    <col min="7143" max="7143" width="14" style="8" customWidth="1"/>
    <col min="7144" max="7144" width="1.7109375" style="8" customWidth="1"/>
    <col min="7145" max="7389" width="11.42578125" style="8"/>
    <col min="7390" max="7390" width="4.42578125" style="8" customWidth="1"/>
    <col min="7391" max="7391" width="11.42578125" style="8"/>
    <col min="7392" max="7392" width="17.5703125" style="8" customWidth="1"/>
    <col min="7393" max="7393" width="11.5703125" style="8" customWidth="1"/>
    <col min="7394" max="7397" width="11.42578125" style="8"/>
    <col min="7398" max="7398" width="22.5703125" style="8" customWidth="1"/>
    <col min="7399" max="7399" width="14" style="8" customWidth="1"/>
    <col min="7400" max="7400" width="1.7109375" style="8" customWidth="1"/>
    <col min="7401" max="7645" width="11.42578125" style="8"/>
    <col min="7646" max="7646" width="4.42578125" style="8" customWidth="1"/>
    <col min="7647" max="7647" width="11.42578125" style="8"/>
    <col min="7648" max="7648" width="17.5703125" style="8" customWidth="1"/>
    <col min="7649" max="7649" width="11.5703125" style="8" customWidth="1"/>
    <col min="7650" max="7653" width="11.42578125" style="8"/>
    <col min="7654" max="7654" width="22.5703125" style="8" customWidth="1"/>
    <col min="7655" max="7655" width="14" style="8" customWidth="1"/>
    <col min="7656" max="7656" width="1.7109375" style="8" customWidth="1"/>
    <col min="7657" max="7901" width="11.42578125" style="8"/>
    <col min="7902" max="7902" width="4.42578125" style="8" customWidth="1"/>
    <col min="7903" max="7903" width="11.42578125" style="8"/>
    <col min="7904" max="7904" width="17.5703125" style="8" customWidth="1"/>
    <col min="7905" max="7905" width="11.5703125" style="8" customWidth="1"/>
    <col min="7906" max="7909" width="11.42578125" style="8"/>
    <col min="7910" max="7910" width="22.5703125" style="8" customWidth="1"/>
    <col min="7911" max="7911" width="14" style="8" customWidth="1"/>
    <col min="7912" max="7912" width="1.7109375" style="8" customWidth="1"/>
    <col min="7913" max="8157" width="11.42578125" style="8"/>
    <col min="8158" max="8158" width="4.42578125" style="8" customWidth="1"/>
    <col min="8159" max="8159" width="11.42578125" style="8"/>
    <col min="8160" max="8160" width="17.5703125" style="8" customWidth="1"/>
    <col min="8161" max="8161" width="11.5703125" style="8" customWidth="1"/>
    <col min="8162" max="8165" width="11.42578125" style="8"/>
    <col min="8166" max="8166" width="22.5703125" style="8" customWidth="1"/>
    <col min="8167" max="8167" width="14" style="8" customWidth="1"/>
    <col min="8168" max="8168" width="1.7109375" style="8" customWidth="1"/>
    <col min="8169" max="8413" width="11.42578125" style="8"/>
    <col min="8414" max="8414" width="4.42578125" style="8" customWidth="1"/>
    <col min="8415" max="8415" width="11.42578125" style="8"/>
    <col min="8416" max="8416" width="17.5703125" style="8" customWidth="1"/>
    <col min="8417" max="8417" width="11.5703125" style="8" customWidth="1"/>
    <col min="8418" max="8421" width="11.42578125" style="8"/>
    <col min="8422" max="8422" width="22.5703125" style="8" customWidth="1"/>
    <col min="8423" max="8423" width="14" style="8" customWidth="1"/>
    <col min="8424" max="8424" width="1.7109375" style="8" customWidth="1"/>
    <col min="8425" max="8669" width="11.42578125" style="8"/>
    <col min="8670" max="8670" width="4.42578125" style="8" customWidth="1"/>
    <col min="8671" max="8671" width="11.42578125" style="8"/>
    <col min="8672" max="8672" width="17.5703125" style="8" customWidth="1"/>
    <col min="8673" max="8673" width="11.5703125" style="8" customWidth="1"/>
    <col min="8674" max="8677" width="11.42578125" style="8"/>
    <col min="8678" max="8678" width="22.5703125" style="8" customWidth="1"/>
    <col min="8679" max="8679" width="14" style="8" customWidth="1"/>
    <col min="8680" max="8680" width="1.7109375" style="8" customWidth="1"/>
    <col min="8681" max="8925" width="11.42578125" style="8"/>
    <col min="8926" max="8926" width="4.42578125" style="8" customWidth="1"/>
    <col min="8927" max="8927" width="11.42578125" style="8"/>
    <col min="8928" max="8928" width="17.5703125" style="8" customWidth="1"/>
    <col min="8929" max="8929" width="11.5703125" style="8" customWidth="1"/>
    <col min="8930" max="8933" width="11.42578125" style="8"/>
    <col min="8934" max="8934" width="22.5703125" style="8" customWidth="1"/>
    <col min="8935" max="8935" width="14" style="8" customWidth="1"/>
    <col min="8936" max="8936" width="1.7109375" style="8" customWidth="1"/>
    <col min="8937" max="9181" width="11.42578125" style="8"/>
    <col min="9182" max="9182" width="4.42578125" style="8" customWidth="1"/>
    <col min="9183" max="9183" width="11.42578125" style="8"/>
    <col min="9184" max="9184" width="17.5703125" style="8" customWidth="1"/>
    <col min="9185" max="9185" width="11.5703125" style="8" customWidth="1"/>
    <col min="9186" max="9189" width="11.42578125" style="8"/>
    <col min="9190" max="9190" width="22.5703125" style="8" customWidth="1"/>
    <col min="9191" max="9191" width="14" style="8" customWidth="1"/>
    <col min="9192" max="9192" width="1.7109375" style="8" customWidth="1"/>
    <col min="9193" max="9437" width="11.42578125" style="8"/>
    <col min="9438" max="9438" width="4.42578125" style="8" customWidth="1"/>
    <col min="9439" max="9439" width="11.42578125" style="8"/>
    <col min="9440" max="9440" width="17.5703125" style="8" customWidth="1"/>
    <col min="9441" max="9441" width="11.5703125" style="8" customWidth="1"/>
    <col min="9442" max="9445" width="11.42578125" style="8"/>
    <col min="9446" max="9446" width="22.5703125" style="8" customWidth="1"/>
    <col min="9447" max="9447" width="14" style="8" customWidth="1"/>
    <col min="9448" max="9448" width="1.7109375" style="8" customWidth="1"/>
    <col min="9449" max="9693" width="11.42578125" style="8"/>
    <col min="9694" max="9694" width="4.42578125" style="8" customWidth="1"/>
    <col min="9695" max="9695" width="11.42578125" style="8"/>
    <col min="9696" max="9696" width="17.5703125" style="8" customWidth="1"/>
    <col min="9697" max="9697" width="11.5703125" style="8" customWidth="1"/>
    <col min="9698" max="9701" width="11.42578125" style="8"/>
    <col min="9702" max="9702" width="22.5703125" style="8" customWidth="1"/>
    <col min="9703" max="9703" width="14" style="8" customWidth="1"/>
    <col min="9704" max="9704" width="1.7109375" style="8" customWidth="1"/>
    <col min="9705" max="9949" width="11.42578125" style="8"/>
    <col min="9950" max="9950" width="4.42578125" style="8" customWidth="1"/>
    <col min="9951" max="9951" width="11.42578125" style="8"/>
    <col min="9952" max="9952" width="17.5703125" style="8" customWidth="1"/>
    <col min="9953" max="9953" width="11.5703125" style="8" customWidth="1"/>
    <col min="9954" max="9957" width="11.42578125" style="8"/>
    <col min="9958" max="9958" width="22.5703125" style="8" customWidth="1"/>
    <col min="9959" max="9959" width="14" style="8" customWidth="1"/>
    <col min="9960" max="9960" width="1.7109375" style="8" customWidth="1"/>
    <col min="9961" max="10205" width="11.42578125" style="8"/>
    <col min="10206" max="10206" width="4.42578125" style="8" customWidth="1"/>
    <col min="10207" max="10207" width="11.42578125" style="8"/>
    <col min="10208" max="10208" width="17.5703125" style="8" customWidth="1"/>
    <col min="10209" max="10209" width="11.5703125" style="8" customWidth="1"/>
    <col min="10210" max="10213" width="11.42578125" style="8"/>
    <col min="10214" max="10214" width="22.5703125" style="8" customWidth="1"/>
    <col min="10215" max="10215" width="14" style="8" customWidth="1"/>
    <col min="10216" max="10216" width="1.7109375" style="8" customWidth="1"/>
    <col min="10217" max="10461" width="11.42578125" style="8"/>
    <col min="10462" max="10462" width="4.42578125" style="8" customWidth="1"/>
    <col min="10463" max="10463" width="11.42578125" style="8"/>
    <col min="10464" max="10464" width="17.5703125" style="8" customWidth="1"/>
    <col min="10465" max="10465" width="11.5703125" style="8" customWidth="1"/>
    <col min="10466" max="10469" width="11.42578125" style="8"/>
    <col min="10470" max="10470" width="22.5703125" style="8" customWidth="1"/>
    <col min="10471" max="10471" width="14" style="8" customWidth="1"/>
    <col min="10472" max="10472" width="1.7109375" style="8" customWidth="1"/>
    <col min="10473" max="10717" width="11.42578125" style="8"/>
    <col min="10718" max="10718" width="4.42578125" style="8" customWidth="1"/>
    <col min="10719" max="10719" width="11.42578125" style="8"/>
    <col min="10720" max="10720" width="17.5703125" style="8" customWidth="1"/>
    <col min="10721" max="10721" width="11.5703125" style="8" customWidth="1"/>
    <col min="10722" max="10725" width="11.42578125" style="8"/>
    <col min="10726" max="10726" width="22.5703125" style="8" customWidth="1"/>
    <col min="10727" max="10727" width="14" style="8" customWidth="1"/>
    <col min="10728" max="10728" width="1.7109375" style="8" customWidth="1"/>
    <col min="10729" max="10973" width="11.42578125" style="8"/>
    <col min="10974" max="10974" width="4.42578125" style="8" customWidth="1"/>
    <col min="10975" max="10975" width="11.42578125" style="8"/>
    <col min="10976" max="10976" width="17.5703125" style="8" customWidth="1"/>
    <col min="10977" max="10977" width="11.5703125" style="8" customWidth="1"/>
    <col min="10978" max="10981" width="11.42578125" style="8"/>
    <col min="10982" max="10982" width="22.5703125" style="8" customWidth="1"/>
    <col min="10983" max="10983" width="14" style="8" customWidth="1"/>
    <col min="10984" max="10984" width="1.7109375" style="8" customWidth="1"/>
    <col min="10985" max="11229" width="11.42578125" style="8"/>
    <col min="11230" max="11230" width="4.42578125" style="8" customWidth="1"/>
    <col min="11231" max="11231" width="11.42578125" style="8"/>
    <col min="11232" max="11232" width="17.5703125" style="8" customWidth="1"/>
    <col min="11233" max="11233" width="11.5703125" style="8" customWidth="1"/>
    <col min="11234" max="11237" width="11.42578125" style="8"/>
    <col min="11238" max="11238" width="22.5703125" style="8" customWidth="1"/>
    <col min="11239" max="11239" width="14" style="8" customWidth="1"/>
    <col min="11240" max="11240" width="1.7109375" style="8" customWidth="1"/>
    <col min="11241" max="11485" width="11.42578125" style="8"/>
    <col min="11486" max="11486" width="4.42578125" style="8" customWidth="1"/>
    <col min="11487" max="11487" width="11.42578125" style="8"/>
    <col min="11488" max="11488" width="17.5703125" style="8" customWidth="1"/>
    <col min="11489" max="11489" width="11.5703125" style="8" customWidth="1"/>
    <col min="11490" max="11493" width="11.42578125" style="8"/>
    <col min="11494" max="11494" width="22.5703125" style="8" customWidth="1"/>
    <col min="11495" max="11495" width="14" style="8" customWidth="1"/>
    <col min="11496" max="11496" width="1.7109375" style="8" customWidth="1"/>
    <col min="11497" max="11741" width="11.42578125" style="8"/>
    <col min="11742" max="11742" width="4.42578125" style="8" customWidth="1"/>
    <col min="11743" max="11743" width="11.42578125" style="8"/>
    <col min="11744" max="11744" width="17.5703125" style="8" customWidth="1"/>
    <col min="11745" max="11745" width="11.5703125" style="8" customWidth="1"/>
    <col min="11746" max="11749" width="11.42578125" style="8"/>
    <col min="11750" max="11750" width="22.5703125" style="8" customWidth="1"/>
    <col min="11751" max="11751" width="14" style="8" customWidth="1"/>
    <col min="11752" max="11752" width="1.7109375" style="8" customWidth="1"/>
    <col min="11753" max="11997" width="11.42578125" style="8"/>
    <col min="11998" max="11998" width="4.42578125" style="8" customWidth="1"/>
    <col min="11999" max="11999" width="11.42578125" style="8"/>
    <col min="12000" max="12000" width="17.5703125" style="8" customWidth="1"/>
    <col min="12001" max="12001" width="11.5703125" style="8" customWidth="1"/>
    <col min="12002" max="12005" width="11.42578125" style="8"/>
    <col min="12006" max="12006" width="22.5703125" style="8" customWidth="1"/>
    <col min="12007" max="12007" width="14" style="8" customWidth="1"/>
    <col min="12008" max="12008" width="1.7109375" style="8" customWidth="1"/>
    <col min="12009" max="12253" width="11.42578125" style="8"/>
    <col min="12254" max="12254" width="4.42578125" style="8" customWidth="1"/>
    <col min="12255" max="12255" width="11.42578125" style="8"/>
    <col min="12256" max="12256" width="17.5703125" style="8" customWidth="1"/>
    <col min="12257" max="12257" width="11.5703125" style="8" customWidth="1"/>
    <col min="12258" max="12261" width="11.42578125" style="8"/>
    <col min="12262" max="12262" width="22.5703125" style="8" customWidth="1"/>
    <col min="12263" max="12263" width="14" style="8" customWidth="1"/>
    <col min="12264" max="12264" width="1.7109375" style="8" customWidth="1"/>
    <col min="12265" max="12509" width="11.42578125" style="8"/>
    <col min="12510" max="12510" width="4.42578125" style="8" customWidth="1"/>
    <col min="12511" max="12511" width="11.42578125" style="8"/>
    <col min="12512" max="12512" width="17.5703125" style="8" customWidth="1"/>
    <col min="12513" max="12513" width="11.5703125" style="8" customWidth="1"/>
    <col min="12514" max="12517" width="11.42578125" style="8"/>
    <col min="12518" max="12518" width="22.5703125" style="8" customWidth="1"/>
    <col min="12519" max="12519" width="14" style="8" customWidth="1"/>
    <col min="12520" max="12520" width="1.7109375" style="8" customWidth="1"/>
    <col min="12521" max="12765" width="11.42578125" style="8"/>
    <col min="12766" max="12766" width="4.42578125" style="8" customWidth="1"/>
    <col min="12767" max="12767" width="11.42578125" style="8"/>
    <col min="12768" max="12768" width="17.5703125" style="8" customWidth="1"/>
    <col min="12769" max="12769" width="11.5703125" style="8" customWidth="1"/>
    <col min="12770" max="12773" width="11.42578125" style="8"/>
    <col min="12774" max="12774" width="22.5703125" style="8" customWidth="1"/>
    <col min="12775" max="12775" width="14" style="8" customWidth="1"/>
    <col min="12776" max="12776" width="1.7109375" style="8" customWidth="1"/>
    <col min="12777" max="13021" width="11.42578125" style="8"/>
    <col min="13022" max="13022" width="4.42578125" style="8" customWidth="1"/>
    <col min="13023" max="13023" width="11.42578125" style="8"/>
    <col min="13024" max="13024" width="17.5703125" style="8" customWidth="1"/>
    <col min="13025" max="13025" width="11.5703125" style="8" customWidth="1"/>
    <col min="13026" max="13029" width="11.42578125" style="8"/>
    <col min="13030" max="13030" width="22.5703125" style="8" customWidth="1"/>
    <col min="13031" max="13031" width="14" style="8" customWidth="1"/>
    <col min="13032" max="13032" width="1.7109375" style="8" customWidth="1"/>
    <col min="13033" max="13277" width="11.42578125" style="8"/>
    <col min="13278" max="13278" width="4.42578125" style="8" customWidth="1"/>
    <col min="13279" max="13279" width="11.42578125" style="8"/>
    <col min="13280" max="13280" width="17.5703125" style="8" customWidth="1"/>
    <col min="13281" max="13281" width="11.5703125" style="8" customWidth="1"/>
    <col min="13282" max="13285" width="11.42578125" style="8"/>
    <col min="13286" max="13286" width="22.5703125" style="8" customWidth="1"/>
    <col min="13287" max="13287" width="14" style="8" customWidth="1"/>
    <col min="13288" max="13288" width="1.7109375" style="8" customWidth="1"/>
    <col min="13289" max="13533" width="11.42578125" style="8"/>
    <col min="13534" max="13534" width="4.42578125" style="8" customWidth="1"/>
    <col min="13535" max="13535" width="11.42578125" style="8"/>
    <col min="13536" max="13536" width="17.5703125" style="8" customWidth="1"/>
    <col min="13537" max="13537" width="11.5703125" style="8" customWidth="1"/>
    <col min="13538" max="13541" width="11.42578125" style="8"/>
    <col min="13542" max="13542" width="22.5703125" style="8" customWidth="1"/>
    <col min="13543" max="13543" width="14" style="8" customWidth="1"/>
    <col min="13544" max="13544" width="1.7109375" style="8" customWidth="1"/>
    <col min="13545" max="13789" width="11.42578125" style="8"/>
    <col min="13790" max="13790" width="4.42578125" style="8" customWidth="1"/>
    <col min="13791" max="13791" width="11.42578125" style="8"/>
    <col min="13792" max="13792" width="17.5703125" style="8" customWidth="1"/>
    <col min="13793" max="13793" width="11.5703125" style="8" customWidth="1"/>
    <col min="13794" max="13797" width="11.42578125" style="8"/>
    <col min="13798" max="13798" width="22.5703125" style="8" customWidth="1"/>
    <col min="13799" max="13799" width="14" style="8" customWidth="1"/>
    <col min="13800" max="13800" width="1.7109375" style="8" customWidth="1"/>
    <col min="13801" max="14045" width="11.42578125" style="8"/>
    <col min="14046" max="14046" width="4.42578125" style="8" customWidth="1"/>
    <col min="14047" max="14047" width="11.42578125" style="8"/>
    <col min="14048" max="14048" width="17.5703125" style="8" customWidth="1"/>
    <col min="14049" max="14049" width="11.5703125" style="8" customWidth="1"/>
    <col min="14050" max="14053" width="11.42578125" style="8"/>
    <col min="14054" max="14054" width="22.5703125" style="8" customWidth="1"/>
    <col min="14055" max="14055" width="14" style="8" customWidth="1"/>
    <col min="14056" max="14056" width="1.7109375" style="8" customWidth="1"/>
    <col min="14057" max="14301" width="11.42578125" style="8"/>
    <col min="14302" max="14302" width="4.42578125" style="8" customWidth="1"/>
    <col min="14303" max="14303" width="11.42578125" style="8"/>
    <col min="14304" max="14304" width="17.5703125" style="8" customWidth="1"/>
    <col min="14305" max="14305" width="11.5703125" style="8" customWidth="1"/>
    <col min="14306" max="14309" width="11.42578125" style="8"/>
    <col min="14310" max="14310" width="22.5703125" style="8" customWidth="1"/>
    <col min="14311" max="14311" width="14" style="8" customWidth="1"/>
    <col min="14312" max="14312" width="1.7109375" style="8" customWidth="1"/>
    <col min="14313" max="14557" width="11.42578125" style="8"/>
    <col min="14558" max="14558" width="4.42578125" style="8" customWidth="1"/>
    <col min="14559" max="14559" width="11.42578125" style="8"/>
    <col min="14560" max="14560" width="17.5703125" style="8" customWidth="1"/>
    <col min="14561" max="14561" width="11.5703125" style="8" customWidth="1"/>
    <col min="14562" max="14565" width="11.42578125" style="8"/>
    <col min="14566" max="14566" width="22.5703125" style="8" customWidth="1"/>
    <col min="14567" max="14567" width="14" style="8" customWidth="1"/>
    <col min="14568" max="14568" width="1.7109375" style="8" customWidth="1"/>
    <col min="14569" max="14813" width="11.42578125" style="8"/>
    <col min="14814" max="14814" width="4.42578125" style="8" customWidth="1"/>
    <col min="14815" max="14815" width="11.42578125" style="8"/>
    <col min="14816" max="14816" width="17.5703125" style="8" customWidth="1"/>
    <col min="14817" max="14817" width="11.5703125" style="8" customWidth="1"/>
    <col min="14818" max="14821" width="11.42578125" style="8"/>
    <col min="14822" max="14822" width="22.5703125" style="8" customWidth="1"/>
    <col min="14823" max="14823" width="14" style="8" customWidth="1"/>
    <col min="14824" max="14824" width="1.7109375" style="8" customWidth="1"/>
    <col min="14825" max="15069" width="11.42578125" style="8"/>
    <col min="15070" max="15070" width="4.42578125" style="8" customWidth="1"/>
    <col min="15071" max="15071" width="11.42578125" style="8"/>
    <col min="15072" max="15072" width="17.5703125" style="8" customWidth="1"/>
    <col min="15073" max="15073" width="11.5703125" style="8" customWidth="1"/>
    <col min="15074" max="15077" width="11.42578125" style="8"/>
    <col min="15078" max="15078" width="22.5703125" style="8" customWidth="1"/>
    <col min="15079" max="15079" width="14" style="8" customWidth="1"/>
    <col min="15080" max="15080" width="1.7109375" style="8" customWidth="1"/>
    <col min="15081" max="15325" width="11.42578125" style="8"/>
    <col min="15326" max="15326" width="4.42578125" style="8" customWidth="1"/>
    <col min="15327" max="15327" width="11.42578125" style="8"/>
    <col min="15328" max="15328" width="17.5703125" style="8" customWidth="1"/>
    <col min="15329" max="15329" width="11.5703125" style="8" customWidth="1"/>
    <col min="15330" max="15333" width="11.42578125" style="8"/>
    <col min="15334" max="15334" width="22.5703125" style="8" customWidth="1"/>
    <col min="15335" max="15335" width="14" style="8" customWidth="1"/>
    <col min="15336" max="15336" width="1.7109375" style="8" customWidth="1"/>
    <col min="15337" max="15581" width="11.42578125" style="8"/>
    <col min="15582" max="15582" width="4.42578125" style="8" customWidth="1"/>
    <col min="15583" max="15583" width="11.42578125" style="8"/>
    <col min="15584" max="15584" width="17.5703125" style="8" customWidth="1"/>
    <col min="15585" max="15585" width="11.5703125" style="8" customWidth="1"/>
    <col min="15586" max="15589" width="11.42578125" style="8"/>
    <col min="15590" max="15590" width="22.5703125" style="8" customWidth="1"/>
    <col min="15591" max="15591" width="14" style="8" customWidth="1"/>
    <col min="15592" max="15592" width="1.7109375" style="8" customWidth="1"/>
    <col min="15593" max="15837" width="11.42578125" style="8"/>
    <col min="15838" max="15838" width="4.42578125" style="8" customWidth="1"/>
    <col min="15839" max="15839" width="11.42578125" style="8"/>
    <col min="15840" max="15840" width="17.5703125" style="8" customWidth="1"/>
    <col min="15841" max="15841" width="11.5703125" style="8" customWidth="1"/>
    <col min="15842" max="15845" width="11.42578125" style="8"/>
    <col min="15846" max="15846" width="22.5703125" style="8" customWidth="1"/>
    <col min="15847" max="15847" width="14" style="8" customWidth="1"/>
    <col min="15848" max="15848" width="1.7109375" style="8" customWidth="1"/>
    <col min="15849" max="16093" width="11.42578125" style="8"/>
    <col min="16094" max="16094" width="4.42578125" style="8" customWidth="1"/>
    <col min="16095" max="16095" width="11.42578125" style="8"/>
    <col min="16096" max="16096" width="17.5703125" style="8" customWidth="1"/>
    <col min="16097" max="16097" width="11.5703125" style="8" customWidth="1"/>
    <col min="16098" max="16101" width="11.42578125" style="8"/>
    <col min="16102" max="16102" width="22.5703125" style="8" customWidth="1"/>
    <col min="16103" max="16103" width="14" style="8" customWidth="1"/>
    <col min="16104" max="16104" width="1.7109375" style="8" customWidth="1"/>
    <col min="16105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118</v>
      </c>
      <c r="E2" s="12"/>
      <c r="F2" s="12"/>
      <c r="G2" s="12"/>
      <c r="H2" s="12"/>
      <c r="I2" s="13"/>
      <c r="J2" s="14" t="s">
        <v>119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120</v>
      </c>
      <c r="E4" s="12"/>
      <c r="F4" s="12"/>
      <c r="G4" s="12"/>
      <c r="H4" s="12"/>
      <c r="I4" s="13"/>
      <c r="J4" s="14" t="s">
        <v>121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122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458</v>
      </c>
      <c r="J12" s="28"/>
    </row>
    <row r="13" spans="2:10" x14ac:dyDescent="0.2">
      <c r="B13" s="27"/>
      <c r="C13" s="29" t="s">
        <v>459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460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461</v>
      </c>
      <c r="D17" s="30"/>
      <c r="H17" s="32" t="s">
        <v>123</v>
      </c>
      <c r="I17" s="32" t="s">
        <v>124</v>
      </c>
      <c r="J17" s="28"/>
    </row>
    <row r="18" spans="2:10" x14ac:dyDescent="0.2">
      <c r="B18" s="27"/>
      <c r="C18" s="29" t="s">
        <v>125</v>
      </c>
      <c r="D18" s="29"/>
      <c r="E18" s="29"/>
      <c r="F18" s="29"/>
      <c r="H18" s="33">
        <v>105</v>
      </c>
      <c r="I18" s="71">
        <v>18883801</v>
      </c>
      <c r="J18" s="28"/>
    </row>
    <row r="19" spans="2:10" x14ac:dyDescent="0.2">
      <c r="B19" s="27"/>
      <c r="C19" s="8" t="s">
        <v>126</v>
      </c>
      <c r="H19" s="34">
        <v>9</v>
      </c>
      <c r="I19" s="35">
        <v>921485</v>
      </c>
      <c r="J19" s="28"/>
    </row>
    <row r="20" spans="2:10" x14ac:dyDescent="0.2">
      <c r="B20" s="27"/>
      <c r="C20" s="8" t="s">
        <v>127</v>
      </c>
      <c r="H20" s="34">
        <v>9</v>
      </c>
      <c r="I20" s="35">
        <v>114792</v>
      </c>
      <c r="J20" s="28"/>
    </row>
    <row r="21" spans="2:10" x14ac:dyDescent="0.2">
      <c r="B21" s="27"/>
      <c r="C21" s="8" t="s">
        <v>128</v>
      </c>
      <c r="H21" s="34">
        <v>68</v>
      </c>
      <c r="I21" s="36">
        <v>14192840</v>
      </c>
      <c r="J21" s="28"/>
    </row>
    <row r="22" spans="2:10" x14ac:dyDescent="0.2">
      <c r="B22" s="27"/>
      <c r="C22" s="8" t="s">
        <v>453</v>
      </c>
      <c r="H22" s="34">
        <v>1</v>
      </c>
      <c r="I22" s="35">
        <v>294583</v>
      </c>
      <c r="J22" s="28"/>
    </row>
    <row r="23" spans="2:10" ht="13.5" thickBot="1" x14ac:dyDescent="0.25">
      <c r="B23" s="27"/>
      <c r="C23" s="8" t="s">
        <v>129</v>
      </c>
      <c r="H23" s="37">
        <v>2</v>
      </c>
      <c r="I23" s="38">
        <v>140263</v>
      </c>
      <c r="J23" s="28"/>
    </row>
    <row r="24" spans="2:10" x14ac:dyDescent="0.2">
      <c r="B24" s="27"/>
      <c r="C24" s="29" t="s">
        <v>130</v>
      </c>
      <c r="D24" s="29"/>
      <c r="E24" s="29"/>
      <c r="F24" s="29"/>
      <c r="H24" s="33">
        <f>H19+H20+H21+H22+H23</f>
        <v>89</v>
      </c>
      <c r="I24" s="39">
        <f>I19+I20+I21+I22+I23</f>
        <v>15663963</v>
      </c>
      <c r="J24" s="28"/>
    </row>
    <row r="25" spans="2:10" x14ac:dyDescent="0.2">
      <c r="B25" s="27"/>
      <c r="C25" s="8" t="s">
        <v>131</v>
      </c>
      <c r="H25" s="34">
        <v>15</v>
      </c>
      <c r="I25" s="35">
        <v>3156295</v>
      </c>
      <c r="J25" s="28"/>
    </row>
    <row r="26" spans="2:10" x14ac:dyDescent="0.2">
      <c r="B26" s="27"/>
      <c r="C26" s="8" t="s">
        <v>132</v>
      </c>
      <c r="H26" s="34">
        <v>0</v>
      </c>
      <c r="I26" s="35">
        <v>0</v>
      </c>
      <c r="J26" s="28"/>
    </row>
    <row r="27" spans="2:10" ht="13.5" thickBot="1" x14ac:dyDescent="0.25">
      <c r="B27" s="27"/>
      <c r="C27" s="8" t="s">
        <v>133</v>
      </c>
      <c r="H27" s="37">
        <v>1</v>
      </c>
      <c r="I27" s="38">
        <v>63543</v>
      </c>
      <c r="J27" s="28"/>
    </row>
    <row r="28" spans="2:10" x14ac:dyDescent="0.2">
      <c r="B28" s="27"/>
      <c r="C28" s="29" t="s">
        <v>134</v>
      </c>
      <c r="D28" s="29"/>
      <c r="E28" s="29"/>
      <c r="F28" s="29"/>
      <c r="H28" s="33">
        <f>H25+H26+H27</f>
        <v>16</v>
      </c>
      <c r="I28" s="39">
        <f>I25+I26+I27</f>
        <v>3219838</v>
      </c>
      <c r="J28" s="28"/>
    </row>
    <row r="29" spans="2:10" ht="13.5" thickBot="1" x14ac:dyDescent="0.25">
      <c r="B29" s="27"/>
      <c r="C29" s="8" t="s">
        <v>135</v>
      </c>
      <c r="D29" s="29"/>
      <c r="E29" s="29"/>
      <c r="F29" s="29"/>
      <c r="H29" s="37">
        <v>0</v>
      </c>
      <c r="I29" s="38">
        <v>0</v>
      </c>
      <c r="J29" s="28"/>
    </row>
    <row r="30" spans="2:10" x14ac:dyDescent="0.2">
      <c r="B30" s="27"/>
      <c r="C30" s="29" t="s">
        <v>136</v>
      </c>
      <c r="D30" s="29"/>
      <c r="E30" s="29"/>
      <c r="F30" s="29"/>
      <c r="H30" s="34">
        <f>H29</f>
        <v>0</v>
      </c>
      <c r="I30" s="35">
        <f>I29</f>
        <v>0</v>
      </c>
      <c r="J30" s="28"/>
    </row>
    <row r="31" spans="2:10" x14ac:dyDescent="0.2">
      <c r="B31" s="27"/>
      <c r="C31" s="29"/>
      <c r="D31" s="29"/>
      <c r="E31" s="29"/>
      <c r="F31" s="29"/>
      <c r="H31" s="40"/>
      <c r="I31" s="39"/>
      <c r="J31" s="28"/>
    </row>
    <row r="32" spans="2:10" ht="13.5" thickBot="1" x14ac:dyDescent="0.25">
      <c r="B32" s="27"/>
      <c r="C32" s="29" t="s">
        <v>137</v>
      </c>
      <c r="D32" s="29"/>
      <c r="H32" s="41">
        <f>H24+H28+H30</f>
        <v>105</v>
      </c>
      <c r="I32" s="42">
        <f>I24+I28+I30</f>
        <v>18883801</v>
      </c>
      <c r="J32" s="28"/>
    </row>
    <row r="33" spans="2:10" ht="13.5" thickTop="1" x14ac:dyDescent="0.2">
      <c r="B33" s="27"/>
      <c r="C33" s="29"/>
      <c r="D33" s="29"/>
      <c r="H33" s="43"/>
      <c r="I33" s="35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x14ac:dyDescent="0.2">
      <c r="B36" s="27"/>
      <c r="G36" s="43"/>
      <c r="H36" s="43"/>
      <c r="I36" s="43"/>
      <c r="J36" s="28"/>
    </row>
    <row r="37" spans="2:10" ht="13.5" thickBot="1" x14ac:dyDescent="0.25">
      <c r="B37" s="27"/>
      <c r="C37" s="44"/>
      <c r="D37" s="44"/>
      <c r="G37" s="45" t="s">
        <v>138</v>
      </c>
      <c r="H37" s="44"/>
      <c r="I37" s="43"/>
      <c r="J37" s="28"/>
    </row>
    <row r="38" spans="2:10" ht="4.5" customHeight="1" x14ac:dyDescent="0.2">
      <c r="B38" s="27"/>
      <c r="C38" s="43"/>
      <c r="D38" s="43"/>
      <c r="G38" s="43"/>
      <c r="H38" s="43"/>
      <c r="I38" s="43"/>
      <c r="J38" s="28"/>
    </row>
    <row r="39" spans="2:10" x14ac:dyDescent="0.2">
      <c r="B39" s="27"/>
      <c r="C39" s="29" t="s">
        <v>139</v>
      </c>
      <c r="G39" s="46" t="s">
        <v>140</v>
      </c>
      <c r="H39" s="43"/>
      <c r="I39" s="43"/>
      <c r="J39" s="28"/>
    </row>
    <row r="40" spans="2:10" x14ac:dyDescent="0.2">
      <c r="B40" s="27"/>
      <c r="G40" s="43"/>
      <c r="H40" s="43"/>
      <c r="I40" s="43"/>
      <c r="J40" s="28"/>
    </row>
    <row r="41" spans="2:10" ht="18.75" customHeight="1" thickBot="1" x14ac:dyDescent="0.25">
      <c r="B41" s="47"/>
      <c r="C41" s="48"/>
      <c r="D41" s="48"/>
      <c r="E41" s="48"/>
      <c r="F41" s="48"/>
      <c r="G41" s="44"/>
      <c r="H41" s="44"/>
      <c r="I41" s="44"/>
      <c r="J41" s="49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dcterms:created xsi:type="dcterms:W3CDTF">2022-06-01T14:39:12Z</dcterms:created>
  <dcterms:modified xsi:type="dcterms:W3CDTF">2022-11-24T18:17:02Z</dcterms:modified>
</cp:coreProperties>
</file>