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3.MARZO CARTERAS RECIBIDAS\ESTADO DE CARTERA HOSPITAL ISAIAS DUARTE CANCINO NIT 805028530\"/>
    </mc:Choice>
  </mc:AlternateContent>
  <bookViews>
    <workbookView xWindow="0" yWindow="0" windowWidth="20490" windowHeight="7155" activeTab="3"/>
  </bookViews>
  <sheets>
    <sheet name="TD" sheetId="3" r:id="rId1"/>
    <sheet name="ESTADO DE CADA FACTURA" sheetId="1" r:id="rId2"/>
    <sheet name="INFO IPS" sheetId="2" r:id="rId3"/>
    <sheet name="FOR-CSA-018" sheetId="4" r:id="rId4"/>
  </sheets>
  <definedNames>
    <definedName name="_xlnm._FilterDatabase" localSheetId="1" hidden="1">'ESTADO DE CADA FACTURA'!$A$1:$AZ$138</definedName>
    <definedName name="_xlnm._FilterDatabase" localSheetId="2" hidden="1">'INFO IPS'!$A$11:$H$11</definedName>
  </definedNames>
  <calcPr calcId="152511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I31" i="4" l="1"/>
  <c r="H31" i="4"/>
  <c r="F149" i="2" l="1"/>
  <c r="E149" i="2"/>
  <c r="D149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49" i="2" s="1"/>
</calcChain>
</file>

<file path=xl/sharedStrings.xml><?xml version="1.0" encoding="utf-8"?>
<sst xmlns="http://schemas.openxmlformats.org/spreadsheetml/2006/main" count="1411" uniqueCount="534">
  <si>
    <t>NIT IPS</t>
  </si>
  <si>
    <t xml:space="preserve"> ENTIDAD</t>
  </si>
  <si>
    <t>PrefijoFactura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</si>
  <si>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</si>
  <si>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</si>
  <si>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</si>
  <si>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</si>
  <si>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</si>
  <si>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</si>
  <si>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</si>
  <si>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</si>
  <si>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</si>
  <si>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</si>
  <si>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</si>
  <si>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</si>
  <si>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</si>
  <si>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</si>
  <si>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</si>
  <si>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</si>
  <si>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</si>
  <si>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</si>
  <si>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</si>
  <si>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</si>
  <si>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</si>
  <si>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</si>
  <si>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</si>
  <si>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</si>
  <si>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</si>
  <si>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RETENCION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</si>
  <si>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</si>
  <si>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</si>
  <si>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</si>
  <si>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</si>
  <si>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</si>
  <si>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</si>
  <si>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</si>
  <si>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</si>
  <si>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</si>
  <si>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</si>
  <si>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</si>
  <si>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</si>
  <si>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</si>
  <si>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</si>
  <si>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</si>
  <si>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</si>
  <si>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</si>
  <si>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ISAIAS DUARTE CANCINO E.S.E</t>
  </si>
  <si>
    <t>FU1</t>
  </si>
  <si>
    <t>FU1_13994</t>
  </si>
  <si>
    <t>805028530_FU1_13994</t>
  </si>
  <si>
    <t>NULL</t>
  </si>
  <si>
    <t>A)Factura no radicada en ERP</t>
  </si>
  <si>
    <t>no_cruza</t>
  </si>
  <si>
    <t>SI</t>
  </si>
  <si>
    <t>FU1_14754</t>
  </si>
  <si>
    <t>805028530_FU1_14754</t>
  </si>
  <si>
    <t>FU1_16873</t>
  </si>
  <si>
    <t>805028530_FU1_16873</t>
  </si>
  <si>
    <t>FU1_17302</t>
  </si>
  <si>
    <t>805028530_FU1_17302</t>
  </si>
  <si>
    <t>FU1_18813</t>
  </si>
  <si>
    <t>805028530_FU1_18813</t>
  </si>
  <si>
    <t>FU1_20822</t>
  </si>
  <si>
    <t>805028530_FU1_20822</t>
  </si>
  <si>
    <t>FU1_21479</t>
  </si>
  <si>
    <t>805028530_FU1_21479</t>
  </si>
  <si>
    <t>FU1_24372</t>
  </si>
  <si>
    <t>805028530_FU1_24372</t>
  </si>
  <si>
    <t>FU1_25462</t>
  </si>
  <si>
    <t>805028530_FU1_25462</t>
  </si>
  <si>
    <t>FU1_25463</t>
  </si>
  <si>
    <t>805028530_FU1_25463</t>
  </si>
  <si>
    <t>FU1_26204</t>
  </si>
  <si>
    <t>805028530_FU1_26204</t>
  </si>
  <si>
    <t>FU1_28111</t>
  </si>
  <si>
    <t>805028530_FU1_28111</t>
  </si>
  <si>
    <t>FU1_28838</t>
  </si>
  <si>
    <t>805028530_FU1_28838</t>
  </si>
  <si>
    <t>FU1_31086</t>
  </si>
  <si>
    <t>805028530_FU1_31086</t>
  </si>
  <si>
    <t>FU1_31390</t>
  </si>
  <si>
    <t>805028530_FU1_31390</t>
  </si>
  <si>
    <t>FU1_31391</t>
  </si>
  <si>
    <t>805028530_FU1_31391</t>
  </si>
  <si>
    <t>FU1_31636</t>
  </si>
  <si>
    <t>805028530_FU1_31636</t>
  </si>
  <si>
    <t>FU1_31941</t>
  </si>
  <si>
    <t>805028530_FU1_31941</t>
  </si>
  <si>
    <t>FU1_37145</t>
  </si>
  <si>
    <t>805028530_FU1_37145</t>
  </si>
  <si>
    <t>FU1_40577</t>
  </si>
  <si>
    <t>805028530_FU1_40577</t>
  </si>
  <si>
    <t>FU1_43635</t>
  </si>
  <si>
    <t>805028530_FU1_43635</t>
  </si>
  <si>
    <t>FU1_45794</t>
  </si>
  <si>
    <t>805028530_FU1_45794</t>
  </si>
  <si>
    <t>FU1_47309</t>
  </si>
  <si>
    <t>805028530_FU1_47309</t>
  </si>
  <si>
    <t>FU1_48192</t>
  </si>
  <si>
    <t>805028530_FU1_48192</t>
  </si>
  <si>
    <t>FU1_54291</t>
  </si>
  <si>
    <t>805028530_FU1_54291</t>
  </si>
  <si>
    <t>FU1_56078</t>
  </si>
  <si>
    <t>805028530_FU1_56078</t>
  </si>
  <si>
    <t>FU1_56385</t>
  </si>
  <si>
    <t>805028530_FU1_56385</t>
  </si>
  <si>
    <t>FEU</t>
  </si>
  <si>
    <t>FEU_58588</t>
  </si>
  <si>
    <t>805028530_FEU_58588</t>
  </si>
  <si>
    <t>FU1_66432</t>
  </si>
  <si>
    <t>805028530_FU1_66432</t>
  </si>
  <si>
    <t>FU1_67223</t>
  </si>
  <si>
    <t>805028530_FU1_67223</t>
  </si>
  <si>
    <t>FU1_68282</t>
  </si>
  <si>
    <t>805028530_FU1_68282</t>
  </si>
  <si>
    <t>FU1_69764</t>
  </si>
  <si>
    <t>805028530_FU1_69764</t>
  </si>
  <si>
    <t>FU1_73373</t>
  </si>
  <si>
    <t>805028530_FU1_73373</t>
  </si>
  <si>
    <t>FU1_74708</t>
  </si>
  <si>
    <t>805028530_FU1_74708</t>
  </si>
  <si>
    <t>FU1_75576</t>
  </si>
  <si>
    <t>805028530_FU1_75576</t>
  </si>
  <si>
    <t>FU1_84247</t>
  </si>
  <si>
    <t>805028530_FU1_84247</t>
  </si>
  <si>
    <t>FU1_84757</t>
  </si>
  <si>
    <t>805028530_FU1_84757</t>
  </si>
  <si>
    <t>FU1_90366</t>
  </si>
  <si>
    <t>805028530_FU1_90366</t>
  </si>
  <si>
    <t>FU1_92418</t>
  </si>
  <si>
    <t>805028530_FU1_92418</t>
  </si>
  <si>
    <t>FU1_103549</t>
  </si>
  <si>
    <t>805028530_FU1_103549</t>
  </si>
  <si>
    <t>FU1_111268</t>
  </si>
  <si>
    <t>805028530_FU1_111268</t>
  </si>
  <si>
    <t>FU1_111882</t>
  </si>
  <si>
    <t>805028530_FU1_111882</t>
  </si>
  <si>
    <t>FU1_112426</t>
  </si>
  <si>
    <t>805028530_FU1_112426</t>
  </si>
  <si>
    <t>FU1_118320</t>
  </si>
  <si>
    <t>805028530_FU1_118320</t>
  </si>
  <si>
    <t>FU1_118358</t>
  </si>
  <si>
    <t>805028530_FU1_118358</t>
  </si>
  <si>
    <t>FU1_118439</t>
  </si>
  <si>
    <t>805028530_FU1_118439</t>
  </si>
  <si>
    <t>FU1_121044</t>
  </si>
  <si>
    <t>805028530_FU1_121044</t>
  </si>
  <si>
    <t>FU1_121064</t>
  </si>
  <si>
    <t>805028530_FU1_121064</t>
  </si>
  <si>
    <t>FU1_126766</t>
  </si>
  <si>
    <t>805028530_FU1_126766</t>
  </si>
  <si>
    <t>FU1_128032</t>
  </si>
  <si>
    <t>805028530_FU1_128032</t>
  </si>
  <si>
    <t>FU1_129954</t>
  </si>
  <si>
    <t>805028530_FU1_129954</t>
  </si>
  <si>
    <t>FU1_130497</t>
  </si>
  <si>
    <t>805028530_FU1_130497</t>
  </si>
  <si>
    <t>FU1_130509</t>
  </si>
  <si>
    <t>805028530_FU1_130509</t>
  </si>
  <si>
    <t>FU1_131853</t>
  </si>
  <si>
    <t>805028530_FU1_131853</t>
  </si>
  <si>
    <t>FU1_134649</t>
  </si>
  <si>
    <t>805028530_FU1_134649</t>
  </si>
  <si>
    <t>FU1_137437</t>
  </si>
  <si>
    <t>805028530_FU1_137437</t>
  </si>
  <si>
    <t>FU1_138616</t>
  </si>
  <si>
    <t>805028530_FU1_138616</t>
  </si>
  <si>
    <t>FU1_139422</t>
  </si>
  <si>
    <t>805028530_FU1_139422</t>
  </si>
  <si>
    <t>FU1_139920</t>
  </si>
  <si>
    <t>805028530_FU1_139920</t>
  </si>
  <si>
    <t>FU1_141102</t>
  </si>
  <si>
    <t>805028530_FU1_141102</t>
  </si>
  <si>
    <t>FU1_142739</t>
  </si>
  <si>
    <t>805028530_FU1_142739</t>
  </si>
  <si>
    <t>FU1_144822</t>
  </si>
  <si>
    <t>805028530_FU1_144822</t>
  </si>
  <si>
    <t>FU1_144824</t>
  </si>
  <si>
    <t>805028530_FU1_144824</t>
  </si>
  <si>
    <t>FU1_150261</t>
  </si>
  <si>
    <t>805028530_FU1_150261</t>
  </si>
  <si>
    <t>FU1_155115</t>
  </si>
  <si>
    <t>805028530_FU1_155115</t>
  </si>
  <si>
    <t>FU1_155168</t>
  </si>
  <si>
    <t>805028530_FU1_155168</t>
  </si>
  <si>
    <t>FU1_156895</t>
  </si>
  <si>
    <t>805028530_FU1_156895</t>
  </si>
  <si>
    <t>FU1_159018</t>
  </si>
  <si>
    <t>805028530_FU1_159018</t>
  </si>
  <si>
    <t>FU1_159277</t>
  </si>
  <si>
    <t>805028530_FU1_159277</t>
  </si>
  <si>
    <t>FU1_178028</t>
  </si>
  <si>
    <t>805028530_FU1_178028</t>
  </si>
  <si>
    <t>FU1_192598</t>
  </si>
  <si>
    <t>805028530_FU1_192598</t>
  </si>
  <si>
    <t>FU1_193937</t>
  </si>
  <si>
    <t>805028530_FU1_193937</t>
  </si>
  <si>
    <t>FU1_195591</t>
  </si>
  <si>
    <t>805028530_FU1_195591</t>
  </si>
  <si>
    <t>FU1_195861</t>
  </si>
  <si>
    <t>805028530_FU1_195861</t>
  </si>
  <si>
    <t>FU1_197454</t>
  </si>
  <si>
    <t>805028530_FU1_197454</t>
  </si>
  <si>
    <t>FU1_199519</t>
  </si>
  <si>
    <t>805028530_FU1_199519</t>
  </si>
  <si>
    <t>FU1_200837</t>
  </si>
  <si>
    <t>805028530_FU1_200837</t>
  </si>
  <si>
    <t>FU1_200849</t>
  </si>
  <si>
    <t>805028530_FU1_200849</t>
  </si>
  <si>
    <t>FU1_201657</t>
  </si>
  <si>
    <t>805028530_FU1_201657</t>
  </si>
  <si>
    <t>FU1_202584</t>
  </si>
  <si>
    <t>805028530_FU1_202584</t>
  </si>
  <si>
    <t>FU1_202687</t>
  </si>
  <si>
    <t>805028530_FU1_202687</t>
  </si>
  <si>
    <t>FU1_206523</t>
  </si>
  <si>
    <t>805028530_FU1_206523</t>
  </si>
  <si>
    <t>FU1_207459</t>
  </si>
  <si>
    <t>805028530_FU1_207459</t>
  </si>
  <si>
    <t>FU1_212997</t>
  </si>
  <si>
    <t>805028530_FU1_212997</t>
  </si>
  <si>
    <t>FU1_224436</t>
  </si>
  <si>
    <t>805028530_FU1_224436</t>
  </si>
  <si>
    <t>FU1_227851</t>
  </si>
  <si>
    <t>805028530_FU1_227851</t>
  </si>
  <si>
    <t>FU1_227977</t>
  </si>
  <si>
    <t>805028530_FU1_227977</t>
  </si>
  <si>
    <t>FU1_231215</t>
  </si>
  <si>
    <t>805028530_FU1_231215</t>
  </si>
  <si>
    <t>FU1_231642</t>
  </si>
  <si>
    <t>805028530_FU1_231642</t>
  </si>
  <si>
    <t>FU1_231656</t>
  </si>
  <si>
    <t>805028530_FU1_231656</t>
  </si>
  <si>
    <t>FU1_232093</t>
  </si>
  <si>
    <t>805028530_FU1_232093</t>
  </si>
  <si>
    <t>FU1_235884</t>
  </si>
  <si>
    <t>805028530_FU1_235884</t>
  </si>
  <si>
    <t>FU1_236113</t>
  </si>
  <si>
    <t>805028530_FU1_236113</t>
  </si>
  <si>
    <t>FU1_239973</t>
  </si>
  <si>
    <t>805028530_FU1_239973</t>
  </si>
  <si>
    <t>FU1_241024</t>
  </si>
  <si>
    <t>805028530_FU1_241024</t>
  </si>
  <si>
    <t>FU1_241517</t>
  </si>
  <si>
    <t>805028530_FU1_241517</t>
  </si>
  <si>
    <t>FU1_243052</t>
  </si>
  <si>
    <t>805028530_FU1_243052</t>
  </si>
  <si>
    <t>FU1_247665</t>
  </si>
  <si>
    <t>805028530_FU1_247665</t>
  </si>
  <si>
    <t>FEU_15062</t>
  </si>
  <si>
    <t>805028530_FEU_15062</t>
  </si>
  <si>
    <t>OK</t>
  </si>
  <si>
    <t>FEU_15561</t>
  </si>
  <si>
    <t>805028530_FEU_15561</t>
  </si>
  <si>
    <t>FEU_15967</t>
  </si>
  <si>
    <t>805028530_FEU_15967</t>
  </si>
  <si>
    <t>FEU_16367</t>
  </si>
  <si>
    <t>805028530_FEU_16367</t>
  </si>
  <si>
    <t>FEU_18237</t>
  </si>
  <si>
    <t>805028530_FEU_18237</t>
  </si>
  <si>
    <t>FEU_3771</t>
  </si>
  <si>
    <t>805028530_FEU_3771</t>
  </si>
  <si>
    <t>FEU_4658</t>
  </si>
  <si>
    <t>805028530_FEU_4658</t>
  </si>
  <si>
    <t>FEU_5168</t>
  </si>
  <si>
    <t>805028530_FEU_5168</t>
  </si>
  <si>
    <t>FEU_10175</t>
  </si>
  <si>
    <t>805028530_FEU_10175</t>
  </si>
  <si>
    <t>FEU_17433</t>
  </si>
  <si>
    <t>805028530_FEU_17433</t>
  </si>
  <si>
    <t>B)Factura sin saldo ERP</t>
  </si>
  <si>
    <t>FEU_2198</t>
  </si>
  <si>
    <t>805028530_FEU_2198</t>
  </si>
  <si>
    <t>FEU_18940</t>
  </si>
  <si>
    <t>805028530_FEU_18940</t>
  </si>
  <si>
    <t>FEU_22378</t>
  </si>
  <si>
    <t>805028530_FEU_22378</t>
  </si>
  <si>
    <t>FEU_27380</t>
  </si>
  <si>
    <t>805028530_FEU_27380</t>
  </si>
  <si>
    <t>FEU_27499</t>
  </si>
  <si>
    <t>805028530_FEU_27499</t>
  </si>
  <si>
    <t>FEU_27531</t>
  </si>
  <si>
    <t>805028530_FEU_27531</t>
  </si>
  <si>
    <t>FEU_33131</t>
  </si>
  <si>
    <t>805028530_FEU_33131</t>
  </si>
  <si>
    <t>FEU_39814</t>
  </si>
  <si>
    <t>805028530_FEU_39814</t>
  </si>
  <si>
    <t>FEU_41283</t>
  </si>
  <si>
    <t>805028530_FEU_41283</t>
  </si>
  <si>
    <t>FEU_43100</t>
  </si>
  <si>
    <t>805028530_FEU_43100</t>
  </si>
  <si>
    <t>FEU_44905</t>
  </si>
  <si>
    <t>805028530_FEU_44905</t>
  </si>
  <si>
    <t>FEU_45134</t>
  </si>
  <si>
    <t>805028530_FEU_45134</t>
  </si>
  <si>
    <t>FEU_48107</t>
  </si>
  <si>
    <t>805028530_FEU_48107</t>
  </si>
  <si>
    <t>FEU_48635</t>
  </si>
  <si>
    <t>805028530_FEU_48635</t>
  </si>
  <si>
    <t>FEU_50280</t>
  </si>
  <si>
    <t>805028530_FEU_50280</t>
  </si>
  <si>
    <t>FEU_54587</t>
  </si>
  <si>
    <t>805028530_FEU_54587</t>
  </si>
  <si>
    <t>FEU_54595</t>
  </si>
  <si>
    <t>805028530_FEU_54595</t>
  </si>
  <si>
    <t>FEU_12834</t>
  </si>
  <si>
    <t>805028530_FEU_12834</t>
  </si>
  <si>
    <t>FEU_13119</t>
  </si>
  <si>
    <t>805028530_FEU_13119</t>
  </si>
  <si>
    <t>FEU_17354</t>
  </si>
  <si>
    <t>805028530_FEU_17354</t>
  </si>
  <si>
    <t>B)Factura sin saldo ERP/conciliar diferencia glosa aceptada</t>
  </si>
  <si>
    <t>EN MESA DE CONCILIACION ENTRE LA DR MAIBER R. Y BRAYANANDRES MARIN DE IPS CANCINO DEL 10 MAYO-2021 LA IPS ACEPTAEL VALOR DE $ 441394 Y LA EPS ACEPTA $514.590.GLADYS VIVAS.</t>
  </si>
  <si>
    <t>FEU_12401</t>
  </si>
  <si>
    <t>805028530_FEU_12401</t>
  </si>
  <si>
    <t>IPS ACEPTA $ 611.600, SEGUN ACTA DE CONCILIACION REALIZAA EL16 -11-2021, POR MAIBER ACEVEDO Y JUAN CARLOS PINEDA.ELIZABETH FERNANDEZ</t>
  </si>
  <si>
    <t>FH4</t>
  </si>
  <si>
    <t>FH4_417</t>
  </si>
  <si>
    <t>805028530_FH4_417</t>
  </si>
  <si>
    <t>EN ACTA DE CONCILIACION DEL DIA 07 DE MAYO 2021 ENTRE LA DRAMAIBER R. Y DR ALEXIS PARRA DE HOS CANCINO LA IPS ACEPTAVALOR DE $ 45627.GLADYS VIVAS.</t>
  </si>
  <si>
    <t>FEH</t>
  </si>
  <si>
    <t>FEH_143</t>
  </si>
  <si>
    <t>805028530_FEH_143</t>
  </si>
  <si>
    <t>IPS ACEPTA $ 284.816, SEGUN ACTA DE CONCILIACION REALIZADA EL 16-11-2021 POR LA DRA MAIBER ACVEDO Y JUAN CARLOS PIEDA.ELIZABETH FERNANDEZ</t>
  </si>
  <si>
    <t>FEU_1131</t>
  </si>
  <si>
    <t>805028530_FEU_1131</t>
  </si>
  <si>
    <t>B)Factura sin saldo ERP/conciliar diferencia valor de factura</t>
  </si>
  <si>
    <t>FEU_5191</t>
  </si>
  <si>
    <t>805028530_FEU_5191</t>
  </si>
  <si>
    <t>UR</t>
  </si>
  <si>
    <t>UR_3657</t>
  </si>
  <si>
    <t>805028530_UR_3657</t>
  </si>
  <si>
    <t>C)Glosas total pendiente por respuesta de IPS</t>
  </si>
  <si>
    <t>DEVOLUCION</t>
  </si>
  <si>
    <t>SE DEVUELVE FACTURA CON SOPORTES COMPLETOS, YA QUE NO PRESENTA AUTORIZACION PARA EL SERVICIO, SOLICITAR AUT PARA DAR TRAMITE DE PAGO.VALERIA V</t>
  </si>
  <si>
    <t>FEH_144</t>
  </si>
  <si>
    <t>805028530_FEH_144</t>
  </si>
  <si>
    <t>SE DEVUELVE FACTURA NO PBS, CODIGO 150420 INCONSISTENCIAEN EL REPORTE WEB SERVICE FECHA,CANTIDAD, CODIGO 140807REPORTADO A OTRA ENTIDAD.GLADYS VIVAS.</t>
  </si>
  <si>
    <t>FEH_145</t>
  </si>
  <si>
    <t>805028530_FEH_145</t>
  </si>
  <si>
    <t>SE DEVUELVE FACTURA NO PBS, FALTA AUTORIZACION, FORMULARIOMIPRES CONTINGENCIA REPORTAR AL CORREO PARA SU RESPECTIVOPROCESO soportemipres@epscomfenalcovalle.com.coGLADYS VIVAS.</t>
  </si>
  <si>
    <t>FEH_68</t>
  </si>
  <si>
    <t>805028530_FEH_68</t>
  </si>
  <si>
    <t>SE DEVUELVE FACTURA NO PBS, NO APTA PARA PAGO INCONSISTENCIAREPORTE DE LA WEB SERVIS: Glucerna 1.5; # DE ENTREGA-CANTIDACOBRADA DIFERENTE A LA REPORTADA-FECHA REPORTADA DIFERENTE AA LA ADMINISTRACION; FAVOR REPORTAR CON FECHA DE EGRESOINCONSISTENCIA REPORTE FECHA DE ENTREGA (08/10/2020)SOPORTES10/08/2020; FAVOR REPORTAR CON FECHA DE EGRESO,SERVICIOS NOPBS. FAVOR VOLVER MODIFICAR REPORTE PARA CONTINUAR CON PROCESO DE PAGO.GLADYS VIVAS.</t>
  </si>
  <si>
    <t>ESTADO EPS 09/03/2022</t>
  </si>
  <si>
    <t>FACTURA CANCELADA</t>
  </si>
  <si>
    <t>FACTURA DEVUELTA</t>
  </si>
  <si>
    <t>FACTURA NO RADICADA</t>
  </si>
  <si>
    <t>GLOSA ACEPTADA POR LA IPS</t>
  </si>
  <si>
    <t>HOSPITAL ISIAS DUARTE CANCINO ESE</t>
  </si>
  <si>
    <t>NIT: 805.028.530-4</t>
  </si>
  <si>
    <t>ESTADO DE CARTERA - RADICADO</t>
  </si>
  <si>
    <t xml:space="preserve">ESP: </t>
  </si>
  <si>
    <t xml:space="preserve">EPS COMFENALCO VALLE </t>
  </si>
  <si>
    <t>CORTE A:</t>
  </si>
  <si>
    <t>31 DE DICIEMBRE  DE 2021</t>
  </si>
  <si>
    <t>CIFRAS EN PESOS</t>
  </si>
  <si>
    <t>FECHA FACTURA</t>
  </si>
  <si>
    <t>FECHA RADICADO</t>
  </si>
  <si>
    <t>VALOR PRESENTADO</t>
  </si>
  <si>
    <t>PAGOS</t>
  </si>
  <si>
    <t>GLOSA ACEPTADA</t>
  </si>
  <si>
    <t>SALDO</t>
  </si>
  <si>
    <t>REGIMEN</t>
  </si>
  <si>
    <t>FU10178028</t>
  </si>
  <si>
    <t>FU10192598</t>
  </si>
  <si>
    <t>FU10193937</t>
  </si>
  <si>
    <t>FU10195861</t>
  </si>
  <si>
    <t>FU10197454</t>
  </si>
  <si>
    <t>FU10195591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</si>
  <si>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</si>
  <si>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</si>
  <si>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</si>
  <si>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</si>
  <si>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</si>
  <si>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</si>
  <si>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</si>
  <si>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</si>
  <si>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FU10025462</t>
  </si>
  <si>
    <t>FU10025463</t>
  </si>
  <si>
    <t>FU10026204</t>
  </si>
  <si>
    <t>FU10028111</t>
  </si>
  <si>
    <t>FU10028838</t>
  </si>
  <si>
    <t>FU10224436</t>
  </si>
  <si>
    <t>FU10227851</t>
  </si>
  <si>
    <t>FU10227977</t>
  </si>
  <si>
    <t>FU10231215</t>
  </si>
  <si>
    <t>FU10020822</t>
  </si>
  <si>
    <t>FU10031390</t>
  </si>
  <si>
    <t>FU10031391</t>
  </si>
  <si>
    <t>FU10031636</t>
  </si>
  <si>
    <t>FU10031941</t>
  </si>
  <si>
    <t>FU10232093</t>
  </si>
  <si>
    <t>FU10236113</t>
  </si>
  <si>
    <t>FU10235884</t>
  </si>
  <si>
    <t>FU10031086</t>
  </si>
  <si>
    <t>FU10239973</t>
  </si>
  <si>
    <t>FU10241024</t>
  </si>
  <si>
    <t>FU10241517</t>
  </si>
  <si>
    <t>FU10243052</t>
  </si>
  <si>
    <t>FU10247665</t>
  </si>
  <si>
    <t>FEU1131</t>
  </si>
  <si>
    <t>FEU3771</t>
  </si>
  <si>
    <t>FEU4658</t>
  </si>
  <si>
    <t>FEU5168</t>
  </si>
  <si>
    <t>FEU5191</t>
  </si>
  <si>
    <t>FEH68</t>
  </si>
  <si>
    <t>FU10040577</t>
  </si>
  <si>
    <t>FEU10175</t>
  </si>
  <si>
    <t>FEU15062</t>
  </si>
  <si>
    <t>FEU15561</t>
  </si>
  <si>
    <t>FEU15967</t>
  </si>
  <si>
    <t>FEU16367</t>
  </si>
  <si>
    <t>UR0003657</t>
  </si>
  <si>
    <t>FH40000417</t>
  </si>
  <si>
    <t>FEU18237</t>
  </si>
  <si>
    <t>FEU17354</t>
  </si>
  <si>
    <t>FU10045794</t>
  </si>
  <si>
    <t>FU10047309</t>
  </si>
  <si>
    <t>FU10048192</t>
  </si>
  <si>
    <t>FEU17433</t>
  </si>
  <si>
    <t>FEU18940</t>
  </si>
  <si>
    <t>FEU27380</t>
  </si>
  <si>
    <t>FEU27531</t>
  </si>
  <si>
    <t>FU10054291</t>
  </si>
  <si>
    <t>FU10056385</t>
  </si>
  <si>
    <t>FU10037145</t>
  </si>
  <si>
    <t>FU10056078</t>
  </si>
  <si>
    <t>FU10066432</t>
  </si>
  <si>
    <t>FU10067223</t>
  </si>
  <si>
    <t>FU10068282</t>
  </si>
  <si>
    <t>FU10069764</t>
  </si>
  <si>
    <t>FU10073373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</si>
  <si>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</si>
  <si>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</si>
  <si>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</si>
  <si>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</si>
  <si>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</si>
  <si>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</si>
  <si>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</si>
  <si>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</si>
  <si>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</si>
  <si>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</si>
  <si>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</si>
  <si>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</si>
  <si>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</si>
  <si>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</si>
  <si>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</si>
  <si>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</si>
  <si>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FU10013994</t>
  </si>
  <si>
    <t>FU10014754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</si>
  <si>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</si>
  <si>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</si>
  <si>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</si>
  <si>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</si>
  <si>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</si>
  <si>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</si>
  <si>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</si>
  <si>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</si>
  <si>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</si>
  <si>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</si>
  <si>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</si>
  <si>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</si>
  <si>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</si>
  <si>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</si>
  <si>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</si>
  <si>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</si>
  <si>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FU10016873</t>
  </si>
  <si>
    <t>FU10017302</t>
  </si>
  <si>
    <t>FU10018813</t>
  </si>
  <si>
    <t>FU10021479</t>
  </si>
  <si>
    <t>FU10024372</t>
  </si>
  <si>
    <t>FU10155115</t>
  </si>
  <si>
    <t>FU10155168</t>
  </si>
  <si>
    <t>FU10156895</t>
  </si>
  <si>
    <t>FU10159018</t>
  </si>
  <si>
    <t>FU10159277</t>
  </si>
  <si>
    <t>FEH143</t>
  </si>
  <si>
    <t>FEH144</t>
  </si>
  <si>
    <t>FEH145</t>
  </si>
  <si>
    <t>FEU12401</t>
  </si>
  <si>
    <t>FEU27499</t>
  </si>
  <si>
    <t>FU10199519</t>
  </si>
  <si>
    <t>FU10231642</t>
  </si>
  <si>
    <t>FU10231656</t>
  </si>
  <si>
    <t>FEU33131</t>
  </si>
  <si>
    <t>FEU39814</t>
  </si>
  <si>
    <t>FEU2198</t>
  </si>
  <si>
    <t>FEU43100</t>
  </si>
  <si>
    <t>FEU45134</t>
  </si>
  <si>
    <t>FEU44905</t>
  </si>
  <si>
    <t>FEU48635</t>
  </si>
  <si>
    <t>FEU48107</t>
  </si>
  <si>
    <t>FEU12834</t>
  </si>
  <si>
    <t>FEU13119</t>
  </si>
  <si>
    <t>FEU22378</t>
  </si>
  <si>
    <t>FEU41283</t>
  </si>
  <si>
    <t>FEU50280</t>
  </si>
  <si>
    <t>FEU54587</t>
  </si>
  <si>
    <t>FEU54595</t>
  </si>
  <si>
    <t>FEU58588</t>
  </si>
  <si>
    <t xml:space="preserve">TOTAL </t>
  </si>
  <si>
    <t>Etiquetas de fila</t>
  </si>
  <si>
    <t>Total general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</si>
  <si>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</si>
  <si>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</si>
  <si>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</si>
  <si>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</si>
  <si>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</si>
  <si>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</si>
  <si>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A continuacion me permito remitir   nuestra respuesta al estado de cartera presentado en la fecha: 14/01/2022</t>
  </si>
  <si>
    <t>Con Corte al dia :31/01/2022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</si>
  <si>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</si>
  <si>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</si>
  <si>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</si>
  <si>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</si>
  <si>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</si>
  <si>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</si>
  <si>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</si>
  <si>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</si>
  <si>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</si>
  <si>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</si>
  <si>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</si>
  <si>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</si>
  <si>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</si>
  <si>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</si>
  <si>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</si>
  <si>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</si>
  <si>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</si>
  <si>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IPS.</t>
  </si>
  <si>
    <t>ANALISTA DE CARTERA CUENTAS SALUD</t>
  </si>
  <si>
    <t>SANTIAGO DE CALI ,MARZO 03 DE 2022</t>
  </si>
  <si>
    <t>Señores :HOSPITAL ISAIAS DUARTE CANCINO</t>
  </si>
  <si>
    <t>NIT: 805028530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</si>
</sst>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??\ _€_-;_-@_-"/>
    <numFmt numFmtId="165" formatCode="_-&quot;$&quot;* #,##0.00_-;\-&quot;$&quot;* #,##0.00_-;_-&quot;$&quot;* &quot;-&quot;??_-;_-@_-"/>
    <numFmt numFmtId="166" formatCode="_-&quot;$&quot;* #,##0_-;\-&quot;$&quot;* #,##0_-;_-&quot;$&quot;* &quot;-&quot;??_-;_-@_-"/>
    <numFmt numFmtId="167" formatCode="_-* #,##0_-;\-* #,##0_-;_-* &quot;-&quot;??_-;_-@_-"/>
    <numFmt numFmtId="168" formatCode="&quot;$&quot;\ #,##0;[Red]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9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0" borderId="0"/>
    <xf numFmtId="43" fontId="11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164" fontId="4" fillId="0" borderId="1" xfId="1" applyNumberFormat="1" applyFont="1" applyBorder="1"/>
    <xf numFmtId="1" fontId="4" fillId="0" borderId="1" xfId="0" applyNumberFormat="1" applyFont="1" applyBorder="1"/>
    <xf numFmtId="14" fontId="5" fillId="5" borderId="0" xfId="0" applyNumberFormat="1" applyFont="1" applyFill="1" applyAlignment="1">
      <alignment vertical="center"/>
    </xf>
    <xf numFmtId="166" fontId="6" fillId="5" borderId="0" xfId="3" applyNumberFormat="1" applyFont="1" applyFill="1" applyAlignment="1">
      <alignment vertical="center"/>
    </xf>
    <xf numFmtId="166" fontId="7" fillId="5" borderId="2" xfId="3" applyNumberFormat="1" applyFont="1" applyFill="1" applyBorder="1" applyAlignment="1">
      <alignment vertical="center"/>
    </xf>
    <xf numFmtId="166" fontId="6" fillId="0" borderId="0" xfId="3" applyNumberFormat="1" applyFont="1" applyAlignment="1">
      <alignment vertical="center"/>
    </xf>
    <xf numFmtId="14" fontId="6" fillId="5" borderId="0" xfId="0" applyNumberFormat="1" applyFont="1" applyFill="1" applyAlignment="1">
      <alignment vertical="center"/>
    </xf>
    <xf numFmtId="0" fontId="7" fillId="6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165" fontId="7" fillId="6" borderId="1" xfId="3" applyFont="1" applyFill="1" applyBorder="1" applyAlignment="1">
      <alignment horizontal="center" vertical="center" wrapText="1"/>
    </xf>
    <xf numFmtId="0" fontId="8" fillId="0" borderId="1" xfId="0" applyFont="1" applyBorder="1"/>
    <xf numFmtId="15" fontId="8" fillId="0" borderId="1" xfId="0" applyNumberFormat="1" applyFont="1" applyBorder="1"/>
    <xf numFmtId="41" fontId="8" fillId="0" borderId="1" xfId="2" applyFont="1" applyBorder="1"/>
    <xf numFmtId="3" fontId="8" fillId="0" borderId="1" xfId="0" applyNumberFormat="1" applyFont="1" applyBorder="1"/>
    <xf numFmtId="0" fontId="0" fillId="0" borderId="1" xfId="0" applyBorder="1"/>
    <xf numFmtId="15" fontId="0" fillId="0" borderId="1" xfId="0" applyNumberFormat="1" applyBorder="1"/>
    <xf numFmtId="167" fontId="0" fillId="0" borderId="1" xfId="1" applyNumberFormat="1" applyFont="1" applyBorder="1"/>
    <xf numFmtId="49" fontId="9" fillId="0" borderId="1" xfId="0" applyNumberFormat="1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right" vertical="center"/>
    </xf>
    <xf numFmtId="14" fontId="10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41" fontId="2" fillId="6" borderId="1" xfId="0" applyNumberFormat="1" applyFont="1" applyFill="1" applyBorder="1"/>
    <xf numFmtId="0" fontId="2" fillId="6" borderId="1" xfId="0" applyFont="1" applyFill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41" fontId="0" fillId="0" borderId="1" xfId="0" applyNumberFormat="1" applyBorder="1"/>
    <xf numFmtId="0" fontId="12" fillId="0" borderId="0" xfId="4" applyFont="1"/>
    <xf numFmtId="0" fontId="12" fillId="0" borderId="0" xfId="4" applyFont="1" applyBorder="1"/>
    <xf numFmtId="0" fontId="12" fillId="0" borderId="6" xfId="4" applyFont="1" applyBorder="1" applyAlignment="1">
      <alignment horizontal="centerContinuous"/>
    </xf>
    <xf numFmtId="0" fontId="12" fillId="0" borderId="7" xfId="4" applyFont="1" applyBorder="1" applyAlignment="1">
      <alignment horizontal="centerContinuous"/>
    </xf>
    <xf numFmtId="0" fontId="13" fillId="0" borderId="6" xfId="4" applyFont="1" applyBorder="1" applyAlignment="1">
      <alignment horizontal="centerContinuous" vertical="center"/>
    </xf>
    <xf numFmtId="0" fontId="13" fillId="0" borderId="8" xfId="4" applyFont="1" applyBorder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9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/>
    </xf>
    <xf numFmtId="0" fontId="12" fillId="0" borderId="11" xfId="4" applyFont="1" applyBorder="1" applyAlignment="1">
      <alignment horizontal="centerContinuous"/>
    </xf>
    <xf numFmtId="0" fontId="13" fillId="0" borderId="12" xfId="4" applyFont="1" applyBorder="1" applyAlignment="1">
      <alignment horizontal="centerContinuous" vertical="center"/>
    </xf>
    <xf numFmtId="0" fontId="13" fillId="0" borderId="13" xfId="4" applyFont="1" applyBorder="1" applyAlignment="1">
      <alignment horizontal="centerContinuous" vertical="center"/>
    </xf>
    <xf numFmtId="0" fontId="13" fillId="0" borderId="14" xfId="4" applyFont="1" applyBorder="1" applyAlignment="1">
      <alignment horizontal="centerContinuous" vertical="center"/>
    </xf>
    <xf numFmtId="0" fontId="13" fillId="0" borderId="15" xfId="4" applyFont="1" applyBorder="1" applyAlignment="1">
      <alignment horizontal="centerContinuous" vertical="center"/>
    </xf>
    <xf numFmtId="0" fontId="13" fillId="0" borderId="10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11" xfId="4" applyFont="1" applyBorder="1" applyAlignment="1">
      <alignment horizontal="centerContinuous" vertical="center"/>
    </xf>
    <xf numFmtId="0" fontId="13" fillId="0" borderId="16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/>
    </xf>
    <xf numFmtId="0" fontId="12" fillId="0" borderId="14" xfId="4" applyFont="1" applyBorder="1" applyAlignment="1">
      <alignment horizontal="centerContinuous"/>
    </xf>
    <xf numFmtId="0" fontId="12" fillId="0" borderId="10" xfId="4" applyFont="1" applyBorder="1"/>
    <xf numFmtId="0" fontId="12" fillId="0" borderId="11" xfId="4" applyFont="1" applyBorder="1"/>
    <xf numFmtId="14" fontId="12" fillId="0" borderId="0" xfId="4" applyNumberFormat="1" applyFont="1"/>
    <xf numFmtId="0" fontId="0" fillId="0" borderId="0" xfId="0" applyBorder="1"/>
    <xf numFmtId="0" fontId="0" fillId="0" borderId="0" xfId="0" applyBorder="1" applyAlignment="1">
      <alignment horizontal="left"/>
    </xf>
    <xf numFmtId="41" fontId="0" fillId="0" borderId="0" xfId="0" applyNumberFormat="1" applyBorder="1"/>
    <xf numFmtId="14" fontId="12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0" fontId="13" fillId="0" borderId="0" xfId="4" applyFont="1"/>
    <xf numFmtId="168" fontId="13" fillId="0" borderId="0" xfId="4" applyNumberFormat="1" applyFont="1"/>
    <xf numFmtId="42" fontId="13" fillId="0" borderId="0" xfId="4" applyNumberFormat="1" applyFont="1" applyAlignment="1">
      <alignment horizontal="right"/>
    </xf>
    <xf numFmtId="1" fontId="12" fillId="0" borderId="0" xfId="4" applyNumberFormat="1" applyFont="1" applyAlignment="1">
      <alignment horizontal="center"/>
    </xf>
    <xf numFmtId="168" fontId="12" fillId="0" borderId="0" xfId="4" applyNumberFormat="1" applyFont="1" applyAlignment="1">
      <alignment horizontal="right"/>
    </xf>
    <xf numFmtId="1" fontId="12" fillId="0" borderId="2" xfId="4" applyNumberFormat="1" applyFont="1" applyBorder="1" applyAlignment="1">
      <alignment horizontal="center"/>
    </xf>
    <xf numFmtId="168" fontId="12" fillId="0" borderId="2" xfId="4" applyNumberFormat="1" applyFont="1" applyBorder="1" applyAlignment="1">
      <alignment horizontal="right"/>
    </xf>
    <xf numFmtId="0" fontId="12" fillId="0" borderId="0" xfId="4" applyFont="1" applyAlignment="1">
      <alignment horizontal="center"/>
    </xf>
    <xf numFmtId="168" fontId="13" fillId="0" borderId="0" xfId="4" applyNumberFormat="1" applyFont="1" applyAlignment="1">
      <alignment horizontal="right"/>
    </xf>
    <xf numFmtId="1" fontId="12" fillId="0" borderId="13" xfId="4" applyNumberFormat="1" applyFont="1" applyBorder="1" applyAlignment="1">
      <alignment horizontal="center"/>
    </xf>
    <xf numFmtId="167" fontId="12" fillId="0" borderId="13" xfId="5" applyNumberFormat="1" applyFont="1" applyBorder="1" applyAlignment="1">
      <alignment horizontal="right"/>
    </xf>
    <xf numFmtId="0" fontId="12" fillId="0" borderId="17" xfId="4" applyFont="1" applyBorder="1" applyAlignment="1">
      <alignment horizontal="center"/>
    </xf>
    <xf numFmtId="168" fontId="12" fillId="0" borderId="17" xfId="4" applyNumberFormat="1" applyFont="1" applyBorder="1" applyAlignment="1">
      <alignment horizontal="right"/>
    </xf>
    <xf numFmtId="168" fontId="12" fillId="0" borderId="0" xfId="4" applyNumberFormat="1" applyFont="1"/>
    <xf numFmtId="168" fontId="12" fillId="0" borderId="13" xfId="4" applyNumberFormat="1" applyFont="1" applyBorder="1"/>
    <xf numFmtId="0" fontId="12" fillId="0" borderId="12" xfId="4" applyFont="1" applyBorder="1"/>
    <xf numFmtId="0" fontId="12" fillId="0" borderId="13" xfId="4" applyFont="1" applyBorder="1"/>
    <xf numFmtId="0" fontId="12" fillId="0" borderId="14" xfId="4" applyFont="1" applyBorder="1"/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</cellXfs>
  <cellStyles count="6">
    <cellStyle name="Millares" xfId="1" builtinId="3"/>
    <cellStyle name="Millares [0]" xfId="2" builtinId="6"/>
    <cellStyle name="Millares 2" xfId="5"/>
    <cellStyle name="Moneda 2" xfId="3"/>
    <cellStyle name="Normal" xfId="0" builtinId="0"/>
    <cellStyle name="Normal 2" xfId="4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180975</xdr:rowOff>
    </xdr:from>
    <xdr:to>
      <xdr:col>2</xdr:col>
      <xdr:colOff>96370</xdr:colOff>
      <xdr:row>9</xdr:row>
      <xdr:rowOff>65006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80975"/>
          <a:ext cx="2068045" cy="15985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666751</xdr:colOff>
      <xdr:row>32</xdr:row>
      <xdr:rowOff>66676</xdr:rowOff>
    </xdr:from>
    <xdr:to>
      <xdr:col>8</xdr:col>
      <xdr:colOff>247651</xdr:colOff>
      <xdr:row>34</xdr:row>
      <xdr:rowOff>101564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9126" y="5638801"/>
          <a:ext cx="1866900" cy="35873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628.736682754628" createdVersion="5" refreshedVersion="5" minRefreshableVersion="3" recordCount="137">
  <cacheSource type="worksheet">
    <worksheetSource ref="A1:AZ138" sheet="ESTADO DE CADA FACTURA"/>
  </cacheSource>
  <cacheFields count="52">
    <cacheField name="NIT IPS" numFmtId="0">
      <sharedItems containsSemiMixedTypes="0" containsString="0" containsNumber="1" containsInteger="1" minValue="805028530" maxValue="805028530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68" maxValue="24766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8" maxValue="54595"/>
    </cacheField>
    <cacheField name="DOC CONTABLE" numFmtId="0">
      <sharedItems containsBlank="1" containsMixedTypes="1" containsNumber="1" containsInteger="1" minValue="1221656794" maxValue="1907749834"/>
    </cacheField>
    <cacheField name="FECHA FACT IPS" numFmtId="14">
      <sharedItems containsSemiMixedTypes="0" containsNonDate="0" containsDate="1" containsString="0" minDate="2017-06-01T00:00:00" maxDate="2021-12-31T00:00:00"/>
    </cacheField>
    <cacheField name="VALOR FACT IPS" numFmtId="164">
      <sharedItems containsSemiMixedTypes="0" containsString="0" containsNumber="1" containsInteger="1" minValue="51300" maxValue="107110245"/>
    </cacheField>
    <cacheField name="SALDO FACT IPS" numFmtId="164">
      <sharedItems containsSemiMixedTypes="0" containsString="0" containsNumber="1" containsInteger="1" minValue="0" maxValue="23889798"/>
    </cacheField>
    <cacheField name="OBSERVACION SASS" numFmtId="0">
      <sharedItems/>
    </cacheField>
    <cacheField name="ESTADO EPS 09/03/2022" numFmtId="0">
      <sharedItems count="4">
        <s v="FACTURA NO RADICADA"/>
        <s v="FACTURA CANCELADA"/>
        <s v="GLOSA ACEPTADA POR LA IPS"/>
        <s v="FACTURA DEVUELTA"/>
      </sharedItems>
    </cacheField>
    <cacheField name="POR PAGAR SAP" numFmtId="0">
      <sharedItems containsNonDate="0" containsString="0" containsBlank="1" count="1">
        <m/>
      </sharedItems>
    </cacheField>
    <cacheField name="DOC CONTABLE2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3605373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07110245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03194307"/>
    </cacheField>
    <cacheField name="SALDO SASS" numFmtId="164">
      <sharedItems containsSemiMixedTypes="0" containsString="0" containsNumber="1" containsInteger="1" minValue="0" maxValue="3605373"/>
    </cacheField>
    <cacheField name="VALO CANCELADO SAP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VALO CANCELADO SAP2" numFmtId="164">
      <sharedItems containsSemiMixedTypes="0" containsString="0" containsNumber="1" containsInteger="1" minValue="0" maxValue="0"/>
    </cacheField>
    <cacheField name="RETENCION" numFmtId="0">
      <sharedItems containsString="0" containsBlank="1" containsNumber="1" containsInteger="1" minValue="0" maxValue="0"/>
    </cacheField>
    <cacheField name="DOC COMPENSACION SAP2" numFmtId="0">
      <sharedItems containsString="0" containsBlank="1" containsNumber="1" containsInteger="1" minValue="4800047550" maxValue="4800048568"/>
    </cacheField>
    <cacheField name="FECHA COMPENSACION SAP2" numFmtId="0">
      <sharedItems containsNonDate="0" containsDate="1" containsString="0" containsBlank="1" minDate="2021-05-19T00:00:00" maxDate="2021-07-01T00:00:00"/>
    </cacheField>
    <cacheField name="VALOR TRANFERENCIA2" numFmtId="164">
      <sharedItems containsSemiMixedTypes="0" containsString="0" containsNumber="1" containsInteger="1" minValue="0" maxValue="117446706"/>
    </cacheField>
    <cacheField name="AUTORIZACION" numFmtId="0">
      <sharedItems containsString="0" containsBlank="1" containsNumber="1" containsInteger="1" minValue="202518523007756" maxValue="213328523329154"/>
    </cacheField>
    <cacheField name="ENTIDAD RESPONSABLE PAGO" numFmtId="0">
      <sharedItems containsNonDate="0" containsString="0" containsBlank="1"/>
    </cacheField>
    <cacheField name="VALOR GLOSA ACEPTDA" numFmtId="164">
      <sharedItems containsSemiMixedTypes="0" containsString="0" containsNumber="1" containsInteger="1" minValue="0" maxValue="3915938"/>
    </cacheField>
    <cacheField name="VALOR GLOSA DV" numFmtId="164">
      <sharedItems containsSemiMixedTypes="0" containsString="0" containsNumber="1" containsInteger="1" minValue="0" maxValue="3605373"/>
    </cacheField>
    <cacheField name="OBSERVACION GLOSA DV" numFmtId="0">
      <sharedItems containsBlank="1" longText="1"/>
    </cacheField>
    <cacheField name="FECHA RAD IPS" numFmtId="14">
      <sharedItems containsSemiMixedTypes="0" containsNonDate="0" containsDate="1" containsString="0" minDate="2017-09-12T00:00:00" maxDate="2021-12-3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201130" maxValue="21001231"/>
    </cacheField>
    <cacheField name="F RAD SASS" numFmtId="0">
      <sharedItems containsString="0" containsBlank="1" containsNumber="1" containsInteger="1" minValue="20170912" maxValue="20220112"/>
    </cacheField>
    <cacheField name="VALOR REPORTADO CRICULAR 030" numFmtId="164">
      <sharedItems containsSemiMixedTypes="0" containsString="0" containsNumber="1" containsInteger="1" minValue="0" maxValue="107110245"/>
    </cacheField>
    <cacheField name="VALOR GLOSA ACEPTADA REPORTADO CIRCULAR 030" numFmtId="164">
      <sharedItems containsSemiMixedTypes="0" containsString="0" containsNumber="1" containsInteger="1" minValue="0" maxValue="3915938"/>
    </cacheField>
    <cacheField name="OBSERVACION GLOSA ACEPTADA" numFmtId="0">
      <sharedItems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">
  <r>
    <n v="805028530"/>
    <s v="HOSPITAL ISAIAS DUARTE CANCINO E.S.E"/>
    <s v="FU1"/>
    <n v="13994"/>
    <s v="FU1_13994"/>
    <s v="805028530_FU1_13994"/>
    <m/>
    <m/>
    <m/>
    <d v="2018-03-12T00:00:00"/>
    <n v="264799"/>
    <n v="26479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4-11T00:00:00"/>
    <m/>
    <m/>
    <m/>
    <s v="SI"/>
    <m/>
    <m/>
    <m/>
    <n v="0"/>
    <n v="0"/>
    <m/>
    <m/>
  </r>
  <r>
    <n v="805028530"/>
    <s v="HOSPITAL ISAIAS DUARTE CANCINO E.S.E"/>
    <s v="FU1"/>
    <n v="14754"/>
    <s v="FU1_14754"/>
    <s v="805028530_FU1_14754"/>
    <m/>
    <m/>
    <m/>
    <d v="2018-03-13T00:00:00"/>
    <n v="717500"/>
    <n v="7175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4-11T00:00:00"/>
    <m/>
    <m/>
    <m/>
    <s v="SI"/>
    <m/>
    <m/>
    <m/>
    <n v="0"/>
    <n v="0"/>
    <m/>
    <m/>
  </r>
  <r>
    <n v="805028530"/>
    <s v="HOSPITAL ISAIAS DUARTE CANCINO E.S.E"/>
    <s v="FU1"/>
    <n v="16873"/>
    <s v="FU1_16873"/>
    <s v="805028530_FU1_16873"/>
    <m/>
    <m/>
    <m/>
    <d v="2018-03-23T00:00:00"/>
    <n v="181859"/>
    <n v="1818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5-04T00:00:00"/>
    <m/>
    <m/>
    <m/>
    <s v="SI"/>
    <m/>
    <m/>
    <m/>
    <n v="0"/>
    <n v="0"/>
    <m/>
    <m/>
  </r>
  <r>
    <n v="805028530"/>
    <s v="HOSPITAL ISAIAS DUARTE CANCINO E.S.E"/>
    <s v="FU1"/>
    <n v="17302"/>
    <s v="FU1_17302"/>
    <s v="805028530_FU1_17302"/>
    <m/>
    <m/>
    <m/>
    <d v="2018-03-26T00:00:00"/>
    <n v="53100"/>
    <n v="531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5-04T00:00:00"/>
    <m/>
    <m/>
    <m/>
    <s v="SI"/>
    <m/>
    <m/>
    <m/>
    <n v="0"/>
    <n v="0"/>
    <m/>
    <m/>
  </r>
  <r>
    <n v="805028530"/>
    <s v="HOSPITAL ISAIAS DUARTE CANCINO E.S.E"/>
    <s v="FU1"/>
    <n v="18813"/>
    <s v="FU1_18813"/>
    <s v="805028530_FU1_18813"/>
    <m/>
    <m/>
    <m/>
    <d v="2018-04-03T00:00:00"/>
    <n v="52900"/>
    <n v="529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5-04T00:00:00"/>
    <m/>
    <m/>
    <m/>
    <s v="SI"/>
    <m/>
    <m/>
    <m/>
    <n v="0"/>
    <n v="0"/>
    <m/>
    <m/>
  </r>
  <r>
    <n v="805028530"/>
    <s v="HOSPITAL ISAIAS DUARTE CANCINO E.S.E"/>
    <s v="FU1"/>
    <n v="20822"/>
    <s v="FU1_20822"/>
    <s v="805028530_FU1_20822"/>
    <m/>
    <m/>
    <m/>
    <d v="2018-04-12T00:00:00"/>
    <n v="203840"/>
    <n v="20384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7-06T00:00:00"/>
    <m/>
    <m/>
    <m/>
    <s v="SI"/>
    <m/>
    <m/>
    <m/>
    <n v="0"/>
    <n v="0"/>
    <m/>
    <m/>
  </r>
  <r>
    <n v="805028530"/>
    <s v="HOSPITAL ISAIAS DUARTE CANCINO E.S.E"/>
    <s v="FU1"/>
    <n v="21479"/>
    <s v="FU1_21479"/>
    <s v="805028530_FU1_21479"/>
    <m/>
    <m/>
    <m/>
    <d v="2018-04-15T00:00:00"/>
    <n v="481000"/>
    <n v="4810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5-04T00:00:00"/>
    <m/>
    <m/>
    <m/>
    <s v="SI"/>
    <m/>
    <m/>
    <m/>
    <n v="0"/>
    <n v="0"/>
    <m/>
    <m/>
  </r>
  <r>
    <n v="805028530"/>
    <s v="HOSPITAL ISAIAS DUARTE CANCINO E.S.E"/>
    <s v="FU1"/>
    <n v="24372"/>
    <s v="FU1_24372"/>
    <s v="805028530_FU1_24372"/>
    <m/>
    <m/>
    <m/>
    <d v="2018-04-26T00:00:00"/>
    <n v="423899"/>
    <n v="42389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5-04T00:00:00"/>
    <m/>
    <m/>
    <m/>
    <s v="SI"/>
    <m/>
    <m/>
    <m/>
    <n v="0"/>
    <n v="0"/>
    <m/>
    <m/>
  </r>
  <r>
    <n v="805028530"/>
    <s v="HOSPITAL ISAIAS DUARTE CANCINO E.S.E"/>
    <s v="FU1"/>
    <n v="25462"/>
    <s v="FU1_25462"/>
    <s v="805028530_FU1_25462"/>
    <m/>
    <m/>
    <m/>
    <d v="2018-05-01T00:00:00"/>
    <n v="171400"/>
    <n v="1714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6-07T00:00:00"/>
    <m/>
    <m/>
    <m/>
    <s v="SI"/>
    <m/>
    <m/>
    <m/>
    <n v="0"/>
    <n v="0"/>
    <m/>
    <m/>
  </r>
  <r>
    <n v="805028530"/>
    <s v="HOSPITAL ISAIAS DUARTE CANCINO E.S.E"/>
    <s v="FU1"/>
    <n v="25463"/>
    <s v="FU1_25463"/>
    <s v="805028530_FU1_25463"/>
    <m/>
    <m/>
    <m/>
    <d v="2018-05-01T00:00:00"/>
    <n v="197318"/>
    <n v="197318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6-07T00:00:00"/>
    <m/>
    <m/>
    <m/>
    <s v="SI"/>
    <m/>
    <m/>
    <m/>
    <n v="0"/>
    <n v="0"/>
    <m/>
    <m/>
  </r>
  <r>
    <n v="805028530"/>
    <s v="HOSPITAL ISAIAS DUARTE CANCINO E.S.E"/>
    <s v="FU1"/>
    <n v="26204"/>
    <s v="FU1_26204"/>
    <s v="805028530_FU1_26204"/>
    <m/>
    <m/>
    <m/>
    <d v="2018-05-04T00:00:00"/>
    <n v="146640"/>
    <n v="14664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6-07T00:00:00"/>
    <m/>
    <m/>
    <m/>
    <s v="SI"/>
    <m/>
    <m/>
    <m/>
    <n v="0"/>
    <n v="0"/>
    <m/>
    <m/>
  </r>
  <r>
    <n v="805028530"/>
    <s v="HOSPITAL ISAIAS DUARTE CANCINO E.S.E"/>
    <s v="FU1"/>
    <n v="28111"/>
    <s v="FU1_28111"/>
    <s v="805028530_FU1_28111"/>
    <m/>
    <m/>
    <m/>
    <d v="2018-05-15T00:00:00"/>
    <n v="54400"/>
    <n v="544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6-07T00:00:00"/>
    <m/>
    <m/>
    <m/>
    <s v="SI"/>
    <m/>
    <m/>
    <m/>
    <n v="0"/>
    <n v="0"/>
    <m/>
    <m/>
  </r>
  <r>
    <n v="805028530"/>
    <s v="HOSPITAL ISAIAS DUARTE CANCINO E.S.E"/>
    <s v="FU1"/>
    <n v="28838"/>
    <s v="FU1_28838"/>
    <s v="805028530_FU1_28838"/>
    <m/>
    <m/>
    <m/>
    <d v="2018-05-20T00:00:00"/>
    <n v="131360"/>
    <n v="13136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6-07T00:00:00"/>
    <m/>
    <m/>
    <m/>
    <s v="SI"/>
    <m/>
    <m/>
    <m/>
    <n v="0"/>
    <n v="0"/>
    <m/>
    <m/>
  </r>
  <r>
    <n v="805028530"/>
    <s v="HOSPITAL ISAIAS DUARTE CANCINO E.S.E"/>
    <s v="FU1"/>
    <n v="31086"/>
    <s v="FU1_31086"/>
    <s v="805028530_FU1_31086"/>
    <m/>
    <m/>
    <m/>
    <d v="2018-05-29T00:00:00"/>
    <n v="440699"/>
    <n v="44069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7-06T00:00:00"/>
    <m/>
    <m/>
    <m/>
    <s v="SI"/>
    <m/>
    <m/>
    <m/>
    <n v="0"/>
    <n v="0"/>
    <m/>
    <m/>
  </r>
  <r>
    <n v="805028530"/>
    <s v="HOSPITAL ISAIAS DUARTE CANCINO E.S.E"/>
    <s v="FU1"/>
    <n v="31390"/>
    <s v="FU1_31390"/>
    <s v="805028530_FU1_31390"/>
    <m/>
    <m/>
    <m/>
    <d v="2018-05-31T00:00:00"/>
    <n v="166659"/>
    <n v="1666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7-06T00:00:00"/>
    <m/>
    <m/>
    <m/>
    <s v="SI"/>
    <m/>
    <m/>
    <m/>
    <n v="0"/>
    <n v="0"/>
    <m/>
    <m/>
  </r>
  <r>
    <n v="805028530"/>
    <s v="HOSPITAL ISAIAS DUARTE CANCINO E.S.E"/>
    <s v="FU1"/>
    <n v="31391"/>
    <s v="FU1_31391"/>
    <s v="805028530_FU1_31391"/>
    <m/>
    <m/>
    <m/>
    <d v="2018-05-31T00:00:00"/>
    <n v="51300"/>
    <n v="51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7-06T00:00:00"/>
    <m/>
    <m/>
    <m/>
    <s v="SI"/>
    <m/>
    <m/>
    <m/>
    <n v="0"/>
    <n v="0"/>
    <m/>
    <m/>
  </r>
  <r>
    <n v="805028530"/>
    <s v="HOSPITAL ISAIAS DUARTE CANCINO E.S.E"/>
    <s v="FU1"/>
    <n v="31636"/>
    <s v="FU1_31636"/>
    <s v="805028530_FU1_31636"/>
    <m/>
    <m/>
    <m/>
    <d v="2018-05-31T00:00:00"/>
    <n v="116199"/>
    <n v="11619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7-06T00:00:00"/>
    <m/>
    <m/>
    <m/>
    <s v="SI"/>
    <m/>
    <m/>
    <m/>
    <n v="0"/>
    <n v="0"/>
    <m/>
    <m/>
  </r>
  <r>
    <n v="805028530"/>
    <s v="HOSPITAL ISAIAS DUARTE CANCINO E.S.E"/>
    <s v="FU1"/>
    <n v="31941"/>
    <s v="FU1_31941"/>
    <s v="805028530_FU1_31941"/>
    <m/>
    <m/>
    <m/>
    <d v="2018-06-02T00:00:00"/>
    <n v="52400"/>
    <n v="524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7-06T00:00:00"/>
    <m/>
    <m/>
    <m/>
    <s v="SI"/>
    <m/>
    <m/>
    <m/>
    <n v="0"/>
    <n v="0"/>
    <m/>
    <m/>
  </r>
  <r>
    <n v="805028530"/>
    <s v="HOSPITAL ISAIAS DUARTE CANCINO E.S.E"/>
    <s v="FU1"/>
    <n v="37145"/>
    <s v="FU1_37145"/>
    <s v="805028530_FU1_37145"/>
    <m/>
    <m/>
    <m/>
    <d v="2018-06-27T00:00:00"/>
    <n v="176918"/>
    <n v="176918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1-06T00:00:00"/>
    <m/>
    <m/>
    <m/>
    <s v="SI"/>
    <m/>
    <m/>
    <m/>
    <n v="0"/>
    <n v="0"/>
    <m/>
    <m/>
  </r>
  <r>
    <n v="805028530"/>
    <s v="HOSPITAL ISAIAS DUARTE CANCINO E.S.E"/>
    <s v="FU1"/>
    <n v="40577"/>
    <s v="FU1_40577"/>
    <s v="805028530_FU1_40577"/>
    <m/>
    <m/>
    <m/>
    <d v="2018-07-12T00:00:00"/>
    <n v="172540"/>
    <n v="17254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6-03T00:00:00"/>
    <m/>
    <m/>
    <m/>
    <s v="SI"/>
    <m/>
    <m/>
    <m/>
    <n v="0"/>
    <n v="0"/>
    <m/>
    <m/>
  </r>
  <r>
    <n v="805028530"/>
    <s v="HOSPITAL ISAIAS DUARTE CANCINO E.S.E"/>
    <s v="FU1"/>
    <n v="43635"/>
    <s v="FU1_43635"/>
    <s v="805028530_FU1_43635"/>
    <m/>
    <m/>
    <m/>
    <d v="2018-07-26T00:00:00"/>
    <n v="64300"/>
    <n v="64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2-06T00:00:00"/>
    <m/>
    <m/>
    <m/>
    <s v="SI"/>
    <m/>
    <m/>
    <m/>
    <n v="0"/>
    <n v="0"/>
    <m/>
    <m/>
  </r>
  <r>
    <n v="805028530"/>
    <s v="HOSPITAL ISAIAS DUARTE CANCINO E.S.E"/>
    <s v="FU1"/>
    <n v="45794"/>
    <s v="FU1_45794"/>
    <s v="805028530_FU1_45794"/>
    <m/>
    <m/>
    <m/>
    <d v="2018-08-03T00:00:00"/>
    <n v="95300"/>
    <n v="95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9-06T00:00:00"/>
    <m/>
    <m/>
    <m/>
    <s v="SI"/>
    <m/>
    <m/>
    <m/>
    <n v="0"/>
    <n v="0"/>
    <m/>
    <m/>
  </r>
  <r>
    <n v="805028530"/>
    <s v="HOSPITAL ISAIAS DUARTE CANCINO E.S.E"/>
    <s v="FU1"/>
    <n v="47309"/>
    <s v="FU1_47309"/>
    <s v="805028530_FU1_47309"/>
    <m/>
    <m/>
    <m/>
    <d v="2018-08-14T00:00:00"/>
    <n v="103900"/>
    <n v="1039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9-06T00:00:00"/>
    <m/>
    <m/>
    <m/>
    <s v="SI"/>
    <m/>
    <m/>
    <m/>
    <n v="0"/>
    <n v="0"/>
    <m/>
    <m/>
  </r>
  <r>
    <n v="805028530"/>
    <s v="HOSPITAL ISAIAS DUARTE CANCINO E.S.E"/>
    <s v="FU1"/>
    <n v="48192"/>
    <s v="FU1_48192"/>
    <s v="805028530_FU1_48192"/>
    <m/>
    <m/>
    <m/>
    <d v="2018-08-16T00:00:00"/>
    <n v="51300"/>
    <n v="51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09-06T00:00:00"/>
    <m/>
    <m/>
    <m/>
    <s v="SI"/>
    <m/>
    <m/>
    <m/>
    <n v="0"/>
    <n v="0"/>
    <m/>
    <m/>
  </r>
  <r>
    <n v="805028530"/>
    <s v="HOSPITAL ISAIAS DUARTE CANCINO E.S.E"/>
    <s v="FU1"/>
    <n v="54291"/>
    <s v="FU1_54291"/>
    <s v="805028530_FU1_54291"/>
    <m/>
    <m/>
    <m/>
    <d v="2018-09-11T00:00:00"/>
    <n v="95759"/>
    <n v="957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0-11T00:00:00"/>
    <m/>
    <m/>
    <m/>
    <s v="SI"/>
    <m/>
    <m/>
    <m/>
    <n v="0"/>
    <n v="0"/>
    <m/>
    <m/>
  </r>
  <r>
    <n v="805028530"/>
    <s v="HOSPITAL ISAIAS DUARTE CANCINO E.S.E"/>
    <s v="FU1"/>
    <n v="56078"/>
    <s v="FU1_56078"/>
    <s v="805028530_FU1_56078"/>
    <m/>
    <m/>
    <m/>
    <d v="2018-09-19T00:00:00"/>
    <n v="310000"/>
    <n v="3100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1-06T00:00:00"/>
    <m/>
    <m/>
    <m/>
    <s v="SI"/>
    <m/>
    <m/>
    <m/>
    <n v="0"/>
    <n v="0"/>
    <m/>
    <m/>
  </r>
  <r>
    <n v="805028530"/>
    <s v="HOSPITAL ISAIAS DUARTE CANCINO E.S.E"/>
    <s v="FU1"/>
    <n v="56385"/>
    <s v="FU1_56385"/>
    <s v="805028530_FU1_56385"/>
    <m/>
    <m/>
    <m/>
    <d v="2018-09-20T00:00:00"/>
    <n v="139999"/>
    <n v="13999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0-11T00:00:00"/>
    <m/>
    <m/>
    <m/>
    <s v="SI"/>
    <m/>
    <m/>
    <m/>
    <n v="0"/>
    <n v="0"/>
    <m/>
    <m/>
  </r>
  <r>
    <n v="805028530"/>
    <s v="HOSPITAL ISAIAS DUARTE CANCINO E.S.E"/>
    <s v="FEU"/>
    <n v="58588"/>
    <s v="FEU_58588"/>
    <s v="805028530_FEU_58588"/>
    <m/>
    <m/>
    <m/>
    <d v="2021-12-30T00:00:00"/>
    <n v="222942"/>
    <n v="222942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1-12-30T00:00:00"/>
    <m/>
    <m/>
    <m/>
    <s v="SI"/>
    <m/>
    <m/>
    <m/>
    <n v="0"/>
    <n v="0"/>
    <m/>
    <m/>
  </r>
  <r>
    <n v="805028530"/>
    <s v="HOSPITAL ISAIAS DUARTE CANCINO E.S.E"/>
    <s v="FU1"/>
    <n v="66432"/>
    <s v="FU1_66432"/>
    <s v="805028530_FU1_66432"/>
    <m/>
    <m/>
    <m/>
    <d v="2018-10-28T00:00:00"/>
    <n v="131859"/>
    <n v="1318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1-06T00:00:00"/>
    <m/>
    <m/>
    <m/>
    <s v="SI"/>
    <m/>
    <m/>
    <m/>
    <n v="0"/>
    <n v="0"/>
    <m/>
    <m/>
  </r>
  <r>
    <n v="805028530"/>
    <s v="HOSPITAL ISAIAS DUARTE CANCINO E.S.E"/>
    <s v="FU1"/>
    <n v="67223"/>
    <s v="FU1_67223"/>
    <s v="805028530_FU1_67223"/>
    <m/>
    <m/>
    <m/>
    <d v="2018-10-31T00:00:00"/>
    <n v="51300"/>
    <n v="51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2-06T00:00:00"/>
    <m/>
    <m/>
    <m/>
    <s v="SI"/>
    <m/>
    <m/>
    <m/>
    <n v="0"/>
    <n v="0"/>
    <m/>
    <m/>
  </r>
  <r>
    <n v="805028530"/>
    <s v="HOSPITAL ISAIAS DUARTE CANCINO E.S.E"/>
    <s v="FU1"/>
    <n v="68282"/>
    <s v="FU1_68282"/>
    <s v="805028530_FU1_68282"/>
    <m/>
    <m/>
    <m/>
    <d v="2018-11-04T00:00:00"/>
    <n v="120300"/>
    <n v="120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2-06T00:00:00"/>
    <m/>
    <m/>
    <m/>
    <s v="SI"/>
    <m/>
    <m/>
    <m/>
    <n v="0"/>
    <n v="0"/>
    <m/>
    <m/>
  </r>
  <r>
    <n v="805028530"/>
    <s v="HOSPITAL ISAIAS DUARTE CANCINO E.S.E"/>
    <s v="FU1"/>
    <n v="69764"/>
    <s v="FU1_69764"/>
    <s v="805028530_FU1_69764"/>
    <m/>
    <m/>
    <m/>
    <d v="2018-11-10T00:00:00"/>
    <n v="152459"/>
    <n v="1524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2-06T00:00:00"/>
    <m/>
    <m/>
    <m/>
    <s v="SI"/>
    <m/>
    <m/>
    <m/>
    <n v="0"/>
    <n v="0"/>
    <m/>
    <m/>
  </r>
  <r>
    <n v="805028530"/>
    <s v="HOSPITAL ISAIAS DUARTE CANCINO E.S.E"/>
    <s v="FU1"/>
    <n v="73373"/>
    <s v="FU1_73373"/>
    <s v="805028530_FU1_73373"/>
    <m/>
    <m/>
    <m/>
    <d v="2018-11-22T00:00:00"/>
    <n v="161159"/>
    <n v="1611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8-12-06T00:00:00"/>
    <m/>
    <m/>
    <m/>
    <s v="SI"/>
    <m/>
    <m/>
    <m/>
    <n v="0"/>
    <n v="0"/>
    <m/>
    <m/>
  </r>
  <r>
    <n v="805028530"/>
    <s v="HOSPITAL ISAIAS DUARTE CANCINO E.S.E"/>
    <s v="FU1"/>
    <n v="74708"/>
    <s v="FU1_74708"/>
    <s v="805028530_FU1_74708"/>
    <m/>
    <m/>
    <m/>
    <d v="2018-11-28T00:00:00"/>
    <n v="206159"/>
    <n v="2061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1-09T00:00:00"/>
    <m/>
    <m/>
    <m/>
    <s v="SI"/>
    <m/>
    <m/>
    <m/>
    <n v="0"/>
    <n v="0"/>
    <m/>
    <m/>
  </r>
  <r>
    <n v="805028530"/>
    <s v="HOSPITAL ISAIAS DUARTE CANCINO E.S.E"/>
    <s v="FU1"/>
    <n v="75576"/>
    <s v="FU1_75576"/>
    <s v="805028530_FU1_75576"/>
    <m/>
    <m/>
    <m/>
    <d v="2018-11-29T00:00:00"/>
    <n v="64700"/>
    <n v="647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1-09T00:00:00"/>
    <m/>
    <m/>
    <m/>
    <s v="SI"/>
    <m/>
    <m/>
    <m/>
    <n v="0"/>
    <n v="0"/>
    <m/>
    <m/>
  </r>
  <r>
    <n v="805028530"/>
    <s v="HOSPITAL ISAIAS DUARTE CANCINO E.S.E"/>
    <s v="FU1"/>
    <n v="84247"/>
    <s v="FU1_84247"/>
    <s v="805028530_FU1_84247"/>
    <m/>
    <m/>
    <m/>
    <d v="2018-12-31T00:00:00"/>
    <n v="649877"/>
    <n v="649877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1-09T00:00:00"/>
    <m/>
    <m/>
    <m/>
    <s v="SI"/>
    <m/>
    <m/>
    <m/>
    <n v="0"/>
    <n v="0"/>
    <m/>
    <m/>
  </r>
  <r>
    <n v="805028530"/>
    <s v="HOSPITAL ISAIAS DUARTE CANCINO E.S.E"/>
    <s v="FU1"/>
    <n v="84757"/>
    <s v="FU1_84757"/>
    <s v="805028530_FU1_84757"/>
    <m/>
    <m/>
    <m/>
    <d v="2019-01-03T00:00:00"/>
    <n v="200799"/>
    <n v="20079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2-06T00:00:00"/>
    <m/>
    <m/>
    <m/>
    <s v="SI"/>
    <m/>
    <m/>
    <m/>
    <n v="0"/>
    <n v="0"/>
    <m/>
    <m/>
  </r>
  <r>
    <n v="805028530"/>
    <s v="HOSPITAL ISAIAS DUARTE CANCINO E.S.E"/>
    <s v="FU1"/>
    <n v="90366"/>
    <s v="FU1_90366"/>
    <s v="805028530_FU1_90366"/>
    <m/>
    <m/>
    <m/>
    <d v="2019-01-24T00:00:00"/>
    <n v="52400"/>
    <n v="524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2-06T00:00:00"/>
    <m/>
    <m/>
    <m/>
    <s v="SI"/>
    <m/>
    <m/>
    <m/>
    <n v="0"/>
    <n v="0"/>
    <m/>
    <m/>
  </r>
  <r>
    <n v="805028530"/>
    <s v="HOSPITAL ISAIAS DUARTE CANCINO E.S.E"/>
    <s v="FU1"/>
    <n v="92418"/>
    <s v="FU1_92418"/>
    <s v="805028530_FU1_92418"/>
    <m/>
    <m/>
    <m/>
    <d v="2019-01-30T00:00:00"/>
    <n v="1075793"/>
    <n v="1075793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2-06T00:00:00"/>
    <m/>
    <m/>
    <m/>
    <s v="SI"/>
    <m/>
    <m/>
    <m/>
    <n v="0"/>
    <n v="0"/>
    <m/>
    <m/>
  </r>
  <r>
    <n v="805028530"/>
    <s v="HOSPITAL ISAIAS DUARTE CANCINO E.S.E"/>
    <s v="FU1"/>
    <n v="103549"/>
    <s v="FU1_103549"/>
    <s v="805028530_FU1_103549"/>
    <m/>
    <m/>
    <m/>
    <d v="2019-03-03T00:00:00"/>
    <n v="254714"/>
    <n v="254714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4-09T00:00:00"/>
    <m/>
    <m/>
    <m/>
    <s v="SI"/>
    <m/>
    <m/>
    <m/>
    <n v="0"/>
    <n v="0"/>
    <m/>
    <m/>
  </r>
  <r>
    <n v="805028530"/>
    <s v="HOSPITAL ISAIAS DUARTE CANCINO E.S.E"/>
    <s v="FU1"/>
    <n v="111268"/>
    <s v="FU1_111268"/>
    <s v="805028530_FU1_111268"/>
    <m/>
    <m/>
    <m/>
    <d v="2019-03-27T00:00:00"/>
    <n v="52400"/>
    <n v="524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4-09T00:00:00"/>
    <m/>
    <m/>
    <m/>
    <s v="SI"/>
    <m/>
    <m/>
    <m/>
    <n v="0"/>
    <n v="0"/>
    <m/>
    <m/>
  </r>
  <r>
    <n v="805028530"/>
    <s v="HOSPITAL ISAIAS DUARTE CANCINO E.S.E"/>
    <s v="FU1"/>
    <n v="111882"/>
    <s v="FU1_111882"/>
    <s v="805028530_FU1_111882"/>
    <m/>
    <m/>
    <m/>
    <d v="2019-03-29T00:00:00"/>
    <n v="248949"/>
    <n v="24894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4-09T00:00:00"/>
    <m/>
    <m/>
    <m/>
    <s v="SI"/>
    <m/>
    <m/>
    <m/>
    <n v="0"/>
    <n v="0"/>
    <m/>
    <m/>
  </r>
  <r>
    <n v="805028530"/>
    <s v="HOSPITAL ISAIAS DUARTE CANCINO E.S.E"/>
    <s v="FU1"/>
    <n v="112426"/>
    <s v="FU1_112426"/>
    <s v="805028530_FU1_112426"/>
    <m/>
    <m/>
    <m/>
    <d v="2019-04-01T00:00:00"/>
    <n v="506456"/>
    <n v="506456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5-07T00:00:00"/>
    <m/>
    <m/>
    <m/>
    <s v="SI"/>
    <m/>
    <m/>
    <m/>
    <n v="0"/>
    <n v="0"/>
    <m/>
    <m/>
  </r>
  <r>
    <n v="805028530"/>
    <s v="HOSPITAL ISAIAS DUARTE CANCINO E.S.E"/>
    <s v="FU1"/>
    <n v="118320"/>
    <s v="FU1_118320"/>
    <s v="805028530_FU1_118320"/>
    <m/>
    <m/>
    <m/>
    <d v="2019-04-17T00:00:00"/>
    <n v="73300"/>
    <n v="73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5-07T00:00:00"/>
    <m/>
    <m/>
    <m/>
    <s v="SI"/>
    <m/>
    <m/>
    <m/>
    <n v="0"/>
    <n v="0"/>
    <m/>
    <m/>
  </r>
  <r>
    <n v="805028530"/>
    <s v="HOSPITAL ISAIAS DUARTE CANCINO E.S.E"/>
    <s v="FU1"/>
    <n v="118358"/>
    <s v="FU1_118358"/>
    <s v="805028530_FU1_118358"/>
    <m/>
    <m/>
    <m/>
    <d v="2019-04-18T00:00:00"/>
    <n v="102100"/>
    <n v="1021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5-07T00:00:00"/>
    <m/>
    <m/>
    <m/>
    <s v="SI"/>
    <m/>
    <m/>
    <m/>
    <n v="0"/>
    <n v="0"/>
    <m/>
    <m/>
  </r>
  <r>
    <n v="805028530"/>
    <s v="HOSPITAL ISAIAS DUARTE CANCINO E.S.E"/>
    <s v="FU1"/>
    <n v="118439"/>
    <s v="FU1_118439"/>
    <s v="805028530_FU1_118439"/>
    <m/>
    <m/>
    <m/>
    <d v="2019-04-21T00:00:00"/>
    <n v="165314"/>
    <n v="165314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5-07T00:00:00"/>
    <m/>
    <m/>
    <m/>
    <s v="SI"/>
    <m/>
    <m/>
    <m/>
    <n v="0"/>
    <n v="0"/>
    <m/>
    <m/>
  </r>
  <r>
    <n v="805028530"/>
    <s v="HOSPITAL ISAIAS DUARTE CANCINO E.S.E"/>
    <s v="FU1"/>
    <n v="121044"/>
    <s v="FU1_121044"/>
    <s v="805028530_FU1_121044"/>
    <m/>
    <m/>
    <m/>
    <d v="2019-04-28T00:00:00"/>
    <n v="450309"/>
    <n v="45030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5-07T00:00:00"/>
    <m/>
    <m/>
    <m/>
    <s v="SI"/>
    <m/>
    <m/>
    <m/>
    <n v="0"/>
    <n v="0"/>
    <m/>
    <m/>
  </r>
  <r>
    <n v="805028530"/>
    <s v="HOSPITAL ISAIAS DUARTE CANCINO E.S.E"/>
    <s v="FU1"/>
    <n v="121064"/>
    <s v="FU1_121064"/>
    <s v="805028530_FU1_121064"/>
    <m/>
    <m/>
    <m/>
    <d v="2019-04-28T00:00:00"/>
    <n v="1107603"/>
    <n v="1107603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5-07T00:00:00"/>
    <m/>
    <m/>
    <m/>
    <s v="SI"/>
    <m/>
    <m/>
    <m/>
    <n v="0"/>
    <n v="0"/>
    <m/>
    <m/>
  </r>
  <r>
    <n v="805028530"/>
    <s v="HOSPITAL ISAIAS DUARTE CANCINO E.S.E"/>
    <s v="FU1"/>
    <n v="126766"/>
    <s v="FU1_126766"/>
    <s v="805028530_FU1_126766"/>
    <m/>
    <m/>
    <m/>
    <d v="2019-05-15T00:00:00"/>
    <n v="674818"/>
    <n v="674818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6-06T00:00:00"/>
    <m/>
    <m/>
    <m/>
    <s v="SI"/>
    <m/>
    <m/>
    <m/>
    <n v="0"/>
    <n v="0"/>
    <m/>
    <m/>
  </r>
  <r>
    <n v="805028530"/>
    <s v="HOSPITAL ISAIAS DUARTE CANCINO E.S.E"/>
    <s v="FU1"/>
    <n v="128032"/>
    <s v="FU1_128032"/>
    <s v="805028530_FU1_128032"/>
    <m/>
    <m/>
    <m/>
    <d v="2019-05-18T00:00:00"/>
    <n v="63200"/>
    <n v="632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6-06T00:00:00"/>
    <m/>
    <m/>
    <m/>
    <s v="SI"/>
    <m/>
    <m/>
    <m/>
    <n v="0"/>
    <n v="0"/>
    <m/>
    <m/>
  </r>
  <r>
    <n v="805028530"/>
    <s v="HOSPITAL ISAIAS DUARTE CANCINO E.S.E"/>
    <s v="FU1"/>
    <n v="129954"/>
    <s v="FU1_129954"/>
    <s v="805028530_FU1_129954"/>
    <m/>
    <m/>
    <m/>
    <d v="2019-05-23T00:00:00"/>
    <n v="52400"/>
    <n v="524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6-06T00:00:00"/>
    <m/>
    <m/>
    <m/>
    <s v="SI"/>
    <m/>
    <m/>
    <m/>
    <n v="0"/>
    <n v="0"/>
    <m/>
    <m/>
  </r>
  <r>
    <n v="805028530"/>
    <s v="HOSPITAL ISAIAS DUARTE CANCINO E.S.E"/>
    <s v="FU1"/>
    <n v="130497"/>
    <s v="FU1_130497"/>
    <s v="805028530_FU1_130497"/>
    <m/>
    <m/>
    <m/>
    <d v="2019-05-25T00:00:00"/>
    <n v="581075"/>
    <n v="581075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6-06T00:00:00"/>
    <m/>
    <m/>
    <m/>
    <s v="SI"/>
    <m/>
    <m/>
    <m/>
    <n v="0"/>
    <n v="0"/>
    <m/>
    <m/>
  </r>
  <r>
    <n v="805028530"/>
    <s v="HOSPITAL ISAIAS DUARTE CANCINO E.S.E"/>
    <s v="FU1"/>
    <n v="130509"/>
    <s v="FU1_130509"/>
    <s v="805028530_FU1_130509"/>
    <m/>
    <m/>
    <m/>
    <d v="2019-05-26T00:00:00"/>
    <n v="61300"/>
    <n v="61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6-06T00:00:00"/>
    <m/>
    <m/>
    <m/>
    <s v="SI"/>
    <m/>
    <m/>
    <m/>
    <n v="0"/>
    <n v="0"/>
    <m/>
    <m/>
  </r>
  <r>
    <n v="805028530"/>
    <s v="HOSPITAL ISAIAS DUARTE CANCINO E.S.E"/>
    <s v="FU1"/>
    <n v="131853"/>
    <s v="FU1_131853"/>
    <s v="805028530_FU1_131853"/>
    <m/>
    <m/>
    <m/>
    <d v="2019-05-29T00:00:00"/>
    <n v="114345"/>
    <n v="114345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6-06T00:00:00"/>
    <m/>
    <m/>
    <m/>
    <s v="SI"/>
    <m/>
    <m/>
    <m/>
    <n v="0"/>
    <n v="0"/>
    <m/>
    <m/>
  </r>
  <r>
    <n v="805028530"/>
    <s v="HOSPITAL ISAIAS DUARTE CANCINO E.S.E"/>
    <s v="FU1"/>
    <n v="134649"/>
    <s v="FU1_134649"/>
    <s v="805028530_FU1_134649"/>
    <m/>
    <m/>
    <m/>
    <d v="2019-06-08T00:00:00"/>
    <n v="131543"/>
    <n v="131543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7-08T00:00:00"/>
    <m/>
    <m/>
    <m/>
    <s v="SI"/>
    <m/>
    <m/>
    <m/>
    <n v="0"/>
    <n v="0"/>
    <m/>
    <m/>
  </r>
  <r>
    <n v="805028530"/>
    <s v="HOSPITAL ISAIAS DUARTE CANCINO E.S.E"/>
    <s v="FU1"/>
    <n v="137437"/>
    <s v="FU1_137437"/>
    <s v="805028530_FU1_137437"/>
    <m/>
    <m/>
    <m/>
    <d v="2019-06-15T00:00:00"/>
    <n v="460388"/>
    <n v="460388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7-08T00:00:00"/>
    <m/>
    <m/>
    <m/>
    <s v="SI"/>
    <m/>
    <m/>
    <m/>
    <n v="0"/>
    <n v="0"/>
    <m/>
    <m/>
  </r>
  <r>
    <n v="805028530"/>
    <s v="HOSPITAL ISAIAS DUARTE CANCINO E.S.E"/>
    <s v="FU1"/>
    <n v="138616"/>
    <s v="FU1_138616"/>
    <s v="805028530_FU1_138616"/>
    <m/>
    <m/>
    <m/>
    <d v="2019-06-19T00:00:00"/>
    <n v="165700"/>
    <n v="1657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7-08T00:00:00"/>
    <m/>
    <m/>
    <m/>
    <s v="SI"/>
    <m/>
    <m/>
    <m/>
    <n v="0"/>
    <n v="0"/>
    <m/>
    <m/>
  </r>
  <r>
    <n v="805028530"/>
    <s v="HOSPITAL ISAIAS DUARTE CANCINO E.S.E"/>
    <s v="FU1"/>
    <n v="139422"/>
    <s v="FU1_139422"/>
    <s v="805028530_FU1_139422"/>
    <m/>
    <m/>
    <m/>
    <d v="2019-06-20T00:00:00"/>
    <n v="105700"/>
    <n v="1057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7-08T00:00:00"/>
    <m/>
    <m/>
    <m/>
    <s v="SI"/>
    <m/>
    <m/>
    <m/>
    <n v="0"/>
    <n v="0"/>
    <m/>
    <m/>
  </r>
  <r>
    <n v="805028530"/>
    <s v="HOSPITAL ISAIAS DUARTE CANCINO E.S.E"/>
    <s v="FU1"/>
    <n v="139920"/>
    <s v="FU1_139920"/>
    <s v="805028530_FU1_139920"/>
    <m/>
    <m/>
    <m/>
    <d v="2019-06-22T00:00:00"/>
    <n v="68359"/>
    <n v="683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7-08T00:00:00"/>
    <m/>
    <m/>
    <m/>
    <s v="SI"/>
    <m/>
    <m/>
    <m/>
    <n v="0"/>
    <n v="0"/>
    <m/>
    <m/>
  </r>
  <r>
    <n v="805028530"/>
    <s v="HOSPITAL ISAIAS DUARTE CANCINO E.S.E"/>
    <s v="FU1"/>
    <n v="141102"/>
    <s v="FU1_141102"/>
    <s v="805028530_FU1_141102"/>
    <m/>
    <m/>
    <m/>
    <d v="2019-06-26T00:00:00"/>
    <n v="558618"/>
    <n v="558618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7-08T00:00:00"/>
    <m/>
    <m/>
    <m/>
    <s v="SI"/>
    <m/>
    <m/>
    <m/>
    <n v="0"/>
    <n v="0"/>
    <m/>
    <m/>
  </r>
  <r>
    <n v="805028530"/>
    <s v="HOSPITAL ISAIAS DUARTE CANCINO E.S.E"/>
    <s v="FU1"/>
    <n v="142739"/>
    <s v="FU1_142739"/>
    <s v="805028530_FU1_142739"/>
    <m/>
    <m/>
    <m/>
    <d v="2019-07-02T00:00:00"/>
    <n v="64402"/>
    <n v="64402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7-08T00:00:00"/>
    <m/>
    <m/>
    <m/>
    <s v="SI"/>
    <m/>
    <m/>
    <m/>
    <n v="0"/>
    <n v="0"/>
    <m/>
    <m/>
  </r>
  <r>
    <n v="805028530"/>
    <s v="HOSPITAL ISAIAS DUARTE CANCINO E.S.E"/>
    <s v="FU1"/>
    <n v="144822"/>
    <s v="FU1_144822"/>
    <s v="805028530_FU1_144822"/>
    <m/>
    <m/>
    <m/>
    <d v="2019-07-08T00:00:00"/>
    <n v="380934"/>
    <n v="380934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8-09T00:00:00"/>
    <m/>
    <m/>
    <m/>
    <s v="SI"/>
    <m/>
    <m/>
    <m/>
    <n v="0"/>
    <n v="0"/>
    <m/>
    <m/>
  </r>
  <r>
    <n v="805028530"/>
    <s v="HOSPITAL ISAIAS DUARTE CANCINO E.S.E"/>
    <s v="FU1"/>
    <n v="144824"/>
    <s v="FU1_144824"/>
    <s v="805028530_FU1_144824"/>
    <m/>
    <m/>
    <m/>
    <d v="2019-07-08T00:00:00"/>
    <n v="61300"/>
    <n v="61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8-09T00:00:00"/>
    <m/>
    <m/>
    <m/>
    <s v="SI"/>
    <m/>
    <m/>
    <m/>
    <n v="0"/>
    <n v="0"/>
    <m/>
    <m/>
  </r>
  <r>
    <n v="805028530"/>
    <s v="HOSPITAL ISAIAS DUARTE CANCINO E.S.E"/>
    <s v="FU1"/>
    <n v="150261"/>
    <s v="FU1_150261"/>
    <s v="805028530_FU1_150261"/>
    <m/>
    <m/>
    <m/>
    <d v="2019-07-22T00:00:00"/>
    <n v="304009"/>
    <n v="30400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8-09T00:00:00"/>
    <m/>
    <m/>
    <m/>
    <s v="SI"/>
    <m/>
    <m/>
    <m/>
    <n v="0"/>
    <n v="0"/>
    <m/>
    <m/>
  </r>
  <r>
    <n v="805028530"/>
    <s v="HOSPITAL ISAIAS DUARTE CANCINO E.S.E"/>
    <s v="FU1"/>
    <n v="155115"/>
    <s v="FU1_155115"/>
    <s v="805028530_FU1_155115"/>
    <m/>
    <m/>
    <m/>
    <d v="2019-08-03T00:00:00"/>
    <n v="51300"/>
    <n v="513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9-10T00:00:00"/>
    <m/>
    <m/>
    <m/>
    <s v="SI"/>
    <m/>
    <m/>
    <m/>
    <n v="0"/>
    <n v="0"/>
    <m/>
    <m/>
  </r>
  <r>
    <n v="805028530"/>
    <s v="HOSPITAL ISAIAS DUARTE CANCINO E.S.E"/>
    <s v="FU1"/>
    <n v="155168"/>
    <s v="FU1_155168"/>
    <s v="805028530_FU1_155168"/>
    <m/>
    <m/>
    <m/>
    <d v="2019-08-04T00:00:00"/>
    <n v="285902"/>
    <n v="285902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9-10T00:00:00"/>
    <m/>
    <m/>
    <m/>
    <s v="SI"/>
    <m/>
    <m/>
    <m/>
    <n v="0"/>
    <n v="0"/>
    <m/>
    <m/>
  </r>
  <r>
    <n v="805028530"/>
    <s v="HOSPITAL ISAIAS DUARTE CANCINO E.S.E"/>
    <s v="FU1"/>
    <n v="156895"/>
    <s v="FU1_156895"/>
    <s v="805028530_FU1_156895"/>
    <m/>
    <m/>
    <m/>
    <d v="2019-08-09T00:00:00"/>
    <n v="120914"/>
    <n v="120914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9-10T00:00:00"/>
    <m/>
    <m/>
    <m/>
    <s v="SI"/>
    <m/>
    <m/>
    <m/>
    <n v="0"/>
    <n v="0"/>
    <m/>
    <m/>
  </r>
  <r>
    <n v="805028530"/>
    <s v="HOSPITAL ISAIAS DUARTE CANCINO E.S.E"/>
    <s v="FU1"/>
    <n v="159018"/>
    <s v="FU1_159018"/>
    <s v="805028530_FU1_159018"/>
    <m/>
    <m/>
    <m/>
    <d v="2019-08-17T00:00:00"/>
    <n v="349176"/>
    <n v="349176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9-10T00:00:00"/>
    <m/>
    <m/>
    <m/>
    <s v="SI"/>
    <m/>
    <m/>
    <m/>
    <n v="0"/>
    <n v="0"/>
    <m/>
    <m/>
  </r>
  <r>
    <n v="805028530"/>
    <s v="HOSPITAL ISAIAS DUARTE CANCINO E.S.E"/>
    <s v="FU1"/>
    <n v="159277"/>
    <s v="FU1_159277"/>
    <s v="805028530_FU1_159277"/>
    <m/>
    <m/>
    <m/>
    <d v="2019-08-18T00:00:00"/>
    <n v="82059"/>
    <n v="820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09-10T00:00:00"/>
    <m/>
    <m/>
    <m/>
    <s v="SI"/>
    <m/>
    <m/>
    <m/>
    <n v="0"/>
    <n v="0"/>
    <m/>
    <m/>
  </r>
  <r>
    <n v="805028530"/>
    <s v="HOSPITAL ISAIAS DUARTE CANCINO E.S.E"/>
    <s v="FU1"/>
    <n v="178028"/>
    <s v="FU1_178028"/>
    <s v="805028530_FU1_178028"/>
    <m/>
    <m/>
    <m/>
    <d v="2019-10-12T00:00:00"/>
    <n v="283036"/>
    <n v="283036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12-13T00:00:00"/>
    <m/>
    <m/>
    <m/>
    <s v="SI"/>
    <m/>
    <m/>
    <m/>
    <n v="0"/>
    <n v="0"/>
    <m/>
    <m/>
  </r>
  <r>
    <n v="805028530"/>
    <s v="HOSPITAL ISAIAS DUARTE CANCINO E.S.E"/>
    <s v="FU1"/>
    <n v="192598"/>
    <s v="FU1_192598"/>
    <s v="805028530_FU1_192598"/>
    <m/>
    <m/>
    <m/>
    <d v="2019-11-27T00:00:00"/>
    <n v="110800"/>
    <n v="1108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12-13T00:00:00"/>
    <m/>
    <m/>
    <m/>
    <s v="SI"/>
    <m/>
    <m/>
    <m/>
    <n v="0"/>
    <n v="0"/>
    <m/>
    <m/>
  </r>
  <r>
    <n v="805028530"/>
    <s v="HOSPITAL ISAIAS DUARTE CANCINO E.S.E"/>
    <s v="FU1"/>
    <n v="193937"/>
    <s v="FU1_193937"/>
    <s v="805028530_FU1_193937"/>
    <m/>
    <m/>
    <m/>
    <d v="2019-12-01T00:00:00"/>
    <n v="217547"/>
    <n v="217547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12-13T00:00:00"/>
    <m/>
    <m/>
    <m/>
    <s v="SI"/>
    <m/>
    <m/>
    <m/>
    <n v="0"/>
    <n v="0"/>
    <m/>
    <m/>
  </r>
  <r>
    <n v="805028530"/>
    <s v="HOSPITAL ISAIAS DUARTE CANCINO E.S.E"/>
    <s v="FU1"/>
    <n v="195591"/>
    <s v="FU1_195591"/>
    <s v="805028530_FU1_195591"/>
    <m/>
    <m/>
    <m/>
    <d v="2019-12-05T00:00:00"/>
    <n v="55050"/>
    <n v="5505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195861"/>
    <s v="FU1_195861"/>
    <s v="805028530_FU1_195861"/>
    <m/>
    <m/>
    <m/>
    <d v="2019-12-06T00:00:00"/>
    <n v="763195"/>
    <n v="763195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12-10T00:00:00"/>
    <m/>
    <m/>
    <m/>
    <s v="SI"/>
    <m/>
    <m/>
    <m/>
    <n v="0"/>
    <n v="0"/>
    <m/>
    <m/>
  </r>
  <r>
    <n v="805028530"/>
    <s v="HOSPITAL ISAIAS DUARTE CANCINO E.S.E"/>
    <s v="FU1"/>
    <n v="197454"/>
    <s v="FU1_197454"/>
    <s v="805028530_FU1_197454"/>
    <m/>
    <m/>
    <m/>
    <d v="2019-12-12T00:00:00"/>
    <n v="766500"/>
    <n v="7665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12-10T00:00:00"/>
    <m/>
    <m/>
    <m/>
    <s v="SI"/>
    <m/>
    <m/>
    <m/>
    <n v="0"/>
    <n v="0"/>
    <m/>
    <m/>
  </r>
  <r>
    <n v="805028530"/>
    <s v="HOSPITAL ISAIAS DUARTE CANCINO E.S.E"/>
    <s v="FU1"/>
    <n v="199519"/>
    <s v="FU1_199519"/>
    <s v="805028530_FU1_199519"/>
    <m/>
    <m/>
    <m/>
    <d v="2019-12-17T00:00:00"/>
    <n v="70012"/>
    <n v="70012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19-12-17T00:00:00"/>
    <m/>
    <m/>
    <m/>
    <s v="SI"/>
    <m/>
    <m/>
    <m/>
    <n v="0"/>
    <n v="0"/>
    <m/>
    <m/>
  </r>
  <r>
    <n v="805028530"/>
    <s v="HOSPITAL ISAIAS DUARTE CANCINO E.S.E"/>
    <s v="FU1"/>
    <n v="200837"/>
    <s v="FU1_200837"/>
    <s v="805028530_FU1_200837"/>
    <m/>
    <m/>
    <m/>
    <d v="2019-12-20T00:00:00"/>
    <n v="81129"/>
    <n v="8112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200849"/>
    <s v="FU1_200849"/>
    <s v="805028530_FU1_200849"/>
    <m/>
    <m/>
    <m/>
    <d v="2019-12-20T00:00:00"/>
    <n v="578490"/>
    <n v="57849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201657"/>
    <s v="FU1_201657"/>
    <s v="805028530_FU1_201657"/>
    <m/>
    <m/>
    <m/>
    <d v="2019-12-24T00:00:00"/>
    <n v="373529"/>
    <n v="37352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202584"/>
    <s v="FU1_202584"/>
    <s v="805028530_FU1_202584"/>
    <m/>
    <m/>
    <m/>
    <d v="2019-12-30T00:00:00"/>
    <n v="276787"/>
    <n v="276787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202687"/>
    <s v="FU1_202687"/>
    <s v="805028530_FU1_202687"/>
    <m/>
    <m/>
    <m/>
    <d v="2019-12-31T00:00:00"/>
    <n v="183759"/>
    <n v="18375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206523"/>
    <s v="FU1_206523"/>
    <s v="805028530_FU1_206523"/>
    <m/>
    <m/>
    <m/>
    <d v="2020-01-19T00:00:00"/>
    <n v="243605"/>
    <n v="243605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207459"/>
    <s v="FU1_207459"/>
    <s v="805028530_FU1_207459"/>
    <m/>
    <m/>
    <m/>
    <d v="2020-01-22T00:00:00"/>
    <n v="75444"/>
    <n v="75444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212997"/>
    <s v="FU1_212997"/>
    <s v="805028530_FU1_212997"/>
    <m/>
    <m/>
    <m/>
    <d v="2020-02-07T00:00:00"/>
    <n v="100870"/>
    <n v="10087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3-15T00:00:00"/>
    <m/>
    <m/>
    <m/>
    <s v="SI"/>
    <m/>
    <m/>
    <m/>
    <n v="0"/>
    <n v="0"/>
    <m/>
    <m/>
  </r>
  <r>
    <n v="805028530"/>
    <s v="HOSPITAL ISAIAS DUARTE CANCINO E.S.E"/>
    <s v="FU1"/>
    <n v="224436"/>
    <s v="FU1_224436"/>
    <s v="805028530_FU1_224436"/>
    <m/>
    <m/>
    <m/>
    <d v="2020-03-12T00:00:00"/>
    <n v="355007"/>
    <n v="355007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4-10T00:00:00"/>
    <m/>
    <m/>
    <m/>
    <s v="SI"/>
    <m/>
    <m/>
    <m/>
    <n v="0"/>
    <n v="0"/>
    <m/>
    <m/>
  </r>
  <r>
    <n v="805028530"/>
    <s v="HOSPITAL ISAIAS DUARTE CANCINO E.S.E"/>
    <s v="FU1"/>
    <n v="227851"/>
    <s v="FU1_227851"/>
    <s v="805028530_FU1_227851"/>
    <m/>
    <m/>
    <m/>
    <d v="2020-04-14T00:00:00"/>
    <n v="57600"/>
    <n v="576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8-15T00:00:00"/>
    <m/>
    <m/>
    <m/>
    <s v="SI"/>
    <m/>
    <m/>
    <m/>
    <n v="0"/>
    <n v="0"/>
    <m/>
    <m/>
  </r>
  <r>
    <n v="805028530"/>
    <s v="HOSPITAL ISAIAS DUARTE CANCINO E.S.E"/>
    <s v="FU1"/>
    <n v="227977"/>
    <s v="FU1_227977"/>
    <s v="805028530_FU1_227977"/>
    <m/>
    <m/>
    <m/>
    <d v="2020-04-16T00:00:00"/>
    <n v="218079"/>
    <n v="218079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8-15T00:00:00"/>
    <m/>
    <m/>
    <m/>
    <s v="SI"/>
    <m/>
    <m/>
    <m/>
    <n v="0"/>
    <n v="0"/>
    <m/>
    <m/>
  </r>
  <r>
    <n v="805028530"/>
    <s v="HOSPITAL ISAIAS DUARTE CANCINO E.S.E"/>
    <s v="FU1"/>
    <n v="231215"/>
    <s v="FU1_231215"/>
    <s v="805028530_FU1_231215"/>
    <m/>
    <m/>
    <m/>
    <d v="2020-05-22T00:00:00"/>
    <n v="58700"/>
    <n v="587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8-15T00:00:00"/>
    <m/>
    <m/>
    <m/>
    <s v="SI"/>
    <m/>
    <m/>
    <m/>
    <n v="0"/>
    <n v="0"/>
    <m/>
    <m/>
  </r>
  <r>
    <n v="805028530"/>
    <s v="HOSPITAL ISAIAS DUARTE CANCINO E.S.E"/>
    <s v="FU1"/>
    <n v="231642"/>
    <s v="FU1_231642"/>
    <s v="805028530_FU1_231642"/>
    <m/>
    <m/>
    <m/>
    <d v="2020-05-27T00:00:00"/>
    <n v="572246"/>
    <n v="572246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5-27T00:00:00"/>
    <m/>
    <m/>
    <m/>
    <s v="SI"/>
    <m/>
    <m/>
    <m/>
    <n v="0"/>
    <n v="0"/>
    <m/>
    <m/>
  </r>
  <r>
    <n v="805028530"/>
    <s v="HOSPITAL ISAIAS DUARTE CANCINO E.S.E"/>
    <s v="FU1"/>
    <n v="231656"/>
    <s v="FU1_231656"/>
    <s v="805028530_FU1_231656"/>
    <m/>
    <m/>
    <m/>
    <d v="2020-05-27T00:00:00"/>
    <n v="114750"/>
    <n v="11475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5-27T00:00:00"/>
    <m/>
    <m/>
    <m/>
    <s v="SI"/>
    <m/>
    <m/>
    <m/>
    <n v="0"/>
    <n v="0"/>
    <m/>
    <m/>
  </r>
  <r>
    <n v="805028530"/>
    <s v="HOSPITAL ISAIAS DUARTE CANCINO E.S.E"/>
    <s v="FU1"/>
    <n v="232093"/>
    <s v="FU1_232093"/>
    <s v="805028530_FU1_232093"/>
    <m/>
    <m/>
    <m/>
    <d v="2020-05-29T00:00:00"/>
    <n v="802962"/>
    <n v="802962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7-13T00:00:00"/>
    <m/>
    <m/>
    <m/>
    <s v="SI"/>
    <m/>
    <m/>
    <m/>
    <n v="0"/>
    <n v="0"/>
    <m/>
    <m/>
  </r>
  <r>
    <n v="805028530"/>
    <s v="HOSPITAL ISAIAS DUARTE CANCINO E.S.E"/>
    <s v="FU1"/>
    <n v="235884"/>
    <s v="FU1_235884"/>
    <s v="805028530_FU1_235884"/>
    <m/>
    <m/>
    <m/>
    <d v="2020-06-26T00:00:00"/>
    <n v="137917"/>
    <n v="137917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8-15T00:00:00"/>
    <m/>
    <m/>
    <m/>
    <s v="SI"/>
    <m/>
    <m/>
    <m/>
    <n v="0"/>
    <n v="0"/>
    <m/>
    <m/>
  </r>
  <r>
    <n v="805028530"/>
    <s v="HOSPITAL ISAIAS DUARTE CANCINO E.S.E"/>
    <s v="FU1"/>
    <n v="236113"/>
    <s v="FU1_236113"/>
    <s v="805028530_FU1_236113"/>
    <m/>
    <m/>
    <m/>
    <d v="2020-06-27T00:00:00"/>
    <n v="817240"/>
    <n v="81724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7-13T00:00:00"/>
    <m/>
    <m/>
    <m/>
    <s v="SI"/>
    <m/>
    <m/>
    <m/>
    <n v="0"/>
    <n v="0"/>
    <m/>
    <m/>
  </r>
  <r>
    <n v="805028530"/>
    <s v="HOSPITAL ISAIAS DUARTE CANCINO E.S.E"/>
    <s v="FU1"/>
    <n v="239973"/>
    <s v="FU1_239973"/>
    <s v="805028530_FU1_239973"/>
    <m/>
    <m/>
    <m/>
    <d v="2020-07-24T00:00:00"/>
    <n v="337600"/>
    <n v="33760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8-15T00:00:00"/>
    <m/>
    <m/>
    <m/>
    <s v="SI"/>
    <m/>
    <m/>
    <m/>
    <n v="0"/>
    <n v="0"/>
    <m/>
    <m/>
  </r>
  <r>
    <n v="805028530"/>
    <s v="HOSPITAL ISAIAS DUARTE CANCINO E.S.E"/>
    <s v="FU1"/>
    <n v="241024"/>
    <s v="FU1_241024"/>
    <s v="805028530_FU1_241024"/>
    <m/>
    <m/>
    <m/>
    <d v="2020-07-29T00:00:00"/>
    <n v="411523"/>
    <n v="411523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8-15T00:00:00"/>
    <m/>
    <m/>
    <m/>
    <s v="SI"/>
    <m/>
    <m/>
    <m/>
    <n v="0"/>
    <n v="0"/>
    <m/>
    <m/>
  </r>
  <r>
    <n v="805028530"/>
    <s v="HOSPITAL ISAIAS DUARTE CANCINO E.S.E"/>
    <s v="FU1"/>
    <n v="241517"/>
    <s v="FU1_241517"/>
    <s v="805028530_FU1_241517"/>
    <m/>
    <m/>
    <m/>
    <d v="2020-07-31T00:00:00"/>
    <n v="107430"/>
    <n v="10743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08-15T00:00:00"/>
    <m/>
    <m/>
    <m/>
    <s v="SI"/>
    <m/>
    <m/>
    <m/>
    <n v="0"/>
    <n v="0"/>
    <m/>
    <m/>
  </r>
  <r>
    <n v="805028530"/>
    <s v="HOSPITAL ISAIAS DUARTE CANCINO E.S.E"/>
    <s v="FU1"/>
    <n v="243052"/>
    <s v="FU1_243052"/>
    <s v="805028530_FU1_243052"/>
    <m/>
    <m/>
    <m/>
    <d v="2020-08-11T00:00:00"/>
    <n v="1694308"/>
    <n v="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10-22T00:00:00"/>
    <m/>
    <m/>
    <m/>
    <s v="SI"/>
    <m/>
    <m/>
    <m/>
    <n v="0"/>
    <n v="0"/>
    <m/>
    <m/>
  </r>
  <r>
    <n v="805028530"/>
    <s v="HOSPITAL ISAIAS DUARTE CANCINO E.S.E"/>
    <s v="FU1"/>
    <n v="247665"/>
    <s v="FU1_247665"/>
    <s v="805028530_FU1_247665"/>
    <m/>
    <m/>
    <m/>
    <d v="2020-09-06T00:00:00"/>
    <n v="109100"/>
    <n v="0"/>
    <s v="A)Factura no radicada en ERP"/>
    <x v="0"/>
    <x v="0"/>
    <m/>
    <m/>
    <n v="0"/>
    <m/>
    <s v="no_cruza"/>
    <n v="0"/>
    <n v="0"/>
    <n v="0"/>
    <n v="0"/>
    <n v="0"/>
    <n v="0"/>
    <m/>
    <m/>
    <m/>
    <m/>
    <n v="0"/>
    <m/>
    <m/>
    <m/>
    <n v="0"/>
    <m/>
    <m/>
    <n v="0"/>
    <n v="0"/>
    <m/>
    <d v="2020-10-22T00:00:00"/>
    <m/>
    <m/>
    <m/>
    <s v="SI"/>
    <m/>
    <m/>
    <m/>
    <n v="0"/>
    <n v="0"/>
    <m/>
    <m/>
  </r>
  <r>
    <n v="805028530"/>
    <s v="HOSPITAL ISAIAS DUARTE CANCINO E.S.E"/>
    <s v="FEU"/>
    <n v="15062"/>
    <s v="FEU_15062"/>
    <s v="805028530_FEU_15062"/>
    <s v="FEU"/>
    <n v="15062"/>
    <n v="1221703777"/>
    <d v="2021-01-20T00:00:00"/>
    <n v="245018"/>
    <n v="0"/>
    <s v="NULL"/>
    <x v="1"/>
    <x v="0"/>
    <m/>
    <m/>
    <n v="0"/>
    <m/>
    <s v="OK"/>
    <n v="245018"/>
    <n v="0"/>
    <n v="0"/>
    <n v="0"/>
    <n v="245018"/>
    <n v="0"/>
    <m/>
    <m/>
    <m/>
    <m/>
    <n v="0"/>
    <n v="0"/>
    <n v="4800048568"/>
    <d v="2021-06-30T00:00:00"/>
    <n v="117446706"/>
    <n v="210018516570768"/>
    <m/>
    <n v="0"/>
    <n v="0"/>
    <m/>
    <d v="2021-02-10T00:00:00"/>
    <m/>
    <n v="2"/>
    <m/>
    <s v="SI"/>
    <n v="1"/>
    <n v="20210228"/>
    <n v="20210219"/>
    <n v="245018"/>
    <n v="0"/>
    <m/>
    <m/>
  </r>
  <r>
    <n v="805028530"/>
    <s v="HOSPITAL ISAIAS DUARTE CANCINO E.S.E"/>
    <s v="FEU"/>
    <n v="15561"/>
    <s v="FEU_15561"/>
    <s v="805028530_FEU_15561"/>
    <s v="FEU"/>
    <n v="15561"/>
    <n v="1221703778"/>
    <d v="2021-01-23T00:00:00"/>
    <n v="386737"/>
    <n v="0"/>
    <s v="NULL"/>
    <x v="1"/>
    <x v="0"/>
    <m/>
    <m/>
    <n v="0"/>
    <m/>
    <s v="OK"/>
    <n v="386737"/>
    <n v="0"/>
    <n v="0"/>
    <n v="0"/>
    <n v="386737"/>
    <n v="0"/>
    <m/>
    <m/>
    <m/>
    <m/>
    <n v="0"/>
    <n v="0"/>
    <n v="4800048568"/>
    <d v="2021-06-30T00:00:00"/>
    <n v="117446706"/>
    <n v="210228516588728"/>
    <m/>
    <n v="0"/>
    <n v="0"/>
    <m/>
    <d v="2021-02-10T00:00:00"/>
    <m/>
    <n v="2"/>
    <m/>
    <s v="SI"/>
    <n v="1"/>
    <n v="20210228"/>
    <n v="20210219"/>
    <n v="386737"/>
    <n v="0"/>
    <m/>
    <m/>
  </r>
  <r>
    <n v="805028530"/>
    <s v="HOSPITAL ISAIAS DUARTE CANCINO E.S.E"/>
    <s v="FEU"/>
    <n v="15967"/>
    <s v="FEU_15967"/>
    <s v="805028530_FEU_15967"/>
    <s v="FEU"/>
    <n v="15967"/>
    <n v="1221703779"/>
    <d v="2021-01-27T00:00:00"/>
    <n v="358465"/>
    <n v="0"/>
    <s v="NULL"/>
    <x v="1"/>
    <x v="0"/>
    <m/>
    <m/>
    <n v="0"/>
    <m/>
    <s v="OK"/>
    <n v="358465"/>
    <n v="0"/>
    <n v="0"/>
    <n v="0"/>
    <n v="358465"/>
    <n v="0"/>
    <m/>
    <m/>
    <m/>
    <m/>
    <n v="0"/>
    <n v="0"/>
    <n v="4800048568"/>
    <d v="2021-06-30T00:00:00"/>
    <n v="117446706"/>
    <n v="210268516654489"/>
    <m/>
    <n v="0"/>
    <n v="0"/>
    <m/>
    <d v="2021-02-10T00:00:00"/>
    <m/>
    <n v="2"/>
    <m/>
    <s v="SI"/>
    <n v="1"/>
    <n v="20210228"/>
    <n v="20210219"/>
    <n v="358465"/>
    <n v="0"/>
    <m/>
    <m/>
  </r>
  <r>
    <n v="805028530"/>
    <s v="HOSPITAL ISAIAS DUARTE CANCINO E.S.E"/>
    <s v="FEU"/>
    <n v="16367"/>
    <s v="FEU_16367"/>
    <s v="805028530_FEU_16367"/>
    <s v="FEU"/>
    <n v="16367"/>
    <n v="1221703780"/>
    <d v="2021-01-30T00:00:00"/>
    <n v="301570"/>
    <n v="0"/>
    <s v="NULL"/>
    <x v="1"/>
    <x v="0"/>
    <m/>
    <m/>
    <n v="0"/>
    <m/>
    <s v="OK"/>
    <n v="301570"/>
    <n v="0"/>
    <n v="0"/>
    <n v="0"/>
    <n v="301570"/>
    <n v="0"/>
    <m/>
    <m/>
    <m/>
    <m/>
    <n v="0"/>
    <n v="0"/>
    <n v="4800048568"/>
    <d v="2021-06-30T00:00:00"/>
    <n v="117446706"/>
    <n v="210118516002405"/>
    <m/>
    <n v="0"/>
    <n v="0"/>
    <m/>
    <d v="2021-02-10T00:00:00"/>
    <m/>
    <n v="2"/>
    <m/>
    <s v="SI"/>
    <n v="1"/>
    <n v="20210228"/>
    <n v="20210219"/>
    <n v="301570"/>
    <n v="0"/>
    <m/>
    <m/>
  </r>
  <r>
    <n v="805028530"/>
    <s v="HOSPITAL ISAIAS DUARTE CANCINO E.S.E"/>
    <s v="FEU"/>
    <n v="18237"/>
    <s v="FEU_18237"/>
    <s v="805028530_FEU_18237"/>
    <s v="FEU"/>
    <n v="18237"/>
    <n v="1221720921"/>
    <d v="2021-02-15T00:00:00"/>
    <n v="1304072"/>
    <n v="0"/>
    <s v="NULL"/>
    <x v="1"/>
    <x v="0"/>
    <m/>
    <m/>
    <n v="0"/>
    <m/>
    <s v="OK"/>
    <n v="1304072"/>
    <n v="0"/>
    <n v="0"/>
    <n v="0"/>
    <n v="1304072"/>
    <n v="0"/>
    <m/>
    <m/>
    <m/>
    <m/>
    <n v="0"/>
    <n v="0"/>
    <n v="4800048568"/>
    <d v="2021-06-30T00:00:00"/>
    <n v="117446706"/>
    <n v="210458524243582"/>
    <m/>
    <n v="0"/>
    <n v="0"/>
    <m/>
    <d v="2021-03-10T00:00:00"/>
    <m/>
    <n v="2"/>
    <m/>
    <s v="SI"/>
    <n v="1"/>
    <n v="20210330"/>
    <n v="20210310"/>
    <n v="1304072"/>
    <n v="0"/>
    <m/>
    <m/>
  </r>
  <r>
    <n v="805028530"/>
    <s v="HOSPITAL ISAIAS DUARTE CANCINO E.S.E"/>
    <s v="FEU"/>
    <n v="3771"/>
    <s v="FEU_3771"/>
    <s v="805028530_FEU_3771"/>
    <s v="FEU"/>
    <n v="3771"/>
    <n v="1221657413"/>
    <d v="2020-10-23T00:00:00"/>
    <n v="436339"/>
    <n v="0"/>
    <s v="NULL"/>
    <x v="1"/>
    <x v="0"/>
    <m/>
    <m/>
    <n v="0"/>
    <m/>
    <s v="OK"/>
    <n v="436339"/>
    <n v="0"/>
    <n v="0"/>
    <n v="0"/>
    <n v="436339"/>
    <n v="0"/>
    <m/>
    <m/>
    <m/>
    <m/>
    <n v="0"/>
    <n v="0"/>
    <n v="4800048568"/>
    <d v="2021-06-30T00:00:00"/>
    <n v="117446706"/>
    <n v="202978524401652"/>
    <m/>
    <n v="0"/>
    <n v="0"/>
    <m/>
    <d v="2020-11-23T00:00:00"/>
    <m/>
    <n v="2"/>
    <m/>
    <s v="SI"/>
    <n v="1"/>
    <n v="20201130"/>
    <n v="20201121"/>
    <n v="436339"/>
    <n v="0"/>
    <m/>
    <m/>
  </r>
  <r>
    <n v="805028530"/>
    <s v="HOSPITAL ISAIAS DUARTE CANCINO E.S.E"/>
    <s v="FEU"/>
    <n v="4658"/>
    <s v="FEU_4658"/>
    <s v="805028530_FEU_4658"/>
    <s v="FEU"/>
    <n v="4658"/>
    <n v="1221657414"/>
    <d v="2020-10-29T00:00:00"/>
    <n v="1494489"/>
    <n v="0"/>
    <s v="NULL"/>
    <x v="1"/>
    <x v="0"/>
    <m/>
    <m/>
    <n v="0"/>
    <m/>
    <s v="OK"/>
    <n v="1494489"/>
    <n v="0"/>
    <n v="0"/>
    <n v="0"/>
    <n v="1494489"/>
    <n v="0"/>
    <m/>
    <m/>
    <m/>
    <m/>
    <n v="0"/>
    <n v="0"/>
    <n v="4800048568"/>
    <d v="2021-06-30T00:00:00"/>
    <n v="117446706"/>
    <n v="203018523494347"/>
    <m/>
    <n v="0"/>
    <n v="0"/>
    <m/>
    <d v="2020-11-23T00:00:00"/>
    <m/>
    <n v="2"/>
    <m/>
    <s v="SI"/>
    <n v="1"/>
    <n v="20201130"/>
    <n v="20201121"/>
    <n v="1494489"/>
    <n v="0"/>
    <m/>
    <m/>
  </r>
  <r>
    <n v="805028530"/>
    <s v="HOSPITAL ISAIAS DUARTE CANCINO E.S.E"/>
    <s v="FEU"/>
    <n v="5168"/>
    <s v="FEU_5168"/>
    <s v="805028530_FEU_5168"/>
    <s v="FEU"/>
    <n v="5168"/>
    <n v="1221657415"/>
    <d v="2020-10-31T00:00:00"/>
    <n v="681726"/>
    <n v="0"/>
    <s v="NULL"/>
    <x v="1"/>
    <x v="0"/>
    <m/>
    <m/>
    <n v="0"/>
    <m/>
    <s v="OK"/>
    <n v="681726"/>
    <n v="0"/>
    <n v="0"/>
    <n v="0"/>
    <n v="681726"/>
    <n v="0"/>
    <m/>
    <m/>
    <m/>
    <m/>
    <n v="0"/>
    <n v="0"/>
    <n v="4800048568"/>
    <d v="2021-06-30T00:00:00"/>
    <n v="117446706"/>
    <n v="202738523813450"/>
    <m/>
    <n v="0"/>
    <n v="0"/>
    <m/>
    <d v="2020-11-23T00:00:00"/>
    <m/>
    <n v="2"/>
    <m/>
    <s v="SI"/>
    <n v="1"/>
    <n v="20201130"/>
    <n v="20201121"/>
    <n v="681726"/>
    <n v="0"/>
    <m/>
    <m/>
  </r>
  <r>
    <n v="805028530"/>
    <s v="HOSPITAL ISAIAS DUARTE CANCINO E.S.E"/>
    <s v="FEU"/>
    <n v="10175"/>
    <s v="FEU_10175"/>
    <s v="805028530_FEU_10175"/>
    <s v="FEU"/>
    <n v="10175"/>
    <n v="1221689170"/>
    <d v="2020-12-07T00:00:00"/>
    <n v="507704"/>
    <n v="0"/>
    <s v="NULL"/>
    <x v="1"/>
    <x v="0"/>
    <m/>
    <m/>
    <n v="0"/>
    <m/>
    <s v="OK"/>
    <n v="507704"/>
    <n v="0"/>
    <n v="0"/>
    <n v="0"/>
    <n v="507704"/>
    <n v="0"/>
    <m/>
    <m/>
    <m/>
    <m/>
    <n v="0"/>
    <n v="0"/>
    <n v="4800048568"/>
    <d v="2021-06-30T00:00:00"/>
    <n v="117446706"/>
    <n v="203438516687488"/>
    <m/>
    <n v="0"/>
    <n v="0"/>
    <m/>
    <d v="2021-01-12T00:00:00"/>
    <m/>
    <n v="2"/>
    <m/>
    <s v="SI"/>
    <n v="1"/>
    <n v="20210130"/>
    <n v="20210112"/>
    <n v="507704"/>
    <n v="0"/>
    <m/>
    <m/>
  </r>
  <r>
    <n v="805028530"/>
    <s v="HOSPITAL ISAIAS DUARTE CANCINO E.S.E"/>
    <s v="FEU"/>
    <n v="17433"/>
    <s v="FEU_17433"/>
    <s v="805028530_FEU_17433"/>
    <s v="FEU"/>
    <n v="17433"/>
    <s v="NULL"/>
    <d v="2021-02-09T00:00:00"/>
    <n v="208298"/>
    <n v="208298"/>
    <s v="B)Factura sin saldo ERP"/>
    <x v="1"/>
    <x v="0"/>
    <m/>
    <m/>
    <n v="0"/>
    <m/>
    <s v="OK"/>
    <n v="208298"/>
    <n v="0"/>
    <n v="0"/>
    <n v="0"/>
    <n v="208298"/>
    <n v="0"/>
    <m/>
    <m/>
    <m/>
    <m/>
    <n v="0"/>
    <m/>
    <m/>
    <m/>
    <n v="0"/>
    <n v="210398524609806"/>
    <m/>
    <n v="0"/>
    <n v="0"/>
    <m/>
    <d v="2021-02-09T00:00:00"/>
    <m/>
    <n v="2"/>
    <m/>
    <s v="SI"/>
    <n v="1"/>
    <n v="20210730"/>
    <n v="20210708"/>
    <n v="208298"/>
    <n v="0"/>
    <m/>
    <m/>
  </r>
  <r>
    <n v="805028530"/>
    <s v="HOSPITAL ISAIAS DUARTE CANCINO E.S.E"/>
    <s v="FEU"/>
    <n v="2198"/>
    <s v="FEU_2198"/>
    <s v="805028530_FEU_2198"/>
    <s v="FEU"/>
    <n v="2198"/>
    <n v="1221674443"/>
    <d v="2020-10-15T00:00:00"/>
    <n v="599224"/>
    <n v="599224"/>
    <s v="B)Factura sin saldo ERP"/>
    <x v="1"/>
    <x v="0"/>
    <m/>
    <m/>
    <n v="0"/>
    <m/>
    <s v="OK"/>
    <n v="599224"/>
    <n v="0"/>
    <n v="0"/>
    <n v="0"/>
    <n v="599224"/>
    <n v="0"/>
    <m/>
    <m/>
    <m/>
    <m/>
    <n v="0"/>
    <n v="0"/>
    <n v="4800047550"/>
    <d v="2021-05-19T00:00:00"/>
    <n v="1102289"/>
    <n v="202828523406140"/>
    <m/>
    <n v="0"/>
    <n v="0"/>
    <m/>
    <d v="2020-11-23T00:00:00"/>
    <m/>
    <n v="2"/>
    <m/>
    <s v="SI"/>
    <n v="1"/>
    <n v="20201230"/>
    <n v="20201203"/>
    <n v="599224"/>
    <n v="0"/>
    <m/>
    <m/>
  </r>
  <r>
    <n v="805028530"/>
    <s v="HOSPITAL ISAIAS DUARTE CANCINO E.S.E"/>
    <s v="FEU"/>
    <n v="18940"/>
    <s v="FEU_18940"/>
    <s v="805028530_FEU_18940"/>
    <s v="FEU"/>
    <n v="18940"/>
    <s v="NULL"/>
    <d v="2021-02-21T00:00:00"/>
    <n v="515789"/>
    <n v="515789"/>
    <s v="B)Factura sin saldo ERP"/>
    <x v="1"/>
    <x v="0"/>
    <m/>
    <m/>
    <n v="0"/>
    <m/>
    <s v="OK"/>
    <n v="515789"/>
    <n v="0"/>
    <n v="0"/>
    <n v="0"/>
    <n v="515789"/>
    <n v="0"/>
    <m/>
    <m/>
    <m/>
    <m/>
    <n v="0"/>
    <m/>
    <m/>
    <m/>
    <n v="0"/>
    <n v="210368524609113"/>
    <m/>
    <n v="0"/>
    <n v="0"/>
    <m/>
    <d v="2021-02-21T00:00:00"/>
    <m/>
    <n v="2"/>
    <m/>
    <s v="SI"/>
    <n v="1"/>
    <n v="20210730"/>
    <n v="20210708"/>
    <n v="515789"/>
    <n v="0"/>
    <m/>
    <m/>
  </r>
  <r>
    <n v="805028530"/>
    <s v="HOSPITAL ISAIAS DUARTE CANCINO E.S.E"/>
    <s v="FEU"/>
    <n v="22378"/>
    <s v="FEU_22378"/>
    <s v="805028530_FEU_22378"/>
    <s v="FEU"/>
    <n v="22378"/>
    <n v="1221721618"/>
    <d v="2021-03-22T00:00:00"/>
    <n v="76142"/>
    <n v="76142"/>
    <s v="B)Factura sin saldo ERP"/>
    <x v="1"/>
    <x v="0"/>
    <m/>
    <m/>
    <n v="0"/>
    <m/>
    <s v="OK"/>
    <n v="76142"/>
    <n v="0"/>
    <n v="0"/>
    <n v="0"/>
    <n v="76142"/>
    <n v="0"/>
    <m/>
    <m/>
    <m/>
    <m/>
    <n v="0"/>
    <n v="0"/>
    <n v="4800047550"/>
    <d v="2021-05-19T00:00:00"/>
    <n v="1102289"/>
    <n v="210748516009070"/>
    <m/>
    <n v="0"/>
    <n v="0"/>
    <m/>
    <d v="2021-04-14T00:00:00"/>
    <m/>
    <n v="2"/>
    <m/>
    <s v="SI"/>
    <n v="1"/>
    <n v="20210430"/>
    <n v="20210413"/>
    <n v="76142"/>
    <n v="0"/>
    <m/>
    <m/>
  </r>
  <r>
    <n v="805028530"/>
    <s v="HOSPITAL ISAIAS DUARTE CANCINO E.S.E"/>
    <s v="FEU"/>
    <n v="27380"/>
    <s v="FEU_27380"/>
    <s v="805028530_FEU_27380"/>
    <s v="FEU"/>
    <n v="27380"/>
    <s v="NULL"/>
    <d v="2021-05-08T00:00:00"/>
    <n v="177397"/>
    <n v="177397"/>
    <s v="B)Factura sin saldo ERP"/>
    <x v="1"/>
    <x v="0"/>
    <m/>
    <m/>
    <n v="0"/>
    <m/>
    <s v="OK"/>
    <n v="177397"/>
    <n v="0"/>
    <n v="0"/>
    <n v="0"/>
    <n v="177397"/>
    <n v="0"/>
    <m/>
    <m/>
    <m/>
    <m/>
    <n v="0"/>
    <m/>
    <m/>
    <m/>
    <n v="0"/>
    <n v="210938523084485"/>
    <m/>
    <n v="0"/>
    <n v="0"/>
    <m/>
    <d v="2021-05-08T00:00:00"/>
    <m/>
    <n v="2"/>
    <m/>
    <s v="SI"/>
    <n v="1"/>
    <n v="20210730"/>
    <n v="20210708"/>
    <n v="177397"/>
    <n v="0"/>
    <m/>
    <m/>
  </r>
  <r>
    <n v="805028530"/>
    <s v="HOSPITAL ISAIAS DUARTE CANCINO E.S.E"/>
    <s v="FEU"/>
    <n v="27499"/>
    <s v="FEU_27499"/>
    <s v="805028530_FEU_27499"/>
    <s v="FEU"/>
    <n v="27499"/>
    <s v="NULL"/>
    <d v="2021-05-12T00:00:00"/>
    <n v="111986"/>
    <n v="111986"/>
    <s v="B)Factura sin saldo ERP"/>
    <x v="1"/>
    <x v="0"/>
    <m/>
    <m/>
    <n v="0"/>
    <m/>
    <s v="OK"/>
    <n v="111986"/>
    <n v="0"/>
    <n v="0"/>
    <n v="0"/>
    <n v="111986"/>
    <n v="0"/>
    <m/>
    <m/>
    <m/>
    <m/>
    <n v="0"/>
    <m/>
    <m/>
    <m/>
    <n v="0"/>
    <n v="210738516807975"/>
    <m/>
    <n v="0"/>
    <n v="0"/>
    <m/>
    <d v="2021-05-12T00:00:00"/>
    <m/>
    <n v="2"/>
    <m/>
    <s v="SI"/>
    <n v="1"/>
    <n v="20211030"/>
    <n v="20211020"/>
    <n v="111986"/>
    <n v="0"/>
    <m/>
    <m/>
  </r>
  <r>
    <n v="805028530"/>
    <s v="HOSPITAL ISAIAS DUARTE CANCINO E.S.E"/>
    <s v="FEU"/>
    <n v="27531"/>
    <s v="FEU_27531"/>
    <s v="805028530_FEU_27531"/>
    <s v="FEU"/>
    <n v="27531"/>
    <s v="NULL"/>
    <d v="2021-05-12T00:00:00"/>
    <n v="117902"/>
    <n v="117902"/>
    <s v="B)Factura sin saldo ERP"/>
    <x v="1"/>
    <x v="0"/>
    <m/>
    <m/>
    <n v="0"/>
    <m/>
    <s v="OK"/>
    <n v="117902"/>
    <n v="0"/>
    <n v="0"/>
    <n v="0"/>
    <n v="117902"/>
    <n v="0"/>
    <m/>
    <m/>
    <m/>
    <m/>
    <n v="0"/>
    <m/>
    <m/>
    <m/>
    <n v="0"/>
    <n v="211068523722028"/>
    <m/>
    <n v="0"/>
    <n v="0"/>
    <m/>
    <d v="2021-05-12T00:00:00"/>
    <m/>
    <n v="2"/>
    <m/>
    <s v="SI"/>
    <n v="1"/>
    <n v="20210730"/>
    <n v="20210708"/>
    <n v="117902"/>
    <n v="0"/>
    <m/>
    <m/>
  </r>
  <r>
    <n v="805028530"/>
    <s v="HOSPITAL ISAIAS DUARTE CANCINO E.S.E"/>
    <s v="FEU"/>
    <n v="33131"/>
    <s v="FEU_33131"/>
    <s v="805028530_FEU_33131"/>
    <s v="FEU"/>
    <n v="33131"/>
    <s v="NULL"/>
    <d v="2021-07-04T00:00:00"/>
    <n v="507957"/>
    <n v="507957"/>
    <s v="B)Factura sin saldo ERP"/>
    <x v="1"/>
    <x v="0"/>
    <m/>
    <m/>
    <n v="0"/>
    <m/>
    <s v="OK"/>
    <n v="507957"/>
    <n v="0"/>
    <n v="0"/>
    <n v="0"/>
    <n v="507957"/>
    <n v="0"/>
    <m/>
    <m/>
    <m/>
    <m/>
    <n v="0"/>
    <m/>
    <m/>
    <m/>
    <n v="0"/>
    <n v="211848516671719"/>
    <m/>
    <n v="0"/>
    <n v="0"/>
    <m/>
    <d v="2021-07-04T00:00:00"/>
    <m/>
    <n v="2"/>
    <m/>
    <s v="SI"/>
    <n v="1"/>
    <n v="20210831"/>
    <n v="20210826"/>
    <n v="507957"/>
    <n v="0"/>
    <m/>
    <m/>
  </r>
  <r>
    <n v="805028530"/>
    <s v="HOSPITAL ISAIAS DUARTE CANCINO E.S.E"/>
    <s v="FEU"/>
    <n v="39814"/>
    <s v="FEU_39814"/>
    <s v="805028530_FEU_39814"/>
    <s v="FEU"/>
    <n v="39814"/>
    <s v="NULL"/>
    <d v="2021-08-26T00:00:00"/>
    <n v="1538625"/>
    <n v="1538625"/>
    <s v="B)Factura sin saldo ERP"/>
    <x v="1"/>
    <x v="0"/>
    <m/>
    <m/>
    <n v="0"/>
    <m/>
    <s v="OK"/>
    <n v="1538625"/>
    <n v="0"/>
    <n v="0"/>
    <n v="0"/>
    <n v="1538625"/>
    <n v="0"/>
    <m/>
    <m/>
    <m/>
    <m/>
    <n v="0"/>
    <m/>
    <m/>
    <m/>
    <n v="0"/>
    <n v="212358523304838"/>
    <m/>
    <n v="0"/>
    <n v="0"/>
    <m/>
    <d v="2021-08-26T00:00:00"/>
    <m/>
    <n v="2"/>
    <m/>
    <s v="SI"/>
    <n v="1"/>
    <n v="20211130"/>
    <n v="20211123"/>
    <n v="1538625"/>
    <n v="0"/>
    <m/>
    <m/>
  </r>
  <r>
    <n v="805028530"/>
    <s v="HOSPITAL ISAIAS DUARTE CANCINO E.S.E"/>
    <s v="FEU"/>
    <n v="41283"/>
    <s v="FEU_41283"/>
    <s v="805028530_FEU_41283"/>
    <s v="FEU"/>
    <n v="41283"/>
    <s v="NULL"/>
    <d v="2021-09-05T00:00:00"/>
    <n v="409313"/>
    <n v="409313"/>
    <s v="B)Factura sin saldo ERP"/>
    <x v="1"/>
    <x v="0"/>
    <m/>
    <m/>
    <n v="0"/>
    <m/>
    <s v="OK"/>
    <n v="409313"/>
    <n v="0"/>
    <n v="0"/>
    <n v="0"/>
    <n v="409313"/>
    <n v="0"/>
    <m/>
    <m/>
    <m/>
    <m/>
    <n v="0"/>
    <m/>
    <m/>
    <m/>
    <n v="0"/>
    <n v="211938523818066"/>
    <m/>
    <n v="0"/>
    <n v="0"/>
    <m/>
    <d v="2021-09-13T00:00:00"/>
    <m/>
    <n v="2"/>
    <m/>
    <s v="SI"/>
    <n v="1"/>
    <n v="20210930"/>
    <n v="20210913"/>
    <n v="409313"/>
    <n v="0"/>
    <m/>
    <m/>
  </r>
  <r>
    <n v="805028530"/>
    <s v="HOSPITAL ISAIAS DUARTE CANCINO E.S.E"/>
    <s v="FEU"/>
    <n v="43100"/>
    <s v="FEU_43100"/>
    <s v="805028530_FEU_43100"/>
    <s v="FEU"/>
    <n v="43100"/>
    <s v="NULL"/>
    <d v="2021-09-16T00:00:00"/>
    <n v="327244"/>
    <n v="327244"/>
    <s v="B)Factura sin saldo ERP"/>
    <x v="1"/>
    <x v="0"/>
    <m/>
    <m/>
    <n v="0"/>
    <m/>
    <s v="OK"/>
    <n v="327244"/>
    <n v="0"/>
    <n v="0"/>
    <n v="0"/>
    <n v="327244"/>
    <n v="0"/>
    <m/>
    <m/>
    <m/>
    <m/>
    <n v="0"/>
    <m/>
    <m/>
    <m/>
    <n v="0"/>
    <n v="212018516565963"/>
    <m/>
    <n v="0"/>
    <n v="0"/>
    <m/>
    <d v="2021-10-20T00:00:00"/>
    <m/>
    <n v="2"/>
    <m/>
    <s v="SI"/>
    <n v="1"/>
    <n v="20211030"/>
    <n v="20211020"/>
    <n v="327244"/>
    <n v="0"/>
    <m/>
    <m/>
  </r>
  <r>
    <n v="805028530"/>
    <s v="HOSPITAL ISAIAS DUARTE CANCINO E.S.E"/>
    <s v="FEU"/>
    <n v="44905"/>
    <s v="FEU_44905"/>
    <s v="805028530_FEU_44905"/>
    <s v="FEU"/>
    <n v="44905"/>
    <s v="NULL"/>
    <d v="2021-09-25T00:00:00"/>
    <n v="1190146"/>
    <n v="1190146"/>
    <s v="B)Factura sin saldo ERP"/>
    <x v="1"/>
    <x v="0"/>
    <m/>
    <m/>
    <n v="0"/>
    <m/>
    <s v="OK"/>
    <n v="1190146"/>
    <n v="0"/>
    <n v="0"/>
    <n v="0"/>
    <n v="1190146"/>
    <n v="0"/>
    <m/>
    <m/>
    <m/>
    <m/>
    <n v="0"/>
    <m/>
    <m/>
    <m/>
    <n v="0"/>
    <n v="211098523645347"/>
    <m/>
    <n v="0"/>
    <n v="0"/>
    <m/>
    <d v="2021-11-22T00:00:00"/>
    <m/>
    <n v="2"/>
    <m/>
    <s v="SI"/>
    <n v="1"/>
    <n v="20211130"/>
    <n v="20211122"/>
    <n v="1190146"/>
    <n v="0"/>
    <m/>
    <m/>
  </r>
  <r>
    <n v="805028530"/>
    <s v="HOSPITAL ISAIAS DUARTE CANCINO E.S.E"/>
    <s v="FEU"/>
    <n v="45134"/>
    <s v="FEU_45134"/>
    <s v="805028530_FEU_45134"/>
    <s v="FEU"/>
    <n v="45134"/>
    <s v="NULL"/>
    <d v="2021-09-27T00:00:00"/>
    <n v="167044"/>
    <n v="167044"/>
    <s v="B)Factura sin saldo ERP"/>
    <x v="1"/>
    <x v="0"/>
    <m/>
    <m/>
    <n v="0"/>
    <m/>
    <s v="OK"/>
    <n v="167044"/>
    <n v="0"/>
    <n v="0"/>
    <n v="0"/>
    <n v="167044"/>
    <n v="0"/>
    <m/>
    <m/>
    <m/>
    <m/>
    <n v="0"/>
    <m/>
    <m/>
    <m/>
    <n v="0"/>
    <n v="212358523298374"/>
    <m/>
    <n v="0"/>
    <n v="0"/>
    <m/>
    <d v="2021-10-20T00:00:00"/>
    <m/>
    <n v="2"/>
    <m/>
    <s v="SI"/>
    <n v="1"/>
    <n v="20211030"/>
    <n v="20211020"/>
    <n v="167044"/>
    <n v="0"/>
    <m/>
    <m/>
  </r>
  <r>
    <n v="805028530"/>
    <s v="HOSPITAL ISAIAS DUARTE CANCINO E.S.E"/>
    <s v="FEU"/>
    <n v="48107"/>
    <s v="FEU_48107"/>
    <s v="805028530_FEU_48107"/>
    <s v="FEU"/>
    <n v="48107"/>
    <s v="NULL"/>
    <d v="2021-10-19T00:00:00"/>
    <n v="345793"/>
    <n v="345793"/>
    <s v="B)Factura sin saldo ERP"/>
    <x v="1"/>
    <x v="0"/>
    <m/>
    <m/>
    <n v="0"/>
    <m/>
    <s v="OK"/>
    <n v="345793"/>
    <n v="0"/>
    <n v="0"/>
    <n v="0"/>
    <n v="345793"/>
    <n v="0"/>
    <m/>
    <m/>
    <m/>
    <m/>
    <n v="0"/>
    <m/>
    <m/>
    <m/>
    <n v="0"/>
    <n v="212438516238240"/>
    <m/>
    <n v="0"/>
    <n v="0"/>
    <m/>
    <d v="2021-10-19T00:00:00"/>
    <m/>
    <n v="2"/>
    <m/>
    <s v="SI"/>
    <n v="1"/>
    <n v="20211230"/>
    <n v="20211210"/>
    <n v="345793"/>
    <n v="0"/>
    <m/>
    <m/>
  </r>
  <r>
    <n v="805028530"/>
    <s v="HOSPITAL ISAIAS DUARTE CANCINO E.S.E"/>
    <s v="FEU"/>
    <n v="48635"/>
    <s v="FEU_48635"/>
    <s v="805028530_FEU_48635"/>
    <s v="FEU"/>
    <n v="48635"/>
    <s v="NULL"/>
    <d v="2021-10-21T00:00:00"/>
    <n v="131396"/>
    <n v="131396"/>
    <s v="B)Factura sin saldo ERP"/>
    <x v="1"/>
    <x v="0"/>
    <m/>
    <m/>
    <n v="0"/>
    <m/>
    <s v="OK"/>
    <n v="131396"/>
    <n v="0"/>
    <n v="0"/>
    <n v="0"/>
    <n v="131396"/>
    <n v="0"/>
    <m/>
    <m/>
    <m/>
    <m/>
    <n v="0"/>
    <m/>
    <m/>
    <m/>
    <n v="0"/>
    <n v="212608523717651"/>
    <m/>
    <n v="0"/>
    <n v="0"/>
    <m/>
    <d v="2021-11-22T00:00:00"/>
    <m/>
    <n v="2"/>
    <m/>
    <s v="SI"/>
    <n v="1"/>
    <n v="20211130"/>
    <n v="20211122"/>
    <n v="131396"/>
    <n v="0"/>
    <m/>
    <m/>
  </r>
  <r>
    <n v="805028530"/>
    <s v="HOSPITAL ISAIAS DUARTE CANCINO E.S.E"/>
    <s v="FEU"/>
    <n v="50280"/>
    <s v="FEU_50280"/>
    <s v="805028530_FEU_50280"/>
    <s v="FEU"/>
    <n v="50280"/>
    <s v="NULL"/>
    <d v="2021-10-30T00:00:00"/>
    <n v="517265"/>
    <n v="517265"/>
    <s v="B)Factura sin saldo ERP"/>
    <x v="1"/>
    <x v="0"/>
    <m/>
    <m/>
    <n v="0"/>
    <m/>
    <s v="OK"/>
    <n v="517265"/>
    <n v="0"/>
    <n v="0"/>
    <n v="0"/>
    <n v="517265"/>
    <n v="0"/>
    <m/>
    <m/>
    <m/>
    <m/>
    <n v="0"/>
    <m/>
    <m/>
    <m/>
    <n v="0"/>
    <n v="212868516317184"/>
    <m/>
    <n v="0"/>
    <n v="0"/>
    <m/>
    <d v="2021-11-22T00:00:00"/>
    <m/>
    <n v="2"/>
    <m/>
    <s v="SI"/>
    <n v="1"/>
    <n v="20211130"/>
    <n v="20211123"/>
    <n v="517265"/>
    <n v="0"/>
    <m/>
    <m/>
  </r>
  <r>
    <n v="805028530"/>
    <s v="HOSPITAL ISAIAS DUARTE CANCINO E.S.E"/>
    <s v="FEU"/>
    <n v="54587"/>
    <s v="FEU_54587"/>
    <s v="805028530_FEU_54587"/>
    <s v="FEU"/>
    <n v="54587"/>
    <s v="NULL"/>
    <d v="2021-12-01T00:00:00"/>
    <n v="316977"/>
    <n v="316977"/>
    <s v="B)Factura sin saldo ERP"/>
    <x v="1"/>
    <x v="0"/>
    <m/>
    <m/>
    <n v="0"/>
    <m/>
    <s v="OK"/>
    <n v="316977"/>
    <n v="0"/>
    <n v="0"/>
    <n v="0"/>
    <n v="316977"/>
    <n v="0"/>
    <m/>
    <m/>
    <m/>
    <m/>
    <n v="0"/>
    <m/>
    <m/>
    <m/>
    <n v="0"/>
    <n v="213328523329154"/>
    <m/>
    <n v="0"/>
    <n v="0"/>
    <m/>
    <d v="2021-12-01T00:00:00"/>
    <m/>
    <n v="2"/>
    <m/>
    <s v="SI"/>
    <n v="1"/>
    <n v="20220130"/>
    <n v="20220112"/>
    <n v="316977"/>
    <n v="0"/>
    <m/>
    <m/>
  </r>
  <r>
    <n v="805028530"/>
    <s v="HOSPITAL ISAIAS DUARTE CANCINO E.S.E"/>
    <s v="FEU"/>
    <n v="54595"/>
    <s v="FEU_54595"/>
    <s v="805028530_FEU_54595"/>
    <s v="FEU"/>
    <n v="54595"/>
    <s v="NULL"/>
    <d v="2021-12-01T00:00:00"/>
    <n v="162303"/>
    <n v="162303"/>
    <s v="B)Factura sin saldo ERP"/>
    <x v="1"/>
    <x v="0"/>
    <m/>
    <m/>
    <n v="0"/>
    <m/>
    <s v="OK"/>
    <n v="162303"/>
    <n v="0"/>
    <n v="0"/>
    <n v="0"/>
    <n v="162303"/>
    <n v="0"/>
    <m/>
    <m/>
    <m/>
    <m/>
    <n v="0"/>
    <m/>
    <m/>
    <m/>
    <n v="0"/>
    <n v="213328516705914"/>
    <m/>
    <n v="0"/>
    <n v="0"/>
    <m/>
    <d v="2021-12-01T00:00:00"/>
    <m/>
    <n v="2"/>
    <m/>
    <s v="SI"/>
    <n v="1"/>
    <n v="20220130"/>
    <n v="20220112"/>
    <n v="162303"/>
    <n v="0"/>
    <m/>
    <m/>
  </r>
  <r>
    <n v="805028530"/>
    <s v="HOSPITAL ISAIAS DUARTE CANCINO E.S.E"/>
    <s v="FEU"/>
    <n v="12834"/>
    <s v="FEU_12834"/>
    <s v="805028530_FEU_12834"/>
    <s v="FEU"/>
    <n v="12834"/>
    <n v="1221676642"/>
    <d v="2020-12-28T00:00:00"/>
    <n v="70000"/>
    <n v="70000"/>
    <s v="B)Factura sin saldo ERP"/>
    <x v="1"/>
    <x v="0"/>
    <m/>
    <m/>
    <n v="0"/>
    <m/>
    <s v="OK"/>
    <n v="70000"/>
    <n v="0"/>
    <n v="0"/>
    <n v="0"/>
    <n v="70000"/>
    <n v="0"/>
    <m/>
    <m/>
    <m/>
    <m/>
    <n v="0"/>
    <n v="0"/>
    <n v="4800047550"/>
    <d v="2021-05-19T00:00:00"/>
    <n v="1102289"/>
    <n v="203638523262146"/>
    <m/>
    <n v="0"/>
    <n v="0"/>
    <m/>
    <d v="2021-01-12T00:00:00"/>
    <m/>
    <n v="2"/>
    <m/>
    <s v="SI"/>
    <n v="1"/>
    <n v="20210130"/>
    <n v="20210112"/>
    <n v="70000"/>
    <n v="0"/>
    <m/>
    <m/>
  </r>
  <r>
    <n v="805028530"/>
    <s v="HOSPITAL ISAIAS DUARTE CANCINO E.S.E"/>
    <s v="FEU"/>
    <n v="13119"/>
    <s v="FEU_13119"/>
    <s v="805028530_FEU_13119"/>
    <s v="FEU"/>
    <n v="13119"/>
    <n v="1221705156"/>
    <d v="2020-12-30T00:00:00"/>
    <n v="356923"/>
    <n v="356923"/>
    <s v="B)Factura sin saldo ERP"/>
    <x v="1"/>
    <x v="0"/>
    <m/>
    <m/>
    <n v="0"/>
    <m/>
    <s v="OK"/>
    <n v="356923"/>
    <n v="0"/>
    <n v="0"/>
    <n v="0"/>
    <n v="356923"/>
    <n v="0"/>
    <m/>
    <m/>
    <m/>
    <m/>
    <n v="0"/>
    <n v="0"/>
    <n v="4800047550"/>
    <d v="2021-05-19T00:00:00"/>
    <n v="1102289"/>
    <n v="203648523803803"/>
    <m/>
    <n v="0"/>
    <n v="0"/>
    <m/>
    <d v="2021-02-10T00:00:00"/>
    <m/>
    <n v="2"/>
    <m/>
    <s v="SI"/>
    <n v="1"/>
    <n v="20210228"/>
    <n v="20210219"/>
    <n v="356923"/>
    <n v="0"/>
    <m/>
    <m/>
  </r>
  <r>
    <n v="805028530"/>
    <s v="HOSPITAL ISAIAS DUARTE CANCINO E.S.E"/>
    <s v="FEU"/>
    <n v="17354"/>
    <s v="FEU_17354"/>
    <s v="805028530_FEU_17354"/>
    <s v="FEU"/>
    <n v="17354"/>
    <n v="1221739057"/>
    <d v="2021-02-08T00:00:00"/>
    <n v="5525771"/>
    <n v="955984"/>
    <s v="B)Factura sin saldo ERP/conciliar diferencia glosa aceptada"/>
    <x v="2"/>
    <x v="0"/>
    <m/>
    <m/>
    <n v="0"/>
    <m/>
    <s v="OK"/>
    <n v="5525771"/>
    <n v="0"/>
    <n v="0"/>
    <n v="0"/>
    <n v="5084377"/>
    <n v="0"/>
    <m/>
    <m/>
    <m/>
    <m/>
    <n v="0"/>
    <n v="0"/>
    <n v="4800048568"/>
    <d v="2021-06-30T00:00:00"/>
    <n v="117446706"/>
    <n v="210178516502390"/>
    <m/>
    <n v="441394"/>
    <n v="0"/>
    <m/>
    <d v="2021-04-14T00:00:00"/>
    <m/>
    <n v="2"/>
    <m/>
    <s v="SI"/>
    <n v="2"/>
    <n v="20210526"/>
    <n v="20210511"/>
    <n v="5525771"/>
    <n v="441394"/>
    <s v="EN MESA DE CONCILIACION ENTRE LA DR MAIBER R. Y BRAYANANDRES MARIN DE IPS CANCINO DEL 10 MAYO-2021 LA IPS ACEPTAEL VALOR DE $ 441394 Y LA EPS ACEPTA $514.590.GLADYS VIVAS."/>
    <m/>
  </r>
  <r>
    <n v="805028530"/>
    <s v="HOSPITAL ISAIAS DUARTE CANCINO E.S.E"/>
    <s v="FEU"/>
    <n v="12401"/>
    <s v="FEU_12401"/>
    <s v="805028530_FEU_12401"/>
    <s v="FEU"/>
    <n v="12401"/>
    <s v="NULL"/>
    <d v="2020-12-22T00:00:00"/>
    <n v="6131140"/>
    <n v="6131140"/>
    <s v="B)Factura sin saldo ERP/conciliar diferencia glosa aceptada"/>
    <x v="2"/>
    <x v="0"/>
    <m/>
    <m/>
    <n v="0"/>
    <m/>
    <s v="OK"/>
    <n v="5879211"/>
    <n v="0"/>
    <n v="0"/>
    <n v="0"/>
    <n v="5267611"/>
    <n v="0"/>
    <m/>
    <m/>
    <m/>
    <m/>
    <n v="0"/>
    <m/>
    <m/>
    <m/>
    <n v="0"/>
    <n v="203538516252193"/>
    <m/>
    <n v="611600"/>
    <n v="0"/>
    <m/>
    <d v="2020-12-22T00:00:00"/>
    <m/>
    <n v="2"/>
    <m/>
    <s v="SI"/>
    <n v="3"/>
    <n v="20211207"/>
    <n v="20211123"/>
    <n v="5879211"/>
    <n v="611600"/>
    <s v="IPS ACEPTA $ 611.600, SEGUN ACTA DE CONCILIACION REALIZAA EL16 -11-2021, POR MAIBER ACEVEDO Y JUAN CARLOS PINEDA.ELIZABETH FERNANDEZ"/>
    <m/>
  </r>
  <r>
    <n v="805028530"/>
    <s v="HOSPITAL ISAIAS DUARTE CANCINO E.S.E"/>
    <s v="FH4"/>
    <n v="417"/>
    <s v="FH4_417"/>
    <s v="805028530_FH4_417"/>
    <s v="FH4"/>
    <n v="417"/>
    <n v="1907749834"/>
    <d v="2020-09-24T00:00:00"/>
    <n v="107110245"/>
    <n v="3915938"/>
    <s v="B)Factura sin saldo ERP/conciliar diferencia glosa aceptada"/>
    <x v="2"/>
    <x v="0"/>
    <m/>
    <m/>
    <n v="0"/>
    <m/>
    <s v="OK"/>
    <n v="107110245"/>
    <n v="0"/>
    <n v="0"/>
    <n v="0"/>
    <n v="103194307"/>
    <n v="0"/>
    <m/>
    <m/>
    <m/>
    <m/>
    <n v="0"/>
    <n v="0"/>
    <n v="4800048568"/>
    <d v="2021-06-30T00:00:00"/>
    <n v="117446706"/>
    <n v="210713114438266"/>
    <m/>
    <n v="3915938"/>
    <n v="0"/>
    <m/>
    <d v="2021-02-01T00:00:00"/>
    <m/>
    <n v="2"/>
    <m/>
    <s v="SI"/>
    <n v="4"/>
    <n v="20210526"/>
    <n v="20210511"/>
    <n v="107110245"/>
    <n v="3915938"/>
    <s v="EN ACTA DE CONCILIACION DEL DIA 07 DE MAYO 2021 ENTRE LA DRAMAIBER R. Y DR ALEXIS PARRA DE HOS CANCINO LA IPS ACEPTAVALOR DE $ 45627.GLADYS VIVAS."/>
    <m/>
  </r>
  <r>
    <n v="805028530"/>
    <s v="HOSPITAL ISAIAS DUARTE CANCINO E.S.E"/>
    <s v="FEH"/>
    <n v="143"/>
    <s v="FEH_143"/>
    <s v="805028530_FEH_143"/>
    <s v="FEH"/>
    <n v="143"/>
    <s v="NULL"/>
    <d v="2020-12-15T00:00:00"/>
    <n v="23889798"/>
    <n v="23889798"/>
    <s v="B)Factura sin saldo ERP/conciliar diferencia glosa aceptada"/>
    <x v="2"/>
    <x v="0"/>
    <m/>
    <m/>
    <n v="0"/>
    <m/>
    <s v="OK"/>
    <n v="23889798"/>
    <n v="0"/>
    <n v="0"/>
    <n v="0"/>
    <n v="23604982"/>
    <n v="0"/>
    <m/>
    <m/>
    <m/>
    <m/>
    <n v="0"/>
    <m/>
    <m/>
    <m/>
    <n v="0"/>
    <n v="211203114593178"/>
    <m/>
    <n v="284816"/>
    <n v="0"/>
    <m/>
    <d v="2020-12-15T00:00:00"/>
    <m/>
    <n v="2"/>
    <m/>
    <s v="SI"/>
    <n v="3"/>
    <n v="20211207"/>
    <n v="20211123"/>
    <n v="23889798"/>
    <n v="284816"/>
    <s v="IPS ACEPTA $ 284.816, SEGUN ACTA DE CONCILIACION REALIZADA EL 16-11-2021 POR LA DRA MAIBER ACVEDO Y JUAN CARLOS PIEDA.ELIZABETH FERNANDEZ"/>
    <m/>
  </r>
  <r>
    <n v="805028530"/>
    <s v="HOSPITAL ISAIAS DUARTE CANCINO E.S.E"/>
    <s v="FEU"/>
    <n v="1131"/>
    <s v="FEU_1131"/>
    <s v="805028530_FEU_1131"/>
    <s v="FEU"/>
    <n v="1131"/>
    <n v="1221657412"/>
    <d v="2020-10-09T00:00:00"/>
    <n v="690982"/>
    <n v="90900"/>
    <s v="B)Factura sin saldo ERP/conciliar diferencia valor de factura"/>
    <x v="1"/>
    <x v="0"/>
    <m/>
    <m/>
    <n v="0"/>
    <m/>
    <s v="OK"/>
    <n v="600082"/>
    <n v="0"/>
    <n v="0"/>
    <n v="0"/>
    <n v="600082"/>
    <n v="0"/>
    <m/>
    <m/>
    <m/>
    <m/>
    <n v="0"/>
    <n v="0"/>
    <n v="4800048568"/>
    <d v="2021-06-30T00:00:00"/>
    <n v="117446706"/>
    <n v="202828524412213"/>
    <m/>
    <n v="0"/>
    <n v="0"/>
    <m/>
    <d v="2020-11-23T00:00:00"/>
    <m/>
    <n v="2"/>
    <m/>
    <s v="SI"/>
    <n v="1"/>
    <n v="20201130"/>
    <n v="20201121"/>
    <n v="600082"/>
    <n v="0"/>
    <m/>
    <m/>
  </r>
  <r>
    <n v="805028530"/>
    <s v="HOSPITAL ISAIAS DUARTE CANCINO E.S.E"/>
    <s v="FEU"/>
    <n v="5191"/>
    <s v="FEU_5191"/>
    <s v="805028530_FEU_5191"/>
    <s v="FEU"/>
    <n v="5191"/>
    <n v="1221656794"/>
    <d v="2020-10-31T00:00:00"/>
    <n v="1766105"/>
    <n v="203103"/>
    <s v="B)Factura sin saldo ERP/conciliar diferencia valor de factura"/>
    <x v="1"/>
    <x v="0"/>
    <m/>
    <m/>
    <n v="0"/>
    <m/>
    <s v="OK"/>
    <n v="1563002"/>
    <n v="0"/>
    <n v="0"/>
    <n v="0"/>
    <n v="1563002"/>
    <n v="0"/>
    <m/>
    <m/>
    <m/>
    <m/>
    <n v="0"/>
    <n v="0"/>
    <n v="4800048568"/>
    <d v="2021-06-30T00:00:00"/>
    <n v="117446706"/>
    <n v="202518523007756"/>
    <m/>
    <n v="0"/>
    <n v="0"/>
    <m/>
    <d v="2020-11-23T00:00:00"/>
    <m/>
    <n v="2"/>
    <m/>
    <s v="SI"/>
    <n v="1"/>
    <n v="20201130"/>
    <n v="20201121"/>
    <n v="1563002"/>
    <n v="0"/>
    <m/>
    <m/>
  </r>
  <r>
    <n v="805028530"/>
    <s v="HOSPITAL ISAIAS DUARTE CANCINO E.S.E"/>
    <s v="UR"/>
    <n v="3657"/>
    <s v="UR_3657"/>
    <s v="805028530_UR_3657"/>
    <s v="UR"/>
    <n v="3657"/>
    <s v="NULL"/>
    <d v="2017-06-01T00:00:00"/>
    <n v="3605373"/>
    <n v="3605373"/>
    <s v="C)Glosas total pendiente por respuesta de IPS"/>
    <x v="3"/>
    <x v="0"/>
    <m/>
    <m/>
    <n v="3605373"/>
    <s v="DEVOLUCION"/>
    <s v="OK"/>
    <n v="3605373"/>
    <n v="0"/>
    <n v="0"/>
    <n v="0"/>
    <n v="0"/>
    <n v="3605373"/>
    <m/>
    <m/>
    <m/>
    <m/>
    <n v="0"/>
    <m/>
    <m/>
    <m/>
    <n v="0"/>
    <m/>
    <m/>
    <n v="0"/>
    <n v="3605373"/>
    <s v="SE DEVUELVE FACTURA CON SOPORTES COMPLETOS, YA QUE NO PRESENTA AUTORIZACION PARA EL SERVICIO, SOLICITAR AUT PARA DAR TRAMITE DE PAGO.VALERIA V"/>
    <d v="2017-09-12T00:00:00"/>
    <m/>
    <n v="9"/>
    <m/>
    <s v="SI"/>
    <n v="1"/>
    <n v="21001231"/>
    <n v="20170912"/>
    <n v="3605373"/>
    <n v="0"/>
    <m/>
    <m/>
  </r>
  <r>
    <n v="805028530"/>
    <s v="HOSPITAL ISAIAS DUARTE CANCINO E.S.E"/>
    <s v="FEH"/>
    <n v="144"/>
    <s v="FEH_144"/>
    <s v="805028530_FEH_144"/>
    <s v="FEH"/>
    <n v="144"/>
    <s v="NULL"/>
    <d v="2020-12-15T00:00:00"/>
    <n v="456300"/>
    <n v="456300"/>
    <s v="C)Glosas total pendiente por respuesta de IPS"/>
    <x v="3"/>
    <x v="0"/>
    <m/>
    <m/>
    <n v="456300"/>
    <s v="DEVOLUCION"/>
    <s v="OK"/>
    <n v="456300"/>
    <n v="0"/>
    <n v="0"/>
    <n v="0"/>
    <n v="0"/>
    <n v="456300"/>
    <m/>
    <m/>
    <m/>
    <m/>
    <n v="0"/>
    <m/>
    <m/>
    <m/>
    <n v="0"/>
    <m/>
    <m/>
    <n v="0"/>
    <n v="456300"/>
    <s v="SE DEVUELVE FACTURA NO PBS, CODIGO 150420 INCONSISTENCIAEN EL REPORTE WEB SERVICE FECHA,CANTIDAD, CODIGO 140807REPORTADO A OTRA ENTIDAD.GLADYS VIVAS."/>
    <d v="2020-12-15T00:00:00"/>
    <m/>
    <n v="9"/>
    <m/>
    <s v="SI"/>
    <n v="1"/>
    <n v="21001231"/>
    <n v="20210112"/>
    <n v="456300"/>
    <n v="0"/>
    <m/>
    <m/>
  </r>
  <r>
    <n v="805028530"/>
    <s v="HOSPITAL ISAIAS DUARTE CANCINO E.S.E"/>
    <s v="FEH"/>
    <n v="145"/>
    <s v="FEH_145"/>
    <s v="805028530_FEH_145"/>
    <s v="FEH"/>
    <n v="145"/>
    <s v="NULL"/>
    <d v="2020-12-15T00:00:00"/>
    <n v="1361888"/>
    <n v="1361888"/>
    <s v="C)Glosas total pendiente por respuesta de IPS"/>
    <x v="3"/>
    <x v="0"/>
    <m/>
    <m/>
    <n v="1361888"/>
    <s v="DEVOLUCION"/>
    <s v="OK"/>
    <n v="1361888"/>
    <n v="0"/>
    <n v="0"/>
    <n v="0"/>
    <n v="0"/>
    <n v="1361888"/>
    <m/>
    <m/>
    <m/>
    <m/>
    <n v="0"/>
    <m/>
    <m/>
    <m/>
    <n v="0"/>
    <m/>
    <m/>
    <n v="0"/>
    <n v="1361888"/>
    <s v="SE DEVUELVE FACTURA NO PBS, FALTA AUTORIZACION, FORMULARIOMIPRES CONTINGENCIA REPORTAR AL CORREO PARA SU RESPECTIVOPROCESO soportemipres@epscomfenalcovalle.com.coGLADYS VIVAS."/>
    <d v="2020-12-15T00:00:00"/>
    <m/>
    <n v="9"/>
    <m/>
    <s v="SI"/>
    <n v="1"/>
    <n v="21001231"/>
    <n v="20210112"/>
    <n v="1361888"/>
    <n v="0"/>
    <m/>
    <m/>
  </r>
  <r>
    <n v="805028530"/>
    <s v="HOSPITAL ISAIAS DUARTE CANCINO E.S.E"/>
    <s v="FEH"/>
    <n v="68"/>
    <s v="FEH_68"/>
    <s v="805028530_FEH_68"/>
    <s v="FEH"/>
    <n v="68"/>
    <s v="NULL"/>
    <d v="2020-11-18T00:00:00"/>
    <n v="851600"/>
    <n v="851600"/>
    <s v="C)Glosas total pendiente por respuesta de IPS"/>
    <x v="3"/>
    <x v="0"/>
    <m/>
    <m/>
    <n v="851600"/>
    <s v="DEVOLUCION"/>
    <s v="OK"/>
    <n v="851600"/>
    <n v="0"/>
    <n v="0"/>
    <n v="0"/>
    <n v="0"/>
    <n v="851600"/>
    <m/>
    <m/>
    <m/>
    <m/>
    <n v="0"/>
    <m/>
    <m/>
    <m/>
    <n v="0"/>
    <m/>
    <m/>
    <n v="0"/>
    <n v="851600"/>
    <s v="SE DEVUELVE FACTURA NO PBS, NO APTA PARA PAGO INCONSISTENCIAREPORTE DE LA WEB SERVIS: Glucerna 1.5; # DE ENTREGA-CANTIDACOBRADA DIFERENTE A LA REPORTADA-FECHA REPORTADA DIFERENTE AA LA ADMINISTRACION; FAVOR REPORTAR CON FECHA DE EGRESOINCONSISTENCIA REPORTE FECHA DE ENTREGA (08/10/2020)SOPORTES10/08/2020; FAVOR REPORTAR CON FECHA DE EGRESO,SERVICIOS NOPBS. FAVOR VOLVER MODIFICAR REPORTE PARA CONTINUAR CON PROCESO DE PAGO.GLADYS VIVAS."/>
    <d v="2020-12-11T00:00:00"/>
    <m/>
    <n v="9"/>
    <m/>
    <s v="SI"/>
    <n v="1"/>
    <n v="21001231"/>
    <n v="20201210"/>
    <n v="8516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5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x="3"/>
        <item x="0"/>
        <item x="2"/>
        <item t="default"/>
      </items>
    </pivotField>
    <pivotField showAll="0">
      <items count="2">
        <item x="0"/>
        <item t="default"/>
      </items>
    </pivotField>
    <pivotField showAll="0"/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numFmtId="164" showAll="0"/>
    <pivotField showAll="0"/>
    <pivotField showAll="0"/>
    <pivotField numFmtId="164" showAll="0"/>
    <pivotField dataField="1"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SALDO FACT IPS" fld="11" baseField="0" baseItem="0"/>
    <dataField name="Suma de VALOR GLOSA DV" fld="38" baseField="0" baseItem="0"/>
  </dataFields>
  <formats count="7">
    <format dxfId="9">
      <pivotArea type="all" dataOnly="0" outline="0" fieldPosition="0"/>
    </format>
    <format dxfId="8">
      <pivotArea outline="0" collapsedLevelsAreSubtotals="1" fieldPosition="0"/>
    </format>
    <format dxfId="7">
      <pivotArea field="13" type="button" dataOnly="0" labelOnly="1" outline="0" axis="axisRow" fieldPosition="0"/>
    </format>
    <format dxfId="6">
      <pivotArea dataOnly="0" labelOnly="1" fieldPosition="0">
        <references count="1">
          <reference field="13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27" customWidth="1"/>
    <col min="2" max="2" width="23.140625" bestFit="1" customWidth="1"/>
    <col min="3" max="3" width="24.7109375" customWidth="1"/>
  </cols>
  <sheetData>
    <row r="3" spans="1:3" x14ac:dyDescent="0.25">
      <c r="A3" s="32" t="s">
        <v>502</v>
      </c>
      <c r="B3" s="23" t="s">
        <v>504</v>
      </c>
      <c r="C3" s="23" t="s">
        <v>505</v>
      </c>
    </row>
    <row r="4" spans="1:3" x14ac:dyDescent="0.25">
      <c r="A4" s="33" t="s">
        <v>345</v>
      </c>
      <c r="B4" s="34">
        <v>8141727</v>
      </c>
      <c r="C4" s="34">
        <v>0</v>
      </c>
    </row>
    <row r="5" spans="1:3" x14ac:dyDescent="0.25">
      <c r="A5" s="33" t="s">
        <v>346</v>
      </c>
      <c r="B5" s="34">
        <v>6275161</v>
      </c>
      <c r="C5" s="34">
        <v>6275161</v>
      </c>
    </row>
    <row r="6" spans="1:3" x14ac:dyDescent="0.25">
      <c r="A6" s="33" t="s">
        <v>347</v>
      </c>
      <c r="B6" s="34">
        <v>24076429</v>
      </c>
      <c r="C6" s="34">
        <v>0</v>
      </c>
    </row>
    <row r="7" spans="1:3" x14ac:dyDescent="0.25">
      <c r="A7" s="33" t="s">
        <v>348</v>
      </c>
      <c r="B7" s="34">
        <v>34892860</v>
      </c>
      <c r="C7" s="34">
        <v>0</v>
      </c>
    </row>
    <row r="8" spans="1:3" x14ac:dyDescent="0.25">
      <c r="A8" s="33" t="s">
        <v>503</v>
      </c>
      <c r="B8" s="34">
        <v>73386177</v>
      </c>
      <c r="C8" s="34">
        <v>6275161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Z138"/>
  <sheetViews>
    <sheetView workbookViewId="0">
      <selection activeCell="L129" sqref="L129:L132"/>
    </sheetView>
  </sheetViews>
  <sheetFormatPr baseColWidth="10" defaultRowHeight="15" x14ac:dyDescent="0.25"/>
  <cols>
    <col min="6" max="6" width="21.140625" customWidth="1"/>
    <col min="11" max="11" width="12.5703125" customWidth="1"/>
    <col min="14" max="14" width="21.85546875" customWidth="1"/>
    <col min="21" max="21" width="13.5703125" customWidth="1"/>
    <col min="25" max="25" width="12.85546875" customWidth="1"/>
    <col min="35" max="35" width="13.7109375" customWidth="1"/>
    <col min="36" max="36" width="14" customWidth="1"/>
    <col min="49" max="49" width="13.140625" customWidth="1"/>
  </cols>
  <sheetData>
    <row r="1" spans="1:52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2" t="s">
        <v>344</v>
      </c>
      <c r="O1" s="2" t="s">
        <v>13</v>
      </c>
      <c r="P1" s="2" t="s">
        <v>8</v>
      </c>
      <c r="Q1" s="2" t="s">
        <v>14</v>
      </c>
      <c r="R1" s="2" t="s">
        <v>15</v>
      </c>
      <c r="S1" s="2" t="s">
        <v>16</v>
      </c>
      <c r="T1" s="1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5" t="s">
        <v>24</v>
      </c>
      <c r="AF1" s="6" t="s">
        <v>28</v>
      </c>
      <c r="AG1" s="6" t="s">
        <v>25</v>
      </c>
      <c r="AH1" s="6" t="s">
        <v>26</v>
      </c>
      <c r="AI1" s="5" t="s">
        <v>27</v>
      </c>
      <c r="AJ1" s="1" t="s">
        <v>29</v>
      </c>
      <c r="AK1" s="1" t="s">
        <v>30</v>
      </c>
      <c r="AL1" s="5" t="s">
        <v>31</v>
      </c>
      <c r="AM1" s="5" t="s">
        <v>32</v>
      </c>
      <c r="AN1" s="6" t="s">
        <v>33</v>
      </c>
      <c r="AO1" s="1" t="s">
        <v>34</v>
      </c>
      <c r="AP1" s="1" t="s">
        <v>35</v>
      </c>
      <c r="AQ1" s="6" t="s">
        <v>36</v>
      </c>
      <c r="AR1" s="1" t="s">
        <v>37</v>
      </c>
      <c r="AS1" s="1" t="s">
        <v>38</v>
      </c>
      <c r="AT1" s="1" t="s">
        <v>39</v>
      </c>
      <c r="AU1" s="1" t="s">
        <v>40</v>
      </c>
      <c r="AV1" s="6" t="s">
        <v>41</v>
      </c>
      <c r="AW1" s="3" t="s">
        <v>42</v>
      </c>
      <c r="AX1" s="3" t="s">
        <v>43</v>
      </c>
      <c r="AY1" s="1" t="s">
        <v>44</v>
      </c>
      <c r="AZ1" s="1" t="s">
        <v>45</v>
      </c>
    </row>
    <row r="2" spans="1:52" hidden="1" x14ac:dyDescent="0.25">
      <c r="A2" s="7">
        <v>805028530</v>
      </c>
      <c r="B2" s="7" t="s">
        <v>46</v>
      </c>
      <c r="C2" s="7" t="s">
        <v>47</v>
      </c>
      <c r="D2" s="7">
        <v>13994</v>
      </c>
      <c r="E2" s="7" t="s">
        <v>48</v>
      </c>
      <c r="F2" s="7" t="s">
        <v>49</v>
      </c>
      <c r="G2" s="7"/>
      <c r="H2" s="7"/>
      <c r="I2" s="7"/>
      <c r="J2" s="8">
        <v>43171</v>
      </c>
      <c r="K2" s="9">
        <v>264799</v>
      </c>
      <c r="L2" s="9">
        <v>264799</v>
      </c>
      <c r="M2" s="7" t="s">
        <v>51</v>
      </c>
      <c r="N2" s="7" t="s">
        <v>347</v>
      </c>
      <c r="O2" s="7"/>
      <c r="P2" s="7"/>
      <c r="Q2" s="7"/>
      <c r="R2" s="9">
        <v>0</v>
      </c>
      <c r="S2" s="7"/>
      <c r="T2" s="7" t="s">
        <v>52</v>
      </c>
      <c r="U2" s="9">
        <v>0</v>
      </c>
      <c r="V2" s="9">
        <v>0</v>
      </c>
      <c r="W2" s="9">
        <v>0</v>
      </c>
      <c r="X2" s="9">
        <v>0</v>
      </c>
      <c r="Y2" s="9">
        <v>0</v>
      </c>
      <c r="Z2" s="9">
        <v>0</v>
      </c>
      <c r="AA2" s="7"/>
      <c r="AB2" s="7"/>
      <c r="AC2" s="7"/>
      <c r="AD2" s="7"/>
      <c r="AE2" s="9">
        <v>0</v>
      </c>
      <c r="AF2" s="7"/>
      <c r="AG2" s="7"/>
      <c r="AH2" s="7"/>
      <c r="AI2" s="9">
        <v>0</v>
      </c>
      <c r="AJ2" s="7"/>
      <c r="AK2" s="7"/>
      <c r="AL2" s="9">
        <v>0</v>
      </c>
      <c r="AM2" s="9">
        <v>0</v>
      </c>
      <c r="AN2" s="7"/>
      <c r="AO2" s="8">
        <v>43201</v>
      </c>
      <c r="AP2" s="7"/>
      <c r="AQ2" s="7"/>
      <c r="AR2" s="7"/>
      <c r="AS2" s="7" t="s">
        <v>53</v>
      </c>
      <c r="AT2" s="7"/>
      <c r="AU2" s="7"/>
      <c r="AV2" s="7"/>
      <c r="AW2" s="9">
        <v>0</v>
      </c>
      <c r="AX2" s="9">
        <v>0</v>
      </c>
      <c r="AY2" s="7"/>
      <c r="AZ2" s="7"/>
    </row>
    <row r="3" spans="1:52" hidden="1" x14ac:dyDescent="0.25">
      <c r="A3" s="7">
        <v>805028530</v>
      </c>
      <c r="B3" s="7" t="s">
        <v>46</v>
      </c>
      <c r="C3" s="7" t="s">
        <v>47</v>
      </c>
      <c r="D3" s="7">
        <v>14754</v>
      </c>
      <c r="E3" s="7" t="s">
        <v>54</v>
      </c>
      <c r="F3" s="7" t="s">
        <v>55</v>
      </c>
      <c r="G3" s="7"/>
      <c r="H3" s="7"/>
      <c r="I3" s="7"/>
      <c r="J3" s="8">
        <v>43172</v>
      </c>
      <c r="K3" s="9">
        <v>717500</v>
      </c>
      <c r="L3" s="9">
        <v>717500</v>
      </c>
      <c r="M3" s="7" t="s">
        <v>51</v>
      </c>
      <c r="N3" s="7" t="s">
        <v>347</v>
      </c>
      <c r="O3" s="7"/>
      <c r="P3" s="7"/>
      <c r="Q3" s="7"/>
      <c r="R3" s="9">
        <v>0</v>
      </c>
      <c r="S3" s="7"/>
      <c r="T3" s="7" t="s">
        <v>52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7"/>
      <c r="AB3" s="7"/>
      <c r="AC3" s="7"/>
      <c r="AD3" s="7"/>
      <c r="AE3" s="9">
        <v>0</v>
      </c>
      <c r="AF3" s="7"/>
      <c r="AG3" s="7"/>
      <c r="AH3" s="7"/>
      <c r="AI3" s="9">
        <v>0</v>
      </c>
      <c r="AJ3" s="7"/>
      <c r="AK3" s="7"/>
      <c r="AL3" s="9">
        <v>0</v>
      </c>
      <c r="AM3" s="9">
        <v>0</v>
      </c>
      <c r="AN3" s="7"/>
      <c r="AO3" s="8">
        <v>43201</v>
      </c>
      <c r="AP3" s="7"/>
      <c r="AQ3" s="7"/>
      <c r="AR3" s="7"/>
      <c r="AS3" s="7" t="s">
        <v>53</v>
      </c>
      <c r="AT3" s="7"/>
      <c r="AU3" s="7"/>
      <c r="AV3" s="7"/>
      <c r="AW3" s="9">
        <v>0</v>
      </c>
      <c r="AX3" s="9">
        <v>0</v>
      </c>
      <c r="AY3" s="7"/>
      <c r="AZ3" s="7"/>
    </row>
    <row r="4" spans="1:52" hidden="1" x14ac:dyDescent="0.25">
      <c r="A4" s="7">
        <v>805028530</v>
      </c>
      <c r="B4" s="7" t="s">
        <v>46</v>
      </c>
      <c r="C4" s="7" t="s">
        <v>47</v>
      </c>
      <c r="D4" s="7">
        <v>16873</v>
      </c>
      <c r="E4" s="7" t="s">
        <v>56</v>
      </c>
      <c r="F4" s="7" t="s">
        <v>57</v>
      </c>
      <c r="G4" s="7"/>
      <c r="H4" s="7"/>
      <c r="I4" s="7"/>
      <c r="J4" s="8">
        <v>43182</v>
      </c>
      <c r="K4" s="9">
        <v>181859</v>
      </c>
      <c r="L4" s="9">
        <v>181859</v>
      </c>
      <c r="M4" s="7" t="s">
        <v>51</v>
      </c>
      <c r="N4" s="7" t="s">
        <v>347</v>
      </c>
      <c r="O4" s="7"/>
      <c r="P4" s="7"/>
      <c r="Q4" s="7"/>
      <c r="R4" s="9">
        <v>0</v>
      </c>
      <c r="S4" s="7"/>
      <c r="T4" s="7" t="s">
        <v>52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7"/>
      <c r="AB4" s="7"/>
      <c r="AC4" s="7"/>
      <c r="AD4" s="7"/>
      <c r="AE4" s="9">
        <v>0</v>
      </c>
      <c r="AF4" s="7"/>
      <c r="AG4" s="7"/>
      <c r="AH4" s="7"/>
      <c r="AI4" s="9">
        <v>0</v>
      </c>
      <c r="AJ4" s="7"/>
      <c r="AK4" s="7"/>
      <c r="AL4" s="9">
        <v>0</v>
      </c>
      <c r="AM4" s="9">
        <v>0</v>
      </c>
      <c r="AN4" s="7"/>
      <c r="AO4" s="8">
        <v>43224</v>
      </c>
      <c r="AP4" s="7"/>
      <c r="AQ4" s="7"/>
      <c r="AR4" s="7"/>
      <c r="AS4" s="7" t="s">
        <v>53</v>
      </c>
      <c r="AT4" s="7"/>
      <c r="AU4" s="7"/>
      <c r="AV4" s="7"/>
      <c r="AW4" s="9">
        <v>0</v>
      </c>
      <c r="AX4" s="9">
        <v>0</v>
      </c>
      <c r="AY4" s="7"/>
      <c r="AZ4" s="7"/>
    </row>
    <row r="5" spans="1:52" hidden="1" x14ac:dyDescent="0.25">
      <c r="A5" s="7">
        <v>805028530</v>
      </c>
      <c r="B5" s="7" t="s">
        <v>46</v>
      </c>
      <c r="C5" s="7" t="s">
        <v>47</v>
      </c>
      <c r="D5" s="7">
        <v>17302</v>
      </c>
      <c r="E5" s="7" t="s">
        <v>58</v>
      </c>
      <c r="F5" s="7" t="s">
        <v>59</v>
      </c>
      <c r="G5" s="7"/>
      <c r="H5" s="7"/>
      <c r="I5" s="7"/>
      <c r="J5" s="8">
        <v>43185</v>
      </c>
      <c r="K5" s="9">
        <v>53100</v>
      </c>
      <c r="L5" s="9">
        <v>53100</v>
      </c>
      <c r="M5" s="7" t="s">
        <v>51</v>
      </c>
      <c r="N5" s="7" t="s">
        <v>347</v>
      </c>
      <c r="O5" s="7"/>
      <c r="P5" s="7"/>
      <c r="Q5" s="7"/>
      <c r="R5" s="9">
        <v>0</v>
      </c>
      <c r="S5" s="7"/>
      <c r="T5" s="7" t="s">
        <v>52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7"/>
      <c r="AB5" s="7"/>
      <c r="AC5" s="7"/>
      <c r="AD5" s="7"/>
      <c r="AE5" s="9">
        <v>0</v>
      </c>
      <c r="AF5" s="7"/>
      <c r="AG5" s="7"/>
      <c r="AH5" s="7"/>
      <c r="AI5" s="9">
        <v>0</v>
      </c>
      <c r="AJ5" s="7"/>
      <c r="AK5" s="7"/>
      <c r="AL5" s="9">
        <v>0</v>
      </c>
      <c r="AM5" s="9">
        <v>0</v>
      </c>
      <c r="AN5" s="7"/>
      <c r="AO5" s="8">
        <v>43224</v>
      </c>
      <c r="AP5" s="7"/>
      <c r="AQ5" s="7"/>
      <c r="AR5" s="7"/>
      <c r="AS5" s="7" t="s">
        <v>53</v>
      </c>
      <c r="AT5" s="7"/>
      <c r="AU5" s="7"/>
      <c r="AV5" s="7"/>
      <c r="AW5" s="9">
        <v>0</v>
      </c>
      <c r="AX5" s="9">
        <v>0</v>
      </c>
      <c r="AY5" s="7"/>
      <c r="AZ5" s="7"/>
    </row>
    <row r="6" spans="1:52" hidden="1" x14ac:dyDescent="0.25">
      <c r="A6" s="7">
        <v>805028530</v>
      </c>
      <c r="B6" s="7" t="s">
        <v>46</v>
      </c>
      <c r="C6" s="7" t="s">
        <v>47</v>
      </c>
      <c r="D6" s="7">
        <v>18813</v>
      </c>
      <c r="E6" s="7" t="s">
        <v>60</v>
      </c>
      <c r="F6" s="7" t="s">
        <v>61</v>
      </c>
      <c r="G6" s="7"/>
      <c r="H6" s="7"/>
      <c r="I6" s="7"/>
      <c r="J6" s="8">
        <v>43193</v>
      </c>
      <c r="K6" s="9">
        <v>52900</v>
      </c>
      <c r="L6" s="9">
        <v>52900</v>
      </c>
      <c r="M6" s="7" t="s">
        <v>51</v>
      </c>
      <c r="N6" s="7" t="s">
        <v>347</v>
      </c>
      <c r="O6" s="7"/>
      <c r="P6" s="7"/>
      <c r="Q6" s="7"/>
      <c r="R6" s="9">
        <v>0</v>
      </c>
      <c r="S6" s="7"/>
      <c r="T6" s="7" t="s">
        <v>52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7"/>
      <c r="AB6" s="7"/>
      <c r="AC6" s="7"/>
      <c r="AD6" s="7"/>
      <c r="AE6" s="9">
        <v>0</v>
      </c>
      <c r="AF6" s="7"/>
      <c r="AG6" s="7"/>
      <c r="AH6" s="7"/>
      <c r="AI6" s="9">
        <v>0</v>
      </c>
      <c r="AJ6" s="7"/>
      <c r="AK6" s="7"/>
      <c r="AL6" s="9">
        <v>0</v>
      </c>
      <c r="AM6" s="9">
        <v>0</v>
      </c>
      <c r="AN6" s="7"/>
      <c r="AO6" s="8">
        <v>43224</v>
      </c>
      <c r="AP6" s="7"/>
      <c r="AQ6" s="7"/>
      <c r="AR6" s="7"/>
      <c r="AS6" s="7" t="s">
        <v>53</v>
      </c>
      <c r="AT6" s="7"/>
      <c r="AU6" s="7"/>
      <c r="AV6" s="7"/>
      <c r="AW6" s="9">
        <v>0</v>
      </c>
      <c r="AX6" s="9">
        <v>0</v>
      </c>
      <c r="AY6" s="7"/>
      <c r="AZ6" s="7"/>
    </row>
    <row r="7" spans="1:52" hidden="1" x14ac:dyDescent="0.25">
      <c r="A7" s="7">
        <v>805028530</v>
      </c>
      <c r="B7" s="7" t="s">
        <v>46</v>
      </c>
      <c r="C7" s="7" t="s">
        <v>47</v>
      </c>
      <c r="D7" s="7">
        <v>20822</v>
      </c>
      <c r="E7" s="7" t="s">
        <v>62</v>
      </c>
      <c r="F7" s="7" t="s">
        <v>63</v>
      </c>
      <c r="G7" s="7"/>
      <c r="H7" s="7"/>
      <c r="I7" s="7"/>
      <c r="J7" s="8">
        <v>43202</v>
      </c>
      <c r="K7" s="9">
        <v>203840</v>
      </c>
      <c r="L7" s="9">
        <v>203840</v>
      </c>
      <c r="M7" s="7" t="s">
        <v>51</v>
      </c>
      <c r="N7" s="7" t="s">
        <v>347</v>
      </c>
      <c r="O7" s="7"/>
      <c r="P7" s="7"/>
      <c r="Q7" s="7"/>
      <c r="R7" s="9">
        <v>0</v>
      </c>
      <c r="S7" s="7"/>
      <c r="T7" s="7" t="s">
        <v>52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7"/>
      <c r="AB7" s="7"/>
      <c r="AC7" s="7"/>
      <c r="AD7" s="7"/>
      <c r="AE7" s="9">
        <v>0</v>
      </c>
      <c r="AF7" s="7"/>
      <c r="AG7" s="7"/>
      <c r="AH7" s="7"/>
      <c r="AI7" s="9">
        <v>0</v>
      </c>
      <c r="AJ7" s="7"/>
      <c r="AK7" s="7"/>
      <c r="AL7" s="9">
        <v>0</v>
      </c>
      <c r="AM7" s="9">
        <v>0</v>
      </c>
      <c r="AN7" s="7"/>
      <c r="AO7" s="8">
        <v>43287</v>
      </c>
      <c r="AP7" s="7"/>
      <c r="AQ7" s="7"/>
      <c r="AR7" s="7"/>
      <c r="AS7" s="7" t="s">
        <v>53</v>
      </c>
      <c r="AT7" s="7"/>
      <c r="AU7" s="7"/>
      <c r="AV7" s="7"/>
      <c r="AW7" s="9">
        <v>0</v>
      </c>
      <c r="AX7" s="9">
        <v>0</v>
      </c>
      <c r="AY7" s="7"/>
      <c r="AZ7" s="7"/>
    </row>
    <row r="8" spans="1:52" hidden="1" x14ac:dyDescent="0.25">
      <c r="A8" s="7">
        <v>805028530</v>
      </c>
      <c r="B8" s="7" t="s">
        <v>46</v>
      </c>
      <c r="C8" s="7" t="s">
        <v>47</v>
      </c>
      <c r="D8" s="7">
        <v>21479</v>
      </c>
      <c r="E8" s="7" t="s">
        <v>64</v>
      </c>
      <c r="F8" s="7" t="s">
        <v>65</v>
      </c>
      <c r="G8" s="7"/>
      <c r="H8" s="7"/>
      <c r="I8" s="7"/>
      <c r="J8" s="8">
        <v>43205</v>
      </c>
      <c r="K8" s="9">
        <v>481000</v>
      </c>
      <c r="L8" s="9">
        <v>481000</v>
      </c>
      <c r="M8" s="7" t="s">
        <v>51</v>
      </c>
      <c r="N8" s="7" t="s">
        <v>347</v>
      </c>
      <c r="O8" s="7"/>
      <c r="P8" s="7"/>
      <c r="Q8" s="7"/>
      <c r="R8" s="9">
        <v>0</v>
      </c>
      <c r="S8" s="7"/>
      <c r="T8" s="7" t="s">
        <v>52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7"/>
      <c r="AB8" s="7"/>
      <c r="AC8" s="7"/>
      <c r="AD8" s="7"/>
      <c r="AE8" s="9">
        <v>0</v>
      </c>
      <c r="AF8" s="7"/>
      <c r="AG8" s="7"/>
      <c r="AH8" s="7"/>
      <c r="AI8" s="9">
        <v>0</v>
      </c>
      <c r="AJ8" s="7"/>
      <c r="AK8" s="7"/>
      <c r="AL8" s="9">
        <v>0</v>
      </c>
      <c r="AM8" s="9">
        <v>0</v>
      </c>
      <c r="AN8" s="7"/>
      <c r="AO8" s="8">
        <v>43224</v>
      </c>
      <c r="AP8" s="7"/>
      <c r="AQ8" s="7"/>
      <c r="AR8" s="7"/>
      <c r="AS8" s="7" t="s">
        <v>53</v>
      </c>
      <c r="AT8" s="7"/>
      <c r="AU8" s="7"/>
      <c r="AV8" s="7"/>
      <c r="AW8" s="9">
        <v>0</v>
      </c>
      <c r="AX8" s="9">
        <v>0</v>
      </c>
      <c r="AY8" s="7"/>
      <c r="AZ8" s="7"/>
    </row>
    <row r="9" spans="1:52" hidden="1" x14ac:dyDescent="0.25">
      <c r="A9" s="7">
        <v>805028530</v>
      </c>
      <c r="B9" s="7" t="s">
        <v>46</v>
      </c>
      <c r="C9" s="7" t="s">
        <v>47</v>
      </c>
      <c r="D9" s="7">
        <v>24372</v>
      </c>
      <c r="E9" s="7" t="s">
        <v>66</v>
      </c>
      <c r="F9" s="7" t="s">
        <v>67</v>
      </c>
      <c r="G9" s="7"/>
      <c r="H9" s="7"/>
      <c r="I9" s="7"/>
      <c r="J9" s="8">
        <v>43216</v>
      </c>
      <c r="K9" s="9">
        <v>423899</v>
      </c>
      <c r="L9" s="9">
        <v>423899</v>
      </c>
      <c r="M9" s="7" t="s">
        <v>51</v>
      </c>
      <c r="N9" s="7" t="s">
        <v>347</v>
      </c>
      <c r="O9" s="7"/>
      <c r="P9" s="7"/>
      <c r="Q9" s="7"/>
      <c r="R9" s="9">
        <v>0</v>
      </c>
      <c r="S9" s="7"/>
      <c r="T9" s="7" t="s">
        <v>52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7"/>
      <c r="AB9" s="7"/>
      <c r="AC9" s="7"/>
      <c r="AD9" s="7"/>
      <c r="AE9" s="9">
        <v>0</v>
      </c>
      <c r="AF9" s="7"/>
      <c r="AG9" s="7"/>
      <c r="AH9" s="7"/>
      <c r="AI9" s="9">
        <v>0</v>
      </c>
      <c r="AJ9" s="7"/>
      <c r="AK9" s="7"/>
      <c r="AL9" s="9">
        <v>0</v>
      </c>
      <c r="AM9" s="9">
        <v>0</v>
      </c>
      <c r="AN9" s="7"/>
      <c r="AO9" s="8">
        <v>43224</v>
      </c>
      <c r="AP9" s="7"/>
      <c r="AQ9" s="7"/>
      <c r="AR9" s="7"/>
      <c r="AS9" s="7" t="s">
        <v>53</v>
      </c>
      <c r="AT9" s="7"/>
      <c r="AU9" s="7"/>
      <c r="AV9" s="7"/>
      <c r="AW9" s="9">
        <v>0</v>
      </c>
      <c r="AX9" s="9">
        <v>0</v>
      </c>
      <c r="AY9" s="7"/>
      <c r="AZ9" s="7"/>
    </row>
    <row r="10" spans="1:52" hidden="1" x14ac:dyDescent="0.25">
      <c r="A10" s="7">
        <v>805028530</v>
      </c>
      <c r="B10" s="7" t="s">
        <v>46</v>
      </c>
      <c r="C10" s="7" t="s">
        <v>47</v>
      </c>
      <c r="D10" s="7">
        <v>25462</v>
      </c>
      <c r="E10" s="7" t="s">
        <v>68</v>
      </c>
      <c r="F10" s="7" t="s">
        <v>69</v>
      </c>
      <c r="G10" s="7"/>
      <c r="H10" s="7"/>
      <c r="I10" s="7"/>
      <c r="J10" s="8">
        <v>43221</v>
      </c>
      <c r="K10" s="9">
        <v>171400</v>
      </c>
      <c r="L10" s="9">
        <v>171400</v>
      </c>
      <c r="M10" s="7" t="s">
        <v>51</v>
      </c>
      <c r="N10" s="7" t="s">
        <v>347</v>
      </c>
      <c r="O10" s="7"/>
      <c r="P10" s="7"/>
      <c r="Q10" s="7"/>
      <c r="R10" s="9">
        <v>0</v>
      </c>
      <c r="S10" s="7"/>
      <c r="T10" s="7" t="s">
        <v>52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7"/>
      <c r="AB10" s="7"/>
      <c r="AC10" s="7"/>
      <c r="AD10" s="7"/>
      <c r="AE10" s="9">
        <v>0</v>
      </c>
      <c r="AF10" s="7"/>
      <c r="AG10" s="7"/>
      <c r="AH10" s="7"/>
      <c r="AI10" s="9">
        <v>0</v>
      </c>
      <c r="AJ10" s="7"/>
      <c r="AK10" s="7"/>
      <c r="AL10" s="9">
        <v>0</v>
      </c>
      <c r="AM10" s="9">
        <v>0</v>
      </c>
      <c r="AN10" s="7"/>
      <c r="AO10" s="8">
        <v>43258</v>
      </c>
      <c r="AP10" s="7"/>
      <c r="AQ10" s="7"/>
      <c r="AR10" s="7"/>
      <c r="AS10" s="7" t="s">
        <v>53</v>
      </c>
      <c r="AT10" s="7"/>
      <c r="AU10" s="7"/>
      <c r="AV10" s="7"/>
      <c r="AW10" s="9">
        <v>0</v>
      </c>
      <c r="AX10" s="9">
        <v>0</v>
      </c>
      <c r="AY10" s="7"/>
      <c r="AZ10" s="7"/>
    </row>
    <row r="11" spans="1:52" hidden="1" x14ac:dyDescent="0.25">
      <c r="A11" s="7">
        <v>805028530</v>
      </c>
      <c r="B11" s="7" t="s">
        <v>46</v>
      </c>
      <c r="C11" s="7" t="s">
        <v>47</v>
      </c>
      <c r="D11" s="7">
        <v>25463</v>
      </c>
      <c r="E11" s="7" t="s">
        <v>70</v>
      </c>
      <c r="F11" s="7" t="s">
        <v>71</v>
      </c>
      <c r="G11" s="7"/>
      <c r="H11" s="7"/>
      <c r="I11" s="7"/>
      <c r="J11" s="8">
        <v>43221</v>
      </c>
      <c r="K11" s="9">
        <v>197318</v>
      </c>
      <c r="L11" s="9">
        <v>197318</v>
      </c>
      <c r="M11" s="7" t="s">
        <v>51</v>
      </c>
      <c r="N11" s="7" t="s">
        <v>347</v>
      </c>
      <c r="O11" s="7"/>
      <c r="P11" s="7"/>
      <c r="Q11" s="7"/>
      <c r="R11" s="9">
        <v>0</v>
      </c>
      <c r="S11" s="7"/>
      <c r="T11" s="7" t="s">
        <v>52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7"/>
      <c r="AB11" s="7"/>
      <c r="AC11" s="7"/>
      <c r="AD11" s="7"/>
      <c r="AE11" s="9">
        <v>0</v>
      </c>
      <c r="AF11" s="7"/>
      <c r="AG11" s="7"/>
      <c r="AH11" s="7"/>
      <c r="AI11" s="9">
        <v>0</v>
      </c>
      <c r="AJ11" s="7"/>
      <c r="AK11" s="7"/>
      <c r="AL11" s="9">
        <v>0</v>
      </c>
      <c r="AM11" s="9">
        <v>0</v>
      </c>
      <c r="AN11" s="7"/>
      <c r="AO11" s="8">
        <v>43258</v>
      </c>
      <c r="AP11" s="7"/>
      <c r="AQ11" s="7"/>
      <c r="AR11" s="7"/>
      <c r="AS11" s="7" t="s">
        <v>53</v>
      </c>
      <c r="AT11" s="7"/>
      <c r="AU11" s="7"/>
      <c r="AV11" s="7"/>
      <c r="AW11" s="9">
        <v>0</v>
      </c>
      <c r="AX11" s="9">
        <v>0</v>
      </c>
      <c r="AY11" s="7"/>
      <c r="AZ11" s="7"/>
    </row>
    <row r="12" spans="1:52" hidden="1" x14ac:dyDescent="0.25">
      <c r="A12" s="7">
        <v>805028530</v>
      </c>
      <c r="B12" s="7" t="s">
        <v>46</v>
      </c>
      <c r="C12" s="7" t="s">
        <v>47</v>
      </c>
      <c r="D12" s="7">
        <v>26204</v>
      </c>
      <c r="E12" s="7" t="s">
        <v>72</v>
      </c>
      <c r="F12" s="7" t="s">
        <v>73</v>
      </c>
      <c r="G12" s="7"/>
      <c r="H12" s="7"/>
      <c r="I12" s="7"/>
      <c r="J12" s="8">
        <v>43224</v>
      </c>
      <c r="K12" s="9">
        <v>146640</v>
      </c>
      <c r="L12" s="9">
        <v>146640</v>
      </c>
      <c r="M12" s="7" t="s">
        <v>51</v>
      </c>
      <c r="N12" s="7" t="s">
        <v>347</v>
      </c>
      <c r="O12" s="7"/>
      <c r="P12" s="7"/>
      <c r="Q12" s="7"/>
      <c r="R12" s="9">
        <v>0</v>
      </c>
      <c r="S12" s="7"/>
      <c r="T12" s="7" t="s">
        <v>52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7"/>
      <c r="AB12" s="7"/>
      <c r="AC12" s="7"/>
      <c r="AD12" s="7"/>
      <c r="AE12" s="9">
        <v>0</v>
      </c>
      <c r="AF12" s="7"/>
      <c r="AG12" s="7"/>
      <c r="AH12" s="7"/>
      <c r="AI12" s="9">
        <v>0</v>
      </c>
      <c r="AJ12" s="7"/>
      <c r="AK12" s="7"/>
      <c r="AL12" s="9">
        <v>0</v>
      </c>
      <c r="AM12" s="9">
        <v>0</v>
      </c>
      <c r="AN12" s="7"/>
      <c r="AO12" s="8">
        <v>43258</v>
      </c>
      <c r="AP12" s="7"/>
      <c r="AQ12" s="7"/>
      <c r="AR12" s="7"/>
      <c r="AS12" s="7" t="s">
        <v>53</v>
      </c>
      <c r="AT12" s="7"/>
      <c r="AU12" s="7"/>
      <c r="AV12" s="7"/>
      <c r="AW12" s="9">
        <v>0</v>
      </c>
      <c r="AX12" s="9">
        <v>0</v>
      </c>
      <c r="AY12" s="7"/>
      <c r="AZ12" s="7"/>
    </row>
    <row r="13" spans="1:52" hidden="1" x14ac:dyDescent="0.25">
      <c r="A13" s="7">
        <v>805028530</v>
      </c>
      <c r="B13" s="7" t="s">
        <v>46</v>
      </c>
      <c r="C13" s="7" t="s">
        <v>47</v>
      </c>
      <c r="D13" s="7">
        <v>28111</v>
      </c>
      <c r="E13" s="7" t="s">
        <v>74</v>
      </c>
      <c r="F13" s="7" t="s">
        <v>75</v>
      </c>
      <c r="G13" s="7"/>
      <c r="H13" s="7"/>
      <c r="I13" s="7"/>
      <c r="J13" s="8">
        <v>43235</v>
      </c>
      <c r="K13" s="9">
        <v>54400</v>
      </c>
      <c r="L13" s="9">
        <v>54400</v>
      </c>
      <c r="M13" s="7" t="s">
        <v>51</v>
      </c>
      <c r="N13" s="7" t="s">
        <v>347</v>
      </c>
      <c r="O13" s="7"/>
      <c r="P13" s="7"/>
      <c r="Q13" s="7"/>
      <c r="R13" s="9">
        <v>0</v>
      </c>
      <c r="S13" s="7"/>
      <c r="T13" s="7" t="s">
        <v>52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7"/>
      <c r="AB13" s="7"/>
      <c r="AC13" s="7"/>
      <c r="AD13" s="7"/>
      <c r="AE13" s="9">
        <v>0</v>
      </c>
      <c r="AF13" s="7"/>
      <c r="AG13" s="7"/>
      <c r="AH13" s="7"/>
      <c r="AI13" s="9">
        <v>0</v>
      </c>
      <c r="AJ13" s="7"/>
      <c r="AK13" s="7"/>
      <c r="AL13" s="9">
        <v>0</v>
      </c>
      <c r="AM13" s="9">
        <v>0</v>
      </c>
      <c r="AN13" s="7"/>
      <c r="AO13" s="8">
        <v>43258</v>
      </c>
      <c r="AP13" s="7"/>
      <c r="AQ13" s="7"/>
      <c r="AR13" s="7"/>
      <c r="AS13" s="7" t="s">
        <v>53</v>
      </c>
      <c r="AT13" s="7"/>
      <c r="AU13" s="7"/>
      <c r="AV13" s="7"/>
      <c r="AW13" s="9">
        <v>0</v>
      </c>
      <c r="AX13" s="9">
        <v>0</v>
      </c>
      <c r="AY13" s="7"/>
      <c r="AZ13" s="7"/>
    </row>
    <row r="14" spans="1:52" hidden="1" x14ac:dyDescent="0.25">
      <c r="A14" s="7">
        <v>805028530</v>
      </c>
      <c r="B14" s="7" t="s">
        <v>46</v>
      </c>
      <c r="C14" s="7" t="s">
        <v>47</v>
      </c>
      <c r="D14" s="7">
        <v>28838</v>
      </c>
      <c r="E14" s="7" t="s">
        <v>76</v>
      </c>
      <c r="F14" s="7" t="s">
        <v>77</v>
      </c>
      <c r="G14" s="7"/>
      <c r="H14" s="7"/>
      <c r="I14" s="7"/>
      <c r="J14" s="8">
        <v>43240</v>
      </c>
      <c r="K14" s="9">
        <v>131360</v>
      </c>
      <c r="L14" s="9">
        <v>131360</v>
      </c>
      <c r="M14" s="7" t="s">
        <v>51</v>
      </c>
      <c r="N14" s="7" t="s">
        <v>347</v>
      </c>
      <c r="O14" s="7"/>
      <c r="P14" s="7"/>
      <c r="Q14" s="7"/>
      <c r="R14" s="9">
        <v>0</v>
      </c>
      <c r="S14" s="7"/>
      <c r="T14" s="7" t="s">
        <v>52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7"/>
      <c r="AB14" s="7"/>
      <c r="AC14" s="7"/>
      <c r="AD14" s="7"/>
      <c r="AE14" s="9">
        <v>0</v>
      </c>
      <c r="AF14" s="7"/>
      <c r="AG14" s="7"/>
      <c r="AH14" s="7"/>
      <c r="AI14" s="9">
        <v>0</v>
      </c>
      <c r="AJ14" s="7"/>
      <c r="AK14" s="7"/>
      <c r="AL14" s="9">
        <v>0</v>
      </c>
      <c r="AM14" s="9">
        <v>0</v>
      </c>
      <c r="AN14" s="7"/>
      <c r="AO14" s="8">
        <v>43258</v>
      </c>
      <c r="AP14" s="7"/>
      <c r="AQ14" s="7"/>
      <c r="AR14" s="7"/>
      <c r="AS14" s="7" t="s">
        <v>53</v>
      </c>
      <c r="AT14" s="7"/>
      <c r="AU14" s="7"/>
      <c r="AV14" s="7"/>
      <c r="AW14" s="9">
        <v>0</v>
      </c>
      <c r="AX14" s="9">
        <v>0</v>
      </c>
      <c r="AY14" s="7"/>
      <c r="AZ14" s="7"/>
    </row>
    <row r="15" spans="1:52" hidden="1" x14ac:dyDescent="0.25">
      <c r="A15" s="7">
        <v>805028530</v>
      </c>
      <c r="B15" s="7" t="s">
        <v>46</v>
      </c>
      <c r="C15" s="7" t="s">
        <v>47</v>
      </c>
      <c r="D15" s="7">
        <v>31086</v>
      </c>
      <c r="E15" s="7" t="s">
        <v>78</v>
      </c>
      <c r="F15" s="7" t="s">
        <v>79</v>
      </c>
      <c r="G15" s="7"/>
      <c r="H15" s="7"/>
      <c r="I15" s="7"/>
      <c r="J15" s="8">
        <v>43249</v>
      </c>
      <c r="K15" s="9">
        <v>440699</v>
      </c>
      <c r="L15" s="9">
        <v>440699</v>
      </c>
      <c r="M15" s="7" t="s">
        <v>51</v>
      </c>
      <c r="N15" s="7" t="s">
        <v>347</v>
      </c>
      <c r="O15" s="7"/>
      <c r="P15" s="7"/>
      <c r="Q15" s="7"/>
      <c r="R15" s="9">
        <v>0</v>
      </c>
      <c r="S15" s="7"/>
      <c r="T15" s="7" t="s">
        <v>52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7"/>
      <c r="AB15" s="7"/>
      <c r="AC15" s="7"/>
      <c r="AD15" s="7"/>
      <c r="AE15" s="9">
        <v>0</v>
      </c>
      <c r="AF15" s="7"/>
      <c r="AG15" s="7"/>
      <c r="AH15" s="7"/>
      <c r="AI15" s="9">
        <v>0</v>
      </c>
      <c r="AJ15" s="7"/>
      <c r="AK15" s="7"/>
      <c r="AL15" s="9">
        <v>0</v>
      </c>
      <c r="AM15" s="9">
        <v>0</v>
      </c>
      <c r="AN15" s="7"/>
      <c r="AO15" s="8">
        <v>43287</v>
      </c>
      <c r="AP15" s="7"/>
      <c r="AQ15" s="7"/>
      <c r="AR15" s="7"/>
      <c r="AS15" s="7" t="s">
        <v>53</v>
      </c>
      <c r="AT15" s="7"/>
      <c r="AU15" s="7"/>
      <c r="AV15" s="7"/>
      <c r="AW15" s="9">
        <v>0</v>
      </c>
      <c r="AX15" s="9">
        <v>0</v>
      </c>
      <c r="AY15" s="7"/>
      <c r="AZ15" s="7"/>
    </row>
    <row r="16" spans="1:52" hidden="1" x14ac:dyDescent="0.25">
      <c r="A16" s="7">
        <v>805028530</v>
      </c>
      <c r="B16" s="7" t="s">
        <v>46</v>
      </c>
      <c r="C16" s="7" t="s">
        <v>47</v>
      </c>
      <c r="D16" s="7">
        <v>31390</v>
      </c>
      <c r="E16" s="7" t="s">
        <v>80</v>
      </c>
      <c r="F16" s="7" t="s">
        <v>81</v>
      </c>
      <c r="G16" s="7"/>
      <c r="H16" s="7"/>
      <c r="I16" s="7"/>
      <c r="J16" s="8">
        <v>43251</v>
      </c>
      <c r="K16" s="9">
        <v>166659</v>
      </c>
      <c r="L16" s="9">
        <v>166659</v>
      </c>
      <c r="M16" s="7" t="s">
        <v>51</v>
      </c>
      <c r="N16" s="7" t="s">
        <v>347</v>
      </c>
      <c r="O16" s="7"/>
      <c r="P16" s="7"/>
      <c r="Q16" s="7"/>
      <c r="R16" s="9">
        <v>0</v>
      </c>
      <c r="S16" s="7"/>
      <c r="T16" s="7" t="s">
        <v>52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7"/>
      <c r="AB16" s="7"/>
      <c r="AC16" s="7"/>
      <c r="AD16" s="7"/>
      <c r="AE16" s="9">
        <v>0</v>
      </c>
      <c r="AF16" s="7"/>
      <c r="AG16" s="7"/>
      <c r="AH16" s="7"/>
      <c r="AI16" s="9">
        <v>0</v>
      </c>
      <c r="AJ16" s="7"/>
      <c r="AK16" s="7"/>
      <c r="AL16" s="9">
        <v>0</v>
      </c>
      <c r="AM16" s="9">
        <v>0</v>
      </c>
      <c r="AN16" s="7"/>
      <c r="AO16" s="8">
        <v>43287</v>
      </c>
      <c r="AP16" s="7"/>
      <c r="AQ16" s="7"/>
      <c r="AR16" s="7"/>
      <c r="AS16" s="7" t="s">
        <v>53</v>
      </c>
      <c r="AT16" s="7"/>
      <c r="AU16" s="7"/>
      <c r="AV16" s="7"/>
      <c r="AW16" s="9">
        <v>0</v>
      </c>
      <c r="AX16" s="9">
        <v>0</v>
      </c>
      <c r="AY16" s="7"/>
      <c r="AZ16" s="7"/>
    </row>
    <row r="17" spans="1:52" hidden="1" x14ac:dyDescent="0.25">
      <c r="A17" s="7">
        <v>805028530</v>
      </c>
      <c r="B17" s="7" t="s">
        <v>46</v>
      </c>
      <c r="C17" s="7" t="s">
        <v>47</v>
      </c>
      <c r="D17" s="7">
        <v>31391</v>
      </c>
      <c r="E17" s="7" t="s">
        <v>82</v>
      </c>
      <c r="F17" s="7" t="s">
        <v>83</v>
      </c>
      <c r="G17" s="7"/>
      <c r="H17" s="7"/>
      <c r="I17" s="7"/>
      <c r="J17" s="8">
        <v>43251</v>
      </c>
      <c r="K17" s="9">
        <v>51300</v>
      </c>
      <c r="L17" s="9">
        <v>51300</v>
      </c>
      <c r="M17" s="7" t="s">
        <v>51</v>
      </c>
      <c r="N17" s="7" t="s">
        <v>347</v>
      </c>
      <c r="O17" s="7"/>
      <c r="P17" s="7"/>
      <c r="Q17" s="7"/>
      <c r="R17" s="9">
        <v>0</v>
      </c>
      <c r="S17" s="7"/>
      <c r="T17" s="7" t="s">
        <v>52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7"/>
      <c r="AB17" s="7"/>
      <c r="AC17" s="7"/>
      <c r="AD17" s="7"/>
      <c r="AE17" s="9">
        <v>0</v>
      </c>
      <c r="AF17" s="7"/>
      <c r="AG17" s="7"/>
      <c r="AH17" s="7"/>
      <c r="AI17" s="9">
        <v>0</v>
      </c>
      <c r="AJ17" s="7"/>
      <c r="AK17" s="7"/>
      <c r="AL17" s="9">
        <v>0</v>
      </c>
      <c r="AM17" s="9">
        <v>0</v>
      </c>
      <c r="AN17" s="7"/>
      <c r="AO17" s="8">
        <v>43287</v>
      </c>
      <c r="AP17" s="7"/>
      <c r="AQ17" s="7"/>
      <c r="AR17" s="7"/>
      <c r="AS17" s="7" t="s">
        <v>53</v>
      </c>
      <c r="AT17" s="7"/>
      <c r="AU17" s="7"/>
      <c r="AV17" s="7"/>
      <c r="AW17" s="9">
        <v>0</v>
      </c>
      <c r="AX17" s="9">
        <v>0</v>
      </c>
      <c r="AY17" s="7"/>
      <c r="AZ17" s="7"/>
    </row>
    <row r="18" spans="1:52" hidden="1" x14ac:dyDescent="0.25">
      <c r="A18" s="7">
        <v>805028530</v>
      </c>
      <c r="B18" s="7" t="s">
        <v>46</v>
      </c>
      <c r="C18" s="7" t="s">
        <v>47</v>
      </c>
      <c r="D18" s="7">
        <v>31636</v>
      </c>
      <c r="E18" s="7" t="s">
        <v>84</v>
      </c>
      <c r="F18" s="7" t="s">
        <v>85</v>
      </c>
      <c r="G18" s="7"/>
      <c r="H18" s="7"/>
      <c r="I18" s="7"/>
      <c r="J18" s="8">
        <v>43251</v>
      </c>
      <c r="K18" s="9">
        <v>116199</v>
      </c>
      <c r="L18" s="9">
        <v>116199</v>
      </c>
      <c r="M18" s="7" t="s">
        <v>51</v>
      </c>
      <c r="N18" s="7" t="s">
        <v>347</v>
      </c>
      <c r="O18" s="7"/>
      <c r="P18" s="7"/>
      <c r="Q18" s="7"/>
      <c r="R18" s="9">
        <v>0</v>
      </c>
      <c r="S18" s="7"/>
      <c r="T18" s="7" t="s">
        <v>52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7"/>
      <c r="AB18" s="7"/>
      <c r="AC18" s="7"/>
      <c r="AD18" s="7"/>
      <c r="AE18" s="9">
        <v>0</v>
      </c>
      <c r="AF18" s="7"/>
      <c r="AG18" s="7"/>
      <c r="AH18" s="7"/>
      <c r="AI18" s="9">
        <v>0</v>
      </c>
      <c r="AJ18" s="7"/>
      <c r="AK18" s="7"/>
      <c r="AL18" s="9">
        <v>0</v>
      </c>
      <c r="AM18" s="9">
        <v>0</v>
      </c>
      <c r="AN18" s="7"/>
      <c r="AO18" s="8">
        <v>43287</v>
      </c>
      <c r="AP18" s="7"/>
      <c r="AQ18" s="7"/>
      <c r="AR18" s="7"/>
      <c r="AS18" s="7" t="s">
        <v>53</v>
      </c>
      <c r="AT18" s="7"/>
      <c r="AU18" s="7"/>
      <c r="AV18" s="7"/>
      <c r="AW18" s="9">
        <v>0</v>
      </c>
      <c r="AX18" s="9">
        <v>0</v>
      </c>
      <c r="AY18" s="7"/>
      <c r="AZ18" s="7"/>
    </row>
    <row r="19" spans="1:52" hidden="1" x14ac:dyDescent="0.25">
      <c r="A19" s="7">
        <v>805028530</v>
      </c>
      <c r="B19" s="7" t="s">
        <v>46</v>
      </c>
      <c r="C19" s="7" t="s">
        <v>47</v>
      </c>
      <c r="D19" s="7">
        <v>31941</v>
      </c>
      <c r="E19" s="7" t="s">
        <v>86</v>
      </c>
      <c r="F19" s="7" t="s">
        <v>87</v>
      </c>
      <c r="G19" s="7"/>
      <c r="H19" s="7"/>
      <c r="I19" s="7"/>
      <c r="J19" s="8">
        <v>43253</v>
      </c>
      <c r="K19" s="9">
        <v>52400</v>
      </c>
      <c r="L19" s="9">
        <v>52400</v>
      </c>
      <c r="M19" s="7" t="s">
        <v>51</v>
      </c>
      <c r="N19" s="7" t="s">
        <v>347</v>
      </c>
      <c r="O19" s="7"/>
      <c r="P19" s="7"/>
      <c r="Q19" s="7"/>
      <c r="R19" s="9">
        <v>0</v>
      </c>
      <c r="S19" s="7"/>
      <c r="T19" s="7" t="s">
        <v>52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7"/>
      <c r="AB19" s="7"/>
      <c r="AC19" s="7"/>
      <c r="AD19" s="7"/>
      <c r="AE19" s="9">
        <v>0</v>
      </c>
      <c r="AF19" s="7"/>
      <c r="AG19" s="7"/>
      <c r="AH19" s="7"/>
      <c r="AI19" s="9">
        <v>0</v>
      </c>
      <c r="AJ19" s="7"/>
      <c r="AK19" s="7"/>
      <c r="AL19" s="9">
        <v>0</v>
      </c>
      <c r="AM19" s="9">
        <v>0</v>
      </c>
      <c r="AN19" s="7"/>
      <c r="AO19" s="8">
        <v>43287</v>
      </c>
      <c r="AP19" s="7"/>
      <c r="AQ19" s="7"/>
      <c r="AR19" s="7"/>
      <c r="AS19" s="7" t="s">
        <v>53</v>
      </c>
      <c r="AT19" s="7"/>
      <c r="AU19" s="7"/>
      <c r="AV19" s="7"/>
      <c r="AW19" s="9">
        <v>0</v>
      </c>
      <c r="AX19" s="9">
        <v>0</v>
      </c>
      <c r="AY19" s="7"/>
      <c r="AZ19" s="7"/>
    </row>
    <row r="20" spans="1:52" hidden="1" x14ac:dyDescent="0.25">
      <c r="A20" s="7">
        <v>805028530</v>
      </c>
      <c r="B20" s="7" t="s">
        <v>46</v>
      </c>
      <c r="C20" s="7" t="s">
        <v>47</v>
      </c>
      <c r="D20" s="7">
        <v>37145</v>
      </c>
      <c r="E20" s="7" t="s">
        <v>88</v>
      </c>
      <c r="F20" s="7" t="s">
        <v>89</v>
      </c>
      <c r="G20" s="7"/>
      <c r="H20" s="7"/>
      <c r="I20" s="7"/>
      <c r="J20" s="8">
        <v>43278</v>
      </c>
      <c r="K20" s="9">
        <v>176918</v>
      </c>
      <c r="L20" s="9">
        <v>176918</v>
      </c>
      <c r="M20" s="7" t="s">
        <v>51</v>
      </c>
      <c r="N20" s="7" t="s">
        <v>347</v>
      </c>
      <c r="O20" s="7"/>
      <c r="P20" s="7"/>
      <c r="Q20" s="7"/>
      <c r="R20" s="9">
        <v>0</v>
      </c>
      <c r="S20" s="7"/>
      <c r="T20" s="7" t="s">
        <v>52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7"/>
      <c r="AB20" s="7"/>
      <c r="AC20" s="7"/>
      <c r="AD20" s="7"/>
      <c r="AE20" s="9">
        <v>0</v>
      </c>
      <c r="AF20" s="7"/>
      <c r="AG20" s="7"/>
      <c r="AH20" s="7"/>
      <c r="AI20" s="9">
        <v>0</v>
      </c>
      <c r="AJ20" s="7"/>
      <c r="AK20" s="7"/>
      <c r="AL20" s="9">
        <v>0</v>
      </c>
      <c r="AM20" s="9">
        <v>0</v>
      </c>
      <c r="AN20" s="7"/>
      <c r="AO20" s="8">
        <v>43410</v>
      </c>
      <c r="AP20" s="7"/>
      <c r="AQ20" s="7"/>
      <c r="AR20" s="7"/>
      <c r="AS20" s="7" t="s">
        <v>53</v>
      </c>
      <c r="AT20" s="7"/>
      <c r="AU20" s="7"/>
      <c r="AV20" s="7"/>
      <c r="AW20" s="9">
        <v>0</v>
      </c>
      <c r="AX20" s="9">
        <v>0</v>
      </c>
      <c r="AY20" s="7"/>
      <c r="AZ20" s="7"/>
    </row>
    <row r="21" spans="1:52" hidden="1" x14ac:dyDescent="0.25">
      <c r="A21" s="7">
        <v>805028530</v>
      </c>
      <c r="B21" s="7" t="s">
        <v>46</v>
      </c>
      <c r="C21" s="7" t="s">
        <v>47</v>
      </c>
      <c r="D21" s="7">
        <v>40577</v>
      </c>
      <c r="E21" s="7" t="s">
        <v>90</v>
      </c>
      <c r="F21" s="7" t="s">
        <v>91</v>
      </c>
      <c r="G21" s="7"/>
      <c r="H21" s="7"/>
      <c r="I21" s="7"/>
      <c r="J21" s="8">
        <v>43293</v>
      </c>
      <c r="K21" s="9">
        <v>172540</v>
      </c>
      <c r="L21" s="9">
        <v>172540</v>
      </c>
      <c r="M21" s="7" t="s">
        <v>51</v>
      </c>
      <c r="N21" s="7" t="s">
        <v>347</v>
      </c>
      <c r="O21" s="7"/>
      <c r="P21" s="7"/>
      <c r="Q21" s="7"/>
      <c r="R21" s="9">
        <v>0</v>
      </c>
      <c r="S21" s="7"/>
      <c r="T21" s="7" t="s">
        <v>52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7"/>
      <c r="AB21" s="7"/>
      <c r="AC21" s="7"/>
      <c r="AD21" s="7"/>
      <c r="AE21" s="9">
        <v>0</v>
      </c>
      <c r="AF21" s="7"/>
      <c r="AG21" s="7"/>
      <c r="AH21" s="7"/>
      <c r="AI21" s="9">
        <v>0</v>
      </c>
      <c r="AJ21" s="7"/>
      <c r="AK21" s="7"/>
      <c r="AL21" s="9">
        <v>0</v>
      </c>
      <c r="AM21" s="9">
        <v>0</v>
      </c>
      <c r="AN21" s="7"/>
      <c r="AO21" s="8">
        <v>43254</v>
      </c>
      <c r="AP21" s="7"/>
      <c r="AQ21" s="7"/>
      <c r="AR21" s="7"/>
      <c r="AS21" s="7" t="s">
        <v>53</v>
      </c>
      <c r="AT21" s="7"/>
      <c r="AU21" s="7"/>
      <c r="AV21" s="7"/>
      <c r="AW21" s="9">
        <v>0</v>
      </c>
      <c r="AX21" s="9">
        <v>0</v>
      </c>
      <c r="AY21" s="7"/>
      <c r="AZ21" s="7"/>
    </row>
    <row r="22" spans="1:52" hidden="1" x14ac:dyDescent="0.25">
      <c r="A22" s="7">
        <v>805028530</v>
      </c>
      <c r="B22" s="7" t="s">
        <v>46</v>
      </c>
      <c r="C22" s="7" t="s">
        <v>47</v>
      </c>
      <c r="D22" s="7">
        <v>43635</v>
      </c>
      <c r="E22" s="7" t="s">
        <v>92</v>
      </c>
      <c r="F22" s="7" t="s">
        <v>93</v>
      </c>
      <c r="G22" s="7"/>
      <c r="H22" s="7"/>
      <c r="I22" s="7"/>
      <c r="J22" s="8">
        <v>43307</v>
      </c>
      <c r="K22" s="9">
        <v>64300</v>
      </c>
      <c r="L22" s="9">
        <v>64300</v>
      </c>
      <c r="M22" s="7" t="s">
        <v>51</v>
      </c>
      <c r="N22" s="7" t="s">
        <v>347</v>
      </c>
      <c r="O22" s="7"/>
      <c r="P22" s="7"/>
      <c r="Q22" s="7"/>
      <c r="R22" s="9">
        <v>0</v>
      </c>
      <c r="S22" s="7"/>
      <c r="T22" s="7" t="s">
        <v>52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7"/>
      <c r="AB22" s="7"/>
      <c r="AC22" s="7"/>
      <c r="AD22" s="7"/>
      <c r="AE22" s="9">
        <v>0</v>
      </c>
      <c r="AF22" s="7"/>
      <c r="AG22" s="7"/>
      <c r="AH22" s="7"/>
      <c r="AI22" s="9">
        <v>0</v>
      </c>
      <c r="AJ22" s="7"/>
      <c r="AK22" s="7"/>
      <c r="AL22" s="9">
        <v>0</v>
      </c>
      <c r="AM22" s="9">
        <v>0</v>
      </c>
      <c r="AN22" s="7"/>
      <c r="AO22" s="8">
        <v>43440</v>
      </c>
      <c r="AP22" s="7"/>
      <c r="AQ22" s="7"/>
      <c r="AR22" s="7"/>
      <c r="AS22" s="7" t="s">
        <v>53</v>
      </c>
      <c r="AT22" s="7"/>
      <c r="AU22" s="7"/>
      <c r="AV22" s="7"/>
      <c r="AW22" s="9">
        <v>0</v>
      </c>
      <c r="AX22" s="9">
        <v>0</v>
      </c>
      <c r="AY22" s="7"/>
      <c r="AZ22" s="7"/>
    </row>
    <row r="23" spans="1:52" hidden="1" x14ac:dyDescent="0.25">
      <c r="A23" s="7">
        <v>805028530</v>
      </c>
      <c r="B23" s="7" t="s">
        <v>46</v>
      </c>
      <c r="C23" s="7" t="s">
        <v>47</v>
      </c>
      <c r="D23" s="7">
        <v>45794</v>
      </c>
      <c r="E23" s="7" t="s">
        <v>94</v>
      </c>
      <c r="F23" s="7" t="s">
        <v>95</v>
      </c>
      <c r="G23" s="7"/>
      <c r="H23" s="7"/>
      <c r="I23" s="7"/>
      <c r="J23" s="8">
        <v>43315</v>
      </c>
      <c r="K23" s="9">
        <v>95300</v>
      </c>
      <c r="L23" s="9">
        <v>95300</v>
      </c>
      <c r="M23" s="7" t="s">
        <v>51</v>
      </c>
      <c r="N23" s="7" t="s">
        <v>347</v>
      </c>
      <c r="O23" s="7"/>
      <c r="P23" s="7"/>
      <c r="Q23" s="7"/>
      <c r="R23" s="9">
        <v>0</v>
      </c>
      <c r="S23" s="7"/>
      <c r="T23" s="7" t="s">
        <v>52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7"/>
      <c r="AB23" s="7"/>
      <c r="AC23" s="7"/>
      <c r="AD23" s="7"/>
      <c r="AE23" s="9">
        <v>0</v>
      </c>
      <c r="AF23" s="7"/>
      <c r="AG23" s="7"/>
      <c r="AH23" s="7"/>
      <c r="AI23" s="9">
        <v>0</v>
      </c>
      <c r="AJ23" s="7"/>
      <c r="AK23" s="7"/>
      <c r="AL23" s="9">
        <v>0</v>
      </c>
      <c r="AM23" s="9">
        <v>0</v>
      </c>
      <c r="AN23" s="7"/>
      <c r="AO23" s="8">
        <v>43349</v>
      </c>
      <c r="AP23" s="7"/>
      <c r="AQ23" s="7"/>
      <c r="AR23" s="7"/>
      <c r="AS23" s="7" t="s">
        <v>53</v>
      </c>
      <c r="AT23" s="7"/>
      <c r="AU23" s="7"/>
      <c r="AV23" s="7"/>
      <c r="AW23" s="9">
        <v>0</v>
      </c>
      <c r="AX23" s="9">
        <v>0</v>
      </c>
      <c r="AY23" s="7"/>
      <c r="AZ23" s="7"/>
    </row>
    <row r="24" spans="1:52" hidden="1" x14ac:dyDescent="0.25">
      <c r="A24" s="7">
        <v>805028530</v>
      </c>
      <c r="B24" s="7" t="s">
        <v>46</v>
      </c>
      <c r="C24" s="7" t="s">
        <v>47</v>
      </c>
      <c r="D24" s="7">
        <v>47309</v>
      </c>
      <c r="E24" s="7" t="s">
        <v>96</v>
      </c>
      <c r="F24" s="7" t="s">
        <v>97</v>
      </c>
      <c r="G24" s="7"/>
      <c r="H24" s="7"/>
      <c r="I24" s="7"/>
      <c r="J24" s="8">
        <v>43326</v>
      </c>
      <c r="K24" s="9">
        <v>103900</v>
      </c>
      <c r="L24" s="9">
        <v>103900</v>
      </c>
      <c r="M24" s="7" t="s">
        <v>51</v>
      </c>
      <c r="N24" s="7" t="s">
        <v>347</v>
      </c>
      <c r="O24" s="7"/>
      <c r="P24" s="7"/>
      <c r="Q24" s="7"/>
      <c r="R24" s="9">
        <v>0</v>
      </c>
      <c r="S24" s="7"/>
      <c r="T24" s="7" t="s">
        <v>52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7"/>
      <c r="AB24" s="7"/>
      <c r="AC24" s="7"/>
      <c r="AD24" s="7"/>
      <c r="AE24" s="9">
        <v>0</v>
      </c>
      <c r="AF24" s="7"/>
      <c r="AG24" s="7"/>
      <c r="AH24" s="7"/>
      <c r="AI24" s="9">
        <v>0</v>
      </c>
      <c r="AJ24" s="7"/>
      <c r="AK24" s="7"/>
      <c r="AL24" s="9">
        <v>0</v>
      </c>
      <c r="AM24" s="9">
        <v>0</v>
      </c>
      <c r="AN24" s="7"/>
      <c r="AO24" s="8">
        <v>43349</v>
      </c>
      <c r="AP24" s="7"/>
      <c r="AQ24" s="7"/>
      <c r="AR24" s="7"/>
      <c r="AS24" s="7" t="s">
        <v>53</v>
      </c>
      <c r="AT24" s="7"/>
      <c r="AU24" s="7"/>
      <c r="AV24" s="7"/>
      <c r="AW24" s="9">
        <v>0</v>
      </c>
      <c r="AX24" s="9">
        <v>0</v>
      </c>
      <c r="AY24" s="7"/>
      <c r="AZ24" s="7"/>
    </row>
    <row r="25" spans="1:52" hidden="1" x14ac:dyDescent="0.25">
      <c r="A25" s="7">
        <v>805028530</v>
      </c>
      <c r="B25" s="7" t="s">
        <v>46</v>
      </c>
      <c r="C25" s="7" t="s">
        <v>47</v>
      </c>
      <c r="D25" s="7">
        <v>48192</v>
      </c>
      <c r="E25" s="7" t="s">
        <v>98</v>
      </c>
      <c r="F25" s="7" t="s">
        <v>99</v>
      </c>
      <c r="G25" s="7"/>
      <c r="H25" s="7"/>
      <c r="I25" s="7"/>
      <c r="J25" s="8">
        <v>43328</v>
      </c>
      <c r="K25" s="9">
        <v>51300</v>
      </c>
      <c r="L25" s="9">
        <v>51300</v>
      </c>
      <c r="M25" s="7" t="s">
        <v>51</v>
      </c>
      <c r="N25" s="7" t="s">
        <v>347</v>
      </c>
      <c r="O25" s="7"/>
      <c r="P25" s="7"/>
      <c r="Q25" s="7"/>
      <c r="R25" s="9">
        <v>0</v>
      </c>
      <c r="S25" s="7"/>
      <c r="T25" s="7" t="s">
        <v>52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7"/>
      <c r="AB25" s="7"/>
      <c r="AC25" s="7"/>
      <c r="AD25" s="7"/>
      <c r="AE25" s="9">
        <v>0</v>
      </c>
      <c r="AF25" s="7"/>
      <c r="AG25" s="7"/>
      <c r="AH25" s="7"/>
      <c r="AI25" s="9">
        <v>0</v>
      </c>
      <c r="AJ25" s="7"/>
      <c r="AK25" s="7"/>
      <c r="AL25" s="9">
        <v>0</v>
      </c>
      <c r="AM25" s="9">
        <v>0</v>
      </c>
      <c r="AN25" s="7"/>
      <c r="AO25" s="8">
        <v>43349</v>
      </c>
      <c r="AP25" s="7"/>
      <c r="AQ25" s="7"/>
      <c r="AR25" s="7"/>
      <c r="AS25" s="7" t="s">
        <v>53</v>
      </c>
      <c r="AT25" s="7"/>
      <c r="AU25" s="7"/>
      <c r="AV25" s="7"/>
      <c r="AW25" s="9">
        <v>0</v>
      </c>
      <c r="AX25" s="9">
        <v>0</v>
      </c>
      <c r="AY25" s="7"/>
      <c r="AZ25" s="7"/>
    </row>
    <row r="26" spans="1:52" hidden="1" x14ac:dyDescent="0.25">
      <c r="A26" s="7">
        <v>805028530</v>
      </c>
      <c r="B26" s="7" t="s">
        <v>46</v>
      </c>
      <c r="C26" s="7" t="s">
        <v>47</v>
      </c>
      <c r="D26" s="7">
        <v>54291</v>
      </c>
      <c r="E26" s="7" t="s">
        <v>100</v>
      </c>
      <c r="F26" s="7" t="s">
        <v>101</v>
      </c>
      <c r="G26" s="7"/>
      <c r="H26" s="7"/>
      <c r="I26" s="7"/>
      <c r="J26" s="8">
        <v>43354</v>
      </c>
      <c r="K26" s="9">
        <v>95759</v>
      </c>
      <c r="L26" s="9">
        <v>95759</v>
      </c>
      <c r="M26" s="7" t="s">
        <v>51</v>
      </c>
      <c r="N26" s="7" t="s">
        <v>347</v>
      </c>
      <c r="O26" s="7"/>
      <c r="P26" s="7"/>
      <c r="Q26" s="7"/>
      <c r="R26" s="9">
        <v>0</v>
      </c>
      <c r="S26" s="7"/>
      <c r="T26" s="7" t="s">
        <v>52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7"/>
      <c r="AB26" s="7"/>
      <c r="AC26" s="7"/>
      <c r="AD26" s="7"/>
      <c r="AE26" s="9">
        <v>0</v>
      </c>
      <c r="AF26" s="7"/>
      <c r="AG26" s="7"/>
      <c r="AH26" s="7"/>
      <c r="AI26" s="9">
        <v>0</v>
      </c>
      <c r="AJ26" s="7"/>
      <c r="AK26" s="7"/>
      <c r="AL26" s="9">
        <v>0</v>
      </c>
      <c r="AM26" s="9">
        <v>0</v>
      </c>
      <c r="AN26" s="7"/>
      <c r="AO26" s="8">
        <v>43384</v>
      </c>
      <c r="AP26" s="7"/>
      <c r="AQ26" s="7"/>
      <c r="AR26" s="7"/>
      <c r="AS26" s="7" t="s">
        <v>53</v>
      </c>
      <c r="AT26" s="7"/>
      <c r="AU26" s="7"/>
      <c r="AV26" s="7"/>
      <c r="AW26" s="9">
        <v>0</v>
      </c>
      <c r="AX26" s="9">
        <v>0</v>
      </c>
      <c r="AY26" s="7"/>
      <c r="AZ26" s="7"/>
    </row>
    <row r="27" spans="1:52" hidden="1" x14ac:dyDescent="0.25">
      <c r="A27" s="7">
        <v>805028530</v>
      </c>
      <c r="B27" s="7" t="s">
        <v>46</v>
      </c>
      <c r="C27" s="7" t="s">
        <v>47</v>
      </c>
      <c r="D27" s="7">
        <v>56078</v>
      </c>
      <c r="E27" s="7" t="s">
        <v>102</v>
      </c>
      <c r="F27" s="7" t="s">
        <v>103</v>
      </c>
      <c r="G27" s="7"/>
      <c r="H27" s="7"/>
      <c r="I27" s="7"/>
      <c r="J27" s="8">
        <v>43362</v>
      </c>
      <c r="K27" s="9">
        <v>310000</v>
      </c>
      <c r="L27" s="9">
        <v>310000</v>
      </c>
      <c r="M27" s="7" t="s">
        <v>51</v>
      </c>
      <c r="N27" s="7" t="s">
        <v>347</v>
      </c>
      <c r="O27" s="7"/>
      <c r="P27" s="7"/>
      <c r="Q27" s="7"/>
      <c r="R27" s="9">
        <v>0</v>
      </c>
      <c r="S27" s="7"/>
      <c r="T27" s="7" t="s">
        <v>52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7"/>
      <c r="AB27" s="7"/>
      <c r="AC27" s="7"/>
      <c r="AD27" s="7"/>
      <c r="AE27" s="9">
        <v>0</v>
      </c>
      <c r="AF27" s="7"/>
      <c r="AG27" s="7"/>
      <c r="AH27" s="7"/>
      <c r="AI27" s="9">
        <v>0</v>
      </c>
      <c r="AJ27" s="7"/>
      <c r="AK27" s="7"/>
      <c r="AL27" s="9">
        <v>0</v>
      </c>
      <c r="AM27" s="9">
        <v>0</v>
      </c>
      <c r="AN27" s="7"/>
      <c r="AO27" s="8">
        <v>43410</v>
      </c>
      <c r="AP27" s="7"/>
      <c r="AQ27" s="7"/>
      <c r="AR27" s="7"/>
      <c r="AS27" s="7" t="s">
        <v>53</v>
      </c>
      <c r="AT27" s="7"/>
      <c r="AU27" s="7"/>
      <c r="AV27" s="7"/>
      <c r="AW27" s="9">
        <v>0</v>
      </c>
      <c r="AX27" s="9">
        <v>0</v>
      </c>
      <c r="AY27" s="7"/>
      <c r="AZ27" s="7"/>
    </row>
    <row r="28" spans="1:52" hidden="1" x14ac:dyDescent="0.25">
      <c r="A28" s="7">
        <v>805028530</v>
      </c>
      <c r="B28" s="7" t="s">
        <v>46</v>
      </c>
      <c r="C28" s="7" t="s">
        <v>47</v>
      </c>
      <c r="D28" s="7">
        <v>56385</v>
      </c>
      <c r="E28" s="7" t="s">
        <v>104</v>
      </c>
      <c r="F28" s="7" t="s">
        <v>105</v>
      </c>
      <c r="G28" s="7"/>
      <c r="H28" s="7"/>
      <c r="I28" s="7"/>
      <c r="J28" s="8">
        <v>43363</v>
      </c>
      <c r="K28" s="9">
        <v>139999</v>
      </c>
      <c r="L28" s="9">
        <v>139999</v>
      </c>
      <c r="M28" s="7" t="s">
        <v>51</v>
      </c>
      <c r="N28" s="7" t="s">
        <v>347</v>
      </c>
      <c r="O28" s="7"/>
      <c r="P28" s="7"/>
      <c r="Q28" s="7"/>
      <c r="R28" s="9">
        <v>0</v>
      </c>
      <c r="S28" s="7"/>
      <c r="T28" s="7" t="s">
        <v>52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7"/>
      <c r="AB28" s="7"/>
      <c r="AC28" s="7"/>
      <c r="AD28" s="7"/>
      <c r="AE28" s="9">
        <v>0</v>
      </c>
      <c r="AF28" s="7"/>
      <c r="AG28" s="7"/>
      <c r="AH28" s="7"/>
      <c r="AI28" s="9">
        <v>0</v>
      </c>
      <c r="AJ28" s="7"/>
      <c r="AK28" s="7"/>
      <c r="AL28" s="9">
        <v>0</v>
      </c>
      <c r="AM28" s="9">
        <v>0</v>
      </c>
      <c r="AN28" s="7"/>
      <c r="AO28" s="8">
        <v>43384</v>
      </c>
      <c r="AP28" s="7"/>
      <c r="AQ28" s="7"/>
      <c r="AR28" s="7"/>
      <c r="AS28" s="7" t="s">
        <v>53</v>
      </c>
      <c r="AT28" s="7"/>
      <c r="AU28" s="7"/>
      <c r="AV28" s="7"/>
      <c r="AW28" s="9">
        <v>0</v>
      </c>
      <c r="AX28" s="9">
        <v>0</v>
      </c>
      <c r="AY28" s="7"/>
      <c r="AZ28" s="7"/>
    </row>
    <row r="29" spans="1:52" hidden="1" x14ac:dyDescent="0.25">
      <c r="A29" s="7">
        <v>805028530</v>
      </c>
      <c r="B29" s="7" t="s">
        <v>46</v>
      </c>
      <c r="C29" s="7" t="s">
        <v>106</v>
      </c>
      <c r="D29" s="7">
        <v>58588</v>
      </c>
      <c r="E29" s="7" t="s">
        <v>107</v>
      </c>
      <c r="F29" s="7" t="s">
        <v>108</v>
      </c>
      <c r="G29" s="7"/>
      <c r="H29" s="7"/>
      <c r="I29" s="7"/>
      <c r="J29" s="8">
        <v>44560</v>
      </c>
      <c r="K29" s="9">
        <v>222942</v>
      </c>
      <c r="L29" s="9">
        <v>222942</v>
      </c>
      <c r="M29" s="7" t="s">
        <v>51</v>
      </c>
      <c r="N29" s="7" t="s">
        <v>347</v>
      </c>
      <c r="O29" s="7"/>
      <c r="P29" s="7"/>
      <c r="Q29" s="7"/>
      <c r="R29" s="9">
        <v>0</v>
      </c>
      <c r="S29" s="7"/>
      <c r="T29" s="7" t="s">
        <v>52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7"/>
      <c r="AB29" s="7"/>
      <c r="AC29" s="7"/>
      <c r="AD29" s="7"/>
      <c r="AE29" s="9">
        <v>0</v>
      </c>
      <c r="AF29" s="7"/>
      <c r="AG29" s="7"/>
      <c r="AH29" s="7"/>
      <c r="AI29" s="9">
        <v>0</v>
      </c>
      <c r="AJ29" s="7"/>
      <c r="AK29" s="7"/>
      <c r="AL29" s="9">
        <v>0</v>
      </c>
      <c r="AM29" s="9">
        <v>0</v>
      </c>
      <c r="AN29" s="7"/>
      <c r="AO29" s="8">
        <v>44560</v>
      </c>
      <c r="AP29" s="7"/>
      <c r="AQ29" s="7"/>
      <c r="AR29" s="7"/>
      <c r="AS29" s="7" t="s">
        <v>53</v>
      </c>
      <c r="AT29" s="7"/>
      <c r="AU29" s="7"/>
      <c r="AV29" s="7"/>
      <c r="AW29" s="9">
        <v>0</v>
      </c>
      <c r="AX29" s="9">
        <v>0</v>
      </c>
      <c r="AY29" s="7"/>
      <c r="AZ29" s="7"/>
    </row>
    <row r="30" spans="1:52" hidden="1" x14ac:dyDescent="0.25">
      <c r="A30" s="7">
        <v>805028530</v>
      </c>
      <c r="B30" s="7" t="s">
        <v>46</v>
      </c>
      <c r="C30" s="7" t="s">
        <v>47</v>
      </c>
      <c r="D30" s="7">
        <v>66432</v>
      </c>
      <c r="E30" s="7" t="s">
        <v>109</v>
      </c>
      <c r="F30" s="7" t="s">
        <v>110</v>
      </c>
      <c r="G30" s="7"/>
      <c r="H30" s="7"/>
      <c r="I30" s="7"/>
      <c r="J30" s="8">
        <v>43401</v>
      </c>
      <c r="K30" s="9">
        <v>131859</v>
      </c>
      <c r="L30" s="9">
        <v>131859</v>
      </c>
      <c r="M30" s="7" t="s">
        <v>51</v>
      </c>
      <c r="N30" s="7" t="s">
        <v>347</v>
      </c>
      <c r="O30" s="7"/>
      <c r="P30" s="7"/>
      <c r="Q30" s="7"/>
      <c r="R30" s="9">
        <v>0</v>
      </c>
      <c r="S30" s="7"/>
      <c r="T30" s="7" t="s">
        <v>52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7"/>
      <c r="AB30" s="7"/>
      <c r="AC30" s="7"/>
      <c r="AD30" s="7"/>
      <c r="AE30" s="9">
        <v>0</v>
      </c>
      <c r="AF30" s="7"/>
      <c r="AG30" s="7"/>
      <c r="AH30" s="7"/>
      <c r="AI30" s="9">
        <v>0</v>
      </c>
      <c r="AJ30" s="7"/>
      <c r="AK30" s="7"/>
      <c r="AL30" s="9">
        <v>0</v>
      </c>
      <c r="AM30" s="9">
        <v>0</v>
      </c>
      <c r="AN30" s="7"/>
      <c r="AO30" s="8">
        <v>43410</v>
      </c>
      <c r="AP30" s="7"/>
      <c r="AQ30" s="7"/>
      <c r="AR30" s="7"/>
      <c r="AS30" s="7" t="s">
        <v>53</v>
      </c>
      <c r="AT30" s="7"/>
      <c r="AU30" s="7"/>
      <c r="AV30" s="7"/>
      <c r="AW30" s="9">
        <v>0</v>
      </c>
      <c r="AX30" s="9">
        <v>0</v>
      </c>
      <c r="AY30" s="7"/>
      <c r="AZ30" s="7"/>
    </row>
    <row r="31" spans="1:52" hidden="1" x14ac:dyDescent="0.25">
      <c r="A31" s="7">
        <v>805028530</v>
      </c>
      <c r="B31" s="7" t="s">
        <v>46</v>
      </c>
      <c r="C31" s="7" t="s">
        <v>47</v>
      </c>
      <c r="D31" s="7">
        <v>67223</v>
      </c>
      <c r="E31" s="7" t="s">
        <v>111</v>
      </c>
      <c r="F31" s="7" t="s">
        <v>112</v>
      </c>
      <c r="G31" s="7"/>
      <c r="H31" s="7"/>
      <c r="I31" s="7"/>
      <c r="J31" s="8">
        <v>43404</v>
      </c>
      <c r="K31" s="9">
        <v>51300</v>
      </c>
      <c r="L31" s="9">
        <v>51300</v>
      </c>
      <c r="M31" s="7" t="s">
        <v>51</v>
      </c>
      <c r="N31" s="7" t="s">
        <v>347</v>
      </c>
      <c r="O31" s="7"/>
      <c r="P31" s="7"/>
      <c r="Q31" s="7"/>
      <c r="R31" s="9">
        <v>0</v>
      </c>
      <c r="S31" s="7"/>
      <c r="T31" s="7" t="s">
        <v>52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7"/>
      <c r="AB31" s="7"/>
      <c r="AC31" s="7"/>
      <c r="AD31" s="7"/>
      <c r="AE31" s="9">
        <v>0</v>
      </c>
      <c r="AF31" s="7"/>
      <c r="AG31" s="7"/>
      <c r="AH31" s="7"/>
      <c r="AI31" s="9">
        <v>0</v>
      </c>
      <c r="AJ31" s="7"/>
      <c r="AK31" s="7"/>
      <c r="AL31" s="9">
        <v>0</v>
      </c>
      <c r="AM31" s="9">
        <v>0</v>
      </c>
      <c r="AN31" s="7"/>
      <c r="AO31" s="8">
        <v>43440</v>
      </c>
      <c r="AP31" s="7"/>
      <c r="AQ31" s="7"/>
      <c r="AR31" s="7"/>
      <c r="AS31" s="7" t="s">
        <v>53</v>
      </c>
      <c r="AT31" s="7"/>
      <c r="AU31" s="7"/>
      <c r="AV31" s="7"/>
      <c r="AW31" s="9">
        <v>0</v>
      </c>
      <c r="AX31" s="9">
        <v>0</v>
      </c>
      <c r="AY31" s="7"/>
      <c r="AZ31" s="7"/>
    </row>
    <row r="32" spans="1:52" hidden="1" x14ac:dyDescent="0.25">
      <c r="A32" s="7">
        <v>805028530</v>
      </c>
      <c r="B32" s="7" t="s">
        <v>46</v>
      </c>
      <c r="C32" s="7" t="s">
        <v>47</v>
      </c>
      <c r="D32" s="7">
        <v>68282</v>
      </c>
      <c r="E32" s="7" t="s">
        <v>113</v>
      </c>
      <c r="F32" s="7" t="s">
        <v>114</v>
      </c>
      <c r="G32" s="7"/>
      <c r="H32" s="7"/>
      <c r="I32" s="7"/>
      <c r="J32" s="8">
        <v>43408</v>
      </c>
      <c r="K32" s="9">
        <v>120300</v>
      </c>
      <c r="L32" s="9">
        <v>120300</v>
      </c>
      <c r="M32" s="7" t="s">
        <v>51</v>
      </c>
      <c r="N32" s="7" t="s">
        <v>347</v>
      </c>
      <c r="O32" s="7"/>
      <c r="P32" s="7"/>
      <c r="Q32" s="7"/>
      <c r="R32" s="9">
        <v>0</v>
      </c>
      <c r="S32" s="7"/>
      <c r="T32" s="7" t="s">
        <v>52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7"/>
      <c r="AB32" s="7"/>
      <c r="AC32" s="7"/>
      <c r="AD32" s="7"/>
      <c r="AE32" s="9">
        <v>0</v>
      </c>
      <c r="AF32" s="7"/>
      <c r="AG32" s="7"/>
      <c r="AH32" s="7"/>
      <c r="AI32" s="9">
        <v>0</v>
      </c>
      <c r="AJ32" s="7"/>
      <c r="AK32" s="7"/>
      <c r="AL32" s="9">
        <v>0</v>
      </c>
      <c r="AM32" s="9">
        <v>0</v>
      </c>
      <c r="AN32" s="7"/>
      <c r="AO32" s="8">
        <v>43440</v>
      </c>
      <c r="AP32" s="7"/>
      <c r="AQ32" s="7"/>
      <c r="AR32" s="7"/>
      <c r="AS32" s="7" t="s">
        <v>53</v>
      </c>
      <c r="AT32" s="7"/>
      <c r="AU32" s="7"/>
      <c r="AV32" s="7"/>
      <c r="AW32" s="9">
        <v>0</v>
      </c>
      <c r="AX32" s="9">
        <v>0</v>
      </c>
      <c r="AY32" s="7"/>
      <c r="AZ32" s="7"/>
    </row>
    <row r="33" spans="1:52" hidden="1" x14ac:dyDescent="0.25">
      <c r="A33" s="7">
        <v>805028530</v>
      </c>
      <c r="B33" s="7" t="s">
        <v>46</v>
      </c>
      <c r="C33" s="7" t="s">
        <v>47</v>
      </c>
      <c r="D33" s="7">
        <v>69764</v>
      </c>
      <c r="E33" s="7" t="s">
        <v>115</v>
      </c>
      <c r="F33" s="7" t="s">
        <v>116</v>
      </c>
      <c r="G33" s="7"/>
      <c r="H33" s="7"/>
      <c r="I33" s="7"/>
      <c r="J33" s="8">
        <v>43414</v>
      </c>
      <c r="K33" s="9">
        <v>152459</v>
      </c>
      <c r="L33" s="9">
        <v>152459</v>
      </c>
      <c r="M33" s="7" t="s">
        <v>51</v>
      </c>
      <c r="N33" s="7" t="s">
        <v>347</v>
      </c>
      <c r="O33" s="7"/>
      <c r="P33" s="7"/>
      <c r="Q33" s="7"/>
      <c r="R33" s="9">
        <v>0</v>
      </c>
      <c r="S33" s="7"/>
      <c r="T33" s="7" t="s">
        <v>52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7"/>
      <c r="AB33" s="7"/>
      <c r="AC33" s="7"/>
      <c r="AD33" s="7"/>
      <c r="AE33" s="9">
        <v>0</v>
      </c>
      <c r="AF33" s="7"/>
      <c r="AG33" s="7"/>
      <c r="AH33" s="7"/>
      <c r="AI33" s="9">
        <v>0</v>
      </c>
      <c r="AJ33" s="7"/>
      <c r="AK33" s="7"/>
      <c r="AL33" s="9">
        <v>0</v>
      </c>
      <c r="AM33" s="9">
        <v>0</v>
      </c>
      <c r="AN33" s="7"/>
      <c r="AO33" s="8">
        <v>43440</v>
      </c>
      <c r="AP33" s="7"/>
      <c r="AQ33" s="7"/>
      <c r="AR33" s="7"/>
      <c r="AS33" s="7" t="s">
        <v>53</v>
      </c>
      <c r="AT33" s="7"/>
      <c r="AU33" s="7"/>
      <c r="AV33" s="7"/>
      <c r="AW33" s="9">
        <v>0</v>
      </c>
      <c r="AX33" s="9">
        <v>0</v>
      </c>
      <c r="AY33" s="7"/>
      <c r="AZ33" s="7"/>
    </row>
    <row r="34" spans="1:52" hidden="1" x14ac:dyDescent="0.25">
      <c r="A34" s="7">
        <v>805028530</v>
      </c>
      <c r="B34" s="7" t="s">
        <v>46</v>
      </c>
      <c r="C34" s="7" t="s">
        <v>47</v>
      </c>
      <c r="D34" s="7">
        <v>73373</v>
      </c>
      <c r="E34" s="7" t="s">
        <v>117</v>
      </c>
      <c r="F34" s="7" t="s">
        <v>118</v>
      </c>
      <c r="G34" s="7"/>
      <c r="H34" s="7"/>
      <c r="I34" s="7"/>
      <c r="J34" s="8">
        <v>43426</v>
      </c>
      <c r="K34" s="9">
        <v>161159</v>
      </c>
      <c r="L34" s="9">
        <v>161159</v>
      </c>
      <c r="M34" s="7" t="s">
        <v>51</v>
      </c>
      <c r="N34" s="7" t="s">
        <v>347</v>
      </c>
      <c r="O34" s="7"/>
      <c r="P34" s="7"/>
      <c r="Q34" s="7"/>
      <c r="R34" s="9">
        <v>0</v>
      </c>
      <c r="S34" s="7"/>
      <c r="T34" s="7" t="s">
        <v>52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7"/>
      <c r="AB34" s="7"/>
      <c r="AC34" s="7"/>
      <c r="AD34" s="7"/>
      <c r="AE34" s="9">
        <v>0</v>
      </c>
      <c r="AF34" s="7"/>
      <c r="AG34" s="7"/>
      <c r="AH34" s="7"/>
      <c r="AI34" s="9">
        <v>0</v>
      </c>
      <c r="AJ34" s="7"/>
      <c r="AK34" s="7"/>
      <c r="AL34" s="9">
        <v>0</v>
      </c>
      <c r="AM34" s="9">
        <v>0</v>
      </c>
      <c r="AN34" s="7"/>
      <c r="AO34" s="8">
        <v>43440</v>
      </c>
      <c r="AP34" s="7"/>
      <c r="AQ34" s="7"/>
      <c r="AR34" s="7"/>
      <c r="AS34" s="7" t="s">
        <v>53</v>
      </c>
      <c r="AT34" s="7"/>
      <c r="AU34" s="7"/>
      <c r="AV34" s="7"/>
      <c r="AW34" s="9">
        <v>0</v>
      </c>
      <c r="AX34" s="9">
        <v>0</v>
      </c>
      <c r="AY34" s="7"/>
      <c r="AZ34" s="7"/>
    </row>
    <row r="35" spans="1:52" hidden="1" x14ac:dyDescent="0.25">
      <c r="A35" s="7">
        <v>805028530</v>
      </c>
      <c r="B35" s="7" t="s">
        <v>46</v>
      </c>
      <c r="C35" s="7" t="s">
        <v>47</v>
      </c>
      <c r="D35" s="7">
        <v>74708</v>
      </c>
      <c r="E35" s="7" t="s">
        <v>119</v>
      </c>
      <c r="F35" s="7" t="s">
        <v>120</v>
      </c>
      <c r="G35" s="7"/>
      <c r="H35" s="7"/>
      <c r="I35" s="7"/>
      <c r="J35" s="8">
        <v>43432</v>
      </c>
      <c r="K35" s="9">
        <v>206159</v>
      </c>
      <c r="L35" s="9">
        <v>206159</v>
      </c>
      <c r="M35" s="7" t="s">
        <v>51</v>
      </c>
      <c r="N35" s="7" t="s">
        <v>347</v>
      </c>
      <c r="O35" s="7"/>
      <c r="P35" s="7"/>
      <c r="Q35" s="7"/>
      <c r="R35" s="9">
        <v>0</v>
      </c>
      <c r="S35" s="7"/>
      <c r="T35" s="7" t="s">
        <v>52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7"/>
      <c r="AB35" s="7"/>
      <c r="AC35" s="7"/>
      <c r="AD35" s="7"/>
      <c r="AE35" s="9">
        <v>0</v>
      </c>
      <c r="AF35" s="7"/>
      <c r="AG35" s="7"/>
      <c r="AH35" s="7"/>
      <c r="AI35" s="9">
        <v>0</v>
      </c>
      <c r="AJ35" s="7"/>
      <c r="AK35" s="7"/>
      <c r="AL35" s="9">
        <v>0</v>
      </c>
      <c r="AM35" s="9">
        <v>0</v>
      </c>
      <c r="AN35" s="7"/>
      <c r="AO35" s="8">
        <v>43474</v>
      </c>
      <c r="AP35" s="7"/>
      <c r="AQ35" s="7"/>
      <c r="AR35" s="7"/>
      <c r="AS35" s="7" t="s">
        <v>53</v>
      </c>
      <c r="AT35" s="7"/>
      <c r="AU35" s="7"/>
      <c r="AV35" s="7"/>
      <c r="AW35" s="9">
        <v>0</v>
      </c>
      <c r="AX35" s="9">
        <v>0</v>
      </c>
      <c r="AY35" s="7"/>
      <c r="AZ35" s="7"/>
    </row>
    <row r="36" spans="1:52" hidden="1" x14ac:dyDescent="0.25">
      <c r="A36" s="7">
        <v>805028530</v>
      </c>
      <c r="B36" s="7" t="s">
        <v>46</v>
      </c>
      <c r="C36" s="7" t="s">
        <v>47</v>
      </c>
      <c r="D36" s="7">
        <v>75576</v>
      </c>
      <c r="E36" s="7" t="s">
        <v>121</v>
      </c>
      <c r="F36" s="7" t="s">
        <v>122</v>
      </c>
      <c r="G36" s="7"/>
      <c r="H36" s="7"/>
      <c r="I36" s="7"/>
      <c r="J36" s="8">
        <v>43433</v>
      </c>
      <c r="K36" s="9">
        <v>64700</v>
      </c>
      <c r="L36" s="9">
        <v>64700</v>
      </c>
      <c r="M36" s="7" t="s">
        <v>51</v>
      </c>
      <c r="N36" s="7" t="s">
        <v>347</v>
      </c>
      <c r="O36" s="7"/>
      <c r="P36" s="7"/>
      <c r="Q36" s="7"/>
      <c r="R36" s="9">
        <v>0</v>
      </c>
      <c r="S36" s="7"/>
      <c r="T36" s="7" t="s">
        <v>52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7"/>
      <c r="AB36" s="7"/>
      <c r="AC36" s="7"/>
      <c r="AD36" s="7"/>
      <c r="AE36" s="9">
        <v>0</v>
      </c>
      <c r="AF36" s="7"/>
      <c r="AG36" s="7"/>
      <c r="AH36" s="7"/>
      <c r="AI36" s="9">
        <v>0</v>
      </c>
      <c r="AJ36" s="7"/>
      <c r="AK36" s="7"/>
      <c r="AL36" s="9">
        <v>0</v>
      </c>
      <c r="AM36" s="9">
        <v>0</v>
      </c>
      <c r="AN36" s="7"/>
      <c r="AO36" s="8">
        <v>43474</v>
      </c>
      <c r="AP36" s="7"/>
      <c r="AQ36" s="7"/>
      <c r="AR36" s="7"/>
      <c r="AS36" s="7" t="s">
        <v>53</v>
      </c>
      <c r="AT36" s="7"/>
      <c r="AU36" s="7"/>
      <c r="AV36" s="7"/>
      <c r="AW36" s="9">
        <v>0</v>
      </c>
      <c r="AX36" s="9">
        <v>0</v>
      </c>
      <c r="AY36" s="7"/>
      <c r="AZ36" s="7"/>
    </row>
    <row r="37" spans="1:52" hidden="1" x14ac:dyDescent="0.25">
      <c r="A37" s="7">
        <v>805028530</v>
      </c>
      <c r="B37" s="7" t="s">
        <v>46</v>
      </c>
      <c r="C37" s="7" t="s">
        <v>47</v>
      </c>
      <c r="D37" s="7">
        <v>84247</v>
      </c>
      <c r="E37" s="7" t="s">
        <v>123</v>
      </c>
      <c r="F37" s="7" t="s">
        <v>124</v>
      </c>
      <c r="G37" s="7"/>
      <c r="H37" s="7"/>
      <c r="I37" s="7"/>
      <c r="J37" s="8">
        <v>43465</v>
      </c>
      <c r="K37" s="9">
        <v>649877</v>
      </c>
      <c r="L37" s="9">
        <v>649877</v>
      </c>
      <c r="M37" s="7" t="s">
        <v>51</v>
      </c>
      <c r="N37" s="7" t="s">
        <v>347</v>
      </c>
      <c r="O37" s="7"/>
      <c r="P37" s="7"/>
      <c r="Q37" s="7"/>
      <c r="R37" s="9">
        <v>0</v>
      </c>
      <c r="S37" s="7"/>
      <c r="T37" s="7" t="s">
        <v>52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7"/>
      <c r="AB37" s="7"/>
      <c r="AC37" s="7"/>
      <c r="AD37" s="7"/>
      <c r="AE37" s="9">
        <v>0</v>
      </c>
      <c r="AF37" s="7"/>
      <c r="AG37" s="7"/>
      <c r="AH37" s="7"/>
      <c r="AI37" s="9">
        <v>0</v>
      </c>
      <c r="AJ37" s="7"/>
      <c r="AK37" s="7"/>
      <c r="AL37" s="9">
        <v>0</v>
      </c>
      <c r="AM37" s="9">
        <v>0</v>
      </c>
      <c r="AN37" s="7"/>
      <c r="AO37" s="8">
        <v>43474</v>
      </c>
      <c r="AP37" s="7"/>
      <c r="AQ37" s="7"/>
      <c r="AR37" s="7"/>
      <c r="AS37" s="7" t="s">
        <v>53</v>
      </c>
      <c r="AT37" s="7"/>
      <c r="AU37" s="7"/>
      <c r="AV37" s="7"/>
      <c r="AW37" s="9">
        <v>0</v>
      </c>
      <c r="AX37" s="9">
        <v>0</v>
      </c>
      <c r="AY37" s="7"/>
      <c r="AZ37" s="7"/>
    </row>
    <row r="38" spans="1:52" hidden="1" x14ac:dyDescent="0.25">
      <c r="A38" s="7">
        <v>805028530</v>
      </c>
      <c r="B38" s="7" t="s">
        <v>46</v>
      </c>
      <c r="C38" s="7" t="s">
        <v>47</v>
      </c>
      <c r="D38" s="7">
        <v>84757</v>
      </c>
      <c r="E38" s="7" t="s">
        <v>125</v>
      </c>
      <c r="F38" s="7" t="s">
        <v>126</v>
      </c>
      <c r="G38" s="7"/>
      <c r="H38" s="7"/>
      <c r="I38" s="7"/>
      <c r="J38" s="8">
        <v>43468</v>
      </c>
      <c r="K38" s="9">
        <v>200799</v>
      </c>
      <c r="L38" s="9">
        <v>200799</v>
      </c>
      <c r="M38" s="7" t="s">
        <v>51</v>
      </c>
      <c r="N38" s="7" t="s">
        <v>347</v>
      </c>
      <c r="O38" s="7"/>
      <c r="P38" s="7"/>
      <c r="Q38" s="7"/>
      <c r="R38" s="9">
        <v>0</v>
      </c>
      <c r="S38" s="7"/>
      <c r="T38" s="7" t="s">
        <v>52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7"/>
      <c r="AB38" s="7"/>
      <c r="AC38" s="7"/>
      <c r="AD38" s="7"/>
      <c r="AE38" s="9">
        <v>0</v>
      </c>
      <c r="AF38" s="7"/>
      <c r="AG38" s="7"/>
      <c r="AH38" s="7"/>
      <c r="AI38" s="9">
        <v>0</v>
      </c>
      <c r="AJ38" s="7"/>
      <c r="AK38" s="7"/>
      <c r="AL38" s="9">
        <v>0</v>
      </c>
      <c r="AM38" s="9">
        <v>0</v>
      </c>
      <c r="AN38" s="7"/>
      <c r="AO38" s="8">
        <v>43502</v>
      </c>
      <c r="AP38" s="7"/>
      <c r="AQ38" s="7"/>
      <c r="AR38" s="7"/>
      <c r="AS38" s="7" t="s">
        <v>53</v>
      </c>
      <c r="AT38" s="7"/>
      <c r="AU38" s="7"/>
      <c r="AV38" s="7"/>
      <c r="AW38" s="9">
        <v>0</v>
      </c>
      <c r="AX38" s="9">
        <v>0</v>
      </c>
      <c r="AY38" s="7"/>
      <c r="AZ38" s="7"/>
    </row>
    <row r="39" spans="1:52" hidden="1" x14ac:dyDescent="0.25">
      <c r="A39" s="7">
        <v>805028530</v>
      </c>
      <c r="B39" s="7" t="s">
        <v>46</v>
      </c>
      <c r="C39" s="7" t="s">
        <v>47</v>
      </c>
      <c r="D39" s="7">
        <v>90366</v>
      </c>
      <c r="E39" s="7" t="s">
        <v>127</v>
      </c>
      <c r="F39" s="7" t="s">
        <v>128</v>
      </c>
      <c r="G39" s="7"/>
      <c r="H39" s="7"/>
      <c r="I39" s="7"/>
      <c r="J39" s="8">
        <v>43489</v>
      </c>
      <c r="K39" s="9">
        <v>52400</v>
      </c>
      <c r="L39" s="9">
        <v>52400</v>
      </c>
      <c r="M39" s="7" t="s">
        <v>51</v>
      </c>
      <c r="N39" s="7" t="s">
        <v>347</v>
      </c>
      <c r="O39" s="7"/>
      <c r="P39" s="7"/>
      <c r="Q39" s="7"/>
      <c r="R39" s="9">
        <v>0</v>
      </c>
      <c r="S39" s="7"/>
      <c r="T39" s="7" t="s">
        <v>52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7"/>
      <c r="AB39" s="7"/>
      <c r="AC39" s="7"/>
      <c r="AD39" s="7"/>
      <c r="AE39" s="9">
        <v>0</v>
      </c>
      <c r="AF39" s="7"/>
      <c r="AG39" s="7"/>
      <c r="AH39" s="7"/>
      <c r="AI39" s="9">
        <v>0</v>
      </c>
      <c r="AJ39" s="7"/>
      <c r="AK39" s="7"/>
      <c r="AL39" s="9">
        <v>0</v>
      </c>
      <c r="AM39" s="9">
        <v>0</v>
      </c>
      <c r="AN39" s="7"/>
      <c r="AO39" s="8">
        <v>43502</v>
      </c>
      <c r="AP39" s="7"/>
      <c r="AQ39" s="7"/>
      <c r="AR39" s="7"/>
      <c r="AS39" s="7" t="s">
        <v>53</v>
      </c>
      <c r="AT39" s="7"/>
      <c r="AU39" s="7"/>
      <c r="AV39" s="7"/>
      <c r="AW39" s="9">
        <v>0</v>
      </c>
      <c r="AX39" s="9">
        <v>0</v>
      </c>
      <c r="AY39" s="7"/>
      <c r="AZ39" s="7"/>
    </row>
    <row r="40" spans="1:52" hidden="1" x14ac:dyDescent="0.25">
      <c r="A40" s="7">
        <v>805028530</v>
      </c>
      <c r="B40" s="7" t="s">
        <v>46</v>
      </c>
      <c r="C40" s="7" t="s">
        <v>47</v>
      </c>
      <c r="D40" s="7">
        <v>92418</v>
      </c>
      <c r="E40" s="7" t="s">
        <v>129</v>
      </c>
      <c r="F40" s="7" t="s">
        <v>130</v>
      </c>
      <c r="G40" s="7"/>
      <c r="H40" s="7"/>
      <c r="I40" s="7"/>
      <c r="J40" s="8">
        <v>43495</v>
      </c>
      <c r="K40" s="9">
        <v>1075793</v>
      </c>
      <c r="L40" s="9">
        <v>1075793</v>
      </c>
      <c r="M40" s="7" t="s">
        <v>51</v>
      </c>
      <c r="N40" s="7" t="s">
        <v>347</v>
      </c>
      <c r="O40" s="7"/>
      <c r="P40" s="7"/>
      <c r="Q40" s="7"/>
      <c r="R40" s="9">
        <v>0</v>
      </c>
      <c r="S40" s="7"/>
      <c r="T40" s="7" t="s">
        <v>52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7"/>
      <c r="AB40" s="7"/>
      <c r="AC40" s="7"/>
      <c r="AD40" s="7"/>
      <c r="AE40" s="9">
        <v>0</v>
      </c>
      <c r="AF40" s="7"/>
      <c r="AG40" s="7"/>
      <c r="AH40" s="7"/>
      <c r="AI40" s="9">
        <v>0</v>
      </c>
      <c r="AJ40" s="7"/>
      <c r="AK40" s="7"/>
      <c r="AL40" s="9">
        <v>0</v>
      </c>
      <c r="AM40" s="9">
        <v>0</v>
      </c>
      <c r="AN40" s="7"/>
      <c r="AO40" s="8">
        <v>43502</v>
      </c>
      <c r="AP40" s="7"/>
      <c r="AQ40" s="7"/>
      <c r="AR40" s="7"/>
      <c r="AS40" s="7" t="s">
        <v>53</v>
      </c>
      <c r="AT40" s="7"/>
      <c r="AU40" s="7"/>
      <c r="AV40" s="7"/>
      <c r="AW40" s="9">
        <v>0</v>
      </c>
      <c r="AX40" s="9">
        <v>0</v>
      </c>
      <c r="AY40" s="7"/>
      <c r="AZ40" s="7"/>
    </row>
    <row r="41" spans="1:52" hidden="1" x14ac:dyDescent="0.25">
      <c r="A41" s="7">
        <v>805028530</v>
      </c>
      <c r="B41" s="7" t="s">
        <v>46</v>
      </c>
      <c r="C41" s="7" t="s">
        <v>47</v>
      </c>
      <c r="D41" s="7">
        <v>103549</v>
      </c>
      <c r="E41" s="7" t="s">
        <v>131</v>
      </c>
      <c r="F41" s="7" t="s">
        <v>132</v>
      </c>
      <c r="G41" s="7"/>
      <c r="H41" s="7"/>
      <c r="I41" s="7"/>
      <c r="J41" s="8">
        <v>43527</v>
      </c>
      <c r="K41" s="9">
        <v>254714</v>
      </c>
      <c r="L41" s="9">
        <v>254714</v>
      </c>
      <c r="M41" s="7" t="s">
        <v>51</v>
      </c>
      <c r="N41" s="7" t="s">
        <v>347</v>
      </c>
      <c r="O41" s="7"/>
      <c r="P41" s="7"/>
      <c r="Q41" s="7"/>
      <c r="R41" s="9">
        <v>0</v>
      </c>
      <c r="S41" s="7"/>
      <c r="T41" s="7" t="s">
        <v>52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7"/>
      <c r="AB41" s="7"/>
      <c r="AC41" s="7"/>
      <c r="AD41" s="7"/>
      <c r="AE41" s="9">
        <v>0</v>
      </c>
      <c r="AF41" s="7"/>
      <c r="AG41" s="7"/>
      <c r="AH41" s="7"/>
      <c r="AI41" s="9">
        <v>0</v>
      </c>
      <c r="AJ41" s="7"/>
      <c r="AK41" s="7"/>
      <c r="AL41" s="9">
        <v>0</v>
      </c>
      <c r="AM41" s="9">
        <v>0</v>
      </c>
      <c r="AN41" s="7"/>
      <c r="AO41" s="8">
        <v>43564</v>
      </c>
      <c r="AP41" s="7"/>
      <c r="AQ41" s="7"/>
      <c r="AR41" s="7"/>
      <c r="AS41" s="7" t="s">
        <v>53</v>
      </c>
      <c r="AT41" s="7"/>
      <c r="AU41" s="7"/>
      <c r="AV41" s="7"/>
      <c r="AW41" s="9">
        <v>0</v>
      </c>
      <c r="AX41" s="9">
        <v>0</v>
      </c>
      <c r="AY41" s="7"/>
      <c r="AZ41" s="7"/>
    </row>
    <row r="42" spans="1:52" hidden="1" x14ac:dyDescent="0.25">
      <c r="A42" s="7">
        <v>805028530</v>
      </c>
      <c r="B42" s="7" t="s">
        <v>46</v>
      </c>
      <c r="C42" s="7" t="s">
        <v>47</v>
      </c>
      <c r="D42" s="7">
        <v>111268</v>
      </c>
      <c r="E42" s="7" t="s">
        <v>133</v>
      </c>
      <c r="F42" s="7" t="s">
        <v>134</v>
      </c>
      <c r="G42" s="7"/>
      <c r="H42" s="7"/>
      <c r="I42" s="7"/>
      <c r="J42" s="8">
        <v>43551</v>
      </c>
      <c r="K42" s="9">
        <v>52400</v>
      </c>
      <c r="L42" s="9">
        <v>52400</v>
      </c>
      <c r="M42" s="7" t="s">
        <v>51</v>
      </c>
      <c r="N42" s="7" t="s">
        <v>347</v>
      </c>
      <c r="O42" s="7"/>
      <c r="P42" s="7"/>
      <c r="Q42" s="7"/>
      <c r="R42" s="9">
        <v>0</v>
      </c>
      <c r="S42" s="7"/>
      <c r="T42" s="7" t="s">
        <v>52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7"/>
      <c r="AB42" s="7"/>
      <c r="AC42" s="7"/>
      <c r="AD42" s="7"/>
      <c r="AE42" s="9">
        <v>0</v>
      </c>
      <c r="AF42" s="7"/>
      <c r="AG42" s="7"/>
      <c r="AH42" s="7"/>
      <c r="AI42" s="9">
        <v>0</v>
      </c>
      <c r="AJ42" s="7"/>
      <c r="AK42" s="7"/>
      <c r="AL42" s="9">
        <v>0</v>
      </c>
      <c r="AM42" s="9">
        <v>0</v>
      </c>
      <c r="AN42" s="7"/>
      <c r="AO42" s="8">
        <v>43564</v>
      </c>
      <c r="AP42" s="7"/>
      <c r="AQ42" s="7"/>
      <c r="AR42" s="7"/>
      <c r="AS42" s="7" t="s">
        <v>53</v>
      </c>
      <c r="AT42" s="7"/>
      <c r="AU42" s="7"/>
      <c r="AV42" s="7"/>
      <c r="AW42" s="9">
        <v>0</v>
      </c>
      <c r="AX42" s="9">
        <v>0</v>
      </c>
      <c r="AY42" s="7"/>
      <c r="AZ42" s="7"/>
    </row>
    <row r="43" spans="1:52" hidden="1" x14ac:dyDescent="0.25">
      <c r="A43" s="7">
        <v>805028530</v>
      </c>
      <c r="B43" s="7" t="s">
        <v>46</v>
      </c>
      <c r="C43" s="7" t="s">
        <v>47</v>
      </c>
      <c r="D43" s="7">
        <v>111882</v>
      </c>
      <c r="E43" s="7" t="s">
        <v>135</v>
      </c>
      <c r="F43" s="7" t="s">
        <v>136</v>
      </c>
      <c r="G43" s="7"/>
      <c r="H43" s="7"/>
      <c r="I43" s="7"/>
      <c r="J43" s="8">
        <v>43553</v>
      </c>
      <c r="K43" s="9">
        <v>248949</v>
      </c>
      <c r="L43" s="9">
        <v>248949</v>
      </c>
      <c r="M43" s="7" t="s">
        <v>51</v>
      </c>
      <c r="N43" s="7" t="s">
        <v>347</v>
      </c>
      <c r="O43" s="7"/>
      <c r="P43" s="7"/>
      <c r="Q43" s="7"/>
      <c r="R43" s="9">
        <v>0</v>
      </c>
      <c r="S43" s="7"/>
      <c r="T43" s="7" t="s">
        <v>52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7"/>
      <c r="AB43" s="7"/>
      <c r="AC43" s="7"/>
      <c r="AD43" s="7"/>
      <c r="AE43" s="9">
        <v>0</v>
      </c>
      <c r="AF43" s="7"/>
      <c r="AG43" s="7"/>
      <c r="AH43" s="7"/>
      <c r="AI43" s="9">
        <v>0</v>
      </c>
      <c r="AJ43" s="7"/>
      <c r="AK43" s="7"/>
      <c r="AL43" s="9">
        <v>0</v>
      </c>
      <c r="AM43" s="9">
        <v>0</v>
      </c>
      <c r="AN43" s="7"/>
      <c r="AO43" s="8">
        <v>43564</v>
      </c>
      <c r="AP43" s="7"/>
      <c r="AQ43" s="7"/>
      <c r="AR43" s="7"/>
      <c r="AS43" s="7" t="s">
        <v>53</v>
      </c>
      <c r="AT43" s="7"/>
      <c r="AU43" s="7"/>
      <c r="AV43" s="7"/>
      <c r="AW43" s="9">
        <v>0</v>
      </c>
      <c r="AX43" s="9">
        <v>0</v>
      </c>
      <c r="AY43" s="7"/>
      <c r="AZ43" s="7"/>
    </row>
    <row r="44" spans="1:52" hidden="1" x14ac:dyDescent="0.25">
      <c r="A44" s="7">
        <v>805028530</v>
      </c>
      <c r="B44" s="7" t="s">
        <v>46</v>
      </c>
      <c r="C44" s="7" t="s">
        <v>47</v>
      </c>
      <c r="D44" s="7">
        <v>112426</v>
      </c>
      <c r="E44" s="7" t="s">
        <v>137</v>
      </c>
      <c r="F44" s="7" t="s">
        <v>138</v>
      </c>
      <c r="G44" s="7"/>
      <c r="H44" s="7"/>
      <c r="I44" s="7"/>
      <c r="J44" s="8">
        <v>43556</v>
      </c>
      <c r="K44" s="9">
        <v>506456</v>
      </c>
      <c r="L44" s="9">
        <v>506456</v>
      </c>
      <c r="M44" s="7" t="s">
        <v>51</v>
      </c>
      <c r="N44" s="7" t="s">
        <v>347</v>
      </c>
      <c r="O44" s="7"/>
      <c r="P44" s="7"/>
      <c r="Q44" s="7"/>
      <c r="R44" s="9">
        <v>0</v>
      </c>
      <c r="S44" s="7"/>
      <c r="T44" s="7" t="s">
        <v>52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7"/>
      <c r="AB44" s="7"/>
      <c r="AC44" s="7"/>
      <c r="AD44" s="7"/>
      <c r="AE44" s="9">
        <v>0</v>
      </c>
      <c r="AF44" s="7"/>
      <c r="AG44" s="7"/>
      <c r="AH44" s="7"/>
      <c r="AI44" s="9">
        <v>0</v>
      </c>
      <c r="AJ44" s="7"/>
      <c r="AK44" s="7"/>
      <c r="AL44" s="9">
        <v>0</v>
      </c>
      <c r="AM44" s="9">
        <v>0</v>
      </c>
      <c r="AN44" s="7"/>
      <c r="AO44" s="8">
        <v>43592</v>
      </c>
      <c r="AP44" s="7"/>
      <c r="AQ44" s="7"/>
      <c r="AR44" s="7"/>
      <c r="AS44" s="7" t="s">
        <v>53</v>
      </c>
      <c r="AT44" s="7"/>
      <c r="AU44" s="7"/>
      <c r="AV44" s="7"/>
      <c r="AW44" s="9">
        <v>0</v>
      </c>
      <c r="AX44" s="9">
        <v>0</v>
      </c>
      <c r="AY44" s="7"/>
      <c r="AZ44" s="7"/>
    </row>
    <row r="45" spans="1:52" hidden="1" x14ac:dyDescent="0.25">
      <c r="A45" s="7">
        <v>805028530</v>
      </c>
      <c r="B45" s="7" t="s">
        <v>46</v>
      </c>
      <c r="C45" s="7" t="s">
        <v>47</v>
      </c>
      <c r="D45" s="7">
        <v>118320</v>
      </c>
      <c r="E45" s="7" t="s">
        <v>139</v>
      </c>
      <c r="F45" s="7" t="s">
        <v>140</v>
      </c>
      <c r="G45" s="7"/>
      <c r="H45" s="7"/>
      <c r="I45" s="7"/>
      <c r="J45" s="8">
        <v>43572</v>
      </c>
      <c r="K45" s="9">
        <v>73300</v>
      </c>
      <c r="L45" s="9">
        <v>73300</v>
      </c>
      <c r="M45" s="7" t="s">
        <v>51</v>
      </c>
      <c r="N45" s="7" t="s">
        <v>347</v>
      </c>
      <c r="O45" s="7"/>
      <c r="P45" s="7"/>
      <c r="Q45" s="7"/>
      <c r="R45" s="9">
        <v>0</v>
      </c>
      <c r="S45" s="7"/>
      <c r="T45" s="7" t="s">
        <v>52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7"/>
      <c r="AB45" s="7"/>
      <c r="AC45" s="7"/>
      <c r="AD45" s="7"/>
      <c r="AE45" s="9">
        <v>0</v>
      </c>
      <c r="AF45" s="7"/>
      <c r="AG45" s="7"/>
      <c r="AH45" s="7"/>
      <c r="AI45" s="9">
        <v>0</v>
      </c>
      <c r="AJ45" s="7"/>
      <c r="AK45" s="7"/>
      <c r="AL45" s="9">
        <v>0</v>
      </c>
      <c r="AM45" s="9">
        <v>0</v>
      </c>
      <c r="AN45" s="7"/>
      <c r="AO45" s="8">
        <v>43592</v>
      </c>
      <c r="AP45" s="7"/>
      <c r="AQ45" s="7"/>
      <c r="AR45" s="7"/>
      <c r="AS45" s="7" t="s">
        <v>53</v>
      </c>
      <c r="AT45" s="7"/>
      <c r="AU45" s="7"/>
      <c r="AV45" s="7"/>
      <c r="AW45" s="9">
        <v>0</v>
      </c>
      <c r="AX45" s="9">
        <v>0</v>
      </c>
      <c r="AY45" s="7"/>
      <c r="AZ45" s="7"/>
    </row>
    <row r="46" spans="1:52" hidden="1" x14ac:dyDescent="0.25">
      <c r="A46" s="7">
        <v>805028530</v>
      </c>
      <c r="B46" s="7" t="s">
        <v>46</v>
      </c>
      <c r="C46" s="7" t="s">
        <v>47</v>
      </c>
      <c r="D46" s="7">
        <v>118358</v>
      </c>
      <c r="E46" s="7" t="s">
        <v>141</v>
      </c>
      <c r="F46" s="7" t="s">
        <v>142</v>
      </c>
      <c r="G46" s="7"/>
      <c r="H46" s="7"/>
      <c r="I46" s="7"/>
      <c r="J46" s="8">
        <v>43573</v>
      </c>
      <c r="K46" s="9">
        <v>102100</v>
      </c>
      <c r="L46" s="9">
        <v>102100</v>
      </c>
      <c r="M46" s="7" t="s">
        <v>51</v>
      </c>
      <c r="N46" s="7" t="s">
        <v>347</v>
      </c>
      <c r="O46" s="7"/>
      <c r="P46" s="7"/>
      <c r="Q46" s="7"/>
      <c r="R46" s="9">
        <v>0</v>
      </c>
      <c r="S46" s="7"/>
      <c r="T46" s="7" t="s">
        <v>52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7"/>
      <c r="AB46" s="7"/>
      <c r="AC46" s="7"/>
      <c r="AD46" s="7"/>
      <c r="AE46" s="9">
        <v>0</v>
      </c>
      <c r="AF46" s="7"/>
      <c r="AG46" s="7"/>
      <c r="AH46" s="7"/>
      <c r="AI46" s="9">
        <v>0</v>
      </c>
      <c r="AJ46" s="7"/>
      <c r="AK46" s="7"/>
      <c r="AL46" s="9">
        <v>0</v>
      </c>
      <c r="AM46" s="9">
        <v>0</v>
      </c>
      <c r="AN46" s="7"/>
      <c r="AO46" s="8">
        <v>43592</v>
      </c>
      <c r="AP46" s="7"/>
      <c r="AQ46" s="7"/>
      <c r="AR46" s="7"/>
      <c r="AS46" s="7" t="s">
        <v>53</v>
      </c>
      <c r="AT46" s="7"/>
      <c r="AU46" s="7"/>
      <c r="AV46" s="7"/>
      <c r="AW46" s="9">
        <v>0</v>
      </c>
      <c r="AX46" s="9">
        <v>0</v>
      </c>
      <c r="AY46" s="7"/>
      <c r="AZ46" s="7"/>
    </row>
    <row r="47" spans="1:52" hidden="1" x14ac:dyDescent="0.25">
      <c r="A47" s="7">
        <v>805028530</v>
      </c>
      <c r="B47" s="7" t="s">
        <v>46</v>
      </c>
      <c r="C47" s="7" t="s">
        <v>47</v>
      </c>
      <c r="D47" s="7">
        <v>118439</v>
      </c>
      <c r="E47" s="7" t="s">
        <v>143</v>
      </c>
      <c r="F47" s="7" t="s">
        <v>144</v>
      </c>
      <c r="G47" s="7"/>
      <c r="H47" s="7"/>
      <c r="I47" s="7"/>
      <c r="J47" s="8">
        <v>43576</v>
      </c>
      <c r="K47" s="9">
        <v>165314</v>
      </c>
      <c r="L47" s="9">
        <v>165314</v>
      </c>
      <c r="M47" s="7" t="s">
        <v>51</v>
      </c>
      <c r="N47" s="7" t="s">
        <v>347</v>
      </c>
      <c r="O47" s="7"/>
      <c r="P47" s="7"/>
      <c r="Q47" s="7"/>
      <c r="R47" s="9">
        <v>0</v>
      </c>
      <c r="S47" s="7"/>
      <c r="T47" s="7" t="s">
        <v>52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7"/>
      <c r="AB47" s="7"/>
      <c r="AC47" s="7"/>
      <c r="AD47" s="7"/>
      <c r="AE47" s="9">
        <v>0</v>
      </c>
      <c r="AF47" s="7"/>
      <c r="AG47" s="7"/>
      <c r="AH47" s="7"/>
      <c r="AI47" s="9">
        <v>0</v>
      </c>
      <c r="AJ47" s="7"/>
      <c r="AK47" s="7"/>
      <c r="AL47" s="9">
        <v>0</v>
      </c>
      <c r="AM47" s="9">
        <v>0</v>
      </c>
      <c r="AN47" s="7"/>
      <c r="AO47" s="8">
        <v>43592</v>
      </c>
      <c r="AP47" s="7"/>
      <c r="AQ47" s="7"/>
      <c r="AR47" s="7"/>
      <c r="AS47" s="7" t="s">
        <v>53</v>
      </c>
      <c r="AT47" s="7"/>
      <c r="AU47" s="7"/>
      <c r="AV47" s="7"/>
      <c r="AW47" s="9">
        <v>0</v>
      </c>
      <c r="AX47" s="9">
        <v>0</v>
      </c>
      <c r="AY47" s="7"/>
      <c r="AZ47" s="7"/>
    </row>
    <row r="48" spans="1:52" hidden="1" x14ac:dyDescent="0.25">
      <c r="A48" s="7">
        <v>805028530</v>
      </c>
      <c r="B48" s="7" t="s">
        <v>46</v>
      </c>
      <c r="C48" s="7" t="s">
        <v>47</v>
      </c>
      <c r="D48" s="7">
        <v>121044</v>
      </c>
      <c r="E48" s="7" t="s">
        <v>145</v>
      </c>
      <c r="F48" s="7" t="s">
        <v>146</v>
      </c>
      <c r="G48" s="7"/>
      <c r="H48" s="7"/>
      <c r="I48" s="7"/>
      <c r="J48" s="8">
        <v>43583</v>
      </c>
      <c r="K48" s="9">
        <v>450309</v>
      </c>
      <c r="L48" s="9">
        <v>450309</v>
      </c>
      <c r="M48" s="7" t="s">
        <v>51</v>
      </c>
      <c r="N48" s="7" t="s">
        <v>347</v>
      </c>
      <c r="O48" s="7"/>
      <c r="P48" s="7"/>
      <c r="Q48" s="7"/>
      <c r="R48" s="9">
        <v>0</v>
      </c>
      <c r="S48" s="7"/>
      <c r="T48" s="7" t="s">
        <v>52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7"/>
      <c r="AB48" s="7"/>
      <c r="AC48" s="7"/>
      <c r="AD48" s="7"/>
      <c r="AE48" s="9">
        <v>0</v>
      </c>
      <c r="AF48" s="7"/>
      <c r="AG48" s="7"/>
      <c r="AH48" s="7"/>
      <c r="AI48" s="9">
        <v>0</v>
      </c>
      <c r="AJ48" s="7"/>
      <c r="AK48" s="7"/>
      <c r="AL48" s="9">
        <v>0</v>
      </c>
      <c r="AM48" s="9">
        <v>0</v>
      </c>
      <c r="AN48" s="7"/>
      <c r="AO48" s="8">
        <v>43592</v>
      </c>
      <c r="AP48" s="7"/>
      <c r="AQ48" s="7"/>
      <c r="AR48" s="7"/>
      <c r="AS48" s="7" t="s">
        <v>53</v>
      </c>
      <c r="AT48" s="7"/>
      <c r="AU48" s="7"/>
      <c r="AV48" s="7"/>
      <c r="AW48" s="9">
        <v>0</v>
      </c>
      <c r="AX48" s="9">
        <v>0</v>
      </c>
      <c r="AY48" s="7"/>
      <c r="AZ48" s="7"/>
    </row>
    <row r="49" spans="1:52" hidden="1" x14ac:dyDescent="0.25">
      <c r="A49" s="7">
        <v>805028530</v>
      </c>
      <c r="B49" s="7" t="s">
        <v>46</v>
      </c>
      <c r="C49" s="7" t="s">
        <v>47</v>
      </c>
      <c r="D49" s="7">
        <v>121064</v>
      </c>
      <c r="E49" s="7" t="s">
        <v>147</v>
      </c>
      <c r="F49" s="7" t="s">
        <v>148</v>
      </c>
      <c r="G49" s="7"/>
      <c r="H49" s="7"/>
      <c r="I49" s="7"/>
      <c r="J49" s="8">
        <v>43583</v>
      </c>
      <c r="K49" s="9">
        <v>1107603</v>
      </c>
      <c r="L49" s="9">
        <v>1107603</v>
      </c>
      <c r="M49" s="7" t="s">
        <v>51</v>
      </c>
      <c r="N49" s="7" t="s">
        <v>347</v>
      </c>
      <c r="O49" s="7"/>
      <c r="P49" s="7"/>
      <c r="Q49" s="7"/>
      <c r="R49" s="9">
        <v>0</v>
      </c>
      <c r="S49" s="7"/>
      <c r="T49" s="7" t="s">
        <v>52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7"/>
      <c r="AB49" s="7"/>
      <c r="AC49" s="7"/>
      <c r="AD49" s="7"/>
      <c r="AE49" s="9">
        <v>0</v>
      </c>
      <c r="AF49" s="7"/>
      <c r="AG49" s="7"/>
      <c r="AH49" s="7"/>
      <c r="AI49" s="9">
        <v>0</v>
      </c>
      <c r="AJ49" s="7"/>
      <c r="AK49" s="7"/>
      <c r="AL49" s="9">
        <v>0</v>
      </c>
      <c r="AM49" s="9">
        <v>0</v>
      </c>
      <c r="AN49" s="7"/>
      <c r="AO49" s="8">
        <v>43592</v>
      </c>
      <c r="AP49" s="7"/>
      <c r="AQ49" s="7"/>
      <c r="AR49" s="7"/>
      <c r="AS49" s="7" t="s">
        <v>53</v>
      </c>
      <c r="AT49" s="7"/>
      <c r="AU49" s="7"/>
      <c r="AV49" s="7"/>
      <c r="AW49" s="9">
        <v>0</v>
      </c>
      <c r="AX49" s="9">
        <v>0</v>
      </c>
      <c r="AY49" s="7"/>
      <c r="AZ49" s="7"/>
    </row>
    <row r="50" spans="1:52" hidden="1" x14ac:dyDescent="0.25">
      <c r="A50" s="7">
        <v>805028530</v>
      </c>
      <c r="B50" s="7" t="s">
        <v>46</v>
      </c>
      <c r="C50" s="7" t="s">
        <v>47</v>
      </c>
      <c r="D50" s="7">
        <v>126766</v>
      </c>
      <c r="E50" s="7" t="s">
        <v>149</v>
      </c>
      <c r="F50" s="7" t="s">
        <v>150</v>
      </c>
      <c r="G50" s="7"/>
      <c r="H50" s="7"/>
      <c r="I50" s="7"/>
      <c r="J50" s="8">
        <v>43600</v>
      </c>
      <c r="K50" s="9">
        <v>674818</v>
      </c>
      <c r="L50" s="9">
        <v>674818</v>
      </c>
      <c r="M50" s="7" t="s">
        <v>51</v>
      </c>
      <c r="N50" s="7" t="s">
        <v>347</v>
      </c>
      <c r="O50" s="7"/>
      <c r="P50" s="7"/>
      <c r="Q50" s="7"/>
      <c r="R50" s="9">
        <v>0</v>
      </c>
      <c r="S50" s="7"/>
      <c r="T50" s="7" t="s">
        <v>52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7"/>
      <c r="AB50" s="7"/>
      <c r="AC50" s="7"/>
      <c r="AD50" s="7"/>
      <c r="AE50" s="9">
        <v>0</v>
      </c>
      <c r="AF50" s="7"/>
      <c r="AG50" s="7"/>
      <c r="AH50" s="7"/>
      <c r="AI50" s="9">
        <v>0</v>
      </c>
      <c r="AJ50" s="7"/>
      <c r="AK50" s="7"/>
      <c r="AL50" s="9">
        <v>0</v>
      </c>
      <c r="AM50" s="9">
        <v>0</v>
      </c>
      <c r="AN50" s="7"/>
      <c r="AO50" s="8">
        <v>43622</v>
      </c>
      <c r="AP50" s="7"/>
      <c r="AQ50" s="7"/>
      <c r="AR50" s="7"/>
      <c r="AS50" s="7" t="s">
        <v>53</v>
      </c>
      <c r="AT50" s="7"/>
      <c r="AU50" s="7"/>
      <c r="AV50" s="7"/>
      <c r="AW50" s="9">
        <v>0</v>
      </c>
      <c r="AX50" s="9">
        <v>0</v>
      </c>
      <c r="AY50" s="7"/>
      <c r="AZ50" s="7"/>
    </row>
    <row r="51" spans="1:52" hidden="1" x14ac:dyDescent="0.25">
      <c r="A51" s="7">
        <v>805028530</v>
      </c>
      <c r="B51" s="7" t="s">
        <v>46</v>
      </c>
      <c r="C51" s="7" t="s">
        <v>47</v>
      </c>
      <c r="D51" s="7">
        <v>128032</v>
      </c>
      <c r="E51" s="7" t="s">
        <v>151</v>
      </c>
      <c r="F51" s="7" t="s">
        <v>152</v>
      </c>
      <c r="G51" s="7"/>
      <c r="H51" s="7"/>
      <c r="I51" s="7"/>
      <c r="J51" s="8">
        <v>43603</v>
      </c>
      <c r="K51" s="9">
        <v>63200</v>
      </c>
      <c r="L51" s="9">
        <v>63200</v>
      </c>
      <c r="M51" s="7" t="s">
        <v>51</v>
      </c>
      <c r="N51" s="7" t="s">
        <v>347</v>
      </c>
      <c r="O51" s="7"/>
      <c r="P51" s="7"/>
      <c r="Q51" s="7"/>
      <c r="R51" s="9">
        <v>0</v>
      </c>
      <c r="S51" s="7"/>
      <c r="T51" s="7" t="s">
        <v>52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7"/>
      <c r="AB51" s="7"/>
      <c r="AC51" s="7"/>
      <c r="AD51" s="7"/>
      <c r="AE51" s="9">
        <v>0</v>
      </c>
      <c r="AF51" s="7"/>
      <c r="AG51" s="7"/>
      <c r="AH51" s="7"/>
      <c r="AI51" s="9">
        <v>0</v>
      </c>
      <c r="AJ51" s="7"/>
      <c r="AK51" s="7"/>
      <c r="AL51" s="9">
        <v>0</v>
      </c>
      <c r="AM51" s="9">
        <v>0</v>
      </c>
      <c r="AN51" s="7"/>
      <c r="AO51" s="8">
        <v>43622</v>
      </c>
      <c r="AP51" s="7"/>
      <c r="AQ51" s="7"/>
      <c r="AR51" s="7"/>
      <c r="AS51" s="7" t="s">
        <v>53</v>
      </c>
      <c r="AT51" s="7"/>
      <c r="AU51" s="7"/>
      <c r="AV51" s="7"/>
      <c r="AW51" s="9">
        <v>0</v>
      </c>
      <c r="AX51" s="9">
        <v>0</v>
      </c>
      <c r="AY51" s="7"/>
      <c r="AZ51" s="7"/>
    </row>
    <row r="52" spans="1:52" hidden="1" x14ac:dyDescent="0.25">
      <c r="A52" s="7">
        <v>805028530</v>
      </c>
      <c r="B52" s="7" t="s">
        <v>46</v>
      </c>
      <c r="C52" s="7" t="s">
        <v>47</v>
      </c>
      <c r="D52" s="7">
        <v>129954</v>
      </c>
      <c r="E52" s="7" t="s">
        <v>153</v>
      </c>
      <c r="F52" s="7" t="s">
        <v>154</v>
      </c>
      <c r="G52" s="7"/>
      <c r="H52" s="7"/>
      <c r="I52" s="7"/>
      <c r="J52" s="8">
        <v>43608</v>
      </c>
      <c r="K52" s="9">
        <v>52400</v>
      </c>
      <c r="L52" s="9">
        <v>52400</v>
      </c>
      <c r="M52" s="7" t="s">
        <v>51</v>
      </c>
      <c r="N52" s="7" t="s">
        <v>347</v>
      </c>
      <c r="O52" s="7"/>
      <c r="P52" s="7"/>
      <c r="Q52" s="7"/>
      <c r="R52" s="9">
        <v>0</v>
      </c>
      <c r="S52" s="7"/>
      <c r="T52" s="7" t="s">
        <v>52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7"/>
      <c r="AB52" s="7"/>
      <c r="AC52" s="7"/>
      <c r="AD52" s="7"/>
      <c r="AE52" s="9">
        <v>0</v>
      </c>
      <c r="AF52" s="7"/>
      <c r="AG52" s="7"/>
      <c r="AH52" s="7"/>
      <c r="AI52" s="9">
        <v>0</v>
      </c>
      <c r="AJ52" s="7"/>
      <c r="AK52" s="7"/>
      <c r="AL52" s="9">
        <v>0</v>
      </c>
      <c r="AM52" s="9">
        <v>0</v>
      </c>
      <c r="AN52" s="7"/>
      <c r="AO52" s="8">
        <v>43622</v>
      </c>
      <c r="AP52" s="7"/>
      <c r="AQ52" s="7"/>
      <c r="AR52" s="7"/>
      <c r="AS52" s="7" t="s">
        <v>53</v>
      </c>
      <c r="AT52" s="7"/>
      <c r="AU52" s="7"/>
      <c r="AV52" s="7"/>
      <c r="AW52" s="9">
        <v>0</v>
      </c>
      <c r="AX52" s="9">
        <v>0</v>
      </c>
      <c r="AY52" s="7"/>
      <c r="AZ52" s="7"/>
    </row>
    <row r="53" spans="1:52" hidden="1" x14ac:dyDescent="0.25">
      <c r="A53" s="7">
        <v>805028530</v>
      </c>
      <c r="B53" s="7" t="s">
        <v>46</v>
      </c>
      <c r="C53" s="7" t="s">
        <v>47</v>
      </c>
      <c r="D53" s="7">
        <v>130497</v>
      </c>
      <c r="E53" s="7" t="s">
        <v>155</v>
      </c>
      <c r="F53" s="7" t="s">
        <v>156</v>
      </c>
      <c r="G53" s="7"/>
      <c r="H53" s="7"/>
      <c r="I53" s="7"/>
      <c r="J53" s="8">
        <v>43610</v>
      </c>
      <c r="K53" s="9">
        <v>581075</v>
      </c>
      <c r="L53" s="9">
        <v>581075</v>
      </c>
      <c r="M53" s="7" t="s">
        <v>51</v>
      </c>
      <c r="N53" s="7" t="s">
        <v>347</v>
      </c>
      <c r="O53" s="7"/>
      <c r="P53" s="7"/>
      <c r="Q53" s="7"/>
      <c r="R53" s="9">
        <v>0</v>
      </c>
      <c r="S53" s="7"/>
      <c r="T53" s="7" t="s">
        <v>52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7"/>
      <c r="AB53" s="7"/>
      <c r="AC53" s="7"/>
      <c r="AD53" s="7"/>
      <c r="AE53" s="9">
        <v>0</v>
      </c>
      <c r="AF53" s="7"/>
      <c r="AG53" s="7"/>
      <c r="AH53" s="7"/>
      <c r="AI53" s="9">
        <v>0</v>
      </c>
      <c r="AJ53" s="7"/>
      <c r="AK53" s="7"/>
      <c r="AL53" s="9">
        <v>0</v>
      </c>
      <c r="AM53" s="9">
        <v>0</v>
      </c>
      <c r="AN53" s="7"/>
      <c r="AO53" s="8">
        <v>43622</v>
      </c>
      <c r="AP53" s="7"/>
      <c r="AQ53" s="7"/>
      <c r="AR53" s="7"/>
      <c r="AS53" s="7" t="s">
        <v>53</v>
      </c>
      <c r="AT53" s="7"/>
      <c r="AU53" s="7"/>
      <c r="AV53" s="7"/>
      <c r="AW53" s="9">
        <v>0</v>
      </c>
      <c r="AX53" s="9">
        <v>0</v>
      </c>
      <c r="AY53" s="7"/>
      <c r="AZ53" s="7"/>
    </row>
    <row r="54" spans="1:52" hidden="1" x14ac:dyDescent="0.25">
      <c r="A54" s="7">
        <v>805028530</v>
      </c>
      <c r="B54" s="7" t="s">
        <v>46</v>
      </c>
      <c r="C54" s="7" t="s">
        <v>47</v>
      </c>
      <c r="D54" s="7">
        <v>130509</v>
      </c>
      <c r="E54" s="7" t="s">
        <v>157</v>
      </c>
      <c r="F54" s="7" t="s">
        <v>158</v>
      </c>
      <c r="G54" s="7"/>
      <c r="H54" s="7"/>
      <c r="I54" s="7"/>
      <c r="J54" s="8">
        <v>43611</v>
      </c>
      <c r="K54" s="9">
        <v>61300</v>
      </c>
      <c r="L54" s="9">
        <v>61300</v>
      </c>
      <c r="M54" s="7" t="s">
        <v>51</v>
      </c>
      <c r="N54" s="7" t="s">
        <v>347</v>
      </c>
      <c r="O54" s="7"/>
      <c r="P54" s="7"/>
      <c r="Q54" s="7"/>
      <c r="R54" s="9">
        <v>0</v>
      </c>
      <c r="S54" s="7"/>
      <c r="T54" s="7" t="s">
        <v>52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7"/>
      <c r="AB54" s="7"/>
      <c r="AC54" s="7"/>
      <c r="AD54" s="7"/>
      <c r="AE54" s="9">
        <v>0</v>
      </c>
      <c r="AF54" s="7"/>
      <c r="AG54" s="7"/>
      <c r="AH54" s="7"/>
      <c r="AI54" s="9">
        <v>0</v>
      </c>
      <c r="AJ54" s="7"/>
      <c r="AK54" s="7"/>
      <c r="AL54" s="9">
        <v>0</v>
      </c>
      <c r="AM54" s="9">
        <v>0</v>
      </c>
      <c r="AN54" s="7"/>
      <c r="AO54" s="8">
        <v>43622</v>
      </c>
      <c r="AP54" s="7"/>
      <c r="AQ54" s="7"/>
      <c r="AR54" s="7"/>
      <c r="AS54" s="7" t="s">
        <v>53</v>
      </c>
      <c r="AT54" s="7"/>
      <c r="AU54" s="7"/>
      <c r="AV54" s="7"/>
      <c r="AW54" s="9">
        <v>0</v>
      </c>
      <c r="AX54" s="9">
        <v>0</v>
      </c>
      <c r="AY54" s="7"/>
      <c r="AZ54" s="7"/>
    </row>
    <row r="55" spans="1:52" hidden="1" x14ac:dyDescent="0.25">
      <c r="A55" s="7">
        <v>805028530</v>
      </c>
      <c r="B55" s="7" t="s">
        <v>46</v>
      </c>
      <c r="C55" s="7" t="s">
        <v>47</v>
      </c>
      <c r="D55" s="7">
        <v>131853</v>
      </c>
      <c r="E55" s="7" t="s">
        <v>159</v>
      </c>
      <c r="F55" s="7" t="s">
        <v>160</v>
      </c>
      <c r="G55" s="7"/>
      <c r="H55" s="7"/>
      <c r="I55" s="7"/>
      <c r="J55" s="8">
        <v>43614</v>
      </c>
      <c r="K55" s="9">
        <v>114345</v>
      </c>
      <c r="L55" s="9">
        <v>114345</v>
      </c>
      <c r="M55" s="7" t="s">
        <v>51</v>
      </c>
      <c r="N55" s="7" t="s">
        <v>347</v>
      </c>
      <c r="O55" s="7"/>
      <c r="P55" s="7"/>
      <c r="Q55" s="7"/>
      <c r="R55" s="9">
        <v>0</v>
      </c>
      <c r="S55" s="7"/>
      <c r="T55" s="7" t="s">
        <v>52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7"/>
      <c r="AB55" s="7"/>
      <c r="AC55" s="7"/>
      <c r="AD55" s="7"/>
      <c r="AE55" s="9">
        <v>0</v>
      </c>
      <c r="AF55" s="7"/>
      <c r="AG55" s="7"/>
      <c r="AH55" s="7"/>
      <c r="AI55" s="9">
        <v>0</v>
      </c>
      <c r="AJ55" s="7"/>
      <c r="AK55" s="7"/>
      <c r="AL55" s="9">
        <v>0</v>
      </c>
      <c r="AM55" s="9">
        <v>0</v>
      </c>
      <c r="AN55" s="7"/>
      <c r="AO55" s="8">
        <v>43622</v>
      </c>
      <c r="AP55" s="7"/>
      <c r="AQ55" s="7"/>
      <c r="AR55" s="7"/>
      <c r="AS55" s="7" t="s">
        <v>53</v>
      </c>
      <c r="AT55" s="7"/>
      <c r="AU55" s="7"/>
      <c r="AV55" s="7"/>
      <c r="AW55" s="9">
        <v>0</v>
      </c>
      <c r="AX55" s="9">
        <v>0</v>
      </c>
      <c r="AY55" s="7"/>
      <c r="AZ55" s="7"/>
    </row>
    <row r="56" spans="1:52" hidden="1" x14ac:dyDescent="0.25">
      <c r="A56" s="7">
        <v>805028530</v>
      </c>
      <c r="B56" s="7" t="s">
        <v>46</v>
      </c>
      <c r="C56" s="7" t="s">
        <v>47</v>
      </c>
      <c r="D56" s="7">
        <v>134649</v>
      </c>
      <c r="E56" s="7" t="s">
        <v>161</v>
      </c>
      <c r="F56" s="7" t="s">
        <v>162</v>
      </c>
      <c r="G56" s="7"/>
      <c r="H56" s="7"/>
      <c r="I56" s="7"/>
      <c r="J56" s="8">
        <v>43624</v>
      </c>
      <c r="K56" s="9">
        <v>131543</v>
      </c>
      <c r="L56" s="9">
        <v>131543</v>
      </c>
      <c r="M56" s="7" t="s">
        <v>51</v>
      </c>
      <c r="N56" s="7" t="s">
        <v>347</v>
      </c>
      <c r="O56" s="7"/>
      <c r="P56" s="7"/>
      <c r="Q56" s="7"/>
      <c r="R56" s="9">
        <v>0</v>
      </c>
      <c r="S56" s="7"/>
      <c r="T56" s="7" t="s">
        <v>52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7"/>
      <c r="AB56" s="7"/>
      <c r="AC56" s="7"/>
      <c r="AD56" s="7"/>
      <c r="AE56" s="9">
        <v>0</v>
      </c>
      <c r="AF56" s="7"/>
      <c r="AG56" s="7"/>
      <c r="AH56" s="7"/>
      <c r="AI56" s="9">
        <v>0</v>
      </c>
      <c r="AJ56" s="7"/>
      <c r="AK56" s="7"/>
      <c r="AL56" s="9">
        <v>0</v>
      </c>
      <c r="AM56" s="9">
        <v>0</v>
      </c>
      <c r="AN56" s="7"/>
      <c r="AO56" s="8">
        <v>43654</v>
      </c>
      <c r="AP56" s="7"/>
      <c r="AQ56" s="7"/>
      <c r="AR56" s="7"/>
      <c r="AS56" s="7" t="s">
        <v>53</v>
      </c>
      <c r="AT56" s="7"/>
      <c r="AU56" s="7"/>
      <c r="AV56" s="7"/>
      <c r="AW56" s="9">
        <v>0</v>
      </c>
      <c r="AX56" s="9">
        <v>0</v>
      </c>
      <c r="AY56" s="7"/>
      <c r="AZ56" s="7"/>
    </row>
    <row r="57" spans="1:52" hidden="1" x14ac:dyDescent="0.25">
      <c r="A57" s="7">
        <v>805028530</v>
      </c>
      <c r="B57" s="7" t="s">
        <v>46</v>
      </c>
      <c r="C57" s="7" t="s">
        <v>47</v>
      </c>
      <c r="D57" s="7">
        <v>137437</v>
      </c>
      <c r="E57" s="7" t="s">
        <v>163</v>
      </c>
      <c r="F57" s="7" t="s">
        <v>164</v>
      </c>
      <c r="G57" s="7"/>
      <c r="H57" s="7"/>
      <c r="I57" s="7"/>
      <c r="J57" s="8">
        <v>43631</v>
      </c>
      <c r="K57" s="9">
        <v>460388</v>
      </c>
      <c r="L57" s="9">
        <v>460388</v>
      </c>
      <c r="M57" s="7" t="s">
        <v>51</v>
      </c>
      <c r="N57" s="7" t="s">
        <v>347</v>
      </c>
      <c r="O57" s="7"/>
      <c r="P57" s="7"/>
      <c r="Q57" s="7"/>
      <c r="R57" s="9">
        <v>0</v>
      </c>
      <c r="S57" s="7"/>
      <c r="T57" s="7" t="s">
        <v>52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7"/>
      <c r="AB57" s="7"/>
      <c r="AC57" s="7"/>
      <c r="AD57" s="7"/>
      <c r="AE57" s="9">
        <v>0</v>
      </c>
      <c r="AF57" s="7"/>
      <c r="AG57" s="7"/>
      <c r="AH57" s="7"/>
      <c r="AI57" s="9">
        <v>0</v>
      </c>
      <c r="AJ57" s="7"/>
      <c r="AK57" s="7"/>
      <c r="AL57" s="9">
        <v>0</v>
      </c>
      <c r="AM57" s="9">
        <v>0</v>
      </c>
      <c r="AN57" s="7"/>
      <c r="AO57" s="8">
        <v>43654</v>
      </c>
      <c r="AP57" s="7"/>
      <c r="AQ57" s="7"/>
      <c r="AR57" s="7"/>
      <c r="AS57" s="7" t="s">
        <v>53</v>
      </c>
      <c r="AT57" s="7"/>
      <c r="AU57" s="7"/>
      <c r="AV57" s="7"/>
      <c r="AW57" s="9">
        <v>0</v>
      </c>
      <c r="AX57" s="9">
        <v>0</v>
      </c>
      <c r="AY57" s="7"/>
      <c r="AZ57" s="7"/>
    </row>
    <row r="58" spans="1:52" hidden="1" x14ac:dyDescent="0.25">
      <c r="A58" s="7">
        <v>805028530</v>
      </c>
      <c r="B58" s="7" t="s">
        <v>46</v>
      </c>
      <c r="C58" s="7" t="s">
        <v>47</v>
      </c>
      <c r="D58" s="7">
        <v>138616</v>
      </c>
      <c r="E58" s="7" t="s">
        <v>165</v>
      </c>
      <c r="F58" s="7" t="s">
        <v>166</v>
      </c>
      <c r="G58" s="7"/>
      <c r="H58" s="7"/>
      <c r="I58" s="7"/>
      <c r="J58" s="8">
        <v>43635</v>
      </c>
      <c r="K58" s="9">
        <v>165700</v>
      </c>
      <c r="L58" s="9">
        <v>165700</v>
      </c>
      <c r="M58" s="7" t="s">
        <v>51</v>
      </c>
      <c r="N58" s="7" t="s">
        <v>347</v>
      </c>
      <c r="O58" s="7"/>
      <c r="P58" s="7"/>
      <c r="Q58" s="7"/>
      <c r="R58" s="9">
        <v>0</v>
      </c>
      <c r="S58" s="7"/>
      <c r="T58" s="7" t="s">
        <v>52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7"/>
      <c r="AB58" s="7"/>
      <c r="AC58" s="7"/>
      <c r="AD58" s="7"/>
      <c r="AE58" s="9">
        <v>0</v>
      </c>
      <c r="AF58" s="7"/>
      <c r="AG58" s="7"/>
      <c r="AH58" s="7"/>
      <c r="AI58" s="9">
        <v>0</v>
      </c>
      <c r="AJ58" s="7"/>
      <c r="AK58" s="7"/>
      <c r="AL58" s="9">
        <v>0</v>
      </c>
      <c r="AM58" s="9">
        <v>0</v>
      </c>
      <c r="AN58" s="7"/>
      <c r="AO58" s="8">
        <v>43654</v>
      </c>
      <c r="AP58" s="7"/>
      <c r="AQ58" s="7"/>
      <c r="AR58" s="7"/>
      <c r="AS58" s="7" t="s">
        <v>53</v>
      </c>
      <c r="AT58" s="7"/>
      <c r="AU58" s="7"/>
      <c r="AV58" s="7"/>
      <c r="AW58" s="9">
        <v>0</v>
      </c>
      <c r="AX58" s="9">
        <v>0</v>
      </c>
      <c r="AY58" s="7"/>
      <c r="AZ58" s="7"/>
    </row>
    <row r="59" spans="1:52" hidden="1" x14ac:dyDescent="0.25">
      <c r="A59" s="7">
        <v>805028530</v>
      </c>
      <c r="B59" s="7" t="s">
        <v>46</v>
      </c>
      <c r="C59" s="7" t="s">
        <v>47</v>
      </c>
      <c r="D59" s="7">
        <v>139422</v>
      </c>
      <c r="E59" s="7" t="s">
        <v>167</v>
      </c>
      <c r="F59" s="7" t="s">
        <v>168</v>
      </c>
      <c r="G59" s="7"/>
      <c r="H59" s="7"/>
      <c r="I59" s="7"/>
      <c r="J59" s="8">
        <v>43636</v>
      </c>
      <c r="K59" s="9">
        <v>105700</v>
      </c>
      <c r="L59" s="9">
        <v>105700</v>
      </c>
      <c r="M59" s="7" t="s">
        <v>51</v>
      </c>
      <c r="N59" s="7" t="s">
        <v>347</v>
      </c>
      <c r="O59" s="7"/>
      <c r="P59" s="7"/>
      <c r="Q59" s="7"/>
      <c r="R59" s="9">
        <v>0</v>
      </c>
      <c r="S59" s="7"/>
      <c r="T59" s="7" t="s">
        <v>52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7"/>
      <c r="AB59" s="7"/>
      <c r="AC59" s="7"/>
      <c r="AD59" s="7"/>
      <c r="AE59" s="9">
        <v>0</v>
      </c>
      <c r="AF59" s="7"/>
      <c r="AG59" s="7"/>
      <c r="AH59" s="7"/>
      <c r="AI59" s="9">
        <v>0</v>
      </c>
      <c r="AJ59" s="7"/>
      <c r="AK59" s="7"/>
      <c r="AL59" s="9">
        <v>0</v>
      </c>
      <c r="AM59" s="9">
        <v>0</v>
      </c>
      <c r="AN59" s="7"/>
      <c r="AO59" s="8">
        <v>43654</v>
      </c>
      <c r="AP59" s="7"/>
      <c r="AQ59" s="7"/>
      <c r="AR59" s="7"/>
      <c r="AS59" s="7" t="s">
        <v>53</v>
      </c>
      <c r="AT59" s="7"/>
      <c r="AU59" s="7"/>
      <c r="AV59" s="7"/>
      <c r="AW59" s="9">
        <v>0</v>
      </c>
      <c r="AX59" s="9">
        <v>0</v>
      </c>
      <c r="AY59" s="7"/>
      <c r="AZ59" s="7"/>
    </row>
    <row r="60" spans="1:52" hidden="1" x14ac:dyDescent="0.25">
      <c r="A60" s="7">
        <v>805028530</v>
      </c>
      <c r="B60" s="7" t="s">
        <v>46</v>
      </c>
      <c r="C60" s="7" t="s">
        <v>47</v>
      </c>
      <c r="D60" s="7">
        <v>139920</v>
      </c>
      <c r="E60" s="7" t="s">
        <v>169</v>
      </c>
      <c r="F60" s="7" t="s">
        <v>170</v>
      </c>
      <c r="G60" s="7"/>
      <c r="H60" s="7"/>
      <c r="I60" s="7"/>
      <c r="J60" s="8">
        <v>43638</v>
      </c>
      <c r="K60" s="9">
        <v>68359</v>
      </c>
      <c r="L60" s="9">
        <v>68359</v>
      </c>
      <c r="M60" s="7" t="s">
        <v>51</v>
      </c>
      <c r="N60" s="7" t="s">
        <v>347</v>
      </c>
      <c r="O60" s="7"/>
      <c r="P60" s="7"/>
      <c r="Q60" s="7"/>
      <c r="R60" s="9">
        <v>0</v>
      </c>
      <c r="S60" s="7"/>
      <c r="T60" s="7" t="s">
        <v>52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7"/>
      <c r="AB60" s="7"/>
      <c r="AC60" s="7"/>
      <c r="AD60" s="7"/>
      <c r="AE60" s="9">
        <v>0</v>
      </c>
      <c r="AF60" s="7"/>
      <c r="AG60" s="7"/>
      <c r="AH60" s="7"/>
      <c r="AI60" s="9">
        <v>0</v>
      </c>
      <c r="AJ60" s="7"/>
      <c r="AK60" s="7"/>
      <c r="AL60" s="9">
        <v>0</v>
      </c>
      <c r="AM60" s="9">
        <v>0</v>
      </c>
      <c r="AN60" s="7"/>
      <c r="AO60" s="8">
        <v>43654</v>
      </c>
      <c r="AP60" s="7"/>
      <c r="AQ60" s="7"/>
      <c r="AR60" s="7"/>
      <c r="AS60" s="7" t="s">
        <v>53</v>
      </c>
      <c r="AT60" s="7"/>
      <c r="AU60" s="7"/>
      <c r="AV60" s="7"/>
      <c r="AW60" s="9">
        <v>0</v>
      </c>
      <c r="AX60" s="9">
        <v>0</v>
      </c>
      <c r="AY60" s="7"/>
      <c r="AZ60" s="7"/>
    </row>
    <row r="61" spans="1:52" hidden="1" x14ac:dyDescent="0.25">
      <c r="A61" s="7">
        <v>805028530</v>
      </c>
      <c r="B61" s="7" t="s">
        <v>46</v>
      </c>
      <c r="C61" s="7" t="s">
        <v>47</v>
      </c>
      <c r="D61" s="7">
        <v>141102</v>
      </c>
      <c r="E61" s="7" t="s">
        <v>171</v>
      </c>
      <c r="F61" s="7" t="s">
        <v>172</v>
      </c>
      <c r="G61" s="7"/>
      <c r="H61" s="7"/>
      <c r="I61" s="7"/>
      <c r="J61" s="8">
        <v>43642</v>
      </c>
      <c r="K61" s="9">
        <v>558618</v>
      </c>
      <c r="L61" s="9">
        <v>558618</v>
      </c>
      <c r="M61" s="7" t="s">
        <v>51</v>
      </c>
      <c r="N61" s="7" t="s">
        <v>347</v>
      </c>
      <c r="O61" s="7"/>
      <c r="P61" s="7"/>
      <c r="Q61" s="7"/>
      <c r="R61" s="9">
        <v>0</v>
      </c>
      <c r="S61" s="7"/>
      <c r="T61" s="7" t="s">
        <v>52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7"/>
      <c r="AB61" s="7"/>
      <c r="AC61" s="7"/>
      <c r="AD61" s="7"/>
      <c r="AE61" s="9">
        <v>0</v>
      </c>
      <c r="AF61" s="7"/>
      <c r="AG61" s="7"/>
      <c r="AH61" s="7"/>
      <c r="AI61" s="9">
        <v>0</v>
      </c>
      <c r="AJ61" s="7"/>
      <c r="AK61" s="7"/>
      <c r="AL61" s="9">
        <v>0</v>
      </c>
      <c r="AM61" s="9">
        <v>0</v>
      </c>
      <c r="AN61" s="7"/>
      <c r="AO61" s="8">
        <v>43654</v>
      </c>
      <c r="AP61" s="7"/>
      <c r="AQ61" s="7"/>
      <c r="AR61" s="7"/>
      <c r="AS61" s="7" t="s">
        <v>53</v>
      </c>
      <c r="AT61" s="7"/>
      <c r="AU61" s="7"/>
      <c r="AV61" s="7"/>
      <c r="AW61" s="9">
        <v>0</v>
      </c>
      <c r="AX61" s="9">
        <v>0</v>
      </c>
      <c r="AY61" s="7"/>
      <c r="AZ61" s="7"/>
    </row>
    <row r="62" spans="1:52" hidden="1" x14ac:dyDescent="0.25">
      <c r="A62" s="7">
        <v>805028530</v>
      </c>
      <c r="B62" s="7" t="s">
        <v>46</v>
      </c>
      <c r="C62" s="7" t="s">
        <v>47</v>
      </c>
      <c r="D62" s="7">
        <v>142739</v>
      </c>
      <c r="E62" s="7" t="s">
        <v>173</v>
      </c>
      <c r="F62" s="7" t="s">
        <v>174</v>
      </c>
      <c r="G62" s="7"/>
      <c r="H62" s="7"/>
      <c r="I62" s="7"/>
      <c r="J62" s="8">
        <v>43648</v>
      </c>
      <c r="K62" s="9">
        <v>64402</v>
      </c>
      <c r="L62" s="9">
        <v>64402</v>
      </c>
      <c r="M62" s="7" t="s">
        <v>51</v>
      </c>
      <c r="N62" s="7" t="s">
        <v>347</v>
      </c>
      <c r="O62" s="7"/>
      <c r="P62" s="7"/>
      <c r="Q62" s="7"/>
      <c r="R62" s="9">
        <v>0</v>
      </c>
      <c r="S62" s="7"/>
      <c r="T62" s="7" t="s">
        <v>52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7"/>
      <c r="AB62" s="7"/>
      <c r="AC62" s="7"/>
      <c r="AD62" s="7"/>
      <c r="AE62" s="9">
        <v>0</v>
      </c>
      <c r="AF62" s="7"/>
      <c r="AG62" s="7"/>
      <c r="AH62" s="7"/>
      <c r="AI62" s="9">
        <v>0</v>
      </c>
      <c r="AJ62" s="7"/>
      <c r="AK62" s="7"/>
      <c r="AL62" s="9">
        <v>0</v>
      </c>
      <c r="AM62" s="9">
        <v>0</v>
      </c>
      <c r="AN62" s="7"/>
      <c r="AO62" s="8">
        <v>43654</v>
      </c>
      <c r="AP62" s="7"/>
      <c r="AQ62" s="7"/>
      <c r="AR62" s="7"/>
      <c r="AS62" s="7" t="s">
        <v>53</v>
      </c>
      <c r="AT62" s="7"/>
      <c r="AU62" s="7"/>
      <c r="AV62" s="7"/>
      <c r="AW62" s="9">
        <v>0</v>
      </c>
      <c r="AX62" s="9">
        <v>0</v>
      </c>
      <c r="AY62" s="7"/>
      <c r="AZ62" s="7"/>
    </row>
    <row r="63" spans="1:52" hidden="1" x14ac:dyDescent="0.25">
      <c r="A63" s="7">
        <v>805028530</v>
      </c>
      <c r="B63" s="7" t="s">
        <v>46</v>
      </c>
      <c r="C63" s="7" t="s">
        <v>47</v>
      </c>
      <c r="D63" s="7">
        <v>144822</v>
      </c>
      <c r="E63" s="7" t="s">
        <v>175</v>
      </c>
      <c r="F63" s="7" t="s">
        <v>176</v>
      </c>
      <c r="G63" s="7"/>
      <c r="H63" s="7"/>
      <c r="I63" s="7"/>
      <c r="J63" s="8">
        <v>43654</v>
      </c>
      <c r="K63" s="9">
        <v>380934</v>
      </c>
      <c r="L63" s="9">
        <v>380934</v>
      </c>
      <c r="M63" s="7" t="s">
        <v>51</v>
      </c>
      <c r="N63" s="7" t="s">
        <v>347</v>
      </c>
      <c r="O63" s="7"/>
      <c r="P63" s="7"/>
      <c r="Q63" s="7"/>
      <c r="R63" s="9">
        <v>0</v>
      </c>
      <c r="S63" s="7"/>
      <c r="T63" s="7" t="s">
        <v>52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7"/>
      <c r="AB63" s="7"/>
      <c r="AC63" s="7"/>
      <c r="AD63" s="7"/>
      <c r="AE63" s="9">
        <v>0</v>
      </c>
      <c r="AF63" s="7"/>
      <c r="AG63" s="7"/>
      <c r="AH63" s="7"/>
      <c r="AI63" s="9">
        <v>0</v>
      </c>
      <c r="AJ63" s="7"/>
      <c r="AK63" s="7"/>
      <c r="AL63" s="9">
        <v>0</v>
      </c>
      <c r="AM63" s="9">
        <v>0</v>
      </c>
      <c r="AN63" s="7"/>
      <c r="AO63" s="8">
        <v>43686</v>
      </c>
      <c r="AP63" s="7"/>
      <c r="AQ63" s="7"/>
      <c r="AR63" s="7"/>
      <c r="AS63" s="7" t="s">
        <v>53</v>
      </c>
      <c r="AT63" s="7"/>
      <c r="AU63" s="7"/>
      <c r="AV63" s="7"/>
      <c r="AW63" s="9">
        <v>0</v>
      </c>
      <c r="AX63" s="9">
        <v>0</v>
      </c>
      <c r="AY63" s="7"/>
      <c r="AZ63" s="7"/>
    </row>
    <row r="64" spans="1:52" hidden="1" x14ac:dyDescent="0.25">
      <c r="A64" s="7">
        <v>805028530</v>
      </c>
      <c r="B64" s="7" t="s">
        <v>46</v>
      </c>
      <c r="C64" s="7" t="s">
        <v>47</v>
      </c>
      <c r="D64" s="7">
        <v>144824</v>
      </c>
      <c r="E64" s="7" t="s">
        <v>177</v>
      </c>
      <c r="F64" s="7" t="s">
        <v>178</v>
      </c>
      <c r="G64" s="7"/>
      <c r="H64" s="7"/>
      <c r="I64" s="7"/>
      <c r="J64" s="8">
        <v>43654</v>
      </c>
      <c r="K64" s="9">
        <v>61300</v>
      </c>
      <c r="L64" s="9">
        <v>61300</v>
      </c>
      <c r="M64" s="7" t="s">
        <v>51</v>
      </c>
      <c r="N64" s="7" t="s">
        <v>347</v>
      </c>
      <c r="O64" s="7"/>
      <c r="P64" s="7"/>
      <c r="Q64" s="7"/>
      <c r="R64" s="9">
        <v>0</v>
      </c>
      <c r="S64" s="7"/>
      <c r="T64" s="7" t="s">
        <v>52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7"/>
      <c r="AB64" s="7"/>
      <c r="AC64" s="7"/>
      <c r="AD64" s="7"/>
      <c r="AE64" s="9">
        <v>0</v>
      </c>
      <c r="AF64" s="7"/>
      <c r="AG64" s="7"/>
      <c r="AH64" s="7"/>
      <c r="AI64" s="9">
        <v>0</v>
      </c>
      <c r="AJ64" s="7"/>
      <c r="AK64" s="7"/>
      <c r="AL64" s="9">
        <v>0</v>
      </c>
      <c r="AM64" s="9">
        <v>0</v>
      </c>
      <c r="AN64" s="7"/>
      <c r="AO64" s="8">
        <v>43686</v>
      </c>
      <c r="AP64" s="7"/>
      <c r="AQ64" s="7"/>
      <c r="AR64" s="7"/>
      <c r="AS64" s="7" t="s">
        <v>53</v>
      </c>
      <c r="AT64" s="7"/>
      <c r="AU64" s="7"/>
      <c r="AV64" s="7"/>
      <c r="AW64" s="9">
        <v>0</v>
      </c>
      <c r="AX64" s="9">
        <v>0</v>
      </c>
      <c r="AY64" s="7"/>
      <c r="AZ64" s="7"/>
    </row>
    <row r="65" spans="1:52" hidden="1" x14ac:dyDescent="0.25">
      <c r="A65" s="7">
        <v>805028530</v>
      </c>
      <c r="B65" s="7" t="s">
        <v>46</v>
      </c>
      <c r="C65" s="7" t="s">
        <v>47</v>
      </c>
      <c r="D65" s="7">
        <v>150261</v>
      </c>
      <c r="E65" s="7" t="s">
        <v>179</v>
      </c>
      <c r="F65" s="7" t="s">
        <v>180</v>
      </c>
      <c r="G65" s="7"/>
      <c r="H65" s="7"/>
      <c r="I65" s="7"/>
      <c r="J65" s="8">
        <v>43668</v>
      </c>
      <c r="K65" s="9">
        <v>304009</v>
      </c>
      <c r="L65" s="9">
        <v>304009</v>
      </c>
      <c r="M65" s="7" t="s">
        <v>51</v>
      </c>
      <c r="N65" s="7" t="s">
        <v>347</v>
      </c>
      <c r="O65" s="7"/>
      <c r="P65" s="7"/>
      <c r="Q65" s="7"/>
      <c r="R65" s="9">
        <v>0</v>
      </c>
      <c r="S65" s="7"/>
      <c r="T65" s="7" t="s">
        <v>52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7"/>
      <c r="AB65" s="7"/>
      <c r="AC65" s="7"/>
      <c r="AD65" s="7"/>
      <c r="AE65" s="9">
        <v>0</v>
      </c>
      <c r="AF65" s="7"/>
      <c r="AG65" s="7"/>
      <c r="AH65" s="7"/>
      <c r="AI65" s="9">
        <v>0</v>
      </c>
      <c r="AJ65" s="7"/>
      <c r="AK65" s="7"/>
      <c r="AL65" s="9">
        <v>0</v>
      </c>
      <c r="AM65" s="9">
        <v>0</v>
      </c>
      <c r="AN65" s="7"/>
      <c r="AO65" s="8">
        <v>43686</v>
      </c>
      <c r="AP65" s="7"/>
      <c r="AQ65" s="7"/>
      <c r="AR65" s="7"/>
      <c r="AS65" s="7" t="s">
        <v>53</v>
      </c>
      <c r="AT65" s="7"/>
      <c r="AU65" s="7"/>
      <c r="AV65" s="7"/>
      <c r="AW65" s="9">
        <v>0</v>
      </c>
      <c r="AX65" s="9">
        <v>0</v>
      </c>
      <c r="AY65" s="7"/>
      <c r="AZ65" s="7"/>
    </row>
    <row r="66" spans="1:52" hidden="1" x14ac:dyDescent="0.25">
      <c r="A66" s="7">
        <v>805028530</v>
      </c>
      <c r="B66" s="7" t="s">
        <v>46</v>
      </c>
      <c r="C66" s="7" t="s">
        <v>47</v>
      </c>
      <c r="D66" s="7">
        <v>155115</v>
      </c>
      <c r="E66" s="7" t="s">
        <v>181</v>
      </c>
      <c r="F66" s="7" t="s">
        <v>182</v>
      </c>
      <c r="G66" s="7"/>
      <c r="H66" s="7"/>
      <c r="I66" s="7"/>
      <c r="J66" s="8">
        <v>43680</v>
      </c>
      <c r="K66" s="9">
        <v>51300</v>
      </c>
      <c r="L66" s="9">
        <v>51300</v>
      </c>
      <c r="M66" s="7" t="s">
        <v>51</v>
      </c>
      <c r="N66" s="7" t="s">
        <v>347</v>
      </c>
      <c r="O66" s="7"/>
      <c r="P66" s="7"/>
      <c r="Q66" s="7"/>
      <c r="R66" s="9">
        <v>0</v>
      </c>
      <c r="S66" s="7"/>
      <c r="T66" s="7" t="s">
        <v>52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7"/>
      <c r="AB66" s="7"/>
      <c r="AC66" s="7"/>
      <c r="AD66" s="7"/>
      <c r="AE66" s="9">
        <v>0</v>
      </c>
      <c r="AF66" s="7"/>
      <c r="AG66" s="7"/>
      <c r="AH66" s="7"/>
      <c r="AI66" s="9">
        <v>0</v>
      </c>
      <c r="AJ66" s="7"/>
      <c r="AK66" s="7"/>
      <c r="AL66" s="9">
        <v>0</v>
      </c>
      <c r="AM66" s="9">
        <v>0</v>
      </c>
      <c r="AN66" s="7"/>
      <c r="AO66" s="8">
        <v>43718</v>
      </c>
      <c r="AP66" s="7"/>
      <c r="AQ66" s="7"/>
      <c r="AR66" s="7"/>
      <c r="AS66" s="7" t="s">
        <v>53</v>
      </c>
      <c r="AT66" s="7"/>
      <c r="AU66" s="7"/>
      <c r="AV66" s="7"/>
      <c r="AW66" s="9">
        <v>0</v>
      </c>
      <c r="AX66" s="9">
        <v>0</v>
      </c>
      <c r="AY66" s="7"/>
      <c r="AZ66" s="7"/>
    </row>
    <row r="67" spans="1:52" hidden="1" x14ac:dyDescent="0.25">
      <c r="A67" s="7">
        <v>805028530</v>
      </c>
      <c r="B67" s="7" t="s">
        <v>46</v>
      </c>
      <c r="C67" s="7" t="s">
        <v>47</v>
      </c>
      <c r="D67" s="7">
        <v>155168</v>
      </c>
      <c r="E67" s="7" t="s">
        <v>183</v>
      </c>
      <c r="F67" s="7" t="s">
        <v>184</v>
      </c>
      <c r="G67" s="7"/>
      <c r="H67" s="7"/>
      <c r="I67" s="7"/>
      <c r="J67" s="8">
        <v>43681</v>
      </c>
      <c r="K67" s="9">
        <v>285902</v>
      </c>
      <c r="L67" s="9">
        <v>285902</v>
      </c>
      <c r="M67" s="7" t="s">
        <v>51</v>
      </c>
      <c r="N67" s="7" t="s">
        <v>347</v>
      </c>
      <c r="O67" s="7"/>
      <c r="P67" s="7"/>
      <c r="Q67" s="7"/>
      <c r="R67" s="9">
        <v>0</v>
      </c>
      <c r="S67" s="7"/>
      <c r="T67" s="7" t="s">
        <v>52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7"/>
      <c r="AB67" s="7"/>
      <c r="AC67" s="7"/>
      <c r="AD67" s="7"/>
      <c r="AE67" s="9">
        <v>0</v>
      </c>
      <c r="AF67" s="7"/>
      <c r="AG67" s="7"/>
      <c r="AH67" s="7"/>
      <c r="AI67" s="9">
        <v>0</v>
      </c>
      <c r="AJ67" s="7"/>
      <c r="AK67" s="7"/>
      <c r="AL67" s="9">
        <v>0</v>
      </c>
      <c r="AM67" s="9">
        <v>0</v>
      </c>
      <c r="AN67" s="7"/>
      <c r="AO67" s="8">
        <v>43718</v>
      </c>
      <c r="AP67" s="7"/>
      <c r="AQ67" s="7"/>
      <c r="AR67" s="7"/>
      <c r="AS67" s="7" t="s">
        <v>53</v>
      </c>
      <c r="AT67" s="7"/>
      <c r="AU67" s="7"/>
      <c r="AV67" s="7"/>
      <c r="AW67" s="9">
        <v>0</v>
      </c>
      <c r="AX67" s="9">
        <v>0</v>
      </c>
      <c r="AY67" s="7"/>
      <c r="AZ67" s="7"/>
    </row>
    <row r="68" spans="1:52" hidden="1" x14ac:dyDescent="0.25">
      <c r="A68" s="7">
        <v>805028530</v>
      </c>
      <c r="B68" s="7" t="s">
        <v>46</v>
      </c>
      <c r="C68" s="7" t="s">
        <v>47</v>
      </c>
      <c r="D68" s="7">
        <v>156895</v>
      </c>
      <c r="E68" s="7" t="s">
        <v>185</v>
      </c>
      <c r="F68" s="7" t="s">
        <v>186</v>
      </c>
      <c r="G68" s="7"/>
      <c r="H68" s="7"/>
      <c r="I68" s="7"/>
      <c r="J68" s="8">
        <v>43686</v>
      </c>
      <c r="K68" s="9">
        <v>120914</v>
      </c>
      <c r="L68" s="9">
        <v>120914</v>
      </c>
      <c r="M68" s="7" t="s">
        <v>51</v>
      </c>
      <c r="N68" s="7" t="s">
        <v>347</v>
      </c>
      <c r="O68" s="7"/>
      <c r="P68" s="7"/>
      <c r="Q68" s="7"/>
      <c r="R68" s="9">
        <v>0</v>
      </c>
      <c r="S68" s="7"/>
      <c r="T68" s="7" t="s">
        <v>52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7"/>
      <c r="AB68" s="7"/>
      <c r="AC68" s="7"/>
      <c r="AD68" s="7"/>
      <c r="AE68" s="9">
        <v>0</v>
      </c>
      <c r="AF68" s="7"/>
      <c r="AG68" s="7"/>
      <c r="AH68" s="7"/>
      <c r="AI68" s="9">
        <v>0</v>
      </c>
      <c r="AJ68" s="7"/>
      <c r="AK68" s="7"/>
      <c r="AL68" s="9">
        <v>0</v>
      </c>
      <c r="AM68" s="9">
        <v>0</v>
      </c>
      <c r="AN68" s="7"/>
      <c r="AO68" s="8">
        <v>43718</v>
      </c>
      <c r="AP68" s="7"/>
      <c r="AQ68" s="7"/>
      <c r="AR68" s="7"/>
      <c r="AS68" s="7" t="s">
        <v>53</v>
      </c>
      <c r="AT68" s="7"/>
      <c r="AU68" s="7"/>
      <c r="AV68" s="7"/>
      <c r="AW68" s="9">
        <v>0</v>
      </c>
      <c r="AX68" s="9">
        <v>0</v>
      </c>
      <c r="AY68" s="7"/>
      <c r="AZ68" s="7"/>
    </row>
    <row r="69" spans="1:52" hidden="1" x14ac:dyDescent="0.25">
      <c r="A69" s="7">
        <v>805028530</v>
      </c>
      <c r="B69" s="7" t="s">
        <v>46</v>
      </c>
      <c r="C69" s="7" t="s">
        <v>47</v>
      </c>
      <c r="D69" s="7">
        <v>159018</v>
      </c>
      <c r="E69" s="7" t="s">
        <v>187</v>
      </c>
      <c r="F69" s="7" t="s">
        <v>188</v>
      </c>
      <c r="G69" s="7"/>
      <c r="H69" s="7"/>
      <c r="I69" s="7"/>
      <c r="J69" s="8">
        <v>43694</v>
      </c>
      <c r="K69" s="9">
        <v>349176</v>
      </c>
      <c r="L69" s="9">
        <v>349176</v>
      </c>
      <c r="M69" s="7" t="s">
        <v>51</v>
      </c>
      <c r="N69" s="7" t="s">
        <v>347</v>
      </c>
      <c r="O69" s="7"/>
      <c r="P69" s="7"/>
      <c r="Q69" s="7"/>
      <c r="R69" s="9">
        <v>0</v>
      </c>
      <c r="S69" s="7"/>
      <c r="T69" s="7" t="s">
        <v>52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7"/>
      <c r="AB69" s="7"/>
      <c r="AC69" s="7"/>
      <c r="AD69" s="7"/>
      <c r="AE69" s="9">
        <v>0</v>
      </c>
      <c r="AF69" s="7"/>
      <c r="AG69" s="7"/>
      <c r="AH69" s="7"/>
      <c r="AI69" s="9">
        <v>0</v>
      </c>
      <c r="AJ69" s="7"/>
      <c r="AK69" s="7"/>
      <c r="AL69" s="9">
        <v>0</v>
      </c>
      <c r="AM69" s="9">
        <v>0</v>
      </c>
      <c r="AN69" s="7"/>
      <c r="AO69" s="8">
        <v>43718</v>
      </c>
      <c r="AP69" s="7"/>
      <c r="AQ69" s="7"/>
      <c r="AR69" s="7"/>
      <c r="AS69" s="7" t="s">
        <v>53</v>
      </c>
      <c r="AT69" s="7"/>
      <c r="AU69" s="7"/>
      <c r="AV69" s="7"/>
      <c r="AW69" s="9">
        <v>0</v>
      </c>
      <c r="AX69" s="9">
        <v>0</v>
      </c>
      <c r="AY69" s="7"/>
      <c r="AZ69" s="7"/>
    </row>
    <row r="70" spans="1:52" hidden="1" x14ac:dyDescent="0.25">
      <c r="A70" s="7">
        <v>805028530</v>
      </c>
      <c r="B70" s="7" t="s">
        <v>46</v>
      </c>
      <c r="C70" s="7" t="s">
        <v>47</v>
      </c>
      <c r="D70" s="7">
        <v>159277</v>
      </c>
      <c r="E70" s="7" t="s">
        <v>189</v>
      </c>
      <c r="F70" s="7" t="s">
        <v>190</v>
      </c>
      <c r="G70" s="7"/>
      <c r="H70" s="7"/>
      <c r="I70" s="7"/>
      <c r="J70" s="8">
        <v>43695</v>
      </c>
      <c r="K70" s="9">
        <v>82059</v>
      </c>
      <c r="L70" s="9">
        <v>82059</v>
      </c>
      <c r="M70" s="7" t="s">
        <v>51</v>
      </c>
      <c r="N70" s="7" t="s">
        <v>347</v>
      </c>
      <c r="O70" s="7"/>
      <c r="P70" s="7"/>
      <c r="Q70" s="7"/>
      <c r="R70" s="9">
        <v>0</v>
      </c>
      <c r="S70" s="7"/>
      <c r="T70" s="7" t="s">
        <v>52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7"/>
      <c r="AB70" s="7"/>
      <c r="AC70" s="7"/>
      <c r="AD70" s="7"/>
      <c r="AE70" s="9">
        <v>0</v>
      </c>
      <c r="AF70" s="7"/>
      <c r="AG70" s="7"/>
      <c r="AH70" s="7"/>
      <c r="AI70" s="9">
        <v>0</v>
      </c>
      <c r="AJ70" s="7"/>
      <c r="AK70" s="7"/>
      <c r="AL70" s="9">
        <v>0</v>
      </c>
      <c r="AM70" s="9">
        <v>0</v>
      </c>
      <c r="AN70" s="7"/>
      <c r="AO70" s="8">
        <v>43718</v>
      </c>
      <c r="AP70" s="7"/>
      <c r="AQ70" s="7"/>
      <c r="AR70" s="7"/>
      <c r="AS70" s="7" t="s">
        <v>53</v>
      </c>
      <c r="AT70" s="7"/>
      <c r="AU70" s="7"/>
      <c r="AV70" s="7"/>
      <c r="AW70" s="9">
        <v>0</v>
      </c>
      <c r="AX70" s="9">
        <v>0</v>
      </c>
      <c r="AY70" s="7"/>
      <c r="AZ70" s="7"/>
    </row>
    <row r="71" spans="1:52" hidden="1" x14ac:dyDescent="0.25">
      <c r="A71" s="7">
        <v>805028530</v>
      </c>
      <c r="B71" s="7" t="s">
        <v>46</v>
      </c>
      <c r="C71" s="7" t="s">
        <v>47</v>
      </c>
      <c r="D71" s="7">
        <v>178028</v>
      </c>
      <c r="E71" s="7" t="s">
        <v>191</v>
      </c>
      <c r="F71" s="7" t="s">
        <v>192</v>
      </c>
      <c r="G71" s="7"/>
      <c r="H71" s="7"/>
      <c r="I71" s="7"/>
      <c r="J71" s="8">
        <v>43750</v>
      </c>
      <c r="K71" s="9">
        <v>283036</v>
      </c>
      <c r="L71" s="9">
        <v>283036</v>
      </c>
      <c r="M71" s="7" t="s">
        <v>51</v>
      </c>
      <c r="N71" s="7" t="s">
        <v>347</v>
      </c>
      <c r="O71" s="7"/>
      <c r="P71" s="7"/>
      <c r="Q71" s="7"/>
      <c r="R71" s="9">
        <v>0</v>
      </c>
      <c r="S71" s="7"/>
      <c r="T71" s="7" t="s">
        <v>52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7"/>
      <c r="AB71" s="7"/>
      <c r="AC71" s="7"/>
      <c r="AD71" s="7"/>
      <c r="AE71" s="9">
        <v>0</v>
      </c>
      <c r="AF71" s="7"/>
      <c r="AG71" s="7"/>
      <c r="AH71" s="7"/>
      <c r="AI71" s="9">
        <v>0</v>
      </c>
      <c r="AJ71" s="7"/>
      <c r="AK71" s="7"/>
      <c r="AL71" s="9">
        <v>0</v>
      </c>
      <c r="AM71" s="9">
        <v>0</v>
      </c>
      <c r="AN71" s="7"/>
      <c r="AO71" s="8">
        <v>43812</v>
      </c>
      <c r="AP71" s="7"/>
      <c r="AQ71" s="7"/>
      <c r="AR71" s="7"/>
      <c r="AS71" s="7" t="s">
        <v>53</v>
      </c>
      <c r="AT71" s="7"/>
      <c r="AU71" s="7"/>
      <c r="AV71" s="7"/>
      <c r="AW71" s="9">
        <v>0</v>
      </c>
      <c r="AX71" s="9">
        <v>0</v>
      </c>
      <c r="AY71" s="7"/>
      <c r="AZ71" s="7"/>
    </row>
    <row r="72" spans="1:52" hidden="1" x14ac:dyDescent="0.25">
      <c r="A72" s="7">
        <v>805028530</v>
      </c>
      <c r="B72" s="7" t="s">
        <v>46</v>
      </c>
      <c r="C72" s="7" t="s">
        <v>47</v>
      </c>
      <c r="D72" s="7">
        <v>192598</v>
      </c>
      <c r="E72" s="7" t="s">
        <v>193</v>
      </c>
      <c r="F72" s="7" t="s">
        <v>194</v>
      </c>
      <c r="G72" s="7"/>
      <c r="H72" s="7"/>
      <c r="I72" s="7"/>
      <c r="J72" s="8">
        <v>43796</v>
      </c>
      <c r="K72" s="9">
        <v>110800</v>
      </c>
      <c r="L72" s="9">
        <v>110800</v>
      </c>
      <c r="M72" s="7" t="s">
        <v>51</v>
      </c>
      <c r="N72" s="7" t="s">
        <v>347</v>
      </c>
      <c r="O72" s="7"/>
      <c r="P72" s="7"/>
      <c r="Q72" s="7"/>
      <c r="R72" s="9">
        <v>0</v>
      </c>
      <c r="S72" s="7"/>
      <c r="T72" s="7" t="s">
        <v>52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7"/>
      <c r="AB72" s="7"/>
      <c r="AC72" s="7"/>
      <c r="AD72" s="7"/>
      <c r="AE72" s="9">
        <v>0</v>
      </c>
      <c r="AF72" s="7"/>
      <c r="AG72" s="7"/>
      <c r="AH72" s="7"/>
      <c r="AI72" s="9">
        <v>0</v>
      </c>
      <c r="AJ72" s="7"/>
      <c r="AK72" s="7"/>
      <c r="AL72" s="9">
        <v>0</v>
      </c>
      <c r="AM72" s="9">
        <v>0</v>
      </c>
      <c r="AN72" s="7"/>
      <c r="AO72" s="8">
        <v>43812</v>
      </c>
      <c r="AP72" s="7"/>
      <c r="AQ72" s="7"/>
      <c r="AR72" s="7"/>
      <c r="AS72" s="7" t="s">
        <v>53</v>
      </c>
      <c r="AT72" s="7"/>
      <c r="AU72" s="7"/>
      <c r="AV72" s="7"/>
      <c r="AW72" s="9">
        <v>0</v>
      </c>
      <c r="AX72" s="9">
        <v>0</v>
      </c>
      <c r="AY72" s="7"/>
      <c r="AZ72" s="7"/>
    </row>
    <row r="73" spans="1:52" hidden="1" x14ac:dyDescent="0.25">
      <c r="A73" s="7">
        <v>805028530</v>
      </c>
      <c r="B73" s="7" t="s">
        <v>46</v>
      </c>
      <c r="C73" s="7" t="s">
        <v>47</v>
      </c>
      <c r="D73" s="7">
        <v>193937</v>
      </c>
      <c r="E73" s="7" t="s">
        <v>195</v>
      </c>
      <c r="F73" s="7" t="s">
        <v>196</v>
      </c>
      <c r="G73" s="7"/>
      <c r="H73" s="7"/>
      <c r="I73" s="7"/>
      <c r="J73" s="8">
        <v>43800</v>
      </c>
      <c r="K73" s="9">
        <v>217547</v>
      </c>
      <c r="L73" s="9">
        <v>217547</v>
      </c>
      <c r="M73" s="7" t="s">
        <v>51</v>
      </c>
      <c r="N73" s="7" t="s">
        <v>347</v>
      </c>
      <c r="O73" s="7"/>
      <c r="P73" s="7"/>
      <c r="Q73" s="7"/>
      <c r="R73" s="9">
        <v>0</v>
      </c>
      <c r="S73" s="7"/>
      <c r="T73" s="7" t="s">
        <v>52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7"/>
      <c r="AB73" s="7"/>
      <c r="AC73" s="7"/>
      <c r="AD73" s="7"/>
      <c r="AE73" s="9">
        <v>0</v>
      </c>
      <c r="AF73" s="7"/>
      <c r="AG73" s="7"/>
      <c r="AH73" s="7"/>
      <c r="AI73" s="9">
        <v>0</v>
      </c>
      <c r="AJ73" s="7"/>
      <c r="AK73" s="7"/>
      <c r="AL73" s="9">
        <v>0</v>
      </c>
      <c r="AM73" s="9">
        <v>0</v>
      </c>
      <c r="AN73" s="7"/>
      <c r="AO73" s="8">
        <v>43812</v>
      </c>
      <c r="AP73" s="7"/>
      <c r="AQ73" s="7"/>
      <c r="AR73" s="7"/>
      <c r="AS73" s="7" t="s">
        <v>53</v>
      </c>
      <c r="AT73" s="7"/>
      <c r="AU73" s="7"/>
      <c r="AV73" s="7"/>
      <c r="AW73" s="9">
        <v>0</v>
      </c>
      <c r="AX73" s="9">
        <v>0</v>
      </c>
      <c r="AY73" s="7"/>
      <c r="AZ73" s="7"/>
    </row>
    <row r="74" spans="1:52" hidden="1" x14ac:dyDescent="0.25">
      <c r="A74" s="7">
        <v>805028530</v>
      </c>
      <c r="B74" s="7" t="s">
        <v>46</v>
      </c>
      <c r="C74" s="7" t="s">
        <v>47</v>
      </c>
      <c r="D74" s="7">
        <v>195591</v>
      </c>
      <c r="E74" s="7" t="s">
        <v>197</v>
      </c>
      <c r="F74" s="7" t="s">
        <v>198</v>
      </c>
      <c r="G74" s="7"/>
      <c r="H74" s="7"/>
      <c r="I74" s="7"/>
      <c r="J74" s="8">
        <v>43804</v>
      </c>
      <c r="K74" s="9">
        <v>55050</v>
      </c>
      <c r="L74" s="9">
        <v>55050</v>
      </c>
      <c r="M74" s="7" t="s">
        <v>51</v>
      </c>
      <c r="N74" s="7" t="s">
        <v>347</v>
      </c>
      <c r="O74" s="7"/>
      <c r="P74" s="7"/>
      <c r="Q74" s="7"/>
      <c r="R74" s="9">
        <v>0</v>
      </c>
      <c r="S74" s="7"/>
      <c r="T74" s="7" t="s">
        <v>52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7"/>
      <c r="AB74" s="7"/>
      <c r="AC74" s="7"/>
      <c r="AD74" s="7"/>
      <c r="AE74" s="9">
        <v>0</v>
      </c>
      <c r="AF74" s="7"/>
      <c r="AG74" s="7"/>
      <c r="AH74" s="7"/>
      <c r="AI74" s="9">
        <v>0</v>
      </c>
      <c r="AJ74" s="7"/>
      <c r="AK74" s="7"/>
      <c r="AL74" s="9">
        <v>0</v>
      </c>
      <c r="AM74" s="9">
        <v>0</v>
      </c>
      <c r="AN74" s="7"/>
      <c r="AO74" s="8">
        <v>43905</v>
      </c>
      <c r="AP74" s="7"/>
      <c r="AQ74" s="7"/>
      <c r="AR74" s="7"/>
      <c r="AS74" s="7" t="s">
        <v>53</v>
      </c>
      <c r="AT74" s="7"/>
      <c r="AU74" s="7"/>
      <c r="AV74" s="7"/>
      <c r="AW74" s="9">
        <v>0</v>
      </c>
      <c r="AX74" s="9">
        <v>0</v>
      </c>
      <c r="AY74" s="7"/>
      <c r="AZ74" s="7"/>
    </row>
    <row r="75" spans="1:52" hidden="1" x14ac:dyDescent="0.25">
      <c r="A75" s="7">
        <v>805028530</v>
      </c>
      <c r="B75" s="7" t="s">
        <v>46</v>
      </c>
      <c r="C75" s="7" t="s">
        <v>47</v>
      </c>
      <c r="D75" s="7">
        <v>195861</v>
      </c>
      <c r="E75" s="7" t="s">
        <v>199</v>
      </c>
      <c r="F75" s="7" t="s">
        <v>200</v>
      </c>
      <c r="G75" s="7"/>
      <c r="H75" s="7"/>
      <c r="I75" s="7"/>
      <c r="J75" s="8">
        <v>43805</v>
      </c>
      <c r="K75" s="9">
        <v>763195</v>
      </c>
      <c r="L75" s="9">
        <v>763195</v>
      </c>
      <c r="M75" s="7" t="s">
        <v>51</v>
      </c>
      <c r="N75" s="7" t="s">
        <v>347</v>
      </c>
      <c r="O75" s="7"/>
      <c r="P75" s="7"/>
      <c r="Q75" s="7"/>
      <c r="R75" s="9">
        <v>0</v>
      </c>
      <c r="S75" s="7"/>
      <c r="T75" s="7" t="s">
        <v>52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7"/>
      <c r="AB75" s="7"/>
      <c r="AC75" s="7"/>
      <c r="AD75" s="7"/>
      <c r="AE75" s="9">
        <v>0</v>
      </c>
      <c r="AF75" s="7"/>
      <c r="AG75" s="7"/>
      <c r="AH75" s="7"/>
      <c r="AI75" s="9">
        <v>0</v>
      </c>
      <c r="AJ75" s="7"/>
      <c r="AK75" s="7"/>
      <c r="AL75" s="9">
        <v>0</v>
      </c>
      <c r="AM75" s="9">
        <v>0</v>
      </c>
      <c r="AN75" s="7"/>
      <c r="AO75" s="8">
        <v>43809</v>
      </c>
      <c r="AP75" s="7"/>
      <c r="AQ75" s="7"/>
      <c r="AR75" s="7"/>
      <c r="AS75" s="7" t="s">
        <v>53</v>
      </c>
      <c r="AT75" s="7"/>
      <c r="AU75" s="7"/>
      <c r="AV75" s="7"/>
      <c r="AW75" s="9">
        <v>0</v>
      </c>
      <c r="AX75" s="9">
        <v>0</v>
      </c>
      <c r="AY75" s="7"/>
      <c r="AZ75" s="7"/>
    </row>
    <row r="76" spans="1:52" hidden="1" x14ac:dyDescent="0.25">
      <c r="A76" s="7">
        <v>805028530</v>
      </c>
      <c r="B76" s="7" t="s">
        <v>46</v>
      </c>
      <c r="C76" s="7" t="s">
        <v>47</v>
      </c>
      <c r="D76" s="7">
        <v>197454</v>
      </c>
      <c r="E76" s="7" t="s">
        <v>201</v>
      </c>
      <c r="F76" s="7" t="s">
        <v>202</v>
      </c>
      <c r="G76" s="7"/>
      <c r="H76" s="7"/>
      <c r="I76" s="7"/>
      <c r="J76" s="8">
        <v>43811</v>
      </c>
      <c r="K76" s="9">
        <v>766500</v>
      </c>
      <c r="L76" s="9">
        <v>766500</v>
      </c>
      <c r="M76" s="7" t="s">
        <v>51</v>
      </c>
      <c r="N76" s="7" t="s">
        <v>347</v>
      </c>
      <c r="O76" s="7"/>
      <c r="P76" s="7"/>
      <c r="Q76" s="7"/>
      <c r="R76" s="9">
        <v>0</v>
      </c>
      <c r="S76" s="7"/>
      <c r="T76" s="7" t="s">
        <v>52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7"/>
      <c r="AB76" s="7"/>
      <c r="AC76" s="7"/>
      <c r="AD76" s="7"/>
      <c r="AE76" s="9">
        <v>0</v>
      </c>
      <c r="AF76" s="7"/>
      <c r="AG76" s="7"/>
      <c r="AH76" s="7"/>
      <c r="AI76" s="9">
        <v>0</v>
      </c>
      <c r="AJ76" s="7"/>
      <c r="AK76" s="7"/>
      <c r="AL76" s="9">
        <v>0</v>
      </c>
      <c r="AM76" s="9">
        <v>0</v>
      </c>
      <c r="AN76" s="7"/>
      <c r="AO76" s="8">
        <v>43809</v>
      </c>
      <c r="AP76" s="7"/>
      <c r="AQ76" s="7"/>
      <c r="AR76" s="7"/>
      <c r="AS76" s="7" t="s">
        <v>53</v>
      </c>
      <c r="AT76" s="7"/>
      <c r="AU76" s="7"/>
      <c r="AV76" s="7"/>
      <c r="AW76" s="9">
        <v>0</v>
      </c>
      <c r="AX76" s="9">
        <v>0</v>
      </c>
      <c r="AY76" s="7"/>
      <c r="AZ76" s="7"/>
    </row>
    <row r="77" spans="1:52" hidden="1" x14ac:dyDescent="0.25">
      <c r="A77" s="7">
        <v>805028530</v>
      </c>
      <c r="B77" s="7" t="s">
        <v>46</v>
      </c>
      <c r="C77" s="7" t="s">
        <v>47</v>
      </c>
      <c r="D77" s="7">
        <v>199519</v>
      </c>
      <c r="E77" s="7" t="s">
        <v>203</v>
      </c>
      <c r="F77" s="7" t="s">
        <v>204</v>
      </c>
      <c r="G77" s="7"/>
      <c r="H77" s="7"/>
      <c r="I77" s="7"/>
      <c r="J77" s="8">
        <v>43816</v>
      </c>
      <c r="K77" s="9">
        <v>70012</v>
      </c>
      <c r="L77" s="9">
        <v>70012</v>
      </c>
      <c r="M77" s="7" t="s">
        <v>51</v>
      </c>
      <c r="N77" s="7" t="s">
        <v>347</v>
      </c>
      <c r="O77" s="7"/>
      <c r="P77" s="7"/>
      <c r="Q77" s="7"/>
      <c r="R77" s="9">
        <v>0</v>
      </c>
      <c r="S77" s="7"/>
      <c r="T77" s="7" t="s">
        <v>52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7"/>
      <c r="AB77" s="7"/>
      <c r="AC77" s="7"/>
      <c r="AD77" s="7"/>
      <c r="AE77" s="9">
        <v>0</v>
      </c>
      <c r="AF77" s="7"/>
      <c r="AG77" s="7"/>
      <c r="AH77" s="7"/>
      <c r="AI77" s="9">
        <v>0</v>
      </c>
      <c r="AJ77" s="7"/>
      <c r="AK77" s="7"/>
      <c r="AL77" s="9">
        <v>0</v>
      </c>
      <c r="AM77" s="9">
        <v>0</v>
      </c>
      <c r="AN77" s="7"/>
      <c r="AO77" s="8">
        <v>43816</v>
      </c>
      <c r="AP77" s="7"/>
      <c r="AQ77" s="7"/>
      <c r="AR77" s="7"/>
      <c r="AS77" s="7" t="s">
        <v>53</v>
      </c>
      <c r="AT77" s="7"/>
      <c r="AU77" s="7"/>
      <c r="AV77" s="7"/>
      <c r="AW77" s="9">
        <v>0</v>
      </c>
      <c r="AX77" s="9">
        <v>0</v>
      </c>
      <c r="AY77" s="7"/>
      <c r="AZ77" s="7"/>
    </row>
    <row r="78" spans="1:52" hidden="1" x14ac:dyDescent="0.25">
      <c r="A78" s="7">
        <v>805028530</v>
      </c>
      <c r="B78" s="7" t="s">
        <v>46</v>
      </c>
      <c r="C78" s="7" t="s">
        <v>47</v>
      </c>
      <c r="D78" s="7">
        <v>200837</v>
      </c>
      <c r="E78" s="7" t="s">
        <v>205</v>
      </c>
      <c r="F78" s="7" t="s">
        <v>206</v>
      </c>
      <c r="G78" s="7"/>
      <c r="H78" s="7"/>
      <c r="I78" s="7"/>
      <c r="J78" s="8">
        <v>43819</v>
      </c>
      <c r="K78" s="9">
        <v>81129</v>
      </c>
      <c r="L78" s="9">
        <v>81129</v>
      </c>
      <c r="M78" s="7" t="s">
        <v>51</v>
      </c>
      <c r="N78" s="7" t="s">
        <v>347</v>
      </c>
      <c r="O78" s="7"/>
      <c r="P78" s="7"/>
      <c r="Q78" s="7"/>
      <c r="R78" s="9">
        <v>0</v>
      </c>
      <c r="S78" s="7"/>
      <c r="T78" s="7" t="s">
        <v>52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7"/>
      <c r="AB78" s="7"/>
      <c r="AC78" s="7"/>
      <c r="AD78" s="7"/>
      <c r="AE78" s="9">
        <v>0</v>
      </c>
      <c r="AF78" s="7"/>
      <c r="AG78" s="7"/>
      <c r="AH78" s="7"/>
      <c r="AI78" s="9">
        <v>0</v>
      </c>
      <c r="AJ78" s="7"/>
      <c r="AK78" s="7"/>
      <c r="AL78" s="9">
        <v>0</v>
      </c>
      <c r="AM78" s="9">
        <v>0</v>
      </c>
      <c r="AN78" s="7"/>
      <c r="AO78" s="8">
        <v>43905</v>
      </c>
      <c r="AP78" s="7"/>
      <c r="AQ78" s="7"/>
      <c r="AR78" s="7"/>
      <c r="AS78" s="7" t="s">
        <v>53</v>
      </c>
      <c r="AT78" s="7"/>
      <c r="AU78" s="7"/>
      <c r="AV78" s="7"/>
      <c r="AW78" s="9">
        <v>0</v>
      </c>
      <c r="AX78" s="9">
        <v>0</v>
      </c>
      <c r="AY78" s="7"/>
      <c r="AZ78" s="7"/>
    </row>
    <row r="79" spans="1:52" hidden="1" x14ac:dyDescent="0.25">
      <c r="A79" s="7">
        <v>805028530</v>
      </c>
      <c r="B79" s="7" t="s">
        <v>46</v>
      </c>
      <c r="C79" s="7" t="s">
        <v>47</v>
      </c>
      <c r="D79" s="7">
        <v>200849</v>
      </c>
      <c r="E79" s="7" t="s">
        <v>207</v>
      </c>
      <c r="F79" s="7" t="s">
        <v>208</v>
      </c>
      <c r="G79" s="7"/>
      <c r="H79" s="7"/>
      <c r="I79" s="7"/>
      <c r="J79" s="8">
        <v>43819</v>
      </c>
      <c r="K79" s="9">
        <v>578490</v>
      </c>
      <c r="L79" s="9">
        <v>578490</v>
      </c>
      <c r="M79" s="7" t="s">
        <v>51</v>
      </c>
      <c r="N79" s="7" t="s">
        <v>347</v>
      </c>
      <c r="O79" s="7"/>
      <c r="P79" s="7"/>
      <c r="Q79" s="7"/>
      <c r="R79" s="9">
        <v>0</v>
      </c>
      <c r="S79" s="7"/>
      <c r="T79" s="7" t="s">
        <v>52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7"/>
      <c r="AB79" s="7"/>
      <c r="AC79" s="7"/>
      <c r="AD79" s="7"/>
      <c r="AE79" s="9">
        <v>0</v>
      </c>
      <c r="AF79" s="7"/>
      <c r="AG79" s="7"/>
      <c r="AH79" s="7"/>
      <c r="AI79" s="9">
        <v>0</v>
      </c>
      <c r="AJ79" s="7"/>
      <c r="AK79" s="7"/>
      <c r="AL79" s="9">
        <v>0</v>
      </c>
      <c r="AM79" s="9">
        <v>0</v>
      </c>
      <c r="AN79" s="7"/>
      <c r="AO79" s="8">
        <v>43905</v>
      </c>
      <c r="AP79" s="7"/>
      <c r="AQ79" s="7"/>
      <c r="AR79" s="7"/>
      <c r="AS79" s="7" t="s">
        <v>53</v>
      </c>
      <c r="AT79" s="7"/>
      <c r="AU79" s="7"/>
      <c r="AV79" s="7"/>
      <c r="AW79" s="9">
        <v>0</v>
      </c>
      <c r="AX79" s="9">
        <v>0</v>
      </c>
      <c r="AY79" s="7"/>
      <c r="AZ79" s="7"/>
    </row>
    <row r="80" spans="1:52" hidden="1" x14ac:dyDescent="0.25">
      <c r="A80" s="7">
        <v>805028530</v>
      </c>
      <c r="B80" s="7" t="s">
        <v>46</v>
      </c>
      <c r="C80" s="7" t="s">
        <v>47</v>
      </c>
      <c r="D80" s="7">
        <v>201657</v>
      </c>
      <c r="E80" s="7" t="s">
        <v>209</v>
      </c>
      <c r="F80" s="7" t="s">
        <v>210</v>
      </c>
      <c r="G80" s="7"/>
      <c r="H80" s="7"/>
      <c r="I80" s="7"/>
      <c r="J80" s="8">
        <v>43823</v>
      </c>
      <c r="K80" s="9">
        <v>373529</v>
      </c>
      <c r="L80" s="9">
        <v>373529</v>
      </c>
      <c r="M80" s="7" t="s">
        <v>51</v>
      </c>
      <c r="N80" s="7" t="s">
        <v>347</v>
      </c>
      <c r="O80" s="7"/>
      <c r="P80" s="7"/>
      <c r="Q80" s="7"/>
      <c r="R80" s="9">
        <v>0</v>
      </c>
      <c r="S80" s="7"/>
      <c r="T80" s="7" t="s">
        <v>52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7"/>
      <c r="AB80" s="7"/>
      <c r="AC80" s="7"/>
      <c r="AD80" s="7"/>
      <c r="AE80" s="9">
        <v>0</v>
      </c>
      <c r="AF80" s="7"/>
      <c r="AG80" s="7"/>
      <c r="AH80" s="7"/>
      <c r="AI80" s="9">
        <v>0</v>
      </c>
      <c r="AJ80" s="7"/>
      <c r="AK80" s="7"/>
      <c r="AL80" s="9">
        <v>0</v>
      </c>
      <c r="AM80" s="9">
        <v>0</v>
      </c>
      <c r="AN80" s="7"/>
      <c r="AO80" s="8">
        <v>43905</v>
      </c>
      <c r="AP80" s="7"/>
      <c r="AQ80" s="7"/>
      <c r="AR80" s="7"/>
      <c r="AS80" s="7" t="s">
        <v>53</v>
      </c>
      <c r="AT80" s="7"/>
      <c r="AU80" s="7"/>
      <c r="AV80" s="7"/>
      <c r="AW80" s="9">
        <v>0</v>
      </c>
      <c r="AX80" s="9">
        <v>0</v>
      </c>
      <c r="AY80" s="7"/>
      <c r="AZ80" s="7"/>
    </row>
    <row r="81" spans="1:52" hidden="1" x14ac:dyDescent="0.25">
      <c r="A81" s="7">
        <v>805028530</v>
      </c>
      <c r="B81" s="7" t="s">
        <v>46</v>
      </c>
      <c r="C81" s="7" t="s">
        <v>47</v>
      </c>
      <c r="D81" s="7">
        <v>202584</v>
      </c>
      <c r="E81" s="7" t="s">
        <v>211</v>
      </c>
      <c r="F81" s="7" t="s">
        <v>212</v>
      </c>
      <c r="G81" s="7"/>
      <c r="H81" s="7"/>
      <c r="I81" s="7"/>
      <c r="J81" s="8">
        <v>43829</v>
      </c>
      <c r="K81" s="9">
        <v>276787</v>
      </c>
      <c r="L81" s="9">
        <v>276787</v>
      </c>
      <c r="M81" s="7" t="s">
        <v>51</v>
      </c>
      <c r="N81" s="7" t="s">
        <v>347</v>
      </c>
      <c r="O81" s="7"/>
      <c r="P81" s="7"/>
      <c r="Q81" s="7"/>
      <c r="R81" s="9">
        <v>0</v>
      </c>
      <c r="S81" s="7"/>
      <c r="T81" s="7" t="s">
        <v>52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7"/>
      <c r="AB81" s="7"/>
      <c r="AC81" s="7"/>
      <c r="AD81" s="7"/>
      <c r="AE81" s="9">
        <v>0</v>
      </c>
      <c r="AF81" s="7"/>
      <c r="AG81" s="7"/>
      <c r="AH81" s="7"/>
      <c r="AI81" s="9">
        <v>0</v>
      </c>
      <c r="AJ81" s="7"/>
      <c r="AK81" s="7"/>
      <c r="AL81" s="9">
        <v>0</v>
      </c>
      <c r="AM81" s="9">
        <v>0</v>
      </c>
      <c r="AN81" s="7"/>
      <c r="AO81" s="8">
        <v>43905</v>
      </c>
      <c r="AP81" s="7"/>
      <c r="AQ81" s="7"/>
      <c r="AR81" s="7"/>
      <c r="AS81" s="7" t="s">
        <v>53</v>
      </c>
      <c r="AT81" s="7"/>
      <c r="AU81" s="7"/>
      <c r="AV81" s="7"/>
      <c r="AW81" s="9">
        <v>0</v>
      </c>
      <c r="AX81" s="9">
        <v>0</v>
      </c>
      <c r="AY81" s="7"/>
      <c r="AZ81" s="7"/>
    </row>
    <row r="82" spans="1:52" hidden="1" x14ac:dyDescent="0.25">
      <c r="A82" s="7">
        <v>805028530</v>
      </c>
      <c r="B82" s="7" t="s">
        <v>46</v>
      </c>
      <c r="C82" s="7" t="s">
        <v>47</v>
      </c>
      <c r="D82" s="7">
        <v>202687</v>
      </c>
      <c r="E82" s="7" t="s">
        <v>213</v>
      </c>
      <c r="F82" s="7" t="s">
        <v>214</v>
      </c>
      <c r="G82" s="7"/>
      <c r="H82" s="7"/>
      <c r="I82" s="7"/>
      <c r="J82" s="8">
        <v>43830</v>
      </c>
      <c r="K82" s="9">
        <v>183759</v>
      </c>
      <c r="L82" s="9">
        <v>183759</v>
      </c>
      <c r="M82" s="7" t="s">
        <v>51</v>
      </c>
      <c r="N82" s="7" t="s">
        <v>347</v>
      </c>
      <c r="O82" s="7"/>
      <c r="P82" s="7"/>
      <c r="Q82" s="7"/>
      <c r="R82" s="9">
        <v>0</v>
      </c>
      <c r="S82" s="7"/>
      <c r="T82" s="7" t="s">
        <v>52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7"/>
      <c r="AB82" s="7"/>
      <c r="AC82" s="7"/>
      <c r="AD82" s="7"/>
      <c r="AE82" s="9">
        <v>0</v>
      </c>
      <c r="AF82" s="7"/>
      <c r="AG82" s="7"/>
      <c r="AH82" s="7"/>
      <c r="AI82" s="9">
        <v>0</v>
      </c>
      <c r="AJ82" s="7"/>
      <c r="AK82" s="7"/>
      <c r="AL82" s="9">
        <v>0</v>
      </c>
      <c r="AM82" s="9">
        <v>0</v>
      </c>
      <c r="AN82" s="7"/>
      <c r="AO82" s="8">
        <v>43905</v>
      </c>
      <c r="AP82" s="7"/>
      <c r="AQ82" s="7"/>
      <c r="AR82" s="7"/>
      <c r="AS82" s="7" t="s">
        <v>53</v>
      </c>
      <c r="AT82" s="7"/>
      <c r="AU82" s="7"/>
      <c r="AV82" s="7"/>
      <c r="AW82" s="9">
        <v>0</v>
      </c>
      <c r="AX82" s="9">
        <v>0</v>
      </c>
      <c r="AY82" s="7"/>
      <c r="AZ82" s="7"/>
    </row>
    <row r="83" spans="1:52" hidden="1" x14ac:dyDescent="0.25">
      <c r="A83" s="7">
        <v>805028530</v>
      </c>
      <c r="B83" s="7" t="s">
        <v>46</v>
      </c>
      <c r="C83" s="7" t="s">
        <v>47</v>
      </c>
      <c r="D83" s="7">
        <v>206523</v>
      </c>
      <c r="E83" s="7" t="s">
        <v>215</v>
      </c>
      <c r="F83" s="7" t="s">
        <v>216</v>
      </c>
      <c r="G83" s="7"/>
      <c r="H83" s="7"/>
      <c r="I83" s="7"/>
      <c r="J83" s="8">
        <v>43849</v>
      </c>
      <c r="K83" s="9">
        <v>243605</v>
      </c>
      <c r="L83" s="9">
        <v>243605</v>
      </c>
      <c r="M83" s="7" t="s">
        <v>51</v>
      </c>
      <c r="N83" s="7" t="s">
        <v>347</v>
      </c>
      <c r="O83" s="7"/>
      <c r="P83" s="7"/>
      <c r="Q83" s="7"/>
      <c r="R83" s="9">
        <v>0</v>
      </c>
      <c r="S83" s="7"/>
      <c r="T83" s="7" t="s">
        <v>52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7"/>
      <c r="AB83" s="7"/>
      <c r="AC83" s="7"/>
      <c r="AD83" s="7"/>
      <c r="AE83" s="9">
        <v>0</v>
      </c>
      <c r="AF83" s="7"/>
      <c r="AG83" s="7"/>
      <c r="AH83" s="7"/>
      <c r="AI83" s="9">
        <v>0</v>
      </c>
      <c r="AJ83" s="7"/>
      <c r="AK83" s="7"/>
      <c r="AL83" s="9">
        <v>0</v>
      </c>
      <c r="AM83" s="9">
        <v>0</v>
      </c>
      <c r="AN83" s="7"/>
      <c r="AO83" s="8">
        <v>43905</v>
      </c>
      <c r="AP83" s="7"/>
      <c r="AQ83" s="7"/>
      <c r="AR83" s="7"/>
      <c r="AS83" s="7" t="s">
        <v>53</v>
      </c>
      <c r="AT83" s="7"/>
      <c r="AU83" s="7"/>
      <c r="AV83" s="7"/>
      <c r="AW83" s="9">
        <v>0</v>
      </c>
      <c r="AX83" s="9">
        <v>0</v>
      </c>
      <c r="AY83" s="7"/>
      <c r="AZ83" s="7"/>
    </row>
    <row r="84" spans="1:52" hidden="1" x14ac:dyDescent="0.25">
      <c r="A84" s="7">
        <v>805028530</v>
      </c>
      <c r="B84" s="7" t="s">
        <v>46</v>
      </c>
      <c r="C84" s="7" t="s">
        <v>47</v>
      </c>
      <c r="D84" s="7">
        <v>207459</v>
      </c>
      <c r="E84" s="7" t="s">
        <v>217</v>
      </c>
      <c r="F84" s="7" t="s">
        <v>218</v>
      </c>
      <c r="G84" s="7"/>
      <c r="H84" s="7"/>
      <c r="I84" s="7"/>
      <c r="J84" s="8">
        <v>43852</v>
      </c>
      <c r="K84" s="9">
        <v>75444</v>
      </c>
      <c r="L84" s="9">
        <v>75444</v>
      </c>
      <c r="M84" s="7" t="s">
        <v>51</v>
      </c>
      <c r="N84" s="7" t="s">
        <v>347</v>
      </c>
      <c r="O84" s="7"/>
      <c r="P84" s="7"/>
      <c r="Q84" s="7"/>
      <c r="R84" s="9">
        <v>0</v>
      </c>
      <c r="S84" s="7"/>
      <c r="T84" s="7" t="s">
        <v>52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7"/>
      <c r="AB84" s="7"/>
      <c r="AC84" s="7"/>
      <c r="AD84" s="7"/>
      <c r="AE84" s="9">
        <v>0</v>
      </c>
      <c r="AF84" s="7"/>
      <c r="AG84" s="7"/>
      <c r="AH84" s="7"/>
      <c r="AI84" s="9">
        <v>0</v>
      </c>
      <c r="AJ84" s="7"/>
      <c r="AK84" s="7"/>
      <c r="AL84" s="9">
        <v>0</v>
      </c>
      <c r="AM84" s="9">
        <v>0</v>
      </c>
      <c r="AN84" s="7"/>
      <c r="AO84" s="8">
        <v>43905</v>
      </c>
      <c r="AP84" s="7"/>
      <c r="AQ84" s="7"/>
      <c r="AR84" s="7"/>
      <c r="AS84" s="7" t="s">
        <v>53</v>
      </c>
      <c r="AT84" s="7"/>
      <c r="AU84" s="7"/>
      <c r="AV84" s="7"/>
      <c r="AW84" s="9">
        <v>0</v>
      </c>
      <c r="AX84" s="9">
        <v>0</v>
      </c>
      <c r="AY84" s="7"/>
      <c r="AZ84" s="7"/>
    </row>
    <row r="85" spans="1:52" hidden="1" x14ac:dyDescent="0.25">
      <c r="A85" s="7">
        <v>805028530</v>
      </c>
      <c r="B85" s="7" t="s">
        <v>46</v>
      </c>
      <c r="C85" s="7" t="s">
        <v>47</v>
      </c>
      <c r="D85" s="7">
        <v>212997</v>
      </c>
      <c r="E85" s="7" t="s">
        <v>219</v>
      </c>
      <c r="F85" s="7" t="s">
        <v>220</v>
      </c>
      <c r="G85" s="7"/>
      <c r="H85" s="7"/>
      <c r="I85" s="7"/>
      <c r="J85" s="8">
        <v>43868</v>
      </c>
      <c r="K85" s="9">
        <v>100870</v>
      </c>
      <c r="L85" s="9">
        <v>100870</v>
      </c>
      <c r="M85" s="7" t="s">
        <v>51</v>
      </c>
      <c r="N85" s="7" t="s">
        <v>347</v>
      </c>
      <c r="O85" s="7"/>
      <c r="P85" s="7"/>
      <c r="Q85" s="7"/>
      <c r="R85" s="9">
        <v>0</v>
      </c>
      <c r="S85" s="7"/>
      <c r="T85" s="7" t="s">
        <v>52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7"/>
      <c r="AB85" s="7"/>
      <c r="AC85" s="7"/>
      <c r="AD85" s="7"/>
      <c r="AE85" s="9">
        <v>0</v>
      </c>
      <c r="AF85" s="7"/>
      <c r="AG85" s="7"/>
      <c r="AH85" s="7"/>
      <c r="AI85" s="9">
        <v>0</v>
      </c>
      <c r="AJ85" s="7"/>
      <c r="AK85" s="7"/>
      <c r="AL85" s="9">
        <v>0</v>
      </c>
      <c r="AM85" s="9">
        <v>0</v>
      </c>
      <c r="AN85" s="7"/>
      <c r="AO85" s="8">
        <v>43905</v>
      </c>
      <c r="AP85" s="7"/>
      <c r="AQ85" s="7"/>
      <c r="AR85" s="7"/>
      <c r="AS85" s="7" t="s">
        <v>53</v>
      </c>
      <c r="AT85" s="7"/>
      <c r="AU85" s="7"/>
      <c r="AV85" s="7"/>
      <c r="AW85" s="9">
        <v>0</v>
      </c>
      <c r="AX85" s="9">
        <v>0</v>
      </c>
      <c r="AY85" s="7"/>
      <c r="AZ85" s="7"/>
    </row>
    <row r="86" spans="1:52" hidden="1" x14ac:dyDescent="0.25">
      <c r="A86" s="7">
        <v>805028530</v>
      </c>
      <c r="B86" s="7" t="s">
        <v>46</v>
      </c>
      <c r="C86" s="7" t="s">
        <v>47</v>
      </c>
      <c r="D86" s="7">
        <v>224436</v>
      </c>
      <c r="E86" s="7" t="s">
        <v>221</v>
      </c>
      <c r="F86" s="7" t="s">
        <v>222</v>
      </c>
      <c r="G86" s="7"/>
      <c r="H86" s="7"/>
      <c r="I86" s="7"/>
      <c r="J86" s="8">
        <v>43902</v>
      </c>
      <c r="K86" s="9">
        <v>355007</v>
      </c>
      <c r="L86" s="9">
        <v>355007</v>
      </c>
      <c r="M86" s="7" t="s">
        <v>51</v>
      </c>
      <c r="N86" s="7" t="s">
        <v>347</v>
      </c>
      <c r="O86" s="7"/>
      <c r="P86" s="7"/>
      <c r="Q86" s="7"/>
      <c r="R86" s="9">
        <v>0</v>
      </c>
      <c r="S86" s="7"/>
      <c r="T86" s="7" t="s">
        <v>52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7"/>
      <c r="AB86" s="7"/>
      <c r="AC86" s="7"/>
      <c r="AD86" s="7"/>
      <c r="AE86" s="9">
        <v>0</v>
      </c>
      <c r="AF86" s="7"/>
      <c r="AG86" s="7"/>
      <c r="AH86" s="7"/>
      <c r="AI86" s="9">
        <v>0</v>
      </c>
      <c r="AJ86" s="7"/>
      <c r="AK86" s="7"/>
      <c r="AL86" s="9">
        <v>0</v>
      </c>
      <c r="AM86" s="9">
        <v>0</v>
      </c>
      <c r="AN86" s="7"/>
      <c r="AO86" s="8">
        <v>43931</v>
      </c>
      <c r="AP86" s="7"/>
      <c r="AQ86" s="7"/>
      <c r="AR86" s="7"/>
      <c r="AS86" s="7" t="s">
        <v>53</v>
      </c>
      <c r="AT86" s="7"/>
      <c r="AU86" s="7"/>
      <c r="AV86" s="7"/>
      <c r="AW86" s="9">
        <v>0</v>
      </c>
      <c r="AX86" s="9">
        <v>0</v>
      </c>
      <c r="AY86" s="7"/>
      <c r="AZ86" s="7"/>
    </row>
    <row r="87" spans="1:52" hidden="1" x14ac:dyDescent="0.25">
      <c r="A87" s="7">
        <v>805028530</v>
      </c>
      <c r="B87" s="7" t="s">
        <v>46</v>
      </c>
      <c r="C87" s="7" t="s">
        <v>47</v>
      </c>
      <c r="D87" s="7">
        <v>227851</v>
      </c>
      <c r="E87" s="7" t="s">
        <v>223</v>
      </c>
      <c r="F87" s="7" t="s">
        <v>224</v>
      </c>
      <c r="G87" s="7"/>
      <c r="H87" s="7"/>
      <c r="I87" s="7"/>
      <c r="J87" s="8">
        <v>43935</v>
      </c>
      <c r="K87" s="9">
        <v>57600</v>
      </c>
      <c r="L87" s="9">
        <v>57600</v>
      </c>
      <c r="M87" s="7" t="s">
        <v>51</v>
      </c>
      <c r="N87" s="7" t="s">
        <v>347</v>
      </c>
      <c r="O87" s="7"/>
      <c r="P87" s="7"/>
      <c r="Q87" s="7"/>
      <c r="R87" s="9">
        <v>0</v>
      </c>
      <c r="S87" s="7"/>
      <c r="T87" s="7" t="s">
        <v>52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7"/>
      <c r="AB87" s="7"/>
      <c r="AC87" s="7"/>
      <c r="AD87" s="7"/>
      <c r="AE87" s="9">
        <v>0</v>
      </c>
      <c r="AF87" s="7"/>
      <c r="AG87" s="7"/>
      <c r="AH87" s="7"/>
      <c r="AI87" s="9">
        <v>0</v>
      </c>
      <c r="AJ87" s="7"/>
      <c r="AK87" s="7"/>
      <c r="AL87" s="9">
        <v>0</v>
      </c>
      <c r="AM87" s="9">
        <v>0</v>
      </c>
      <c r="AN87" s="7"/>
      <c r="AO87" s="8">
        <v>44058</v>
      </c>
      <c r="AP87" s="7"/>
      <c r="AQ87" s="7"/>
      <c r="AR87" s="7"/>
      <c r="AS87" s="7" t="s">
        <v>53</v>
      </c>
      <c r="AT87" s="7"/>
      <c r="AU87" s="7"/>
      <c r="AV87" s="7"/>
      <c r="AW87" s="9">
        <v>0</v>
      </c>
      <c r="AX87" s="9">
        <v>0</v>
      </c>
      <c r="AY87" s="7"/>
      <c r="AZ87" s="7"/>
    </row>
    <row r="88" spans="1:52" hidden="1" x14ac:dyDescent="0.25">
      <c r="A88" s="7">
        <v>805028530</v>
      </c>
      <c r="B88" s="7" t="s">
        <v>46</v>
      </c>
      <c r="C88" s="7" t="s">
        <v>47</v>
      </c>
      <c r="D88" s="7">
        <v>227977</v>
      </c>
      <c r="E88" s="7" t="s">
        <v>225</v>
      </c>
      <c r="F88" s="7" t="s">
        <v>226</v>
      </c>
      <c r="G88" s="7"/>
      <c r="H88" s="7"/>
      <c r="I88" s="7"/>
      <c r="J88" s="8">
        <v>43937</v>
      </c>
      <c r="K88" s="9">
        <v>218079</v>
      </c>
      <c r="L88" s="9">
        <v>218079</v>
      </c>
      <c r="M88" s="7" t="s">
        <v>51</v>
      </c>
      <c r="N88" s="7" t="s">
        <v>347</v>
      </c>
      <c r="O88" s="7"/>
      <c r="P88" s="7"/>
      <c r="Q88" s="7"/>
      <c r="R88" s="9">
        <v>0</v>
      </c>
      <c r="S88" s="7"/>
      <c r="T88" s="7" t="s">
        <v>52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7"/>
      <c r="AB88" s="7"/>
      <c r="AC88" s="7"/>
      <c r="AD88" s="7"/>
      <c r="AE88" s="9">
        <v>0</v>
      </c>
      <c r="AF88" s="7"/>
      <c r="AG88" s="7"/>
      <c r="AH88" s="7"/>
      <c r="AI88" s="9">
        <v>0</v>
      </c>
      <c r="AJ88" s="7"/>
      <c r="AK88" s="7"/>
      <c r="AL88" s="9">
        <v>0</v>
      </c>
      <c r="AM88" s="9">
        <v>0</v>
      </c>
      <c r="AN88" s="7"/>
      <c r="AO88" s="8">
        <v>44058</v>
      </c>
      <c r="AP88" s="7"/>
      <c r="AQ88" s="7"/>
      <c r="AR88" s="7"/>
      <c r="AS88" s="7" t="s">
        <v>53</v>
      </c>
      <c r="AT88" s="7"/>
      <c r="AU88" s="7"/>
      <c r="AV88" s="7"/>
      <c r="AW88" s="9">
        <v>0</v>
      </c>
      <c r="AX88" s="9">
        <v>0</v>
      </c>
      <c r="AY88" s="7"/>
      <c r="AZ88" s="7"/>
    </row>
    <row r="89" spans="1:52" hidden="1" x14ac:dyDescent="0.25">
      <c r="A89" s="7">
        <v>805028530</v>
      </c>
      <c r="B89" s="7" t="s">
        <v>46</v>
      </c>
      <c r="C89" s="7" t="s">
        <v>47</v>
      </c>
      <c r="D89" s="7">
        <v>231215</v>
      </c>
      <c r="E89" s="7" t="s">
        <v>227</v>
      </c>
      <c r="F89" s="7" t="s">
        <v>228</v>
      </c>
      <c r="G89" s="7"/>
      <c r="H89" s="7"/>
      <c r="I89" s="7"/>
      <c r="J89" s="8">
        <v>43973</v>
      </c>
      <c r="K89" s="9">
        <v>58700</v>
      </c>
      <c r="L89" s="9">
        <v>58700</v>
      </c>
      <c r="M89" s="7" t="s">
        <v>51</v>
      </c>
      <c r="N89" s="7" t="s">
        <v>347</v>
      </c>
      <c r="O89" s="7"/>
      <c r="P89" s="7"/>
      <c r="Q89" s="7"/>
      <c r="R89" s="9">
        <v>0</v>
      </c>
      <c r="S89" s="7"/>
      <c r="T89" s="7" t="s">
        <v>52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7"/>
      <c r="AB89" s="7"/>
      <c r="AC89" s="7"/>
      <c r="AD89" s="7"/>
      <c r="AE89" s="9">
        <v>0</v>
      </c>
      <c r="AF89" s="7"/>
      <c r="AG89" s="7"/>
      <c r="AH89" s="7"/>
      <c r="AI89" s="9">
        <v>0</v>
      </c>
      <c r="AJ89" s="7"/>
      <c r="AK89" s="7"/>
      <c r="AL89" s="9">
        <v>0</v>
      </c>
      <c r="AM89" s="9">
        <v>0</v>
      </c>
      <c r="AN89" s="7"/>
      <c r="AO89" s="8">
        <v>44058</v>
      </c>
      <c r="AP89" s="7"/>
      <c r="AQ89" s="7"/>
      <c r="AR89" s="7"/>
      <c r="AS89" s="7" t="s">
        <v>53</v>
      </c>
      <c r="AT89" s="7"/>
      <c r="AU89" s="7"/>
      <c r="AV89" s="7"/>
      <c r="AW89" s="9">
        <v>0</v>
      </c>
      <c r="AX89" s="9">
        <v>0</v>
      </c>
      <c r="AY89" s="7"/>
      <c r="AZ89" s="7"/>
    </row>
    <row r="90" spans="1:52" hidden="1" x14ac:dyDescent="0.25">
      <c r="A90" s="7">
        <v>805028530</v>
      </c>
      <c r="B90" s="7" t="s">
        <v>46</v>
      </c>
      <c r="C90" s="7" t="s">
        <v>47</v>
      </c>
      <c r="D90" s="7">
        <v>231642</v>
      </c>
      <c r="E90" s="7" t="s">
        <v>229</v>
      </c>
      <c r="F90" s="7" t="s">
        <v>230</v>
      </c>
      <c r="G90" s="7"/>
      <c r="H90" s="7"/>
      <c r="I90" s="7"/>
      <c r="J90" s="8">
        <v>43978</v>
      </c>
      <c r="K90" s="9">
        <v>572246</v>
      </c>
      <c r="L90" s="9">
        <v>572246</v>
      </c>
      <c r="M90" s="7" t="s">
        <v>51</v>
      </c>
      <c r="N90" s="7" t="s">
        <v>347</v>
      </c>
      <c r="O90" s="7"/>
      <c r="P90" s="7"/>
      <c r="Q90" s="7"/>
      <c r="R90" s="9">
        <v>0</v>
      </c>
      <c r="S90" s="7"/>
      <c r="T90" s="7" t="s">
        <v>52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7"/>
      <c r="AB90" s="7"/>
      <c r="AC90" s="7"/>
      <c r="AD90" s="7"/>
      <c r="AE90" s="9">
        <v>0</v>
      </c>
      <c r="AF90" s="7"/>
      <c r="AG90" s="7"/>
      <c r="AH90" s="7"/>
      <c r="AI90" s="9">
        <v>0</v>
      </c>
      <c r="AJ90" s="7"/>
      <c r="AK90" s="7"/>
      <c r="AL90" s="9">
        <v>0</v>
      </c>
      <c r="AM90" s="9">
        <v>0</v>
      </c>
      <c r="AN90" s="7"/>
      <c r="AO90" s="8">
        <v>43978</v>
      </c>
      <c r="AP90" s="7"/>
      <c r="AQ90" s="7"/>
      <c r="AR90" s="7"/>
      <c r="AS90" s="7" t="s">
        <v>53</v>
      </c>
      <c r="AT90" s="7"/>
      <c r="AU90" s="7"/>
      <c r="AV90" s="7"/>
      <c r="AW90" s="9">
        <v>0</v>
      </c>
      <c r="AX90" s="9">
        <v>0</v>
      </c>
      <c r="AY90" s="7"/>
      <c r="AZ90" s="7"/>
    </row>
    <row r="91" spans="1:52" hidden="1" x14ac:dyDescent="0.25">
      <c r="A91" s="7">
        <v>805028530</v>
      </c>
      <c r="B91" s="7" t="s">
        <v>46</v>
      </c>
      <c r="C91" s="7" t="s">
        <v>47</v>
      </c>
      <c r="D91" s="7">
        <v>231656</v>
      </c>
      <c r="E91" s="7" t="s">
        <v>231</v>
      </c>
      <c r="F91" s="7" t="s">
        <v>232</v>
      </c>
      <c r="G91" s="7"/>
      <c r="H91" s="7"/>
      <c r="I91" s="7"/>
      <c r="J91" s="8">
        <v>43978</v>
      </c>
      <c r="K91" s="9">
        <v>114750</v>
      </c>
      <c r="L91" s="9">
        <v>114750</v>
      </c>
      <c r="M91" s="7" t="s">
        <v>51</v>
      </c>
      <c r="N91" s="7" t="s">
        <v>347</v>
      </c>
      <c r="O91" s="7"/>
      <c r="P91" s="7"/>
      <c r="Q91" s="7"/>
      <c r="R91" s="9">
        <v>0</v>
      </c>
      <c r="S91" s="7"/>
      <c r="T91" s="7" t="s">
        <v>52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7"/>
      <c r="AB91" s="7"/>
      <c r="AC91" s="7"/>
      <c r="AD91" s="7"/>
      <c r="AE91" s="9">
        <v>0</v>
      </c>
      <c r="AF91" s="7"/>
      <c r="AG91" s="7"/>
      <c r="AH91" s="7"/>
      <c r="AI91" s="9">
        <v>0</v>
      </c>
      <c r="AJ91" s="7"/>
      <c r="AK91" s="7"/>
      <c r="AL91" s="9">
        <v>0</v>
      </c>
      <c r="AM91" s="9">
        <v>0</v>
      </c>
      <c r="AN91" s="7"/>
      <c r="AO91" s="8">
        <v>43978</v>
      </c>
      <c r="AP91" s="7"/>
      <c r="AQ91" s="7"/>
      <c r="AR91" s="7"/>
      <c r="AS91" s="7" t="s">
        <v>53</v>
      </c>
      <c r="AT91" s="7"/>
      <c r="AU91" s="7"/>
      <c r="AV91" s="7"/>
      <c r="AW91" s="9">
        <v>0</v>
      </c>
      <c r="AX91" s="9">
        <v>0</v>
      </c>
      <c r="AY91" s="7"/>
      <c r="AZ91" s="7"/>
    </row>
    <row r="92" spans="1:52" hidden="1" x14ac:dyDescent="0.25">
      <c r="A92" s="7">
        <v>805028530</v>
      </c>
      <c r="B92" s="7" t="s">
        <v>46</v>
      </c>
      <c r="C92" s="7" t="s">
        <v>47</v>
      </c>
      <c r="D92" s="7">
        <v>232093</v>
      </c>
      <c r="E92" s="7" t="s">
        <v>233</v>
      </c>
      <c r="F92" s="7" t="s">
        <v>234</v>
      </c>
      <c r="G92" s="7"/>
      <c r="H92" s="7"/>
      <c r="I92" s="7"/>
      <c r="J92" s="8">
        <v>43980</v>
      </c>
      <c r="K92" s="9">
        <v>802962</v>
      </c>
      <c r="L92" s="9">
        <v>802962</v>
      </c>
      <c r="M92" s="7" t="s">
        <v>51</v>
      </c>
      <c r="N92" s="7" t="s">
        <v>347</v>
      </c>
      <c r="O92" s="7"/>
      <c r="P92" s="7"/>
      <c r="Q92" s="7"/>
      <c r="R92" s="9">
        <v>0</v>
      </c>
      <c r="S92" s="7"/>
      <c r="T92" s="7" t="s">
        <v>52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7"/>
      <c r="AB92" s="7"/>
      <c r="AC92" s="7"/>
      <c r="AD92" s="7"/>
      <c r="AE92" s="9">
        <v>0</v>
      </c>
      <c r="AF92" s="7"/>
      <c r="AG92" s="7"/>
      <c r="AH92" s="7"/>
      <c r="AI92" s="9">
        <v>0</v>
      </c>
      <c r="AJ92" s="7"/>
      <c r="AK92" s="7"/>
      <c r="AL92" s="9">
        <v>0</v>
      </c>
      <c r="AM92" s="9">
        <v>0</v>
      </c>
      <c r="AN92" s="7"/>
      <c r="AO92" s="8">
        <v>44025</v>
      </c>
      <c r="AP92" s="7"/>
      <c r="AQ92" s="7"/>
      <c r="AR92" s="7"/>
      <c r="AS92" s="7" t="s">
        <v>53</v>
      </c>
      <c r="AT92" s="7"/>
      <c r="AU92" s="7"/>
      <c r="AV92" s="7"/>
      <c r="AW92" s="9">
        <v>0</v>
      </c>
      <c r="AX92" s="9">
        <v>0</v>
      </c>
      <c r="AY92" s="7"/>
      <c r="AZ92" s="7"/>
    </row>
    <row r="93" spans="1:52" hidden="1" x14ac:dyDescent="0.25">
      <c r="A93" s="7">
        <v>805028530</v>
      </c>
      <c r="B93" s="7" t="s">
        <v>46</v>
      </c>
      <c r="C93" s="7" t="s">
        <v>47</v>
      </c>
      <c r="D93" s="7">
        <v>235884</v>
      </c>
      <c r="E93" s="7" t="s">
        <v>235</v>
      </c>
      <c r="F93" s="7" t="s">
        <v>236</v>
      </c>
      <c r="G93" s="7"/>
      <c r="H93" s="7"/>
      <c r="I93" s="7"/>
      <c r="J93" s="8">
        <v>44008</v>
      </c>
      <c r="K93" s="9">
        <v>137917</v>
      </c>
      <c r="L93" s="9">
        <v>137917</v>
      </c>
      <c r="M93" s="7" t="s">
        <v>51</v>
      </c>
      <c r="N93" s="7" t="s">
        <v>347</v>
      </c>
      <c r="O93" s="7"/>
      <c r="P93" s="7"/>
      <c r="Q93" s="7"/>
      <c r="R93" s="9">
        <v>0</v>
      </c>
      <c r="S93" s="7"/>
      <c r="T93" s="7" t="s">
        <v>52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7"/>
      <c r="AB93" s="7"/>
      <c r="AC93" s="7"/>
      <c r="AD93" s="7"/>
      <c r="AE93" s="9">
        <v>0</v>
      </c>
      <c r="AF93" s="7"/>
      <c r="AG93" s="7"/>
      <c r="AH93" s="7"/>
      <c r="AI93" s="9">
        <v>0</v>
      </c>
      <c r="AJ93" s="7"/>
      <c r="AK93" s="7"/>
      <c r="AL93" s="9">
        <v>0</v>
      </c>
      <c r="AM93" s="9">
        <v>0</v>
      </c>
      <c r="AN93" s="7"/>
      <c r="AO93" s="8">
        <v>44058</v>
      </c>
      <c r="AP93" s="7"/>
      <c r="AQ93" s="7"/>
      <c r="AR93" s="7"/>
      <c r="AS93" s="7" t="s">
        <v>53</v>
      </c>
      <c r="AT93" s="7"/>
      <c r="AU93" s="7"/>
      <c r="AV93" s="7"/>
      <c r="AW93" s="9">
        <v>0</v>
      </c>
      <c r="AX93" s="9">
        <v>0</v>
      </c>
      <c r="AY93" s="7"/>
      <c r="AZ93" s="7"/>
    </row>
    <row r="94" spans="1:52" hidden="1" x14ac:dyDescent="0.25">
      <c r="A94" s="7">
        <v>805028530</v>
      </c>
      <c r="B94" s="7" t="s">
        <v>46</v>
      </c>
      <c r="C94" s="7" t="s">
        <v>47</v>
      </c>
      <c r="D94" s="7">
        <v>236113</v>
      </c>
      <c r="E94" s="7" t="s">
        <v>237</v>
      </c>
      <c r="F94" s="7" t="s">
        <v>238</v>
      </c>
      <c r="G94" s="7"/>
      <c r="H94" s="7"/>
      <c r="I94" s="7"/>
      <c r="J94" s="8">
        <v>44009</v>
      </c>
      <c r="K94" s="9">
        <v>817240</v>
      </c>
      <c r="L94" s="9">
        <v>817240</v>
      </c>
      <c r="M94" s="7" t="s">
        <v>51</v>
      </c>
      <c r="N94" s="7" t="s">
        <v>347</v>
      </c>
      <c r="O94" s="7"/>
      <c r="P94" s="7"/>
      <c r="Q94" s="7"/>
      <c r="R94" s="9">
        <v>0</v>
      </c>
      <c r="S94" s="7"/>
      <c r="T94" s="7" t="s">
        <v>52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7"/>
      <c r="AB94" s="7"/>
      <c r="AC94" s="7"/>
      <c r="AD94" s="7"/>
      <c r="AE94" s="9">
        <v>0</v>
      </c>
      <c r="AF94" s="7"/>
      <c r="AG94" s="7"/>
      <c r="AH94" s="7"/>
      <c r="AI94" s="9">
        <v>0</v>
      </c>
      <c r="AJ94" s="7"/>
      <c r="AK94" s="7"/>
      <c r="AL94" s="9">
        <v>0</v>
      </c>
      <c r="AM94" s="9">
        <v>0</v>
      </c>
      <c r="AN94" s="7"/>
      <c r="AO94" s="8">
        <v>44025</v>
      </c>
      <c r="AP94" s="7"/>
      <c r="AQ94" s="7"/>
      <c r="AR94" s="7"/>
      <c r="AS94" s="7" t="s">
        <v>53</v>
      </c>
      <c r="AT94" s="7"/>
      <c r="AU94" s="7"/>
      <c r="AV94" s="7"/>
      <c r="AW94" s="9">
        <v>0</v>
      </c>
      <c r="AX94" s="9">
        <v>0</v>
      </c>
      <c r="AY94" s="7"/>
      <c r="AZ94" s="7"/>
    </row>
    <row r="95" spans="1:52" hidden="1" x14ac:dyDescent="0.25">
      <c r="A95" s="7">
        <v>805028530</v>
      </c>
      <c r="B95" s="7" t="s">
        <v>46</v>
      </c>
      <c r="C95" s="7" t="s">
        <v>47</v>
      </c>
      <c r="D95" s="7">
        <v>239973</v>
      </c>
      <c r="E95" s="7" t="s">
        <v>239</v>
      </c>
      <c r="F95" s="7" t="s">
        <v>240</v>
      </c>
      <c r="G95" s="7"/>
      <c r="H95" s="7"/>
      <c r="I95" s="7"/>
      <c r="J95" s="8">
        <v>44036</v>
      </c>
      <c r="K95" s="9">
        <v>337600</v>
      </c>
      <c r="L95" s="9">
        <v>337600</v>
      </c>
      <c r="M95" s="7" t="s">
        <v>51</v>
      </c>
      <c r="N95" s="7" t="s">
        <v>347</v>
      </c>
      <c r="O95" s="7"/>
      <c r="P95" s="7"/>
      <c r="Q95" s="7"/>
      <c r="R95" s="9">
        <v>0</v>
      </c>
      <c r="S95" s="7"/>
      <c r="T95" s="7" t="s">
        <v>52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7"/>
      <c r="AB95" s="7"/>
      <c r="AC95" s="7"/>
      <c r="AD95" s="7"/>
      <c r="AE95" s="9">
        <v>0</v>
      </c>
      <c r="AF95" s="7"/>
      <c r="AG95" s="7"/>
      <c r="AH95" s="7"/>
      <c r="AI95" s="9">
        <v>0</v>
      </c>
      <c r="AJ95" s="7"/>
      <c r="AK95" s="7"/>
      <c r="AL95" s="9">
        <v>0</v>
      </c>
      <c r="AM95" s="9">
        <v>0</v>
      </c>
      <c r="AN95" s="7"/>
      <c r="AO95" s="8">
        <v>44058</v>
      </c>
      <c r="AP95" s="7"/>
      <c r="AQ95" s="7"/>
      <c r="AR95" s="7"/>
      <c r="AS95" s="7" t="s">
        <v>53</v>
      </c>
      <c r="AT95" s="7"/>
      <c r="AU95" s="7"/>
      <c r="AV95" s="7"/>
      <c r="AW95" s="9">
        <v>0</v>
      </c>
      <c r="AX95" s="9">
        <v>0</v>
      </c>
      <c r="AY95" s="7"/>
      <c r="AZ95" s="7"/>
    </row>
    <row r="96" spans="1:52" hidden="1" x14ac:dyDescent="0.25">
      <c r="A96" s="7">
        <v>805028530</v>
      </c>
      <c r="B96" s="7" t="s">
        <v>46</v>
      </c>
      <c r="C96" s="7" t="s">
        <v>47</v>
      </c>
      <c r="D96" s="7">
        <v>241024</v>
      </c>
      <c r="E96" s="7" t="s">
        <v>241</v>
      </c>
      <c r="F96" s="7" t="s">
        <v>242</v>
      </c>
      <c r="G96" s="7"/>
      <c r="H96" s="7"/>
      <c r="I96" s="7"/>
      <c r="J96" s="8">
        <v>44041</v>
      </c>
      <c r="K96" s="9">
        <v>411523</v>
      </c>
      <c r="L96" s="9">
        <v>411523</v>
      </c>
      <c r="M96" s="7" t="s">
        <v>51</v>
      </c>
      <c r="N96" s="7" t="s">
        <v>347</v>
      </c>
      <c r="O96" s="7"/>
      <c r="P96" s="7"/>
      <c r="Q96" s="7"/>
      <c r="R96" s="9">
        <v>0</v>
      </c>
      <c r="S96" s="7"/>
      <c r="T96" s="7" t="s">
        <v>52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7"/>
      <c r="AB96" s="7"/>
      <c r="AC96" s="7"/>
      <c r="AD96" s="7"/>
      <c r="AE96" s="9">
        <v>0</v>
      </c>
      <c r="AF96" s="7"/>
      <c r="AG96" s="7"/>
      <c r="AH96" s="7"/>
      <c r="AI96" s="9">
        <v>0</v>
      </c>
      <c r="AJ96" s="7"/>
      <c r="AK96" s="7"/>
      <c r="AL96" s="9">
        <v>0</v>
      </c>
      <c r="AM96" s="9">
        <v>0</v>
      </c>
      <c r="AN96" s="7"/>
      <c r="AO96" s="8">
        <v>44058</v>
      </c>
      <c r="AP96" s="7"/>
      <c r="AQ96" s="7"/>
      <c r="AR96" s="7"/>
      <c r="AS96" s="7" t="s">
        <v>53</v>
      </c>
      <c r="AT96" s="7"/>
      <c r="AU96" s="7"/>
      <c r="AV96" s="7"/>
      <c r="AW96" s="9">
        <v>0</v>
      </c>
      <c r="AX96" s="9">
        <v>0</v>
      </c>
      <c r="AY96" s="7"/>
      <c r="AZ96" s="7"/>
    </row>
    <row r="97" spans="1:52" hidden="1" x14ac:dyDescent="0.25">
      <c r="A97" s="7">
        <v>805028530</v>
      </c>
      <c r="B97" s="7" t="s">
        <v>46</v>
      </c>
      <c r="C97" s="7" t="s">
        <v>47</v>
      </c>
      <c r="D97" s="7">
        <v>241517</v>
      </c>
      <c r="E97" s="7" t="s">
        <v>243</v>
      </c>
      <c r="F97" s="7" t="s">
        <v>244</v>
      </c>
      <c r="G97" s="7"/>
      <c r="H97" s="7"/>
      <c r="I97" s="7"/>
      <c r="J97" s="8">
        <v>44043</v>
      </c>
      <c r="K97" s="9">
        <v>107430</v>
      </c>
      <c r="L97" s="9">
        <v>107430</v>
      </c>
      <c r="M97" s="7" t="s">
        <v>51</v>
      </c>
      <c r="N97" s="7" t="s">
        <v>347</v>
      </c>
      <c r="O97" s="7"/>
      <c r="P97" s="7"/>
      <c r="Q97" s="7"/>
      <c r="R97" s="9">
        <v>0</v>
      </c>
      <c r="S97" s="7"/>
      <c r="T97" s="7" t="s">
        <v>52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7"/>
      <c r="AB97" s="7"/>
      <c r="AC97" s="7"/>
      <c r="AD97" s="7"/>
      <c r="AE97" s="9">
        <v>0</v>
      </c>
      <c r="AF97" s="7"/>
      <c r="AG97" s="7"/>
      <c r="AH97" s="7"/>
      <c r="AI97" s="9">
        <v>0</v>
      </c>
      <c r="AJ97" s="7"/>
      <c r="AK97" s="7"/>
      <c r="AL97" s="9">
        <v>0</v>
      </c>
      <c r="AM97" s="9">
        <v>0</v>
      </c>
      <c r="AN97" s="7"/>
      <c r="AO97" s="8">
        <v>44058</v>
      </c>
      <c r="AP97" s="7"/>
      <c r="AQ97" s="7"/>
      <c r="AR97" s="7"/>
      <c r="AS97" s="7" t="s">
        <v>53</v>
      </c>
      <c r="AT97" s="7"/>
      <c r="AU97" s="7"/>
      <c r="AV97" s="7"/>
      <c r="AW97" s="9">
        <v>0</v>
      </c>
      <c r="AX97" s="9">
        <v>0</v>
      </c>
      <c r="AY97" s="7"/>
      <c r="AZ97" s="7"/>
    </row>
    <row r="98" spans="1:52" hidden="1" x14ac:dyDescent="0.25">
      <c r="A98" s="7">
        <v>805028530</v>
      </c>
      <c r="B98" s="7" t="s">
        <v>46</v>
      </c>
      <c r="C98" s="7" t="s">
        <v>47</v>
      </c>
      <c r="D98" s="7">
        <v>243052</v>
      </c>
      <c r="E98" s="7" t="s">
        <v>245</v>
      </c>
      <c r="F98" s="7" t="s">
        <v>246</v>
      </c>
      <c r="G98" s="7"/>
      <c r="H98" s="7"/>
      <c r="I98" s="7"/>
      <c r="J98" s="8">
        <v>44054</v>
      </c>
      <c r="K98" s="9">
        <v>1694308</v>
      </c>
      <c r="L98" s="9">
        <v>0</v>
      </c>
      <c r="M98" s="7" t="s">
        <v>51</v>
      </c>
      <c r="N98" s="7" t="s">
        <v>347</v>
      </c>
      <c r="O98" s="7"/>
      <c r="P98" s="7"/>
      <c r="Q98" s="7"/>
      <c r="R98" s="9">
        <v>0</v>
      </c>
      <c r="S98" s="7"/>
      <c r="T98" s="7" t="s">
        <v>52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7"/>
      <c r="AB98" s="7"/>
      <c r="AC98" s="7"/>
      <c r="AD98" s="7"/>
      <c r="AE98" s="9">
        <v>0</v>
      </c>
      <c r="AF98" s="7"/>
      <c r="AG98" s="7"/>
      <c r="AH98" s="7"/>
      <c r="AI98" s="9">
        <v>0</v>
      </c>
      <c r="AJ98" s="7"/>
      <c r="AK98" s="7"/>
      <c r="AL98" s="9">
        <v>0</v>
      </c>
      <c r="AM98" s="9">
        <v>0</v>
      </c>
      <c r="AN98" s="7"/>
      <c r="AO98" s="8">
        <v>44126</v>
      </c>
      <c r="AP98" s="7"/>
      <c r="AQ98" s="7"/>
      <c r="AR98" s="7"/>
      <c r="AS98" s="7" t="s">
        <v>53</v>
      </c>
      <c r="AT98" s="7"/>
      <c r="AU98" s="7"/>
      <c r="AV98" s="7"/>
      <c r="AW98" s="9">
        <v>0</v>
      </c>
      <c r="AX98" s="9">
        <v>0</v>
      </c>
      <c r="AY98" s="7"/>
      <c r="AZ98" s="7"/>
    </row>
    <row r="99" spans="1:52" hidden="1" x14ac:dyDescent="0.25">
      <c r="A99" s="7">
        <v>805028530</v>
      </c>
      <c r="B99" s="7" t="s">
        <v>46</v>
      </c>
      <c r="C99" s="7" t="s">
        <v>47</v>
      </c>
      <c r="D99" s="7">
        <v>247665</v>
      </c>
      <c r="E99" s="7" t="s">
        <v>247</v>
      </c>
      <c r="F99" s="7" t="s">
        <v>248</v>
      </c>
      <c r="G99" s="7"/>
      <c r="H99" s="7"/>
      <c r="I99" s="7"/>
      <c r="J99" s="8">
        <v>44080</v>
      </c>
      <c r="K99" s="9">
        <v>109100</v>
      </c>
      <c r="L99" s="9">
        <v>0</v>
      </c>
      <c r="M99" s="7" t="s">
        <v>51</v>
      </c>
      <c r="N99" s="7" t="s">
        <v>347</v>
      </c>
      <c r="O99" s="7"/>
      <c r="P99" s="7"/>
      <c r="Q99" s="7"/>
      <c r="R99" s="9">
        <v>0</v>
      </c>
      <c r="S99" s="7"/>
      <c r="T99" s="7" t="s">
        <v>52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7"/>
      <c r="AB99" s="7"/>
      <c r="AC99" s="7"/>
      <c r="AD99" s="7"/>
      <c r="AE99" s="9">
        <v>0</v>
      </c>
      <c r="AF99" s="7"/>
      <c r="AG99" s="7"/>
      <c r="AH99" s="7"/>
      <c r="AI99" s="9">
        <v>0</v>
      </c>
      <c r="AJ99" s="7"/>
      <c r="AK99" s="7"/>
      <c r="AL99" s="9">
        <v>0</v>
      </c>
      <c r="AM99" s="9">
        <v>0</v>
      </c>
      <c r="AN99" s="7"/>
      <c r="AO99" s="8">
        <v>44126</v>
      </c>
      <c r="AP99" s="7"/>
      <c r="AQ99" s="7"/>
      <c r="AR99" s="7"/>
      <c r="AS99" s="7" t="s">
        <v>53</v>
      </c>
      <c r="AT99" s="7"/>
      <c r="AU99" s="7"/>
      <c r="AV99" s="7"/>
      <c r="AW99" s="9">
        <v>0</v>
      </c>
      <c r="AX99" s="9">
        <v>0</v>
      </c>
      <c r="AY99" s="7"/>
      <c r="AZ99" s="7"/>
    </row>
    <row r="100" spans="1:52" hidden="1" x14ac:dyDescent="0.25">
      <c r="A100" s="7">
        <v>805028530</v>
      </c>
      <c r="B100" s="7" t="s">
        <v>46</v>
      </c>
      <c r="C100" s="7" t="s">
        <v>106</v>
      </c>
      <c r="D100" s="7">
        <v>15062</v>
      </c>
      <c r="E100" s="7" t="s">
        <v>249</v>
      </c>
      <c r="F100" s="7" t="s">
        <v>250</v>
      </c>
      <c r="G100" s="7" t="s">
        <v>106</v>
      </c>
      <c r="H100" s="7">
        <v>15062</v>
      </c>
      <c r="I100" s="7">
        <v>1221703777</v>
      </c>
      <c r="J100" s="8">
        <v>44216</v>
      </c>
      <c r="K100" s="9">
        <v>245018</v>
      </c>
      <c r="L100" s="9">
        <v>0</v>
      </c>
      <c r="M100" s="7" t="s">
        <v>50</v>
      </c>
      <c r="N100" s="7" t="s">
        <v>345</v>
      </c>
      <c r="O100" s="7"/>
      <c r="P100" s="7"/>
      <c r="Q100" s="7"/>
      <c r="R100" s="9">
        <v>0</v>
      </c>
      <c r="S100" s="7"/>
      <c r="T100" s="7" t="s">
        <v>251</v>
      </c>
      <c r="U100" s="9">
        <v>245018</v>
      </c>
      <c r="V100" s="9">
        <v>0</v>
      </c>
      <c r="W100" s="9">
        <v>0</v>
      </c>
      <c r="X100" s="9">
        <v>0</v>
      </c>
      <c r="Y100" s="9">
        <v>245018</v>
      </c>
      <c r="Z100" s="9">
        <v>0</v>
      </c>
      <c r="AA100" s="7"/>
      <c r="AB100" s="7"/>
      <c r="AC100" s="7"/>
      <c r="AD100" s="7"/>
      <c r="AE100" s="9">
        <v>0</v>
      </c>
      <c r="AF100" s="7">
        <v>0</v>
      </c>
      <c r="AG100" s="7">
        <v>4800048568</v>
      </c>
      <c r="AH100" s="8">
        <v>44377</v>
      </c>
      <c r="AI100" s="9">
        <v>117446706</v>
      </c>
      <c r="AJ100" s="10">
        <v>210018516570768</v>
      </c>
      <c r="AK100" s="7"/>
      <c r="AL100" s="9">
        <v>0</v>
      </c>
      <c r="AM100" s="9">
        <v>0</v>
      </c>
      <c r="AN100" s="7"/>
      <c r="AO100" s="8">
        <v>44237</v>
      </c>
      <c r="AP100" s="7"/>
      <c r="AQ100" s="7">
        <v>2</v>
      </c>
      <c r="AR100" s="7"/>
      <c r="AS100" s="7" t="s">
        <v>53</v>
      </c>
      <c r="AT100" s="7">
        <v>1</v>
      </c>
      <c r="AU100" s="7">
        <v>20210228</v>
      </c>
      <c r="AV100" s="7">
        <v>20210219</v>
      </c>
      <c r="AW100" s="9">
        <v>245018</v>
      </c>
      <c r="AX100" s="9">
        <v>0</v>
      </c>
      <c r="AY100" s="7"/>
      <c r="AZ100" s="7"/>
    </row>
    <row r="101" spans="1:52" hidden="1" x14ac:dyDescent="0.25">
      <c r="A101" s="7">
        <v>805028530</v>
      </c>
      <c r="B101" s="7" t="s">
        <v>46</v>
      </c>
      <c r="C101" s="7" t="s">
        <v>106</v>
      </c>
      <c r="D101" s="7">
        <v>15561</v>
      </c>
      <c r="E101" s="7" t="s">
        <v>252</v>
      </c>
      <c r="F101" s="7" t="s">
        <v>253</v>
      </c>
      <c r="G101" s="7" t="s">
        <v>106</v>
      </c>
      <c r="H101" s="7">
        <v>15561</v>
      </c>
      <c r="I101" s="7">
        <v>1221703778</v>
      </c>
      <c r="J101" s="8">
        <v>44219</v>
      </c>
      <c r="K101" s="9">
        <v>386737</v>
      </c>
      <c r="L101" s="9">
        <v>0</v>
      </c>
      <c r="M101" s="7" t="s">
        <v>50</v>
      </c>
      <c r="N101" s="7" t="s">
        <v>345</v>
      </c>
      <c r="O101" s="7"/>
      <c r="P101" s="7"/>
      <c r="Q101" s="7"/>
      <c r="R101" s="9">
        <v>0</v>
      </c>
      <c r="S101" s="7"/>
      <c r="T101" s="7" t="s">
        <v>251</v>
      </c>
      <c r="U101" s="9">
        <v>386737</v>
      </c>
      <c r="V101" s="9">
        <v>0</v>
      </c>
      <c r="W101" s="9">
        <v>0</v>
      </c>
      <c r="X101" s="9">
        <v>0</v>
      </c>
      <c r="Y101" s="9">
        <v>386737</v>
      </c>
      <c r="Z101" s="9">
        <v>0</v>
      </c>
      <c r="AA101" s="7"/>
      <c r="AB101" s="7"/>
      <c r="AC101" s="7"/>
      <c r="AD101" s="7"/>
      <c r="AE101" s="9">
        <v>0</v>
      </c>
      <c r="AF101" s="7">
        <v>0</v>
      </c>
      <c r="AG101" s="7">
        <v>4800048568</v>
      </c>
      <c r="AH101" s="8">
        <v>44377</v>
      </c>
      <c r="AI101" s="9">
        <v>117446706</v>
      </c>
      <c r="AJ101" s="10">
        <v>210228516588728</v>
      </c>
      <c r="AK101" s="7"/>
      <c r="AL101" s="9">
        <v>0</v>
      </c>
      <c r="AM101" s="9">
        <v>0</v>
      </c>
      <c r="AN101" s="7"/>
      <c r="AO101" s="8">
        <v>44237</v>
      </c>
      <c r="AP101" s="7"/>
      <c r="AQ101" s="7">
        <v>2</v>
      </c>
      <c r="AR101" s="7"/>
      <c r="AS101" s="7" t="s">
        <v>53</v>
      </c>
      <c r="AT101" s="7">
        <v>1</v>
      </c>
      <c r="AU101" s="7">
        <v>20210228</v>
      </c>
      <c r="AV101" s="7">
        <v>20210219</v>
      </c>
      <c r="AW101" s="9">
        <v>386737</v>
      </c>
      <c r="AX101" s="9">
        <v>0</v>
      </c>
      <c r="AY101" s="7"/>
      <c r="AZ101" s="7"/>
    </row>
    <row r="102" spans="1:52" hidden="1" x14ac:dyDescent="0.25">
      <c r="A102" s="7">
        <v>805028530</v>
      </c>
      <c r="B102" s="7" t="s">
        <v>46</v>
      </c>
      <c r="C102" s="7" t="s">
        <v>106</v>
      </c>
      <c r="D102" s="7">
        <v>15967</v>
      </c>
      <c r="E102" s="7" t="s">
        <v>254</v>
      </c>
      <c r="F102" s="7" t="s">
        <v>255</v>
      </c>
      <c r="G102" s="7" t="s">
        <v>106</v>
      </c>
      <c r="H102" s="7">
        <v>15967</v>
      </c>
      <c r="I102" s="7">
        <v>1221703779</v>
      </c>
      <c r="J102" s="8">
        <v>44223</v>
      </c>
      <c r="K102" s="9">
        <v>358465</v>
      </c>
      <c r="L102" s="9">
        <v>0</v>
      </c>
      <c r="M102" s="7" t="s">
        <v>50</v>
      </c>
      <c r="N102" s="7" t="s">
        <v>345</v>
      </c>
      <c r="O102" s="7"/>
      <c r="P102" s="7"/>
      <c r="Q102" s="7"/>
      <c r="R102" s="9">
        <v>0</v>
      </c>
      <c r="S102" s="7"/>
      <c r="T102" s="7" t="s">
        <v>251</v>
      </c>
      <c r="U102" s="9">
        <v>358465</v>
      </c>
      <c r="V102" s="9">
        <v>0</v>
      </c>
      <c r="W102" s="9">
        <v>0</v>
      </c>
      <c r="X102" s="9">
        <v>0</v>
      </c>
      <c r="Y102" s="9">
        <v>358465</v>
      </c>
      <c r="Z102" s="9">
        <v>0</v>
      </c>
      <c r="AA102" s="7"/>
      <c r="AB102" s="7"/>
      <c r="AC102" s="7"/>
      <c r="AD102" s="7"/>
      <c r="AE102" s="9">
        <v>0</v>
      </c>
      <c r="AF102" s="7">
        <v>0</v>
      </c>
      <c r="AG102" s="7">
        <v>4800048568</v>
      </c>
      <c r="AH102" s="8">
        <v>44377</v>
      </c>
      <c r="AI102" s="9">
        <v>117446706</v>
      </c>
      <c r="AJ102" s="10">
        <v>210268516654489</v>
      </c>
      <c r="AK102" s="7"/>
      <c r="AL102" s="9">
        <v>0</v>
      </c>
      <c r="AM102" s="9">
        <v>0</v>
      </c>
      <c r="AN102" s="7"/>
      <c r="AO102" s="8">
        <v>44237</v>
      </c>
      <c r="AP102" s="7"/>
      <c r="AQ102" s="7">
        <v>2</v>
      </c>
      <c r="AR102" s="7"/>
      <c r="AS102" s="7" t="s">
        <v>53</v>
      </c>
      <c r="AT102" s="7">
        <v>1</v>
      </c>
      <c r="AU102" s="7">
        <v>20210228</v>
      </c>
      <c r="AV102" s="7">
        <v>20210219</v>
      </c>
      <c r="AW102" s="9">
        <v>358465</v>
      </c>
      <c r="AX102" s="9">
        <v>0</v>
      </c>
      <c r="AY102" s="7"/>
      <c r="AZ102" s="7"/>
    </row>
    <row r="103" spans="1:52" hidden="1" x14ac:dyDescent="0.25">
      <c r="A103" s="7">
        <v>805028530</v>
      </c>
      <c r="B103" s="7" t="s">
        <v>46</v>
      </c>
      <c r="C103" s="7" t="s">
        <v>106</v>
      </c>
      <c r="D103" s="7">
        <v>16367</v>
      </c>
      <c r="E103" s="7" t="s">
        <v>256</v>
      </c>
      <c r="F103" s="7" t="s">
        <v>257</v>
      </c>
      <c r="G103" s="7" t="s">
        <v>106</v>
      </c>
      <c r="H103" s="7">
        <v>16367</v>
      </c>
      <c r="I103" s="7">
        <v>1221703780</v>
      </c>
      <c r="J103" s="8">
        <v>44226</v>
      </c>
      <c r="K103" s="9">
        <v>301570</v>
      </c>
      <c r="L103" s="9">
        <v>0</v>
      </c>
      <c r="M103" s="7" t="s">
        <v>50</v>
      </c>
      <c r="N103" s="7" t="s">
        <v>345</v>
      </c>
      <c r="O103" s="7"/>
      <c r="P103" s="7"/>
      <c r="Q103" s="7"/>
      <c r="R103" s="9">
        <v>0</v>
      </c>
      <c r="S103" s="7"/>
      <c r="T103" s="7" t="s">
        <v>251</v>
      </c>
      <c r="U103" s="9">
        <v>301570</v>
      </c>
      <c r="V103" s="9">
        <v>0</v>
      </c>
      <c r="W103" s="9">
        <v>0</v>
      </c>
      <c r="X103" s="9">
        <v>0</v>
      </c>
      <c r="Y103" s="9">
        <v>301570</v>
      </c>
      <c r="Z103" s="9">
        <v>0</v>
      </c>
      <c r="AA103" s="7"/>
      <c r="AB103" s="7"/>
      <c r="AC103" s="7"/>
      <c r="AD103" s="7"/>
      <c r="AE103" s="9">
        <v>0</v>
      </c>
      <c r="AF103" s="7">
        <v>0</v>
      </c>
      <c r="AG103" s="7">
        <v>4800048568</v>
      </c>
      <c r="AH103" s="8">
        <v>44377</v>
      </c>
      <c r="AI103" s="9">
        <v>117446706</v>
      </c>
      <c r="AJ103" s="10">
        <v>210118516002405</v>
      </c>
      <c r="AK103" s="7"/>
      <c r="AL103" s="9">
        <v>0</v>
      </c>
      <c r="AM103" s="9">
        <v>0</v>
      </c>
      <c r="AN103" s="7"/>
      <c r="AO103" s="8">
        <v>44237</v>
      </c>
      <c r="AP103" s="7"/>
      <c r="AQ103" s="7">
        <v>2</v>
      </c>
      <c r="AR103" s="7"/>
      <c r="AS103" s="7" t="s">
        <v>53</v>
      </c>
      <c r="AT103" s="7">
        <v>1</v>
      </c>
      <c r="AU103" s="7">
        <v>20210228</v>
      </c>
      <c r="AV103" s="7">
        <v>20210219</v>
      </c>
      <c r="AW103" s="9">
        <v>301570</v>
      </c>
      <c r="AX103" s="9">
        <v>0</v>
      </c>
      <c r="AY103" s="7"/>
      <c r="AZ103" s="7"/>
    </row>
    <row r="104" spans="1:52" hidden="1" x14ac:dyDescent="0.25">
      <c r="A104" s="7">
        <v>805028530</v>
      </c>
      <c r="B104" s="7" t="s">
        <v>46</v>
      </c>
      <c r="C104" s="7" t="s">
        <v>106</v>
      </c>
      <c r="D104" s="7">
        <v>18237</v>
      </c>
      <c r="E104" s="7" t="s">
        <v>258</v>
      </c>
      <c r="F104" s="7" t="s">
        <v>259</v>
      </c>
      <c r="G104" s="7" t="s">
        <v>106</v>
      </c>
      <c r="H104" s="7">
        <v>18237</v>
      </c>
      <c r="I104" s="7">
        <v>1221720921</v>
      </c>
      <c r="J104" s="8">
        <v>44242</v>
      </c>
      <c r="K104" s="9">
        <v>1304072</v>
      </c>
      <c r="L104" s="9">
        <v>0</v>
      </c>
      <c r="M104" s="7" t="s">
        <v>50</v>
      </c>
      <c r="N104" s="7" t="s">
        <v>345</v>
      </c>
      <c r="O104" s="7"/>
      <c r="P104" s="7"/>
      <c r="Q104" s="7"/>
      <c r="R104" s="9">
        <v>0</v>
      </c>
      <c r="S104" s="7"/>
      <c r="T104" s="7" t="s">
        <v>251</v>
      </c>
      <c r="U104" s="9">
        <v>1304072</v>
      </c>
      <c r="V104" s="9">
        <v>0</v>
      </c>
      <c r="W104" s="9">
        <v>0</v>
      </c>
      <c r="X104" s="9">
        <v>0</v>
      </c>
      <c r="Y104" s="9">
        <v>1304072</v>
      </c>
      <c r="Z104" s="9">
        <v>0</v>
      </c>
      <c r="AA104" s="7"/>
      <c r="AB104" s="7"/>
      <c r="AC104" s="7"/>
      <c r="AD104" s="7"/>
      <c r="AE104" s="9">
        <v>0</v>
      </c>
      <c r="AF104" s="7">
        <v>0</v>
      </c>
      <c r="AG104" s="7">
        <v>4800048568</v>
      </c>
      <c r="AH104" s="8">
        <v>44377</v>
      </c>
      <c r="AI104" s="9">
        <v>117446706</v>
      </c>
      <c r="AJ104" s="10">
        <v>210458524243582</v>
      </c>
      <c r="AK104" s="7"/>
      <c r="AL104" s="9">
        <v>0</v>
      </c>
      <c r="AM104" s="9">
        <v>0</v>
      </c>
      <c r="AN104" s="7"/>
      <c r="AO104" s="8">
        <v>44265</v>
      </c>
      <c r="AP104" s="7"/>
      <c r="AQ104" s="7">
        <v>2</v>
      </c>
      <c r="AR104" s="7"/>
      <c r="AS104" s="7" t="s">
        <v>53</v>
      </c>
      <c r="AT104" s="7">
        <v>1</v>
      </c>
      <c r="AU104" s="7">
        <v>20210330</v>
      </c>
      <c r="AV104" s="7">
        <v>20210310</v>
      </c>
      <c r="AW104" s="9">
        <v>1304072</v>
      </c>
      <c r="AX104" s="9">
        <v>0</v>
      </c>
      <c r="AY104" s="7"/>
      <c r="AZ104" s="7"/>
    </row>
    <row r="105" spans="1:52" hidden="1" x14ac:dyDescent="0.25">
      <c r="A105" s="7">
        <v>805028530</v>
      </c>
      <c r="B105" s="7" t="s">
        <v>46</v>
      </c>
      <c r="C105" s="7" t="s">
        <v>106</v>
      </c>
      <c r="D105" s="7">
        <v>3771</v>
      </c>
      <c r="E105" s="7" t="s">
        <v>260</v>
      </c>
      <c r="F105" s="7" t="s">
        <v>261</v>
      </c>
      <c r="G105" s="7" t="s">
        <v>106</v>
      </c>
      <c r="H105" s="7">
        <v>3771</v>
      </c>
      <c r="I105" s="7">
        <v>1221657413</v>
      </c>
      <c r="J105" s="8">
        <v>44127</v>
      </c>
      <c r="K105" s="9">
        <v>436339</v>
      </c>
      <c r="L105" s="9">
        <v>0</v>
      </c>
      <c r="M105" s="7" t="s">
        <v>50</v>
      </c>
      <c r="N105" s="7" t="s">
        <v>345</v>
      </c>
      <c r="O105" s="7"/>
      <c r="P105" s="7"/>
      <c r="Q105" s="7"/>
      <c r="R105" s="9">
        <v>0</v>
      </c>
      <c r="S105" s="7"/>
      <c r="T105" s="7" t="s">
        <v>251</v>
      </c>
      <c r="U105" s="9">
        <v>436339</v>
      </c>
      <c r="V105" s="9">
        <v>0</v>
      </c>
      <c r="W105" s="9">
        <v>0</v>
      </c>
      <c r="X105" s="9">
        <v>0</v>
      </c>
      <c r="Y105" s="9">
        <v>436339</v>
      </c>
      <c r="Z105" s="9">
        <v>0</v>
      </c>
      <c r="AA105" s="7"/>
      <c r="AB105" s="7"/>
      <c r="AC105" s="7"/>
      <c r="AD105" s="7"/>
      <c r="AE105" s="9">
        <v>0</v>
      </c>
      <c r="AF105" s="7">
        <v>0</v>
      </c>
      <c r="AG105" s="7">
        <v>4800048568</v>
      </c>
      <c r="AH105" s="8">
        <v>44377</v>
      </c>
      <c r="AI105" s="9">
        <v>117446706</v>
      </c>
      <c r="AJ105" s="10">
        <v>202978524401652</v>
      </c>
      <c r="AK105" s="7"/>
      <c r="AL105" s="9">
        <v>0</v>
      </c>
      <c r="AM105" s="9">
        <v>0</v>
      </c>
      <c r="AN105" s="7"/>
      <c r="AO105" s="8">
        <v>44158</v>
      </c>
      <c r="AP105" s="7"/>
      <c r="AQ105" s="7">
        <v>2</v>
      </c>
      <c r="AR105" s="7"/>
      <c r="AS105" s="7" t="s">
        <v>53</v>
      </c>
      <c r="AT105" s="7">
        <v>1</v>
      </c>
      <c r="AU105" s="7">
        <v>20201130</v>
      </c>
      <c r="AV105" s="7">
        <v>20201121</v>
      </c>
      <c r="AW105" s="9">
        <v>436339</v>
      </c>
      <c r="AX105" s="9">
        <v>0</v>
      </c>
      <c r="AY105" s="7"/>
      <c r="AZ105" s="7"/>
    </row>
    <row r="106" spans="1:52" hidden="1" x14ac:dyDescent="0.25">
      <c r="A106" s="7">
        <v>805028530</v>
      </c>
      <c r="B106" s="7" t="s">
        <v>46</v>
      </c>
      <c r="C106" s="7" t="s">
        <v>106</v>
      </c>
      <c r="D106" s="7">
        <v>4658</v>
      </c>
      <c r="E106" s="7" t="s">
        <v>262</v>
      </c>
      <c r="F106" s="7" t="s">
        <v>263</v>
      </c>
      <c r="G106" s="7" t="s">
        <v>106</v>
      </c>
      <c r="H106" s="7">
        <v>4658</v>
      </c>
      <c r="I106" s="7">
        <v>1221657414</v>
      </c>
      <c r="J106" s="8">
        <v>44133</v>
      </c>
      <c r="K106" s="9">
        <v>1494489</v>
      </c>
      <c r="L106" s="9">
        <v>0</v>
      </c>
      <c r="M106" s="7" t="s">
        <v>50</v>
      </c>
      <c r="N106" s="7" t="s">
        <v>345</v>
      </c>
      <c r="O106" s="7"/>
      <c r="P106" s="7"/>
      <c r="Q106" s="7"/>
      <c r="R106" s="9">
        <v>0</v>
      </c>
      <c r="S106" s="7"/>
      <c r="T106" s="7" t="s">
        <v>251</v>
      </c>
      <c r="U106" s="9">
        <v>1494489</v>
      </c>
      <c r="V106" s="9">
        <v>0</v>
      </c>
      <c r="W106" s="9">
        <v>0</v>
      </c>
      <c r="X106" s="9">
        <v>0</v>
      </c>
      <c r="Y106" s="9">
        <v>1494489</v>
      </c>
      <c r="Z106" s="9">
        <v>0</v>
      </c>
      <c r="AA106" s="7"/>
      <c r="AB106" s="7"/>
      <c r="AC106" s="7"/>
      <c r="AD106" s="7"/>
      <c r="AE106" s="9">
        <v>0</v>
      </c>
      <c r="AF106" s="7">
        <v>0</v>
      </c>
      <c r="AG106" s="7">
        <v>4800048568</v>
      </c>
      <c r="AH106" s="8">
        <v>44377</v>
      </c>
      <c r="AI106" s="9">
        <v>117446706</v>
      </c>
      <c r="AJ106" s="10">
        <v>203018523494347</v>
      </c>
      <c r="AK106" s="7"/>
      <c r="AL106" s="9">
        <v>0</v>
      </c>
      <c r="AM106" s="9">
        <v>0</v>
      </c>
      <c r="AN106" s="7"/>
      <c r="AO106" s="8">
        <v>44158</v>
      </c>
      <c r="AP106" s="7"/>
      <c r="AQ106" s="7">
        <v>2</v>
      </c>
      <c r="AR106" s="7"/>
      <c r="AS106" s="7" t="s">
        <v>53</v>
      </c>
      <c r="AT106" s="7">
        <v>1</v>
      </c>
      <c r="AU106" s="7">
        <v>20201130</v>
      </c>
      <c r="AV106" s="7">
        <v>20201121</v>
      </c>
      <c r="AW106" s="9">
        <v>1494489</v>
      </c>
      <c r="AX106" s="9">
        <v>0</v>
      </c>
      <c r="AY106" s="7"/>
      <c r="AZ106" s="7"/>
    </row>
    <row r="107" spans="1:52" hidden="1" x14ac:dyDescent="0.25">
      <c r="A107" s="7">
        <v>805028530</v>
      </c>
      <c r="B107" s="7" t="s">
        <v>46</v>
      </c>
      <c r="C107" s="7" t="s">
        <v>106</v>
      </c>
      <c r="D107" s="7">
        <v>5168</v>
      </c>
      <c r="E107" s="7" t="s">
        <v>264</v>
      </c>
      <c r="F107" s="7" t="s">
        <v>265</v>
      </c>
      <c r="G107" s="7" t="s">
        <v>106</v>
      </c>
      <c r="H107" s="7">
        <v>5168</v>
      </c>
      <c r="I107" s="7">
        <v>1221657415</v>
      </c>
      <c r="J107" s="8">
        <v>44135</v>
      </c>
      <c r="K107" s="9">
        <v>681726</v>
      </c>
      <c r="L107" s="9">
        <v>0</v>
      </c>
      <c r="M107" s="7" t="s">
        <v>50</v>
      </c>
      <c r="N107" s="7" t="s">
        <v>345</v>
      </c>
      <c r="O107" s="7"/>
      <c r="P107" s="7"/>
      <c r="Q107" s="7"/>
      <c r="R107" s="9">
        <v>0</v>
      </c>
      <c r="S107" s="7"/>
      <c r="T107" s="7" t="s">
        <v>251</v>
      </c>
      <c r="U107" s="9">
        <v>681726</v>
      </c>
      <c r="V107" s="9">
        <v>0</v>
      </c>
      <c r="W107" s="9">
        <v>0</v>
      </c>
      <c r="X107" s="9">
        <v>0</v>
      </c>
      <c r="Y107" s="9">
        <v>681726</v>
      </c>
      <c r="Z107" s="9">
        <v>0</v>
      </c>
      <c r="AA107" s="7"/>
      <c r="AB107" s="7"/>
      <c r="AC107" s="7"/>
      <c r="AD107" s="7"/>
      <c r="AE107" s="9">
        <v>0</v>
      </c>
      <c r="AF107" s="7">
        <v>0</v>
      </c>
      <c r="AG107" s="7">
        <v>4800048568</v>
      </c>
      <c r="AH107" s="8">
        <v>44377</v>
      </c>
      <c r="AI107" s="9">
        <v>117446706</v>
      </c>
      <c r="AJ107" s="10">
        <v>202738523813450</v>
      </c>
      <c r="AK107" s="7"/>
      <c r="AL107" s="9">
        <v>0</v>
      </c>
      <c r="AM107" s="9">
        <v>0</v>
      </c>
      <c r="AN107" s="7"/>
      <c r="AO107" s="8">
        <v>44158</v>
      </c>
      <c r="AP107" s="7"/>
      <c r="AQ107" s="7">
        <v>2</v>
      </c>
      <c r="AR107" s="7"/>
      <c r="AS107" s="7" t="s">
        <v>53</v>
      </c>
      <c r="AT107" s="7">
        <v>1</v>
      </c>
      <c r="AU107" s="7">
        <v>20201130</v>
      </c>
      <c r="AV107" s="7">
        <v>20201121</v>
      </c>
      <c r="AW107" s="9">
        <v>681726</v>
      </c>
      <c r="AX107" s="9">
        <v>0</v>
      </c>
      <c r="AY107" s="7"/>
      <c r="AZ107" s="7"/>
    </row>
    <row r="108" spans="1:52" hidden="1" x14ac:dyDescent="0.25">
      <c r="A108" s="7">
        <v>805028530</v>
      </c>
      <c r="B108" s="7" t="s">
        <v>46</v>
      </c>
      <c r="C108" s="7" t="s">
        <v>106</v>
      </c>
      <c r="D108" s="7">
        <v>10175</v>
      </c>
      <c r="E108" s="7" t="s">
        <v>266</v>
      </c>
      <c r="F108" s="7" t="s">
        <v>267</v>
      </c>
      <c r="G108" s="7" t="s">
        <v>106</v>
      </c>
      <c r="H108" s="7">
        <v>10175</v>
      </c>
      <c r="I108" s="7">
        <v>1221689170</v>
      </c>
      <c r="J108" s="8">
        <v>44172</v>
      </c>
      <c r="K108" s="9">
        <v>507704</v>
      </c>
      <c r="L108" s="9">
        <v>0</v>
      </c>
      <c r="M108" s="7" t="s">
        <v>50</v>
      </c>
      <c r="N108" s="7" t="s">
        <v>345</v>
      </c>
      <c r="O108" s="7"/>
      <c r="P108" s="7"/>
      <c r="Q108" s="7"/>
      <c r="R108" s="9">
        <v>0</v>
      </c>
      <c r="S108" s="7"/>
      <c r="T108" s="7" t="s">
        <v>251</v>
      </c>
      <c r="U108" s="9">
        <v>507704</v>
      </c>
      <c r="V108" s="9">
        <v>0</v>
      </c>
      <c r="W108" s="9">
        <v>0</v>
      </c>
      <c r="X108" s="9">
        <v>0</v>
      </c>
      <c r="Y108" s="9">
        <v>507704</v>
      </c>
      <c r="Z108" s="9">
        <v>0</v>
      </c>
      <c r="AA108" s="7"/>
      <c r="AB108" s="7"/>
      <c r="AC108" s="7"/>
      <c r="AD108" s="7"/>
      <c r="AE108" s="9">
        <v>0</v>
      </c>
      <c r="AF108" s="7">
        <v>0</v>
      </c>
      <c r="AG108" s="7">
        <v>4800048568</v>
      </c>
      <c r="AH108" s="8">
        <v>44377</v>
      </c>
      <c r="AI108" s="9">
        <v>117446706</v>
      </c>
      <c r="AJ108" s="10">
        <v>203438516687488</v>
      </c>
      <c r="AK108" s="7"/>
      <c r="AL108" s="9">
        <v>0</v>
      </c>
      <c r="AM108" s="9">
        <v>0</v>
      </c>
      <c r="AN108" s="7"/>
      <c r="AO108" s="8">
        <v>44208</v>
      </c>
      <c r="AP108" s="7"/>
      <c r="AQ108" s="7">
        <v>2</v>
      </c>
      <c r="AR108" s="7"/>
      <c r="AS108" s="7" t="s">
        <v>53</v>
      </c>
      <c r="AT108" s="7">
        <v>1</v>
      </c>
      <c r="AU108" s="7">
        <v>20210130</v>
      </c>
      <c r="AV108" s="7">
        <v>20210112</v>
      </c>
      <c r="AW108" s="9">
        <v>507704</v>
      </c>
      <c r="AX108" s="9">
        <v>0</v>
      </c>
      <c r="AY108" s="7"/>
      <c r="AZ108" s="7"/>
    </row>
    <row r="109" spans="1:52" hidden="1" x14ac:dyDescent="0.25">
      <c r="A109" s="7">
        <v>805028530</v>
      </c>
      <c r="B109" s="7" t="s">
        <v>46</v>
      </c>
      <c r="C109" s="7" t="s">
        <v>106</v>
      </c>
      <c r="D109" s="7">
        <v>17433</v>
      </c>
      <c r="E109" s="7" t="s">
        <v>268</v>
      </c>
      <c r="F109" s="7" t="s">
        <v>269</v>
      </c>
      <c r="G109" s="7" t="s">
        <v>106</v>
      </c>
      <c r="H109" s="7">
        <v>17433</v>
      </c>
      <c r="I109" s="7" t="s">
        <v>50</v>
      </c>
      <c r="J109" s="8">
        <v>44236</v>
      </c>
      <c r="K109" s="9">
        <v>208298</v>
      </c>
      <c r="L109" s="9">
        <v>208298</v>
      </c>
      <c r="M109" s="7" t="s">
        <v>270</v>
      </c>
      <c r="N109" s="7" t="s">
        <v>345</v>
      </c>
      <c r="O109" s="7"/>
      <c r="P109" s="7"/>
      <c r="Q109" s="7"/>
      <c r="R109" s="9">
        <v>0</v>
      </c>
      <c r="S109" s="7"/>
      <c r="T109" s="7" t="s">
        <v>251</v>
      </c>
      <c r="U109" s="9">
        <v>208298</v>
      </c>
      <c r="V109" s="9">
        <v>0</v>
      </c>
      <c r="W109" s="9">
        <v>0</v>
      </c>
      <c r="X109" s="9">
        <v>0</v>
      </c>
      <c r="Y109" s="9">
        <v>208298</v>
      </c>
      <c r="Z109" s="9">
        <v>0</v>
      </c>
      <c r="AA109" s="7"/>
      <c r="AB109" s="7"/>
      <c r="AC109" s="7"/>
      <c r="AD109" s="7"/>
      <c r="AE109" s="9">
        <v>0</v>
      </c>
      <c r="AF109" s="7"/>
      <c r="AG109" s="7"/>
      <c r="AH109" s="7"/>
      <c r="AI109" s="9">
        <v>0</v>
      </c>
      <c r="AJ109" s="7">
        <v>210398524609806</v>
      </c>
      <c r="AK109" s="7"/>
      <c r="AL109" s="9">
        <v>0</v>
      </c>
      <c r="AM109" s="9">
        <v>0</v>
      </c>
      <c r="AN109" s="7"/>
      <c r="AO109" s="8">
        <v>44236</v>
      </c>
      <c r="AP109" s="7"/>
      <c r="AQ109" s="7">
        <v>2</v>
      </c>
      <c r="AR109" s="7"/>
      <c r="AS109" s="7" t="s">
        <v>53</v>
      </c>
      <c r="AT109" s="7">
        <v>1</v>
      </c>
      <c r="AU109" s="7">
        <v>20210730</v>
      </c>
      <c r="AV109" s="7">
        <v>20210708</v>
      </c>
      <c r="AW109" s="9">
        <v>208298</v>
      </c>
      <c r="AX109" s="9">
        <v>0</v>
      </c>
      <c r="AY109" s="7"/>
      <c r="AZ109" s="7"/>
    </row>
    <row r="110" spans="1:52" hidden="1" x14ac:dyDescent="0.25">
      <c r="A110" s="7">
        <v>805028530</v>
      </c>
      <c r="B110" s="7" t="s">
        <v>46</v>
      </c>
      <c r="C110" s="7" t="s">
        <v>106</v>
      </c>
      <c r="D110" s="7">
        <v>2198</v>
      </c>
      <c r="E110" s="7" t="s">
        <v>271</v>
      </c>
      <c r="F110" s="7" t="s">
        <v>272</v>
      </c>
      <c r="G110" s="7" t="s">
        <v>106</v>
      </c>
      <c r="H110" s="7">
        <v>2198</v>
      </c>
      <c r="I110" s="7">
        <v>1221674443</v>
      </c>
      <c r="J110" s="8">
        <v>44119</v>
      </c>
      <c r="K110" s="9">
        <v>599224</v>
      </c>
      <c r="L110" s="9">
        <v>599224</v>
      </c>
      <c r="M110" s="7" t="s">
        <v>270</v>
      </c>
      <c r="N110" s="7" t="s">
        <v>345</v>
      </c>
      <c r="O110" s="7"/>
      <c r="P110" s="7"/>
      <c r="Q110" s="7"/>
      <c r="R110" s="9">
        <v>0</v>
      </c>
      <c r="S110" s="7"/>
      <c r="T110" s="7" t="s">
        <v>251</v>
      </c>
      <c r="U110" s="9">
        <v>599224</v>
      </c>
      <c r="V110" s="9">
        <v>0</v>
      </c>
      <c r="W110" s="9">
        <v>0</v>
      </c>
      <c r="X110" s="9">
        <v>0</v>
      </c>
      <c r="Y110" s="9">
        <v>599224</v>
      </c>
      <c r="Z110" s="9">
        <v>0</v>
      </c>
      <c r="AA110" s="7"/>
      <c r="AB110" s="7"/>
      <c r="AC110" s="7"/>
      <c r="AD110" s="7"/>
      <c r="AE110" s="9">
        <v>0</v>
      </c>
      <c r="AF110" s="7">
        <v>0</v>
      </c>
      <c r="AG110" s="7">
        <v>4800047550</v>
      </c>
      <c r="AH110" s="8">
        <v>44335</v>
      </c>
      <c r="AI110" s="9">
        <v>1102289</v>
      </c>
      <c r="AJ110" s="7">
        <v>202828523406140</v>
      </c>
      <c r="AK110" s="7"/>
      <c r="AL110" s="9">
        <v>0</v>
      </c>
      <c r="AM110" s="9">
        <v>0</v>
      </c>
      <c r="AN110" s="7"/>
      <c r="AO110" s="8">
        <v>44158</v>
      </c>
      <c r="AP110" s="7"/>
      <c r="AQ110" s="7">
        <v>2</v>
      </c>
      <c r="AR110" s="7"/>
      <c r="AS110" s="7" t="s">
        <v>53</v>
      </c>
      <c r="AT110" s="7">
        <v>1</v>
      </c>
      <c r="AU110" s="7">
        <v>20201230</v>
      </c>
      <c r="AV110" s="7">
        <v>20201203</v>
      </c>
      <c r="AW110" s="9">
        <v>599224</v>
      </c>
      <c r="AX110" s="9">
        <v>0</v>
      </c>
      <c r="AY110" s="7"/>
      <c r="AZ110" s="7"/>
    </row>
    <row r="111" spans="1:52" hidden="1" x14ac:dyDescent="0.25">
      <c r="A111" s="7">
        <v>805028530</v>
      </c>
      <c r="B111" s="7" t="s">
        <v>46</v>
      </c>
      <c r="C111" s="7" t="s">
        <v>106</v>
      </c>
      <c r="D111" s="7">
        <v>18940</v>
      </c>
      <c r="E111" s="7" t="s">
        <v>273</v>
      </c>
      <c r="F111" s="7" t="s">
        <v>274</v>
      </c>
      <c r="G111" s="7" t="s">
        <v>106</v>
      </c>
      <c r="H111" s="7">
        <v>18940</v>
      </c>
      <c r="I111" s="7" t="s">
        <v>50</v>
      </c>
      <c r="J111" s="8">
        <v>44248</v>
      </c>
      <c r="K111" s="9">
        <v>515789</v>
      </c>
      <c r="L111" s="9">
        <v>515789</v>
      </c>
      <c r="M111" s="7" t="s">
        <v>270</v>
      </c>
      <c r="N111" s="7" t="s">
        <v>345</v>
      </c>
      <c r="O111" s="7"/>
      <c r="P111" s="7"/>
      <c r="Q111" s="7"/>
      <c r="R111" s="9">
        <v>0</v>
      </c>
      <c r="S111" s="7"/>
      <c r="T111" s="7" t="s">
        <v>251</v>
      </c>
      <c r="U111" s="9">
        <v>515789</v>
      </c>
      <c r="V111" s="9">
        <v>0</v>
      </c>
      <c r="W111" s="9">
        <v>0</v>
      </c>
      <c r="X111" s="9">
        <v>0</v>
      </c>
      <c r="Y111" s="9">
        <v>515789</v>
      </c>
      <c r="Z111" s="9">
        <v>0</v>
      </c>
      <c r="AA111" s="7"/>
      <c r="AB111" s="7"/>
      <c r="AC111" s="7"/>
      <c r="AD111" s="7"/>
      <c r="AE111" s="9">
        <v>0</v>
      </c>
      <c r="AF111" s="7"/>
      <c r="AG111" s="7"/>
      <c r="AH111" s="7"/>
      <c r="AI111" s="9">
        <v>0</v>
      </c>
      <c r="AJ111" s="7">
        <v>210368524609113</v>
      </c>
      <c r="AK111" s="7"/>
      <c r="AL111" s="9">
        <v>0</v>
      </c>
      <c r="AM111" s="9">
        <v>0</v>
      </c>
      <c r="AN111" s="7"/>
      <c r="AO111" s="8">
        <v>44248</v>
      </c>
      <c r="AP111" s="7"/>
      <c r="AQ111" s="7">
        <v>2</v>
      </c>
      <c r="AR111" s="7"/>
      <c r="AS111" s="7" t="s">
        <v>53</v>
      </c>
      <c r="AT111" s="7">
        <v>1</v>
      </c>
      <c r="AU111" s="7">
        <v>20210730</v>
      </c>
      <c r="AV111" s="7">
        <v>20210708</v>
      </c>
      <c r="AW111" s="9">
        <v>515789</v>
      </c>
      <c r="AX111" s="9">
        <v>0</v>
      </c>
      <c r="AY111" s="7"/>
      <c r="AZ111" s="7"/>
    </row>
    <row r="112" spans="1:52" hidden="1" x14ac:dyDescent="0.25">
      <c r="A112" s="7">
        <v>805028530</v>
      </c>
      <c r="B112" s="7" t="s">
        <v>46</v>
      </c>
      <c r="C112" s="7" t="s">
        <v>106</v>
      </c>
      <c r="D112" s="7">
        <v>22378</v>
      </c>
      <c r="E112" s="7" t="s">
        <v>275</v>
      </c>
      <c r="F112" s="7" t="s">
        <v>276</v>
      </c>
      <c r="G112" s="7" t="s">
        <v>106</v>
      </c>
      <c r="H112" s="7">
        <v>22378</v>
      </c>
      <c r="I112" s="7">
        <v>1221721618</v>
      </c>
      <c r="J112" s="8">
        <v>44277</v>
      </c>
      <c r="K112" s="9">
        <v>76142</v>
      </c>
      <c r="L112" s="9">
        <v>76142</v>
      </c>
      <c r="M112" s="7" t="s">
        <v>270</v>
      </c>
      <c r="N112" s="7" t="s">
        <v>345</v>
      </c>
      <c r="O112" s="7"/>
      <c r="P112" s="7"/>
      <c r="Q112" s="7"/>
      <c r="R112" s="9">
        <v>0</v>
      </c>
      <c r="S112" s="7"/>
      <c r="T112" s="7" t="s">
        <v>251</v>
      </c>
      <c r="U112" s="9">
        <v>76142</v>
      </c>
      <c r="V112" s="9">
        <v>0</v>
      </c>
      <c r="W112" s="9">
        <v>0</v>
      </c>
      <c r="X112" s="9">
        <v>0</v>
      </c>
      <c r="Y112" s="9">
        <v>76142</v>
      </c>
      <c r="Z112" s="9">
        <v>0</v>
      </c>
      <c r="AA112" s="7"/>
      <c r="AB112" s="7"/>
      <c r="AC112" s="7"/>
      <c r="AD112" s="7"/>
      <c r="AE112" s="9">
        <v>0</v>
      </c>
      <c r="AF112" s="7">
        <v>0</v>
      </c>
      <c r="AG112" s="7">
        <v>4800047550</v>
      </c>
      <c r="AH112" s="8">
        <v>44335</v>
      </c>
      <c r="AI112" s="9">
        <v>1102289</v>
      </c>
      <c r="AJ112" s="7">
        <v>210748516009070</v>
      </c>
      <c r="AK112" s="7"/>
      <c r="AL112" s="9">
        <v>0</v>
      </c>
      <c r="AM112" s="9">
        <v>0</v>
      </c>
      <c r="AN112" s="7"/>
      <c r="AO112" s="8">
        <v>44300</v>
      </c>
      <c r="AP112" s="7"/>
      <c r="AQ112" s="7">
        <v>2</v>
      </c>
      <c r="AR112" s="7"/>
      <c r="AS112" s="7" t="s">
        <v>53</v>
      </c>
      <c r="AT112" s="7">
        <v>1</v>
      </c>
      <c r="AU112" s="7">
        <v>20210430</v>
      </c>
      <c r="AV112" s="7">
        <v>20210413</v>
      </c>
      <c r="AW112" s="9">
        <v>76142</v>
      </c>
      <c r="AX112" s="9">
        <v>0</v>
      </c>
      <c r="AY112" s="7"/>
      <c r="AZ112" s="7"/>
    </row>
    <row r="113" spans="1:52" hidden="1" x14ac:dyDescent="0.25">
      <c r="A113" s="7">
        <v>805028530</v>
      </c>
      <c r="B113" s="7" t="s">
        <v>46</v>
      </c>
      <c r="C113" s="7" t="s">
        <v>106</v>
      </c>
      <c r="D113" s="7">
        <v>27380</v>
      </c>
      <c r="E113" s="7" t="s">
        <v>277</v>
      </c>
      <c r="F113" s="7" t="s">
        <v>278</v>
      </c>
      <c r="G113" s="7" t="s">
        <v>106</v>
      </c>
      <c r="H113" s="7">
        <v>27380</v>
      </c>
      <c r="I113" s="7" t="s">
        <v>50</v>
      </c>
      <c r="J113" s="8">
        <v>44324</v>
      </c>
      <c r="K113" s="9">
        <v>177397</v>
      </c>
      <c r="L113" s="9">
        <v>177397</v>
      </c>
      <c r="M113" s="7" t="s">
        <v>270</v>
      </c>
      <c r="N113" s="7" t="s">
        <v>345</v>
      </c>
      <c r="O113" s="7"/>
      <c r="P113" s="7"/>
      <c r="Q113" s="7"/>
      <c r="R113" s="9">
        <v>0</v>
      </c>
      <c r="S113" s="7"/>
      <c r="T113" s="7" t="s">
        <v>251</v>
      </c>
      <c r="U113" s="9">
        <v>177397</v>
      </c>
      <c r="V113" s="9">
        <v>0</v>
      </c>
      <c r="W113" s="9">
        <v>0</v>
      </c>
      <c r="X113" s="9">
        <v>0</v>
      </c>
      <c r="Y113" s="9">
        <v>177397</v>
      </c>
      <c r="Z113" s="9">
        <v>0</v>
      </c>
      <c r="AA113" s="7"/>
      <c r="AB113" s="7"/>
      <c r="AC113" s="7"/>
      <c r="AD113" s="7"/>
      <c r="AE113" s="9">
        <v>0</v>
      </c>
      <c r="AF113" s="7"/>
      <c r="AG113" s="7"/>
      <c r="AH113" s="7"/>
      <c r="AI113" s="9">
        <v>0</v>
      </c>
      <c r="AJ113" s="7">
        <v>210938523084485</v>
      </c>
      <c r="AK113" s="7"/>
      <c r="AL113" s="9">
        <v>0</v>
      </c>
      <c r="AM113" s="9">
        <v>0</v>
      </c>
      <c r="AN113" s="7"/>
      <c r="AO113" s="8">
        <v>44324</v>
      </c>
      <c r="AP113" s="7"/>
      <c r="AQ113" s="7">
        <v>2</v>
      </c>
      <c r="AR113" s="7"/>
      <c r="AS113" s="7" t="s">
        <v>53</v>
      </c>
      <c r="AT113" s="7">
        <v>1</v>
      </c>
      <c r="AU113" s="7">
        <v>20210730</v>
      </c>
      <c r="AV113" s="7">
        <v>20210708</v>
      </c>
      <c r="AW113" s="9">
        <v>177397</v>
      </c>
      <c r="AX113" s="9">
        <v>0</v>
      </c>
      <c r="AY113" s="7"/>
      <c r="AZ113" s="7"/>
    </row>
    <row r="114" spans="1:52" hidden="1" x14ac:dyDescent="0.25">
      <c r="A114" s="7">
        <v>805028530</v>
      </c>
      <c r="B114" s="7" t="s">
        <v>46</v>
      </c>
      <c r="C114" s="7" t="s">
        <v>106</v>
      </c>
      <c r="D114" s="7">
        <v>27499</v>
      </c>
      <c r="E114" s="7" t="s">
        <v>279</v>
      </c>
      <c r="F114" s="7" t="s">
        <v>280</v>
      </c>
      <c r="G114" s="7" t="s">
        <v>106</v>
      </c>
      <c r="H114" s="7">
        <v>27499</v>
      </c>
      <c r="I114" s="7" t="s">
        <v>50</v>
      </c>
      <c r="J114" s="8">
        <v>44328</v>
      </c>
      <c r="K114" s="9">
        <v>111986</v>
      </c>
      <c r="L114" s="9">
        <v>111986</v>
      </c>
      <c r="M114" s="7" t="s">
        <v>270</v>
      </c>
      <c r="N114" s="7" t="s">
        <v>345</v>
      </c>
      <c r="O114" s="7"/>
      <c r="P114" s="7"/>
      <c r="Q114" s="7"/>
      <c r="R114" s="9">
        <v>0</v>
      </c>
      <c r="S114" s="7"/>
      <c r="T114" s="7" t="s">
        <v>251</v>
      </c>
      <c r="U114" s="9">
        <v>111986</v>
      </c>
      <c r="V114" s="9">
        <v>0</v>
      </c>
      <c r="W114" s="9">
        <v>0</v>
      </c>
      <c r="X114" s="9">
        <v>0</v>
      </c>
      <c r="Y114" s="9">
        <v>111986</v>
      </c>
      <c r="Z114" s="9">
        <v>0</v>
      </c>
      <c r="AA114" s="7"/>
      <c r="AB114" s="7"/>
      <c r="AC114" s="7"/>
      <c r="AD114" s="7"/>
      <c r="AE114" s="9">
        <v>0</v>
      </c>
      <c r="AF114" s="7"/>
      <c r="AG114" s="7"/>
      <c r="AH114" s="7"/>
      <c r="AI114" s="9">
        <v>0</v>
      </c>
      <c r="AJ114" s="7">
        <v>210738516807975</v>
      </c>
      <c r="AK114" s="7"/>
      <c r="AL114" s="9">
        <v>0</v>
      </c>
      <c r="AM114" s="9">
        <v>0</v>
      </c>
      <c r="AN114" s="7"/>
      <c r="AO114" s="8">
        <v>44328</v>
      </c>
      <c r="AP114" s="7"/>
      <c r="AQ114" s="7">
        <v>2</v>
      </c>
      <c r="AR114" s="7"/>
      <c r="AS114" s="7" t="s">
        <v>53</v>
      </c>
      <c r="AT114" s="7">
        <v>1</v>
      </c>
      <c r="AU114" s="7">
        <v>20211030</v>
      </c>
      <c r="AV114" s="7">
        <v>20211020</v>
      </c>
      <c r="AW114" s="9">
        <v>111986</v>
      </c>
      <c r="AX114" s="9">
        <v>0</v>
      </c>
      <c r="AY114" s="7"/>
      <c r="AZ114" s="7"/>
    </row>
    <row r="115" spans="1:52" hidden="1" x14ac:dyDescent="0.25">
      <c r="A115" s="7">
        <v>805028530</v>
      </c>
      <c r="B115" s="7" t="s">
        <v>46</v>
      </c>
      <c r="C115" s="7" t="s">
        <v>106</v>
      </c>
      <c r="D115" s="7">
        <v>27531</v>
      </c>
      <c r="E115" s="7" t="s">
        <v>281</v>
      </c>
      <c r="F115" s="7" t="s">
        <v>282</v>
      </c>
      <c r="G115" s="7" t="s">
        <v>106</v>
      </c>
      <c r="H115" s="7">
        <v>27531</v>
      </c>
      <c r="I115" s="7" t="s">
        <v>50</v>
      </c>
      <c r="J115" s="8">
        <v>44328</v>
      </c>
      <c r="K115" s="9">
        <v>117902</v>
      </c>
      <c r="L115" s="9">
        <v>117902</v>
      </c>
      <c r="M115" s="7" t="s">
        <v>270</v>
      </c>
      <c r="N115" s="7" t="s">
        <v>345</v>
      </c>
      <c r="O115" s="7"/>
      <c r="P115" s="7"/>
      <c r="Q115" s="7"/>
      <c r="R115" s="9">
        <v>0</v>
      </c>
      <c r="S115" s="7"/>
      <c r="T115" s="7" t="s">
        <v>251</v>
      </c>
      <c r="U115" s="9">
        <v>117902</v>
      </c>
      <c r="V115" s="9">
        <v>0</v>
      </c>
      <c r="W115" s="9">
        <v>0</v>
      </c>
      <c r="X115" s="9">
        <v>0</v>
      </c>
      <c r="Y115" s="9">
        <v>117902</v>
      </c>
      <c r="Z115" s="9">
        <v>0</v>
      </c>
      <c r="AA115" s="7"/>
      <c r="AB115" s="7"/>
      <c r="AC115" s="7"/>
      <c r="AD115" s="7"/>
      <c r="AE115" s="9">
        <v>0</v>
      </c>
      <c r="AF115" s="7"/>
      <c r="AG115" s="7"/>
      <c r="AH115" s="7"/>
      <c r="AI115" s="9">
        <v>0</v>
      </c>
      <c r="AJ115" s="7">
        <v>211068523722028</v>
      </c>
      <c r="AK115" s="7"/>
      <c r="AL115" s="9">
        <v>0</v>
      </c>
      <c r="AM115" s="9">
        <v>0</v>
      </c>
      <c r="AN115" s="7"/>
      <c r="AO115" s="8">
        <v>44328</v>
      </c>
      <c r="AP115" s="7"/>
      <c r="AQ115" s="7">
        <v>2</v>
      </c>
      <c r="AR115" s="7"/>
      <c r="AS115" s="7" t="s">
        <v>53</v>
      </c>
      <c r="AT115" s="7">
        <v>1</v>
      </c>
      <c r="AU115" s="7">
        <v>20210730</v>
      </c>
      <c r="AV115" s="7">
        <v>20210708</v>
      </c>
      <c r="AW115" s="9">
        <v>117902</v>
      </c>
      <c r="AX115" s="9">
        <v>0</v>
      </c>
      <c r="AY115" s="7"/>
      <c r="AZ115" s="7"/>
    </row>
    <row r="116" spans="1:52" hidden="1" x14ac:dyDescent="0.25">
      <c r="A116" s="7">
        <v>805028530</v>
      </c>
      <c r="B116" s="7" t="s">
        <v>46</v>
      </c>
      <c r="C116" s="7" t="s">
        <v>106</v>
      </c>
      <c r="D116" s="7">
        <v>33131</v>
      </c>
      <c r="E116" s="7" t="s">
        <v>283</v>
      </c>
      <c r="F116" s="7" t="s">
        <v>284</v>
      </c>
      <c r="G116" s="7" t="s">
        <v>106</v>
      </c>
      <c r="H116" s="7">
        <v>33131</v>
      </c>
      <c r="I116" s="7" t="s">
        <v>50</v>
      </c>
      <c r="J116" s="8">
        <v>44381</v>
      </c>
      <c r="K116" s="9">
        <v>507957</v>
      </c>
      <c r="L116" s="9">
        <v>507957</v>
      </c>
      <c r="M116" s="7" t="s">
        <v>270</v>
      </c>
      <c r="N116" s="7" t="s">
        <v>345</v>
      </c>
      <c r="O116" s="7"/>
      <c r="P116" s="7"/>
      <c r="Q116" s="7"/>
      <c r="R116" s="9">
        <v>0</v>
      </c>
      <c r="S116" s="7"/>
      <c r="T116" s="7" t="s">
        <v>251</v>
      </c>
      <c r="U116" s="9">
        <v>507957</v>
      </c>
      <c r="V116" s="9">
        <v>0</v>
      </c>
      <c r="W116" s="9">
        <v>0</v>
      </c>
      <c r="X116" s="9">
        <v>0</v>
      </c>
      <c r="Y116" s="9">
        <v>507957</v>
      </c>
      <c r="Z116" s="9">
        <v>0</v>
      </c>
      <c r="AA116" s="7"/>
      <c r="AB116" s="7"/>
      <c r="AC116" s="7"/>
      <c r="AD116" s="7"/>
      <c r="AE116" s="9">
        <v>0</v>
      </c>
      <c r="AF116" s="7"/>
      <c r="AG116" s="7"/>
      <c r="AH116" s="7"/>
      <c r="AI116" s="9">
        <v>0</v>
      </c>
      <c r="AJ116" s="7">
        <v>211848516671719</v>
      </c>
      <c r="AK116" s="7"/>
      <c r="AL116" s="9">
        <v>0</v>
      </c>
      <c r="AM116" s="9">
        <v>0</v>
      </c>
      <c r="AN116" s="7"/>
      <c r="AO116" s="8">
        <v>44381</v>
      </c>
      <c r="AP116" s="7"/>
      <c r="AQ116" s="7">
        <v>2</v>
      </c>
      <c r="AR116" s="7"/>
      <c r="AS116" s="7" t="s">
        <v>53</v>
      </c>
      <c r="AT116" s="7">
        <v>1</v>
      </c>
      <c r="AU116" s="7">
        <v>20210831</v>
      </c>
      <c r="AV116" s="7">
        <v>20210826</v>
      </c>
      <c r="AW116" s="9">
        <v>507957</v>
      </c>
      <c r="AX116" s="9">
        <v>0</v>
      </c>
      <c r="AY116" s="7"/>
      <c r="AZ116" s="7"/>
    </row>
    <row r="117" spans="1:52" hidden="1" x14ac:dyDescent="0.25">
      <c r="A117" s="7">
        <v>805028530</v>
      </c>
      <c r="B117" s="7" t="s">
        <v>46</v>
      </c>
      <c r="C117" s="7" t="s">
        <v>106</v>
      </c>
      <c r="D117" s="7">
        <v>39814</v>
      </c>
      <c r="E117" s="7" t="s">
        <v>285</v>
      </c>
      <c r="F117" s="7" t="s">
        <v>286</v>
      </c>
      <c r="G117" s="7" t="s">
        <v>106</v>
      </c>
      <c r="H117" s="7">
        <v>39814</v>
      </c>
      <c r="I117" s="7" t="s">
        <v>50</v>
      </c>
      <c r="J117" s="8">
        <v>44434</v>
      </c>
      <c r="K117" s="9">
        <v>1538625</v>
      </c>
      <c r="L117" s="9">
        <v>1538625</v>
      </c>
      <c r="M117" s="7" t="s">
        <v>270</v>
      </c>
      <c r="N117" s="7" t="s">
        <v>345</v>
      </c>
      <c r="O117" s="7"/>
      <c r="P117" s="7"/>
      <c r="Q117" s="7"/>
      <c r="R117" s="9">
        <v>0</v>
      </c>
      <c r="S117" s="7"/>
      <c r="T117" s="7" t="s">
        <v>251</v>
      </c>
      <c r="U117" s="9">
        <v>1538625</v>
      </c>
      <c r="V117" s="9">
        <v>0</v>
      </c>
      <c r="W117" s="9">
        <v>0</v>
      </c>
      <c r="X117" s="9">
        <v>0</v>
      </c>
      <c r="Y117" s="9">
        <v>1538625</v>
      </c>
      <c r="Z117" s="9">
        <v>0</v>
      </c>
      <c r="AA117" s="7"/>
      <c r="AB117" s="7"/>
      <c r="AC117" s="7"/>
      <c r="AD117" s="7"/>
      <c r="AE117" s="9">
        <v>0</v>
      </c>
      <c r="AF117" s="7"/>
      <c r="AG117" s="7"/>
      <c r="AH117" s="7"/>
      <c r="AI117" s="9">
        <v>0</v>
      </c>
      <c r="AJ117" s="7">
        <v>212358523304838</v>
      </c>
      <c r="AK117" s="7"/>
      <c r="AL117" s="9">
        <v>0</v>
      </c>
      <c r="AM117" s="9">
        <v>0</v>
      </c>
      <c r="AN117" s="7"/>
      <c r="AO117" s="8">
        <v>44434</v>
      </c>
      <c r="AP117" s="7"/>
      <c r="AQ117" s="7">
        <v>2</v>
      </c>
      <c r="AR117" s="7"/>
      <c r="AS117" s="7" t="s">
        <v>53</v>
      </c>
      <c r="AT117" s="7">
        <v>1</v>
      </c>
      <c r="AU117" s="7">
        <v>20211130</v>
      </c>
      <c r="AV117" s="7">
        <v>20211123</v>
      </c>
      <c r="AW117" s="9">
        <v>1538625</v>
      </c>
      <c r="AX117" s="9">
        <v>0</v>
      </c>
      <c r="AY117" s="7"/>
      <c r="AZ117" s="7"/>
    </row>
    <row r="118" spans="1:52" hidden="1" x14ac:dyDescent="0.25">
      <c r="A118" s="7">
        <v>805028530</v>
      </c>
      <c r="B118" s="7" t="s">
        <v>46</v>
      </c>
      <c r="C118" s="7" t="s">
        <v>106</v>
      </c>
      <c r="D118" s="7">
        <v>41283</v>
      </c>
      <c r="E118" s="7" t="s">
        <v>287</v>
      </c>
      <c r="F118" s="7" t="s">
        <v>288</v>
      </c>
      <c r="G118" s="7" t="s">
        <v>106</v>
      </c>
      <c r="H118" s="7">
        <v>41283</v>
      </c>
      <c r="I118" s="7" t="s">
        <v>50</v>
      </c>
      <c r="J118" s="8">
        <v>44444</v>
      </c>
      <c r="K118" s="9">
        <v>409313</v>
      </c>
      <c r="L118" s="9">
        <v>409313</v>
      </c>
      <c r="M118" s="7" t="s">
        <v>270</v>
      </c>
      <c r="N118" s="7" t="s">
        <v>345</v>
      </c>
      <c r="O118" s="7"/>
      <c r="P118" s="7"/>
      <c r="Q118" s="7"/>
      <c r="R118" s="9">
        <v>0</v>
      </c>
      <c r="S118" s="7"/>
      <c r="T118" s="7" t="s">
        <v>251</v>
      </c>
      <c r="U118" s="9">
        <v>409313</v>
      </c>
      <c r="V118" s="9">
        <v>0</v>
      </c>
      <c r="W118" s="9">
        <v>0</v>
      </c>
      <c r="X118" s="9">
        <v>0</v>
      </c>
      <c r="Y118" s="9">
        <v>409313</v>
      </c>
      <c r="Z118" s="9">
        <v>0</v>
      </c>
      <c r="AA118" s="7"/>
      <c r="AB118" s="7"/>
      <c r="AC118" s="7"/>
      <c r="AD118" s="7"/>
      <c r="AE118" s="9">
        <v>0</v>
      </c>
      <c r="AF118" s="7"/>
      <c r="AG118" s="7"/>
      <c r="AH118" s="7"/>
      <c r="AI118" s="9">
        <v>0</v>
      </c>
      <c r="AJ118" s="7">
        <v>211938523818066</v>
      </c>
      <c r="AK118" s="7"/>
      <c r="AL118" s="9">
        <v>0</v>
      </c>
      <c r="AM118" s="9">
        <v>0</v>
      </c>
      <c r="AN118" s="7"/>
      <c r="AO118" s="8">
        <v>44452</v>
      </c>
      <c r="AP118" s="7"/>
      <c r="AQ118" s="7">
        <v>2</v>
      </c>
      <c r="AR118" s="7"/>
      <c r="AS118" s="7" t="s">
        <v>53</v>
      </c>
      <c r="AT118" s="7">
        <v>1</v>
      </c>
      <c r="AU118" s="7">
        <v>20210930</v>
      </c>
      <c r="AV118" s="7">
        <v>20210913</v>
      </c>
      <c r="AW118" s="9">
        <v>409313</v>
      </c>
      <c r="AX118" s="9">
        <v>0</v>
      </c>
      <c r="AY118" s="7"/>
      <c r="AZ118" s="7"/>
    </row>
    <row r="119" spans="1:52" hidden="1" x14ac:dyDescent="0.25">
      <c r="A119" s="7">
        <v>805028530</v>
      </c>
      <c r="B119" s="7" t="s">
        <v>46</v>
      </c>
      <c r="C119" s="7" t="s">
        <v>106</v>
      </c>
      <c r="D119" s="7">
        <v>43100</v>
      </c>
      <c r="E119" s="7" t="s">
        <v>289</v>
      </c>
      <c r="F119" s="7" t="s">
        <v>290</v>
      </c>
      <c r="G119" s="7" t="s">
        <v>106</v>
      </c>
      <c r="H119" s="7">
        <v>43100</v>
      </c>
      <c r="I119" s="7" t="s">
        <v>50</v>
      </c>
      <c r="J119" s="8">
        <v>44455</v>
      </c>
      <c r="K119" s="9">
        <v>327244</v>
      </c>
      <c r="L119" s="9">
        <v>327244</v>
      </c>
      <c r="M119" s="7" t="s">
        <v>270</v>
      </c>
      <c r="N119" s="7" t="s">
        <v>345</v>
      </c>
      <c r="O119" s="7"/>
      <c r="P119" s="7"/>
      <c r="Q119" s="7"/>
      <c r="R119" s="9">
        <v>0</v>
      </c>
      <c r="S119" s="7"/>
      <c r="T119" s="7" t="s">
        <v>251</v>
      </c>
      <c r="U119" s="9">
        <v>327244</v>
      </c>
      <c r="V119" s="9">
        <v>0</v>
      </c>
      <c r="W119" s="9">
        <v>0</v>
      </c>
      <c r="X119" s="9">
        <v>0</v>
      </c>
      <c r="Y119" s="9">
        <v>327244</v>
      </c>
      <c r="Z119" s="9">
        <v>0</v>
      </c>
      <c r="AA119" s="7"/>
      <c r="AB119" s="7"/>
      <c r="AC119" s="7"/>
      <c r="AD119" s="7"/>
      <c r="AE119" s="9">
        <v>0</v>
      </c>
      <c r="AF119" s="7"/>
      <c r="AG119" s="7"/>
      <c r="AH119" s="7"/>
      <c r="AI119" s="9">
        <v>0</v>
      </c>
      <c r="AJ119" s="7">
        <v>212018516565963</v>
      </c>
      <c r="AK119" s="7"/>
      <c r="AL119" s="9">
        <v>0</v>
      </c>
      <c r="AM119" s="9">
        <v>0</v>
      </c>
      <c r="AN119" s="7"/>
      <c r="AO119" s="8">
        <v>44489</v>
      </c>
      <c r="AP119" s="7"/>
      <c r="AQ119" s="7">
        <v>2</v>
      </c>
      <c r="AR119" s="7"/>
      <c r="AS119" s="7" t="s">
        <v>53</v>
      </c>
      <c r="AT119" s="7">
        <v>1</v>
      </c>
      <c r="AU119" s="7">
        <v>20211030</v>
      </c>
      <c r="AV119" s="7">
        <v>20211020</v>
      </c>
      <c r="AW119" s="9">
        <v>327244</v>
      </c>
      <c r="AX119" s="9">
        <v>0</v>
      </c>
      <c r="AY119" s="7"/>
      <c r="AZ119" s="7"/>
    </row>
    <row r="120" spans="1:52" hidden="1" x14ac:dyDescent="0.25">
      <c r="A120" s="7">
        <v>805028530</v>
      </c>
      <c r="B120" s="7" t="s">
        <v>46</v>
      </c>
      <c r="C120" s="7" t="s">
        <v>106</v>
      </c>
      <c r="D120" s="7">
        <v>44905</v>
      </c>
      <c r="E120" s="7" t="s">
        <v>291</v>
      </c>
      <c r="F120" s="7" t="s">
        <v>292</v>
      </c>
      <c r="G120" s="7" t="s">
        <v>106</v>
      </c>
      <c r="H120" s="7">
        <v>44905</v>
      </c>
      <c r="I120" s="7" t="s">
        <v>50</v>
      </c>
      <c r="J120" s="8">
        <v>44464</v>
      </c>
      <c r="K120" s="9">
        <v>1190146</v>
      </c>
      <c r="L120" s="9">
        <v>1190146</v>
      </c>
      <c r="M120" s="7" t="s">
        <v>270</v>
      </c>
      <c r="N120" s="7" t="s">
        <v>345</v>
      </c>
      <c r="O120" s="7"/>
      <c r="P120" s="7"/>
      <c r="Q120" s="7"/>
      <c r="R120" s="9">
        <v>0</v>
      </c>
      <c r="S120" s="7"/>
      <c r="T120" s="7" t="s">
        <v>251</v>
      </c>
      <c r="U120" s="9">
        <v>1190146</v>
      </c>
      <c r="V120" s="9">
        <v>0</v>
      </c>
      <c r="W120" s="9">
        <v>0</v>
      </c>
      <c r="X120" s="9">
        <v>0</v>
      </c>
      <c r="Y120" s="9">
        <v>1190146</v>
      </c>
      <c r="Z120" s="9">
        <v>0</v>
      </c>
      <c r="AA120" s="7"/>
      <c r="AB120" s="7"/>
      <c r="AC120" s="7"/>
      <c r="AD120" s="7"/>
      <c r="AE120" s="9">
        <v>0</v>
      </c>
      <c r="AF120" s="7"/>
      <c r="AG120" s="7"/>
      <c r="AH120" s="7"/>
      <c r="AI120" s="9">
        <v>0</v>
      </c>
      <c r="AJ120" s="7">
        <v>211098523645347</v>
      </c>
      <c r="AK120" s="7"/>
      <c r="AL120" s="9">
        <v>0</v>
      </c>
      <c r="AM120" s="9">
        <v>0</v>
      </c>
      <c r="AN120" s="7"/>
      <c r="AO120" s="8">
        <v>44522</v>
      </c>
      <c r="AP120" s="7"/>
      <c r="AQ120" s="7">
        <v>2</v>
      </c>
      <c r="AR120" s="7"/>
      <c r="AS120" s="7" t="s">
        <v>53</v>
      </c>
      <c r="AT120" s="7">
        <v>1</v>
      </c>
      <c r="AU120" s="7">
        <v>20211130</v>
      </c>
      <c r="AV120" s="7">
        <v>20211122</v>
      </c>
      <c r="AW120" s="9">
        <v>1190146</v>
      </c>
      <c r="AX120" s="9">
        <v>0</v>
      </c>
      <c r="AY120" s="7"/>
      <c r="AZ120" s="7"/>
    </row>
    <row r="121" spans="1:52" hidden="1" x14ac:dyDescent="0.25">
      <c r="A121" s="7">
        <v>805028530</v>
      </c>
      <c r="B121" s="7" t="s">
        <v>46</v>
      </c>
      <c r="C121" s="7" t="s">
        <v>106</v>
      </c>
      <c r="D121" s="7">
        <v>45134</v>
      </c>
      <c r="E121" s="7" t="s">
        <v>293</v>
      </c>
      <c r="F121" s="7" t="s">
        <v>294</v>
      </c>
      <c r="G121" s="7" t="s">
        <v>106</v>
      </c>
      <c r="H121" s="7">
        <v>45134</v>
      </c>
      <c r="I121" s="7" t="s">
        <v>50</v>
      </c>
      <c r="J121" s="8">
        <v>44466</v>
      </c>
      <c r="K121" s="9">
        <v>167044</v>
      </c>
      <c r="L121" s="9">
        <v>167044</v>
      </c>
      <c r="M121" s="7" t="s">
        <v>270</v>
      </c>
      <c r="N121" s="7" t="s">
        <v>345</v>
      </c>
      <c r="O121" s="7"/>
      <c r="P121" s="7"/>
      <c r="Q121" s="7"/>
      <c r="R121" s="9">
        <v>0</v>
      </c>
      <c r="S121" s="7"/>
      <c r="T121" s="7" t="s">
        <v>251</v>
      </c>
      <c r="U121" s="9">
        <v>167044</v>
      </c>
      <c r="V121" s="9">
        <v>0</v>
      </c>
      <c r="W121" s="9">
        <v>0</v>
      </c>
      <c r="X121" s="9">
        <v>0</v>
      </c>
      <c r="Y121" s="9">
        <v>167044</v>
      </c>
      <c r="Z121" s="9">
        <v>0</v>
      </c>
      <c r="AA121" s="7"/>
      <c r="AB121" s="7"/>
      <c r="AC121" s="7"/>
      <c r="AD121" s="7"/>
      <c r="AE121" s="9">
        <v>0</v>
      </c>
      <c r="AF121" s="7"/>
      <c r="AG121" s="7"/>
      <c r="AH121" s="7"/>
      <c r="AI121" s="9">
        <v>0</v>
      </c>
      <c r="AJ121" s="7">
        <v>212358523298374</v>
      </c>
      <c r="AK121" s="7"/>
      <c r="AL121" s="9">
        <v>0</v>
      </c>
      <c r="AM121" s="9">
        <v>0</v>
      </c>
      <c r="AN121" s="7"/>
      <c r="AO121" s="8">
        <v>44489</v>
      </c>
      <c r="AP121" s="7"/>
      <c r="AQ121" s="7">
        <v>2</v>
      </c>
      <c r="AR121" s="7"/>
      <c r="AS121" s="7" t="s">
        <v>53</v>
      </c>
      <c r="AT121" s="7">
        <v>1</v>
      </c>
      <c r="AU121" s="7">
        <v>20211030</v>
      </c>
      <c r="AV121" s="7">
        <v>20211020</v>
      </c>
      <c r="AW121" s="9">
        <v>167044</v>
      </c>
      <c r="AX121" s="9">
        <v>0</v>
      </c>
      <c r="AY121" s="7"/>
      <c r="AZ121" s="7"/>
    </row>
    <row r="122" spans="1:52" hidden="1" x14ac:dyDescent="0.25">
      <c r="A122" s="7">
        <v>805028530</v>
      </c>
      <c r="B122" s="7" t="s">
        <v>46</v>
      </c>
      <c r="C122" s="7" t="s">
        <v>106</v>
      </c>
      <c r="D122" s="7">
        <v>48107</v>
      </c>
      <c r="E122" s="7" t="s">
        <v>295</v>
      </c>
      <c r="F122" s="7" t="s">
        <v>296</v>
      </c>
      <c r="G122" s="7" t="s">
        <v>106</v>
      </c>
      <c r="H122" s="7">
        <v>48107</v>
      </c>
      <c r="I122" s="7" t="s">
        <v>50</v>
      </c>
      <c r="J122" s="8">
        <v>44488</v>
      </c>
      <c r="K122" s="9">
        <v>345793</v>
      </c>
      <c r="L122" s="9">
        <v>345793</v>
      </c>
      <c r="M122" s="7" t="s">
        <v>270</v>
      </c>
      <c r="N122" s="7" t="s">
        <v>345</v>
      </c>
      <c r="O122" s="7"/>
      <c r="P122" s="7"/>
      <c r="Q122" s="7"/>
      <c r="R122" s="9">
        <v>0</v>
      </c>
      <c r="S122" s="7"/>
      <c r="T122" s="7" t="s">
        <v>251</v>
      </c>
      <c r="U122" s="9">
        <v>345793</v>
      </c>
      <c r="V122" s="9">
        <v>0</v>
      </c>
      <c r="W122" s="9">
        <v>0</v>
      </c>
      <c r="X122" s="9">
        <v>0</v>
      </c>
      <c r="Y122" s="9">
        <v>345793</v>
      </c>
      <c r="Z122" s="9">
        <v>0</v>
      </c>
      <c r="AA122" s="7"/>
      <c r="AB122" s="7"/>
      <c r="AC122" s="7"/>
      <c r="AD122" s="7"/>
      <c r="AE122" s="9">
        <v>0</v>
      </c>
      <c r="AF122" s="7"/>
      <c r="AG122" s="7"/>
      <c r="AH122" s="7"/>
      <c r="AI122" s="9">
        <v>0</v>
      </c>
      <c r="AJ122" s="7">
        <v>212438516238240</v>
      </c>
      <c r="AK122" s="7"/>
      <c r="AL122" s="9">
        <v>0</v>
      </c>
      <c r="AM122" s="9">
        <v>0</v>
      </c>
      <c r="AN122" s="7"/>
      <c r="AO122" s="8">
        <v>44488</v>
      </c>
      <c r="AP122" s="7"/>
      <c r="AQ122" s="7">
        <v>2</v>
      </c>
      <c r="AR122" s="7"/>
      <c r="AS122" s="7" t="s">
        <v>53</v>
      </c>
      <c r="AT122" s="7">
        <v>1</v>
      </c>
      <c r="AU122" s="7">
        <v>20211230</v>
      </c>
      <c r="AV122" s="7">
        <v>20211210</v>
      </c>
      <c r="AW122" s="9">
        <v>345793</v>
      </c>
      <c r="AX122" s="9">
        <v>0</v>
      </c>
      <c r="AY122" s="7"/>
      <c r="AZ122" s="7"/>
    </row>
    <row r="123" spans="1:52" hidden="1" x14ac:dyDescent="0.25">
      <c r="A123" s="7">
        <v>805028530</v>
      </c>
      <c r="B123" s="7" t="s">
        <v>46</v>
      </c>
      <c r="C123" s="7" t="s">
        <v>106</v>
      </c>
      <c r="D123" s="7">
        <v>48635</v>
      </c>
      <c r="E123" s="7" t="s">
        <v>297</v>
      </c>
      <c r="F123" s="7" t="s">
        <v>298</v>
      </c>
      <c r="G123" s="7" t="s">
        <v>106</v>
      </c>
      <c r="H123" s="7">
        <v>48635</v>
      </c>
      <c r="I123" s="7" t="s">
        <v>50</v>
      </c>
      <c r="J123" s="8">
        <v>44490</v>
      </c>
      <c r="K123" s="9">
        <v>131396</v>
      </c>
      <c r="L123" s="9">
        <v>131396</v>
      </c>
      <c r="M123" s="7" t="s">
        <v>270</v>
      </c>
      <c r="N123" s="7" t="s">
        <v>345</v>
      </c>
      <c r="O123" s="7"/>
      <c r="P123" s="7"/>
      <c r="Q123" s="7"/>
      <c r="R123" s="9">
        <v>0</v>
      </c>
      <c r="S123" s="7"/>
      <c r="T123" s="7" t="s">
        <v>251</v>
      </c>
      <c r="U123" s="9">
        <v>131396</v>
      </c>
      <c r="V123" s="9">
        <v>0</v>
      </c>
      <c r="W123" s="9">
        <v>0</v>
      </c>
      <c r="X123" s="9">
        <v>0</v>
      </c>
      <c r="Y123" s="9">
        <v>131396</v>
      </c>
      <c r="Z123" s="9">
        <v>0</v>
      </c>
      <c r="AA123" s="7"/>
      <c r="AB123" s="7"/>
      <c r="AC123" s="7"/>
      <c r="AD123" s="7"/>
      <c r="AE123" s="9">
        <v>0</v>
      </c>
      <c r="AF123" s="7"/>
      <c r="AG123" s="7"/>
      <c r="AH123" s="7"/>
      <c r="AI123" s="9">
        <v>0</v>
      </c>
      <c r="AJ123" s="7">
        <v>212608523717651</v>
      </c>
      <c r="AK123" s="7"/>
      <c r="AL123" s="9">
        <v>0</v>
      </c>
      <c r="AM123" s="9">
        <v>0</v>
      </c>
      <c r="AN123" s="7"/>
      <c r="AO123" s="8">
        <v>44522</v>
      </c>
      <c r="AP123" s="7"/>
      <c r="AQ123" s="7">
        <v>2</v>
      </c>
      <c r="AR123" s="7"/>
      <c r="AS123" s="7" t="s">
        <v>53</v>
      </c>
      <c r="AT123" s="7">
        <v>1</v>
      </c>
      <c r="AU123" s="7">
        <v>20211130</v>
      </c>
      <c r="AV123" s="7">
        <v>20211122</v>
      </c>
      <c r="AW123" s="9">
        <v>131396</v>
      </c>
      <c r="AX123" s="9">
        <v>0</v>
      </c>
      <c r="AY123" s="7"/>
      <c r="AZ123" s="7"/>
    </row>
    <row r="124" spans="1:52" hidden="1" x14ac:dyDescent="0.25">
      <c r="A124" s="7">
        <v>805028530</v>
      </c>
      <c r="B124" s="7" t="s">
        <v>46</v>
      </c>
      <c r="C124" s="7" t="s">
        <v>106</v>
      </c>
      <c r="D124" s="7">
        <v>50280</v>
      </c>
      <c r="E124" s="7" t="s">
        <v>299</v>
      </c>
      <c r="F124" s="7" t="s">
        <v>300</v>
      </c>
      <c r="G124" s="7" t="s">
        <v>106</v>
      </c>
      <c r="H124" s="7">
        <v>50280</v>
      </c>
      <c r="I124" s="7" t="s">
        <v>50</v>
      </c>
      <c r="J124" s="8">
        <v>44499</v>
      </c>
      <c r="K124" s="9">
        <v>517265</v>
      </c>
      <c r="L124" s="9">
        <v>517265</v>
      </c>
      <c r="M124" s="7" t="s">
        <v>270</v>
      </c>
      <c r="N124" s="7" t="s">
        <v>345</v>
      </c>
      <c r="O124" s="7"/>
      <c r="P124" s="7"/>
      <c r="Q124" s="7"/>
      <c r="R124" s="9">
        <v>0</v>
      </c>
      <c r="S124" s="7"/>
      <c r="T124" s="7" t="s">
        <v>251</v>
      </c>
      <c r="U124" s="9">
        <v>517265</v>
      </c>
      <c r="V124" s="9">
        <v>0</v>
      </c>
      <c r="W124" s="9">
        <v>0</v>
      </c>
      <c r="X124" s="9">
        <v>0</v>
      </c>
      <c r="Y124" s="9">
        <v>517265</v>
      </c>
      <c r="Z124" s="9">
        <v>0</v>
      </c>
      <c r="AA124" s="7"/>
      <c r="AB124" s="7"/>
      <c r="AC124" s="7"/>
      <c r="AD124" s="7"/>
      <c r="AE124" s="9">
        <v>0</v>
      </c>
      <c r="AF124" s="7"/>
      <c r="AG124" s="7"/>
      <c r="AH124" s="7"/>
      <c r="AI124" s="9">
        <v>0</v>
      </c>
      <c r="AJ124" s="7">
        <v>212868516317184</v>
      </c>
      <c r="AK124" s="7"/>
      <c r="AL124" s="9">
        <v>0</v>
      </c>
      <c r="AM124" s="9">
        <v>0</v>
      </c>
      <c r="AN124" s="7"/>
      <c r="AO124" s="8">
        <v>44522</v>
      </c>
      <c r="AP124" s="7"/>
      <c r="AQ124" s="7">
        <v>2</v>
      </c>
      <c r="AR124" s="7"/>
      <c r="AS124" s="7" t="s">
        <v>53</v>
      </c>
      <c r="AT124" s="7">
        <v>1</v>
      </c>
      <c r="AU124" s="7">
        <v>20211130</v>
      </c>
      <c r="AV124" s="7">
        <v>20211123</v>
      </c>
      <c r="AW124" s="9">
        <v>517265</v>
      </c>
      <c r="AX124" s="9">
        <v>0</v>
      </c>
      <c r="AY124" s="7"/>
      <c r="AZ124" s="7"/>
    </row>
    <row r="125" spans="1:52" hidden="1" x14ac:dyDescent="0.25">
      <c r="A125" s="7">
        <v>805028530</v>
      </c>
      <c r="B125" s="7" t="s">
        <v>46</v>
      </c>
      <c r="C125" s="7" t="s">
        <v>106</v>
      </c>
      <c r="D125" s="7">
        <v>54587</v>
      </c>
      <c r="E125" s="7" t="s">
        <v>301</v>
      </c>
      <c r="F125" s="7" t="s">
        <v>302</v>
      </c>
      <c r="G125" s="7" t="s">
        <v>106</v>
      </c>
      <c r="H125" s="7">
        <v>54587</v>
      </c>
      <c r="I125" s="7" t="s">
        <v>50</v>
      </c>
      <c r="J125" s="8">
        <v>44531</v>
      </c>
      <c r="K125" s="9">
        <v>316977</v>
      </c>
      <c r="L125" s="9">
        <v>316977</v>
      </c>
      <c r="M125" s="7" t="s">
        <v>270</v>
      </c>
      <c r="N125" s="7" t="s">
        <v>345</v>
      </c>
      <c r="O125" s="7"/>
      <c r="P125" s="7"/>
      <c r="Q125" s="7"/>
      <c r="R125" s="9">
        <v>0</v>
      </c>
      <c r="S125" s="7"/>
      <c r="T125" s="7" t="s">
        <v>251</v>
      </c>
      <c r="U125" s="9">
        <v>316977</v>
      </c>
      <c r="V125" s="9">
        <v>0</v>
      </c>
      <c r="W125" s="9">
        <v>0</v>
      </c>
      <c r="X125" s="9">
        <v>0</v>
      </c>
      <c r="Y125" s="9">
        <v>316977</v>
      </c>
      <c r="Z125" s="9">
        <v>0</v>
      </c>
      <c r="AA125" s="7"/>
      <c r="AB125" s="7"/>
      <c r="AC125" s="7"/>
      <c r="AD125" s="7"/>
      <c r="AE125" s="9">
        <v>0</v>
      </c>
      <c r="AF125" s="7"/>
      <c r="AG125" s="7"/>
      <c r="AH125" s="7"/>
      <c r="AI125" s="9">
        <v>0</v>
      </c>
      <c r="AJ125" s="7">
        <v>213328523329154</v>
      </c>
      <c r="AK125" s="7"/>
      <c r="AL125" s="9">
        <v>0</v>
      </c>
      <c r="AM125" s="9">
        <v>0</v>
      </c>
      <c r="AN125" s="7"/>
      <c r="AO125" s="8">
        <v>44531</v>
      </c>
      <c r="AP125" s="7"/>
      <c r="AQ125" s="7">
        <v>2</v>
      </c>
      <c r="AR125" s="7"/>
      <c r="AS125" s="7" t="s">
        <v>53</v>
      </c>
      <c r="AT125" s="7">
        <v>1</v>
      </c>
      <c r="AU125" s="7">
        <v>20220130</v>
      </c>
      <c r="AV125" s="7">
        <v>20220112</v>
      </c>
      <c r="AW125" s="9">
        <v>316977</v>
      </c>
      <c r="AX125" s="9">
        <v>0</v>
      </c>
      <c r="AY125" s="7"/>
      <c r="AZ125" s="7"/>
    </row>
    <row r="126" spans="1:52" hidden="1" x14ac:dyDescent="0.25">
      <c r="A126" s="7">
        <v>805028530</v>
      </c>
      <c r="B126" s="7" t="s">
        <v>46</v>
      </c>
      <c r="C126" s="7" t="s">
        <v>106</v>
      </c>
      <c r="D126" s="7">
        <v>54595</v>
      </c>
      <c r="E126" s="7" t="s">
        <v>303</v>
      </c>
      <c r="F126" s="7" t="s">
        <v>304</v>
      </c>
      <c r="G126" s="7" t="s">
        <v>106</v>
      </c>
      <c r="H126" s="7">
        <v>54595</v>
      </c>
      <c r="I126" s="7" t="s">
        <v>50</v>
      </c>
      <c r="J126" s="8">
        <v>44531</v>
      </c>
      <c r="K126" s="9">
        <v>162303</v>
      </c>
      <c r="L126" s="9">
        <v>162303</v>
      </c>
      <c r="M126" s="7" t="s">
        <v>270</v>
      </c>
      <c r="N126" s="7" t="s">
        <v>345</v>
      </c>
      <c r="O126" s="7"/>
      <c r="P126" s="7"/>
      <c r="Q126" s="7"/>
      <c r="R126" s="9">
        <v>0</v>
      </c>
      <c r="S126" s="7"/>
      <c r="T126" s="7" t="s">
        <v>251</v>
      </c>
      <c r="U126" s="9">
        <v>162303</v>
      </c>
      <c r="V126" s="9">
        <v>0</v>
      </c>
      <c r="W126" s="9">
        <v>0</v>
      </c>
      <c r="X126" s="9">
        <v>0</v>
      </c>
      <c r="Y126" s="9">
        <v>162303</v>
      </c>
      <c r="Z126" s="9">
        <v>0</v>
      </c>
      <c r="AA126" s="7"/>
      <c r="AB126" s="7"/>
      <c r="AC126" s="7"/>
      <c r="AD126" s="7"/>
      <c r="AE126" s="9">
        <v>0</v>
      </c>
      <c r="AF126" s="7"/>
      <c r="AG126" s="7"/>
      <c r="AH126" s="7"/>
      <c r="AI126" s="9">
        <v>0</v>
      </c>
      <c r="AJ126" s="7">
        <v>213328516705914</v>
      </c>
      <c r="AK126" s="7"/>
      <c r="AL126" s="9">
        <v>0</v>
      </c>
      <c r="AM126" s="9">
        <v>0</v>
      </c>
      <c r="AN126" s="7"/>
      <c r="AO126" s="8">
        <v>44531</v>
      </c>
      <c r="AP126" s="7"/>
      <c r="AQ126" s="7">
        <v>2</v>
      </c>
      <c r="AR126" s="7"/>
      <c r="AS126" s="7" t="s">
        <v>53</v>
      </c>
      <c r="AT126" s="7">
        <v>1</v>
      </c>
      <c r="AU126" s="7">
        <v>20220130</v>
      </c>
      <c r="AV126" s="7">
        <v>20220112</v>
      </c>
      <c r="AW126" s="9">
        <v>162303</v>
      </c>
      <c r="AX126" s="9">
        <v>0</v>
      </c>
      <c r="AY126" s="7"/>
      <c r="AZ126" s="7"/>
    </row>
    <row r="127" spans="1:52" hidden="1" x14ac:dyDescent="0.25">
      <c r="A127" s="7">
        <v>805028530</v>
      </c>
      <c r="B127" s="7" t="s">
        <v>46</v>
      </c>
      <c r="C127" s="7" t="s">
        <v>106</v>
      </c>
      <c r="D127" s="7">
        <v>12834</v>
      </c>
      <c r="E127" s="7" t="s">
        <v>305</v>
      </c>
      <c r="F127" s="7" t="s">
        <v>306</v>
      </c>
      <c r="G127" s="7" t="s">
        <v>106</v>
      </c>
      <c r="H127" s="7">
        <v>12834</v>
      </c>
      <c r="I127" s="7">
        <v>1221676642</v>
      </c>
      <c r="J127" s="8">
        <v>44193</v>
      </c>
      <c r="K127" s="9">
        <v>70000</v>
      </c>
      <c r="L127" s="9">
        <v>70000</v>
      </c>
      <c r="M127" s="7" t="s">
        <v>270</v>
      </c>
      <c r="N127" s="7" t="s">
        <v>345</v>
      </c>
      <c r="O127" s="7"/>
      <c r="P127" s="7"/>
      <c r="Q127" s="7"/>
      <c r="R127" s="9">
        <v>0</v>
      </c>
      <c r="S127" s="7"/>
      <c r="T127" s="7" t="s">
        <v>251</v>
      </c>
      <c r="U127" s="9">
        <v>70000</v>
      </c>
      <c r="V127" s="9">
        <v>0</v>
      </c>
      <c r="W127" s="9">
        <v>0</v>
      </c>
      <c r="X127" s="9">
        <v>0</v>
      </c>
      <c r="Y127" s="9">
        <v>70000</v>
      </c>
      <c r="Z127" s="9">
        <v>0</v>
      </c>
      <c r="AA127" s="7"/>
      <c r="AB127" s="7"/>
      <c r="AC127" s="7"/>
      <c r="AD127" s="7"/>
      <c r="AE127" s="9">
        <v>0</v>
      </c>
      <c r="AF127" s="7">
        <v>0</v>
      </c>
      <c r="AG127" s="7">
        <v>4800047550</v>
      </c>
      <c r="AH127" s="8">
        <v>44335</v>
      </c>
      <c r="AI127" s="9">
        <v>1102289</v>
      </c>
      <c r="AJ127" s="7">
        <v>203638523262146</v>
      </c>
      <c r="AK127" s="7"/>
      <c r="AL127" s="9">
        <v>0</v>
      </c>
      <c r="AM127" s="9">
        <v>0</v>
      </c>
      <c r="AN127" s="7"/>
      <c r="AO127" s="8">
        <v>44208</v>
      </c>
      <c r="AP127" s="7"/>
      <c r="AQ127" s="7">
        <v>2</v>
      </c>
      <c r="AR127" s="7"/>
      <c r="AS127" s="7" t="s">
        <v>53</v>
      </c>
      <c r="AT127" s="7">
        <v>1</v>
      </c>
      <c r="AU127" s="7">
        <v>20210130</v>
      </c>
      <c r="AV127" s="7">
        <v>20210112</v>
      </c>
      <c r="AW127" s="9">
        <v>70000</v>
      </c>
      <c r="AX127" s="9">
        <v>0</v>
      </c>
      <c r="AY127" s="7"/>
      <c r="AZ127" s="7"/>
    </row>
    <row r="128" spans="1:52" hidden="1" x14ac:dyDescent="0.25">
      <c r="A128" s="7">
        <v>805028530</v>
      </c>
      <c r="B128" s="7" t="s">
        <v>46</v>
      </c>
      <c r="C128" s="7" t="s">
        <v>106</v>
      </c>
      <c r="D128" s="7">
        <v>13119</v>
      </c>
      <c r="E128" s="7" t="s">
        <v>307</v>
      </c>
      <c r="F128" s="7" t="s">
        <v>308</v>
      </c>
      <c r="G128" s="7" t="s">
        <v>106</v>
      </c>
      <c r="H128" s="7">
        <v>13119</v>
      </c>
      <c r="I128" s="7">
        <v>1221705156</v>
      </c>
      <c r="J128" s="8">
        <v>44195</v>
      </c>
      <c r="K128" s="9">
        <v>356923</v>
      </c>
      <c r="L128" s="9">
        <v>356923</v>
      </c>
      <c r="M128" s="7" t="s">
        <v>270</v>
      </c>
      <c r="N128" s="7" t="s">
        <v>345</v>
      </c>
      <c r="O128" s="7"/>
      <c r="P128" s="7"/>
      <c r="Q128" s="7"/>
      <c r="R128" s="9">
        <v>0</v>
      </c>
      <c r="S128" s="7"/>
      <c r="T128" s="7" t="s">
        <v>251</v>
      </c>
      <c r="U128" s="9">
        <v>356923</v>
      </c>
      <c r="V128" s="9">
        <v>0</v>
      </c>
      <c r="W128" s="9">
        <v>0</v>
      </c>
      <c r="X128" s="9">
        <v>0</v>
      </c>
      <c r="Y128" s="9">
        <v>356923</v>
      </c>
      <c r="Z128" s="9">
        <v>0</v>
      </c>
      <c r="AA128" s="7"/>
      <c r="AB128" s="7"/>
      <c r="AC128" s="7"/>
      <c r="AD128" s="7"/>
      <c r="AE128" s="9">
        <v>0</v>
      </c>
      <c r="AF128" s="7">
        <v>0</v>
      </c>
      <c r="AG128" s="7">
        <v>4800047550</v>
      </c>
      <c r="AH128" s="8">
        <v>44335</v>
      </c>
      <c r="AI128" s="9">
        <v>1102289</v>
      </c>
      <c r="AJ128" s="7">
        <v>203648523803803</v>
      </c>
      <c r="AK128" s="7"/>
      <c r="AL128" s="9">
        <v>0</v>
      </c>
      <c r="AM128" s="9">
        <v>0</v>
      </c>
      <c r="AN128" s="7"/>
      <c r="AO128" s="8">
        <v>44237</v>
      </c>
      <c r="AP128" s="7"/>
      <c r="AQ128" s="7">
        <v>2</v>
      </c>
      <c r="AR128" s="7"/>
      <c r="AS128" s="7" t="s">
        <v>53</v>
      </c>
      <c r="AT128" s="7">
        <v>1</v>
      </c>
      <c r="AU128" s="7">
        <v>20210228</v>
      </c>
      <c r="AV128" s="7">
        <v>20210219</v>
      </c>
      <c r="AW128" s="9">
        <v>356923</v>
      </c>
      <c r="AX128" s="9">
        <v>0</v>
      </c>
      <c r="AY128" s="7"/>
      <c r="AZ128" s="7"/>
    </row>
    <row r="129" spans="1:52" x14ac:dyDescent="0.25">
      <c r="A129" s="7">
        <v>805028530</v>
      </c>
      <c r="B129" s="7" t="s">
        <v>46</v>
      </c>
      <c r="C129" s="7" t="s">
        <v>106</v>
      </c>
      <c r="D129" s="7">
        <v>17354</v>
      </c>
      <c r="E129" s="7" t="s">
        <v>309</v>
      </c>
      <c r="F129" s="7" t="s">
        <v>310</v>
      </c>
      <c r="G129" s="7" t="s">
        <v>106</v>
      </c>
      <c r="H129" s="7">
        <v>17354</v>
      </c>
      <c r="I129" s="7">
        <v>1221739057</v>
      </c>
      <c r="J129" s="8">
        <v>44235</v>
      </c>
      <c r="K129" s="9">
        <v>5525771</v>
      </c>
      <c r="L129" s="9">
        <v>955984</v>
      </c>
      <c r="M129" s="7" t="s">
        <v>311</v>
      </c>
      <c r="N129" s="7" t="s">
        <v>348</v>
      </c>
      <c r="O129" s="7"/>
      <c r="P129" s="7"/>
      <c r="Q129" s="7"/>
      <c r="R129" s="9">
        <v>0</v>
      </c>
      <c r="S129" s="7"/>
      <c r="T129" s="7" t="s">
        <v>251</v>
      </c>
      <c r="U129" s="9">
        <v>5525771</v>
      </c>
      <c r="V129" s="9">
        <v>0</v>
      </c>
      <c r="W129" s="9">
        <v>0</v>
      </c>
      <c r="X129" s="9">
        <v>0</v>
      </c>
      <c r="Y129" s="9">
        <v>5084377</v>
      </c>
      <c r="Z129" s="9">
        <v>0</v>
      </c>
      <c r="AA129" s="7"/>
      <c r="AB129" s="7"/>
      <c r="AC129" s="7"/>
      <c r="AD129" s="7"/>
      <c r="AE129" s="9">
        <v>0</v>
      </c>
      <c r="AF129" s="7">
        <v>0</v>
      </c>
      <c r="AG129" s="7">
        <v>4800048568</v>
      </c>
      <c r="AH129" s="8">
        <v>44377</v>
      </c>
      <c r="AI129" s="9">
        <v>117446706</v>
      </c>
      <c r="AJ129" s="7">
        <v>210178516502390</v>
      </c>
      <c r="AK129" s="7"/>
      <c r="AL129" s="9">
        <v>441394</v>
      </c>
      <c r="AM129" s="9">
        <v>0</v>
      </c>
      <c r="AN129" s="7"/>
      <c r="AO129" s="8">
        <v>44300</v>
      </c>
      <c r="AP129" s="7"/>
      <c r="AQ129" s="7">
        <v>2</v>
      </c>
      <c r="AR129" s="7"/>
      <c r="AS129" s="7" t="s">
        <v>53</v>
      </c>
      <c r="AT129" s="7">
        <v>2</v>
      </c>
      <c r="AU129" s="7">
        <v>20210526</v>
      </c>
      <c r="AV129" s="7">
        <v>20210511</v>
      </c>
      <c r="AW129" s="9">
        <v>5525771</v>
      </c>
      <c r="AX129" s="9">
        <v>441394</v>
      </c>
      <c r="AY129" s="7" t="s">
        <v>312</v>
      </c>
      <c r="AZ129" s="7"/>
    </row>
    <row r="130" spans="1:52" x14ac:dyDescent="0.25">
      <c r="A130" s="7">
        <v>805028530</v>
      </c>
      <c r="B130" s="7" t="s">
        <v>46</v>
      </c>
      <c r="C130" s="7" t="s">
        <v>106</v>
      </c>
      <c r="D130" s="7">
        <v>12401</v>
      </c>
      <c r="E130" s="7" t="s">
        <v>313</v>
      </c>
      <c r="F130" s="7" t="s">
        <v>314</v>
      </c>
      <c r="G130" s="7" t="s">
        <v>106</v>
      </c>
      <c r="H130" s="7">
        <v>12401</v>
      </c>
      <c r="I130" s="7" t="s">
        <v>50</v>
      </c>
      <c r="J130" s="8">
        <v>44187</v>
      </c>
      <c r="K130" s="9">
        <v>6131140</v>
      </c>
      <c r="L130" s="9">
        <v>6131140</v>
      </c>
      <c r="M130" s="7" t="s">
        <v>311</v>
      </c>
      <c r="N130" s="7" t="s">
        <v>348</v>
      </c>
      <c r="O130" s="7"/>
      <c r="P130" s="7"/>
      <c r="Q130" s="7"/>
      <c r="R130" s="9">
        <v>0</v>
      </c>
      <c r="S130" s="7"/>
      <c r="T130" s="7" t="s">
        <v>251</v>
      </c>
      <c r="U130" s="9">
        <v>5879211</v>
      </c>
      <c r="V130" s="9">
        <v>0</v>
      </c>
      <c r="W130" s="9">
        <v>0</v>
      </c>
      <c r="X130" s="9">
        <v>0</v>
      </c>
      <c r="Y130" s="9">
        <v>5267611</v>
      </c>
      <c r="Z130" s="9">
        <v>0</v>
      </c>
      <c r="AA130" s="7"/>
      <c r="AB130" s="7"/>
      <c r="AC130" s="7"/>
      <c r="AD130" s="7"/>
      <c r="AE130" s="9">
        <v>0</v>
      </c>
      <c r="AF130" s="7"/>
      <c r="AG130" s="7"/>
      <c r="AH130" s="7"/>
      <c r="AI130" s="9">
        <v>0</v>
      </c>
      <c r="AJ130" s="7">
        <v>203538516252193</v>
      </c>
      <c r="AK130" s="7"/>
      <c r="AL130" s="9">
        <v>611600</v>
      </c>
      <c r="AM130" s="9">
        <v>0</v>
      </c>
      <c r="AN130" s="7"/>
      <c r="AO130" s="8">
        <v>44187</v>
      </c>
      <c r="AP130" s="7"/>
      <c r="AQ130" s="7">
        <v>2</v>
      </c>
      <c r="AR130" s="7"/>
      <c r="AS130" s="7" t="s">
        <v>53</v>
      </c>
      <c r="AT130" s="7">
        <v>3</v>
      </c>
      <c r="AU130" s="7">
        <v>20211207</v>
      </c>
      <c r="AV130" s="7">
        <v>20211123</v>
      </c>
      <c r="AW130" s="9">
        <v>5879211</v>
      </c>
      <c r="AX130" s="9">
        <v>611600</v>
      </c>
      <c r="AY130" s="7" t="s">
        <v>315</v>
      </c>
      <c r="AZ130" s="7"/>
    </row>
    <row r="131" spans="1:52" x14ac:dyDescent="0.25">
      <c r="A131" s="7">
        <v>805028530</v>
      </c>
      <c r="B131" s="7" t="s">
        <v>46</v>
      </c>
      <c r="C131" s="7" t="s">
        <v>316</v>
      </c>
      <c r="D131" s="7">
        <v>417</v>
      </c>
      <c r="E131" s="7" t="s">
        <v>317</v>
      </c>
      <c r="F131" s="7" t="s">
        <v>318</v>
      </c>
      <c r="G131" s="7" t="s">
        <v>316</v>
      </c>
      <c r="H131" s="7">
        <v>417</v>
      </c>
      <c r="I131" s="7">
        <v>1907749834</v>
      </c>
      <c r="J131" s="8">
        <v>44098</v>
      </c>
      <c r="K131" s="9">
        <v>107110245</v>
      </c>
      <c r="L131" s="9">
        <v>3915938</v>
      </c>
      <c r="M131" s="7" t="s">
        <v>311</v>
      </c>
      <c r="N131" s="7" t="s">
        <v>348</v>
      </c>
      <c r="O131" s="7"/>
      <c r="P131" s="7"/>
      <c r="Q131" s="7"/>
      <c r="R131" s="9">
        <v>0</v>
      </c>
      <c r="S131" s="7"/>
      <c r="T131" s="7" t="s">
        <v>251</v>
      </c>
      <c r="U131" s="9">
        <v>107110245</v>
      </c>
      <c r="V131" s="9">
        <v>0</v>
      </c>
      <c r="W131" s="9">
        <v>0</v>
      </c>
      <c r="X131" s="9">
        <v>0</v>
      </c>
      <c r="Y131" s="9">
        <v>103194307</v>
      </c>
      <c r="Z131" s="9">
        <v>0</v>
      </c>
      <c r="AA131" s="7"/>
      <c r="AB131" s="7"/>
      <c r="AC131" s="7"/>
      <c r="AD131" s="7"/>
      <c r="AE131" s="9">
        <v>0</v>
      </c>
      <c r="AF131" s="7">
        <v>0</v>
      </c>
      <c r="AG131" s="7">
        <v>4800048568</v>
      </c>
      <c r="AH131" s="8">
        <v>44377</v>
      </c>
      <c r="AI131" s="9">
        <v>117446706</v>
      </c>
      <c r="AJ131" s="7">
        <v>210713114438266</v>
      </c>
      <c r="AK131" s="7"/>
      <c r="AL131" s="9">
        <v>3915938</v>
      </c>
      <c r="AM131" s="9">
        <v>0</v>
      </c>
      <c r="AN131" s="7"/>
      <c r="AO131" s="8">
        <v>44228</v>
      </c>
      <c r="AP131" s="7"/>
      <c r="AQ131" s="7">
        <v>2</v>
      </c>
      <c r="AR131" s="7"/>
      <c r="AS131" s="7" t="s">
        <v>53</v>
      </c>
      <c r="AT131" s="7">
        <v>4</v>
      </c>
      <c r="AU131" s="7">
        <v>20210526</v>
      </c>
      <c r="AV131" s="7">
        <v>20210511</v>
      </c>
      <c r="AW131" s="9">
        <v>107110245</v>
      </c>
      <c r="AX131" s="9">
        <v>3915938</v>
      </c>
      <c r="AY131" s="7" t="s">
        <v>319</v>
      </c>
      <c r="AZ131" s="7"/>
    </row>
    <row r="132" spans="1:52" x14ac:dyDescent="0.25">
      <c r="A132" s="7">
        <v>805028530</v>
      </c>
      <c r="B132" s="7" t="s">
        <v>46</v>
      </c>
      <c r="C132" s="7" t="s">
        <v>320</v>
      </c>
      <c r="D132" s="7">
        <v>143</v>
      </c>
      <c r="E132" s="7" t="s">
        <v>321</v>
      </c>
      <c r="F132" s="7" t="s">
        <v>322</v>
      </c>
      <c r="G132" s="7" t="s">
        <v>320</v>
      </c>
      <c r="H132" s="7">
        <v>143</v>
      </c>
      <c r="I132" s="7" t="s">
        <v>50</v>
      </c>
      <c r="J132" s="8">
        <v>44180</v>
      </c>
      <c r="K132" s="9">
        <v>23889798</v>
      </c>
      <c r="L132" s="9">
        <v>23889798</v>
      </c>
      <c r="M132" s="7" t="s">
        <v>311</v>
      </c>
      <c r="N132" s="7" t="s">
        <v>348</v>
      </c>
      <c r="O132" s="7"/>
      <c r="P132" s="7"/>
      <c r="Q132" s="7"/>
      <c r="R132" s="9">
        <v>0</v>
      </c>
      <c r="S132" s="7"/>
      <c r="T132" s="7" t="s">
        <v>251</v>
      </c>
      <c r="U132" s="9">
        <v>23889798</v>
      </c>
      <c r="V132" s="9">
        <v>0</v>
      </c>
      <c r="W132" s="9">
        <v>0</v>
      </c>
      <c r="X132" s="9">
        <v>0</v>
      </c>
      <c r="Y132" s="9">
        <v>23604982</v>
      </c>
      <c r="Z132" s="9">
        <v>0</v>
      </c>
      <c r="AA132" s="7"/>
      <c r="AB132" s="7"/>
      <c r="AC132" s="7"/>
      <c r="AD132" s="7"/>
      <c r="AE132" s="9">
        <v>0</v>
      </c>
      <c r="AF132" s="7"/>
      <c r="AG132" s="7"/>
      <c r="AH132" s="7"/>
      <c r="AI132" s="9">
        <v>0</v>
      </c>
      <c r="AJ132" s="7">
        <v>211203114593178</v>
      </c>
      <c r="AK132" s="7"/>
      <c r="AL132" s="9">
        <v>284816</v>
      </c>
      <c r="AM132" s="9">
        <v>0</v>
      </c>
      <c r="AN132" s="7"/>
      <c r="AO132" s="8">
        <v>44180</v>
      </c>
      <c r="AP132" s="7"/>
      <c r="AQ132" s="7">
        <v>2</v>
      </c>
      <c r="AR132" s="7"/>
      <c r="AS132" s="7" t="s">
        <v>53</v>
      </c>
      <c r="AT132" s="7">
        <v>3</v>
      </c>
      <c r="AU132" s="7">
        <v>20211207</v>
      </c>
      <c r="AV132" s="7">
        <v>20211123</v>
      </c>
      <c r="AW132" s="9">
        <v>23889798</v>
      </c>
      <c r="AX132" s="9">
        <v>284816</v>
      </c>
      <c r="AY132" s="7" t="s">
        <v>323</v>
      </c>
      <c r="AZ132" s="7"/>
    </row>
    <row r="133" spans="1:52" hidden="1" x14ac:dyDescent="0.25">
      <c r="A133" s="7">
        <v>805028530</v>
      </c>
      <c r="B133" s="7" t="s">
        <v>46</v>
      </c>
      <c r="C133" s="7" t="s">
        <v>106</v>
      </c>
      <c r="D133" s="7">
        <v>1131</v>
      </c>
      <c r="E133" s="7" t="s">
        <v>324</v>
      </c>
      <c r="F133" s="7" t="s">
        <v>325</v>
      </c>
      <c r="G133" s="7" t="s">
        <v>106</v>
      </c>
      <c r="H133" s="7">
        <v>1131</v>
      </c>
      <c r="I133" s="7">
        <v>1221657412</v>
      </c>
      <c r="J133" s="8">
        <v>44113</v>
      </c>
      <c r="K133" s="9">
        <v>690982</v>
      </c>
      <c r="L133" s="9">
        <v>90900</v>
      </c>
      <c r="M133" s="7" t="s">
        <v>326</v>
      </c>
      <c r="N133" s="7" t="s">
        <v>345</v>
      </c>
      <c r="O133" s="7"/>
      <c r="P133" s="7"/>
      <c r="Q133" s="7"/>
      <c r="R133" s="9">
        <v>0</v>
      </c>
      <c r="S133" s="7"/>
      <c r="T133" s="7" t="s">
        <v>251</v>
      </c>
      <c r="U133" s="9">
        <v>600082</v>
      </c>
      <c r="V133" s="9">
        <v>0</v>
      </c>
      <c r="W133" s="9">
        <v>0</v>
      </c>
      <c r="X133" s="9">
        <v>0</v>
      </c>
      <c r="Y133" s="9">
        <v>600082</v>
      </c>
      <c r="Z133" s="9">
        <v>0</v>
      </c>
      <c r="AA133" s="7"/>
      <c r="AB133" s="7"/>
      <c r="AC133" s="7"/>
      <c r="AD133" s="7"/>
      <c r="AE133" s="9">
        <v>0</v>
      </c>
      <c r="AF133" s="7">
        <v>0</v>
      </c>
      <c r="AG133" s="7">
        <v>4800048568</v>
      </c>
      <c r="AH133" s="8">
        <v>44377</v>
      </c>
      <c r="AI133" s="9">
        <v>117446706</v>
      </c>
      <c r="AJ133" s="7">
        <v>202828524412213</v>
      </c>
      <c r="AK133" s="7"/>
      <c r="AL133" s="9">
        <v>0</v>
      </c>
      <c r="AM133" s="9">
        <v>0</v>
      </c>
      <c r="AN133" s="7"/>
      <c r="AO133" s="8">
        <v>44158</v>
      </c>
      <c r="AP133" s="7"/>
      <c r="AQ133" s="7">
        <v>2</v>
      </c>
      <c r="AR133" s="7"/>
      <c r="AS133" s="7" t="s">
        <v>53</v>
      </c>
      <c r="AT133" s="7">
        <v>1</v>
      </c>
      <c r="AU133" s="7">
        <v>20201130</v>
      </c>
      <c r="AV133" s="7">
        <v>20201121</v>
      </c>
      <c r="AW133" s="9">
        <v>600082</v>
      </c>
      <c r="AX133" s="9">
        <v>0</v>
      </c>
      <c r="AY133" s="7"/>
      <c r="AZ133" s="7"/>
    </row>
    <row r="134" spans="1:52" hidden="1" x14ac:dyDescent="0.25">
      <c r="A134" s="7">
        <v>805028530</v>
      </c>
      <c r="B134" s="7" t="s">
        <v>46</v>
      </c>
      <c r="C134" s="7" t="s">
        <v>106</v>
      </c>
      <c r="D134" s="7">
        <v>5191</v>
      </c>
      <c r="E134" s="7" t="s">
        <v>327</v>
      </c>
      <c r="F134" s="7" t="s">
        <v>328</v>
      </c>
      <c r="G134" s="7" t="s">
        <v>106</v>
      </c>
      <c r="H134" s="7">
        <v>5191</v>
      </c>
      <c r="I134" s="7">
        <v>1221656794</v>
      </c>
      <c r="J134" s="8">
        <v>44135</v>
      </c>
      <c r="K134" s="9">
        <v>1766105</v>
      </c>
      <c r="L134" s="9">
        <v>203103</v>
      </c>
      <c r="M134" s="7" t="s">
        <v>326</v>
      </c>
      <c r="N134" s="7" t="s">
        <v>345</v>
      </c>
      <c r="O134" s="7"/>
      <c r="P134" s="7"/>
      <c r="Q134" s="7"/>
      <c r="R134" s="9">
        <v>0</v>
      </c>
      <c r="S134" s="7"/>
      <c r="T134" s="7" t="s">
        <v>251</v>
      </c>
      <c r="U134" s="9">
        <v>1563002</v>
      </c>
      <c r="V134" s="9">
        <v>0</v>
      </c>
      <c r="W134" s="9">
        <v>0</v>
      </c>
      <c r="X134" s="9">
        <v>0</v>
      </c>
      <c r="Y134" s="9">
        <v>1563002</v>
      </c>
      <c r="Z134" s="9">
        <v>0</v>
      </c>
      <c r="AA134" s="7"/>
      <c r="AB134" s="7"/>
      <c r="AC134" s="7"/>
      <c r="AD134" s="7"/>
      <c r="AE134" s="9">
        <v>0</v>
      </c>
      <c r="AF134" s="7">
        <v>0</v>
      </c>
      <c r="AG134" s="7">
        <v>4800048568</v>
      </c>
      <c r="AH134" s="8">
        <v>44377</v>
      </c>
      <c r="AI134" s="9">
        <v>117446706</v>
      </c>
      <c r="AJ134" s="7">
        <v>202518523007756</v>
      </c>
      <c r="AK134" s="7"/>
      <c r="AL134" s="9">
        <v>0</v>
      </c>
      <c r="AM134" s="9">
        <v>0</v>
      </c>
      <c r="AN134" s="7"/>
      <c r="AO134" s="8">
        <v>44158</v>
      </c>
      <c r="AP134" s="7"/>
      <c r="AQ134" s="7">
        <v>2</v>
      </c>
      <c r="AR134" s="7"/>
      <c r="AS134" s="7" t="s">
        <v>53</v>
      </c>
      <c r="AT134" s="7">
        <v>1</v>
      </c>
      <c r="AU134" s="7">
        <v>20201130</v>
      </c>
      <c r="AV134" s="7">
        <v>20201121</v>
      </c>
      <c r="AW134" s="9">
        <v>1563002</v>
      </c>
      <c r="AX134" s="9">
        <v>0</v>
      </c>
      <c r="AY134" s="7"/>
      <c r="AZ134" s="7"/>
    </row>
    <row r="135" spans="1:52" hidden="1" x14ac:dyDescent="0.25">
      <c r="A135" s="7">
        <v>805028530</v>
      </c>
      <c r="B135" s="7" t="s">
        <v>46</v>
      </c>
      <c r="C135" s="7" t="s">
        <v>329</v>
      </c>
      <c r="D135" s="7">
        <v>3657</v>
      </c>
      <c r="E135" s="7" t="s">
        <v>330</v>
      </c>
      <c r="F135" s="7" t="s">
        <v>331</v>
      </c>
      <c r="G135" s="7" t="s">
        <v>329</v>
      </c>
      <c r="H135" s="7">
        <v>3657</v>
      </c>
      <c r="I135" s="7" t="s">
        <v>50</v>
      </c>
      <c r="J135" s="8">
        <v>42887</v>
      </c>
      <c r="K135" s="9">
        <v>3605373</v>
      </c>
      <c r="L135" s="9">
        <v>3605373</v>
      </c>
      <c r="M135" s="7" t="s">
        <v>332</v>
      </c>
      <c r="N135" s="7" t="s">
        <v>346</v>
      </c>
      <c r="O135" s="7"/>
      <c r="P135" s="7"/>
      <c r="Q135" s="7"/>
      <c r="R135" s="9">
        <v>3605373</v>
      </c>
      <c r="S135" s="7" t="s">
        <v>333</v>
      </c>
      <c r="T135" s="7" t="s">
        <v>251</v>
      </c>
      <c r="U135" s="9">
        <v>3605373</v>
      </c>
      <c r="V135" s="9">
        <v>0</v>
      </c>
      <c r="W135" s="9">
        <v>0</v>
      </c>
      <c r="X135" s="9">
        <v>0</v>
      </c>
      <c r="Y135" s="9">
        <v>0</v>
      </c>
      <c r="Z135" s="9">
        <v>3605373</v>
      </c>
      <c r="AA135" s="7"/>
      <c r="AB135" s="7"/>
      <c r="AC135" s="7"/>
      <c r="AD135" s="7"/>
      <c r="AE135" s="9">
        <v>0</v>
      </c>
      <c r="AF135" s="7"/>
      <c r="AG135" s="7"/>
      <c r="AH135" s="7"/>
      <c r="AI135" s="9">
        <v>0</v>
      </c>
      <c r="AJ135" s="7"/>
      <c r="AK135" s="7"/>
      <c r="AL135" s="9">
        <v>0</v>
      </c>
      <c r="AM135" s="9">
        <v>3605373</v>
      </c>
      <c r="AN135" s="7" t="s">
        <v>334</v>
      </c>
      <c r="AO135" s="8">
        <v>42990</v>
      </c>
      <c r="AP135" s="7"/>
      <c r="AQ135" s="7">
        <v>9</v>
      </c>
      <c r="AR135" s="7"/>
      <c r="AS135" s="7" t="s">
        <v>53</v>
      </c>
      <c r="AT135" s="7">
        <v>1</v>
      </c>
      <c r="AU135" s="7">
        <v>21001231</v>
      </c>
      <c r="AV135" s="7">
        <v>20170912</v>
      </c>
      <c r="AW135" s="9">
        <v>3605373</v>
      </c>
      <c r="AX135" s="9">
        <v>0</v>
      </c>
      <c r="AY135" s="7"/>
      <c r="AZ135" s="7"/>
    </row>
    <row r="136" spans="1:52" hidden="1" x14ac:dyDescent="0.25">
      <c r="A136" s="7">
        <v>805028530</v>
      </c>
      <c r="B136" s="7" t="s">
        <v>46</v>
      </c>
      <c r="C136" s="7" t="s">
        <v>320</v>
      </c>
      <c r="D136" s="7">
        <v>144</v>
      </c>
      <c r="E136" s="7" t="s">
        <v>335</v>
      </c>
      <c r="F136" s="7" t="s">
        <v>336</v>
      </c>
      <c r="G136" s="7" t="s">
        <v>320</v>
      </c>
      <c r="H136" s="7">
        <v>144</v>
      </c>
      <c r="I136" s="7" t="s">
        <v>50</v>
      </c>
      <c r="J136" s="8">
        <v>44180</v>
      </c>
      <c r="K136" s="9">
        <v>456300</v>
      </c>
      <c r="L136" s="9">
        <v>456300</v>
      </c>
      <c r="M136" s="7" t="s">
        <v>332</v>
      </c>
      <c r="N136" s="7" t="s">
        <v>346</v>
      </c>
      <c r="O136" s="7"/>
      <c r="P136" s="7"/>
      <c r="Q136" s="7"/>
      <c r="R136" s="9">
        <v>456300</v>
      </c>
      <c r="S136" s="7" t="s">
        <v>333</v>
      </c>
      <c r="T136" s="7" t="s">
        <v>251</v>
      </c>
      <c r="U136" s="9">
        <v>456300</v>
      </c>
      <c r="V136" s="9">
        <v>0</v>
      </c>
      <c r="W136" s="9">
        <v>0</v>
      </c>
      <c r="X136" s="9">
        <v>0</v>
      </c>
      <c r="Y136" s="9">
        <v>0</v>
      </c>
      <c r="Z136" s="9">
        <v>456300</v>
      </c>
      <c r="AA136" s="7"/>
      <c r="AB136" s="7"/>
      <c r="AC136" s="7"/>
      <c r="AD136" s="7"/>
      <c r="AE136" s="9">
        <v>0</v>
      </c>
      <c r="AF136" s="7"/>
      <c r="AG136" s="7"/>
      <c r="AH136" s="7"/>
      <c r="AI136" s="9">
        <v>0</v>
      </c>
      <c r="AJ136" s="7"/>
      <c r="AK136" s="7"/>
      <c r="AL136" s="9">
        <v>0</v>
      </c>
      <c r="AM136" s="9">
        <v>456300</v>
      </c>
      <c r="AN136" s="7" t="s">
        <v>337</v>
      </c>
      <c r="AO136" s="8">
        <v>44180</v>
      </c>
      <c r="AP136" s="7"/>
      <c r="AQ136" s="7">
        <v>9</v>
      </c>
      <c r="AR136" s="7"/>
      <c r="AS136" s="7" t="s">
        <v>53</v>
      </c>
      <c r="AT136" s="7">
        <v>1</v>
      </c>
      <c r="AU136" s="7">
        <v>21001231</v>
      </c>
      <c r="AV136" s="7">
        <v>20210112</v>
      </c>
      <c r="AW136" s="9">
        <v>456300</v>
      </c>
      <c r="AX136" s="9">
        <v>0</v>
      </c>
      <c r="AY136" s="7"/>
      <c r="AZ136" s="7"/>
    </row>
    <row r="137" spans="1:52" hidden="1" x14ac:dyDescent="0.25">
      <c r="A137" s="7">
        <v>805028530</v>
      </c>
      <c r="B137" s="7" t="s">
        <v>46</v>
      </c>
      <c r="C137" s="7" t="s">
        <v>320</v>
      </c>
      <c r="D137" s="7">
        <v>145</v>
      </c>
      <c r="E137" s="7" t="s">
        <v>338</v>
      </c>
      <c r="F137" s="7" t="s">
        <v>339</v>
      </c>
      <c r="G137" s="7" t="s">
        <v>320</v>
      </c>
      <c r="H137" s="7">
        <v>145</v>
      </c>
      <c r="I137" s="7" t="s">
        <v>50</v>
      </c>
      <c r="J137" s="8">
        <v>44180</v>
      </c>
      <c r="K137" s="9">
        <v>1361888</v>
      </c>
      <c r="L137" s="9">
        <v>1361888</v>
      </c>
      <c r="M137" s="7" t="s">
        <v>332</v>
      </c>
      <c r="N137" s="7" t="s">
        <v>346</v>
      </c>
      <c r="O137" s="7"/>
      <c r="P137" s="7"/>
      <c r="Q137" s="7"/>
      <c r="R137" s="9">
        <v>1361888</v>
      </c>
      <c r="S137" s="7" t="s">
        <v>333</v>
      </c>
      <c r="T137" s="7" t="s">
        <v>251</v>
      </c>
      <c r="U137" s="9">
        <v>1361888</v>
      </c>
      <c r="V137" s="9">
        <v>0</v>
      </c>
      <c r="W137" s="9">
        <v>0</v>
      </c>
      <c r="X137" s="9">
        <v>0</v>
      </c>
      <c r="Y137" s="9">
        <v>0</v>
      </c>
      <c r="Z137" s="9">
        <v>1361888</v>
      </c>
      <c r="AA137" s="7"/>
      <c r="AB137" s="7"/>
      <c r="AC137" s="7"/>
      <c r="AD137" s="7"/>
      <c r="AE137" s="9">
        <v>0</v>
      </c>
      <c r="AF137" s="7"/>
      <c r="AG137" s="7"/>
      <c r="AH137" s="7"/>
      <c r="AI137" s="9">
        <v>0</v>
      </c>
      <c r="AJ137" s="7"/>
      <c r="AK137" s="7"/>
      <c r="AL137" s="9">
        <v>0</v>
      </c>
      <c r="AM137" s="9">
        <v>1361888</v>
      </c>
      <c r="AN137" s="7" t="s">
        <v>340</v>
      </c>
      <c r="AO137" s="8">
        <v>44180</v>
      </c>
      <c r="AP137" s="7"/>
      <c r="AQ137" s="7">
        <v>9</v>
      </c>
      <c r="AR137" s="7"/>
      <c r="AS137" s="7" t="s">
        <v>53</v>
      </c>
      <c r="AT137" s="7">
        <v>1</v>
      </c>
      <c r="AU137" s="7">
        <v>21001231</v>
      </c>
      <c r="AV137" s="7">
        <v>20210112</v>
      </c>
      <c r="AW137" s="9">
        <v>1361888</v>
      </c>
      <c r="AX137" s="9">
        <v>0</v>
      </c>
      <c r="AY137" s="7"/>
      <c r="AZ137" s="7"/>
    </row>
    <row r="138" spans="1:52" hidden="1" x14ac:dyDescent="0.25">
      <c r="A138" s="7">
        <v>805028530</v>
      </c>
      <c r="B138" s="7" t="s">
        <v>46</v>
      </c>
      <c r="C138" s="7" t="s">
        <v>320</v>
      </c>
      <c r="D138" s="7">
        <v>68</v>
      </c>
      <c r="E138" s="7" t="s">
        <v>341</v>
      </c>
      <c r="F138" s="7" t="s">
        <v>342</v>
      </c>
      <c r="G138" s="7" t="s">
        <v>320</v>
      </c>
      <c r="H138" s="7">
        <v>68</v>
      </c>
      <c r="I138" s="7" t="s">
        <v>50</v>
      </c>
      <c r="J138" s="8">
        <v>44153</v>
      </c>
      <c r="K138" s="9">
        <v>851600</v>
      </c>
      <c r="L138" s="9">
        <v>851600</v>
      </c>
      <c r="M138" s="7" t="s">
        <v>332</v>
      </c>
      <c r="N138" s="7" t="s">
        <v>346</v>
      </c>
      <c r="O138" s="7"/>
      <c r="P138" s="7"/>
      <c r="Q138" s="7"/>
      <c r="R138" s="9">
        <v>851600</v>
      </c>
      <c r="S138" s="7" t="s">
        <v>333</v>
      </c>
      <c r="T138" s="7" t="s">
        <v>251</v>
      </c>
      <c r="U138" s="9">
        <v>851600</v>
      </c>
      <c r="V138" s="9">
        <v>0</v>
      </c>
      <c r="W138" s="9">
        <v>0</v>
      </c>
      <c r="X138" s="9">
        <v>0</v>
      </c>
      <c r="Y138" s="9">
        <v>0</v>
      </c>
      <c r="Z138" s="9">
        <v>851600</v>
      </c>
      <c r="AA138" s="7"/>
      <c r="AB138" s="7"/>
      <c r="AC138" s="7"/>
      <c r="AD138" s="7"/>
      <c r="AE138" s="9">
        <v>0</v>
      </c>
      <c r="AF138" s="7"/>
      <c r="AG138" s="7"/>
      <c r="AH138" s="7"/>
      <c r="AI138" s="9">
        <v>0</v>
      </c>
      <c r="AJ138" s="7"/>
      <c r="AK138" s="7"/>
      <c r="AL138" s="9">
        <v>0</v>
      </c>
      <c r="AM138" s="9">
        <v>851600</v>
      </c>
      <c r="AN138" s="7" t="s">
        <v>343</v>
      </c>
      <c r="AO138" s="8">
        <v>44176</v>
      </c>
      <c r="AP138" s="7"/>
      <c r="AQ138" s="7">
        <v>9</v>
      </c>
      <c r="AR138" s="7"/>
      <c r="AS138" s="7" t="s">
        <v>53</v>
      </c>
      <c r="AT138" s="7">
        <v>1</v>
      </c>
      <c r="AU138" s="7">
        <v>21001231</v>
      </c>
      <c r="AV138" s="7">
        <v>20201210</v>
      </c>
      <c r="AW138" s="9">
        <v>851600</v>
      </c>
      <c r="AX138" s="9">
        <v>0</v>
      </c>
      <c r="AY138" s="7"/>
      <c r="AZ138" s="7"/>
    </row>
  </sheetData>
  <autoFilter ref="A1:AZ138">
    <filterColumn colId="13">
      <filters>
        <filter val="GLOSA ACEPTADA POR LA IPS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49"/>
  <sheetViews>
    <sheetView workbookViewId="0">
      <pane ySplit="11" topLeftCell="A131" activePane="bottomLeft" state="frozen"/>
      <selection pane="bottomLeft" activeCell="G149" sqref="G149"/>
    </sheetView>
  </sheetViews>
  <sheetFormatPr baseColWidth="10" defaultRowHeight="15" x14ac:dyDescent="0.25"/>
  <cols>
    <col min="1" max="1" width="14.7109375" customWidth="1"/>
    <col min="2" max="2" width="15.85546875" customWidth="1"/>
    <col min="4" max="4" width="18" customWidth="1"/>
    <col min="5" max="5" width="13" customWidth="1"/>
    <col min="6" max="6" width="15.28515625" customWidth="1"/>
    <col min="7" max="7" width="19.5703125" customWidth="1"/>
    <col min="8" max="8" width="13.5703125" customWidth="1"/>
  </cols>
  <sheetData>
    <row r="3" spans="1:8" x14ac:dyDescent="0.25">
      <c r="D3" s="11" t="s">
        <v>349</v>
      </c>
      <c r="E3" s="12"/>
    </row>
    <row r="4" spans="1:8" x14ac:dyDescent="0.25">
      <c r="D4" s="11" t="s">
        <v>350</v>
      </c>
      <c r="E4" s="12"/>
    </row>
    <row r="5" spans="1:8" x14ac:dyDescent="0.25">
      <c r="D5" s="11" t="s">
        <v>351</v>
      </c>
      <c r="E5" s="12"/>
    </row>
    <row r="6" spans="1:8" x14ac:dyDescent="0.25">
      <c r="D6" s="11" t="s">
        <v>352</v>
      </c>
      <c r="E6" s="13" t="s">
        <v>353</v>
      </c>
    </row>
    <row r="7" spans="1:8" x14ac:dyDescent="0.25">
      <c r="D7" s="11" t="s">
        <v>354</v>
      </c>
      <c r="E7" s="13" t="s">
        <v>355</v>
      </c>
    </row>
    <row r="8" spans="1:8" x14ac:dyDescent="0.25">
      <c r="D8" s="11" t="s">
        <v>356</v>
      </c>
      <c r="E8" s="14"/>
    </row>
    <row r="9" spans="1:8" x14ac:dyDescent="0.25">
      <c r="D9" s="15"/>
      <c r="E9" s="12"/>
    </row>
    <row r="11" spans="1:8" ht="27" x14ac:dyDescent="0.25">
      <c r="A11" s="16" t="s">
        <v>4</v>
      </c>
      <c r="B11" s="17" t="s">
        <v>357</v>
      </c>
      <c r="C11" s="17" t="s">
        <v>358</v>
      </c>
      <c r="D11" s="18" t="s">
        <v>359</v>
      </c>
      <c r="E11" s="18" t="s">
        <v>360</v>
      </c>
      <c r="F11" s="18" t="s">
        <v>361</v>
      </c>
      <c r="G11" s="18" t="s">
        <v>362</v>
      </c>
      <c r="H11" s="18" t="s">
        <v>363</v>
      </c>
    </row>
    <row r="12" spans="1:8" x14ac:dyDescent="0.25">
      <c r="A12" s="19" t="s">
        <v>364</v>
      </c>
      <c r="B12" s="20">
        <v>43750</v>
      </c>
      <c r="C12" s="20">
        <v>43812</v>
      </c>
      <c r="D12" s="21">
        <v>283036</v>
      </c>
      <c r="E12" s="19"/>
      <c r="F12" s="19"/>
      <c r="G12" s="21">
        <f>D12-E12-F12</f>
        <v>283036</v>
      </c>
      <c r="H12" s="19"/>
    </row>
    <row r="13" spans="1:8" x14ac:dyDescent="0.25">
      <c r="A13" s="19" t="s">
        <v>365</v>
      </c>
      <c r="B13" s="20">
        <v>43796</v>
      </c>
      <c r="C13" s="20">
        <v>43812</v>
      </c>
      <c r="D13" s="21">
        <v>110800</v>
      </c>
      <c r="E13" s="19"/>
      <c r="F13" s="19"/>
      <c r="G13" s="21">
        <f t="shared" ref="G13:G76" si="0">D13-E13-F13</f>
        <v>110800</v>
      </c>
      <c r="H13" s="19"/>
    </row>
    <row r="14" spans="1:8" x14ac:dyDescent="0.25">
      <c r="A14" s="19" t="s">
        <v>366</v>
      </c>
      <c r="B14" s="20">
        <v>43800</v>
      </c>
      <c r="C14" s="20">
        <v>43812</v>
      </c>
      <c r="D14" s="21">
        <v>217547</v>
      </c>
      <c r="E14" s="19"/>
      <c r="F14" s="19"/>
      <c r="G14" s="21">
        <f t="shared" si="0"/>
        <v>217547</v>
      </c>
      <c r="H14" s="19"/>
    </row>
    <row r="15" spans="1:8" x14ac:dyDescent="0.25">
      <c r="A15" s="19" t="s">
        <v>367</v>
      </c>
      <c r="B15" s="20">
        <v>43805</v>
      </c>
      <c r="C15" s="20">
        <v>43809</v>
      </c>
      <c r="D15" s="21">
        <v>763195</v>
      </c>
      <c r="E15" s="19"/>
      <c r="F15" s="19"/>
      <c r="G15" s="21">
        <f t="shared" si="0"/>
        <v>763195</v>
      </c>
      <c r="H15" s="19"/>
    </row>
    <row r="16" spans="1:8" x14ac:dyDescent="0.25">
      <c r="A16" s="19" t="s">
        <v>368</v>
      </c>
      <c r="B16" s="20">
        <v>43811</v>
      </c>
      <c r="C16" s="20">
        <v>43809</v>
      </c>
      <c r="D16" s="21">
        <v>766500</v>
      </c>
      <c r="E16" s="19"/>
      <c r="F16" s="19"/>
      <c r="G16" s="21">
        <f t="shared" si="0"/>
        <v>766500</v>
      </c>
      <c r="H16" s="19"/>
    </row>
    <row r="17" spans="1:8" x14ac:dyDescent="0.25">
      <c r="A17" s="19" t="s">
        <v>369</v>
      </c>
      <c r="B17" s="20">
        <v>43804</v>
      </c>
      <c r="C17" s="20">
        <v>43905</v>
      </c>
      <c r="D17" s="21">
        <v>55050</v>
      </c>
      <c r="E17" s="19"/>
      <c r="F17" s="19"/>
      <c r="G17" s="21">
        <f t="shared" si="0"/>
        <v>55050</v>
      </c>
      <c r="H17" s="19"/>
    </row>
    <row r="18" spans="1:8" x14ac:dyDescent="0.25">
      <c r="A18" s="19" t="s">
        <v>370</v>
      </c>
      <c r="B18" s="20">
        <v>43819</v>
      </c>
      <c r="C18" s="20">
        <v>43905</v>
      </c>
      <c r="D18" s="21">
        <v>81129</v>
      </c>
      <c r="E18" s="19"/>
      <c r="F18" s="19"/>
      <c r="G18" s="21">
        <f t="shared" si="0"/>
        <v>81129</v>
      </c>
      <c r="H18" s="19"/>
    </row>
    <row r="19" spans="1:8" x14ac:dyDescent="0.25">
      <c r="A19" s="19" t="s">
        <v>371</v>
      </c>
      <c r="B19" s="20">
        <v>43819</v>
      </c>
      <c r="C19" s="20">
        <v>43905</v>
      </c>
      <c r="D19" s="21">
        <v>578490</v>
      </c>
      <c r="E19" s="19"/>
      <c r="F19" s="19"/>
      <c r="G19" s="21">
        <f t="shared" si="0"/>
        <v>578490</v>
      </c>
      <c r="H19" s="19"/>
    </row>
    <row r="20" spans="1:8" x14ac:dyDescent="0.25">
      <c r="A20" s="19" t="s">
        <v>372</v>
      </c>
      <c r="B20" s="20">
        <v>43823</v>
      </c>
      <c r="C20" s="20">
        <v>43905</v>
      </c>
      <c r="D20" s="21">
        <v>373529</v>
      </c>
      <c r="E20" s="19"/>
      <c r="F20" s="19"/>
      <c r="G20" s="21">
        <f t="shared" si="0"/>
        <v>373529</v>
      </c>
      <c r="H20" s="19"/>
    </row>
    <row r="21" spans="1:8" x14ac:dyDescent="0.25">
      <c r="A21" s="19" t="s">
        <v>373</v>
      </c>
      <c r="B21" s="20">
        <v>43829</v>
      </c>
      <c r="C21" s="20">
        <v>43905</v>
      </c>
      <c r="D21" s="21">
        <v>276787</v>
      </c>
      <c r="E21" s="19"/>
      <c r="F21" s="19"/>
      <c r="G21" s="21">
        <f t="shared" si="0"/>
        <v>276787</v>
      </c>
      <c r="H21" s="19"/>
    </row>
    <row r="22" spans="1:8" x14ac:dyDescent="0.25">
      <c r="A22" s="19" t="s">
        <v>374</v>
      </c>
      <c r="B22" s="20">
        <v>43830</v>
      </c>
      <c r="C22" s="20">
        <v>43905</v>
      </c>
      <c r="D22" s="21">
        <v>183759</v>
      </c>
      <c r="E22" s="19"/>
      <c r="F22" s="19"/>
      <c r="G22" s="21">
        <f t="shared" si="0"/>
        <v>183759</v>
      </c>
      <c r="H22" s="19"/>
    </row>
    <row r="23" spans="1:8" x14ac:dyDescent="0.25">
      <c r="A23" s="19" t="s">
        <v>375</v>
      </c>
      <c r="B23" s="20">
        <v>43849</v>
      </c>
      <c r="C23" s="20">
        <v>43905</v>
      </c>
      <c r="D23" s="21">
        <v>243605</v>
      </c>
      <c r="E23" s="19"/>
      <c r="F23" s="19"/>
      <c r="G23" s="21">
        <f t="shared" si="0"/>
        <v>243605</v>
      </c>
      <c r="H23" s="19"/>
    </row>
    <row r="24" spans="1:8" x14ac:dyDescent="0.25">
      <c r="A24" s="19" t="s">
        <v>376</v>
      </c>
      <c r="B24" s="20">
        <v>43852</v>
      </c>
      <c r="C24" s="20">
        <v>43905</v>
      </c>
      <c r="D24" s="21">
        <v>75444</v>
      </c>
      <c r="E24" s="19"/>
      <c r="F24" s="19"/>
      <c r="G24" s="21">
        <f t="shared" si="0"/>
        <v>75444</v>
      </c>
      <c r="H24" s="19"/>
    </row>
    <row r="25" spans="1:8" x14ac:dyDescent="0.25">
      <c r="A25" s="19" t="s">
        <v>377</v>
      </c>
      <c r="B25" s="20">
        <v>43868</v>
      </c>
      <c r="C25" s="20">
        <v>43905</v>
      </c>
      <c r="D25" s="21">
        <v>100870</v>
      </c>
      <c r="E25" s="19"/>
      <c r="F25" s="19"/>
      <c r="G25" s="21">
        <f t="shared" si="0"/>
        <v>100870</v>
      </c>
      <c r="H25" s="19"/>
    </row>
    <row r="26" spans="1:8" x14ac:dyDescent="0.25">
      <c r="A26" s="19" t="s">
        <v>378</v>
      </c>
      <c r="B26" s="20">
        <v>43221</v>
      </c>
      <c r="C26" s="20">
        <v>43258</v>
      </c>
      <c r="D26" s="21">
        <v>171400</v>
      </c>
      <c r="E26" s="19"/>
      <c r="F26" s="19"/>
      <c r="G26" s="21">
        <f t="shared" si="0"/>
        <v>171400</v>
      </c>
      <c r="H26" s="19"/>
    </row>
    <row r="27" spans="1:8" x14ac:dyDescent="0.25">
      <c r="A27" s="19" t="s">
        <v>379</v>
      </c>
      <c r="B27" s="20">
        <v>43221</v>
      </c>
      <c r="C27" s="20">
        <v>43258</v>
      </c>
      <c r="D27" s="21">
        <v>197318</v>
      </c>
      <c r="E27" s="19"/>
      <c r="F27" s="19"/>
      <c r="G27" s="21">
        <f t="shared" si="0"/>
        <v>197318</v>
      </c>
      <c r="H27" s="19"/>
    </row>
    <row r="28" spans="1:8" x14ac:dyDescent="0.25">
      <c r="A28" s="19" t="s">
        <v>380</v>
      </c>
      <c r="B28" s="20">
        <v>43224</v>
      </c>
      <c r="C28" s="20">
        <v>43258</v>
      </c>
      <c r="D28" s="21">
        <v>146640</v>
      </c>
      <c r="E28" s="19"/>
      <c r="F28" s="19"/>
      <c r="G28" s="21">
        <f t="shared" si="0"/>
        <v>146640</v>
      </c>
      <c r="H28" s="19"/>
    </row>
    <row r="29" spans="1:8" x14ac:dyDescent="0.25">
      <c r="A29" s="19" t="s">
        <v>381</v>
      </c>
      <c r="B29" s="20">
        <v>43235</v>
      </c>
      <c r="C29" s="20">
        <v>43258</v>
      </c>
      <c r="D29" s="21">
        <v>54400</v>
      </c>
      <c r="E29" s="19"/>
      <c r="F29" s="19"/>
      <c r="G29" s="21">
        <f t="shared" si="0"/>
        <v>54400</v>
      </c>
      <c r="H29" s="19"/>
    </row>
    <row r="30" spans="1:8" x14ac:dyDescent="0.25">
      <c r="A30" s="19" t="s">
        <v>382</v>
      </c>
      <c r="B30" s="20">
        <v>43240</v>
      </c>
      <c r="C30" s="20">
        <v>43258</v>
      </c>
      <c r="D30" s="21">
        <v>131360</v>
      </c>
      <c r="E30" s="19"/>
      <c r="F30" s="19"/>
      <c r="G30" s="21">
        <f t="shared" si="0"/>
        <v>131360</v>
      </c>
      <c r="H30" s="19"/>
    </row>
    <row r="31" spans="1:8" x14ac:dyDescent="0.25">
      <c r="A31" s="19" t="s">
        <v>383</v>
      </c>
      <c r="B31" s="20">
        <v>43902</v>
      </c>
      <c r="C31" s="20">
        <v>43931</v>
      </c>
      <c r="D31" s="21">
        <v>355007</v>
      </c>
      <c r="E31" s="19"/>
      <c r="F31" s="19"/>
      <c r="G31" s="21">
        <f t="shared" si="0"/>
        <v>355007</v>
      </c>
      <c r="H31" s="19"/>
    </row>
    <row r="32" spans="1:8" x14ac:dyDescent="0.25">
      <c r="A32" s="19" t="s">
        <v>384</v>
      </c>
      <c r="B32" s="20">
        <v>43935</v>
      </c>
      <c r="C32" s="20">
        <v>44058</v>
      </c>
      <c r="D32" s="21">
        <v>57600</v>
      </c>
      <c r="E32" s="19"/>
      <c r="F32" s="19"/>
      <c r="G32" s="21">
        <f t="shared" si="0"/>
        <v>57600</v>
      </c>
      <c r="H32" s="19"/>
    </row>
    <row r="33" spans="1:8" x14ac:dyDescent="0.25">
      <c r="A33" s="19" t="s">
        <v>385</v>
      </c>
      <c r="B33" s="20">
        <v>43937</v>
      </c>
      <c r="C33" s="20">
        <v>44058</v>
      </c>
      <c r="D33" s="21">
        <v>218079</v>
      </c>
      <c r="E33" s="19"/>
      <c r="F33" s="19"/>
      <c r="G33" s="21">
        <f t="shared" si="0"/>
        <v>218079</v>
      </c>
      <c r="H33" s="19"/>
    </row>
    <row r="34" spans="1:8" x14ac:dyDescent="0.25">
      <c r="A34" s="19" t="s">
        <v>386</v>
      </c>
      <c r="B34" s="20">
        <v>43973</v>
      </c>
      <c r="C34" s="20">
        <v>44058</v>
      </c>
      <c r="D34" s="21">
        <v>58700</v>
      </c>
      <c r="E34" s="19"/>
      <c r="F34" s="19"/>
      <c r="G34" s="21">
        <f t="shared" si="0"/>
        <v>58700</v>
      </c>
      <c r="H34" s="19"/>
    </row>
    <row r="35" spans="1:8" x14ac:dyDescent="0.25">
      <c r="A35" s="19" t="s">
        <v>387</v>
      </c>
      <c r="B35" s="20">
        <v>43202</v>
      </c>
      <c r="C35" s="20">
        <v>43287</v>
      </c>
      <c r="D35" s="21">
        <v>203840</v>
      </c>
      <c r="E35" s="19"/>
      <c r="F35" s="19"/>
      <c r="G35" s="21">
        <f t="shared" si="0"/>
        <v>203840</v>
      </c>
      <c r="H35" s="19"/>
    </row>
    <row r="36" spans="1:8" x14ac:dyDescent="0.25">
      <c r="A36" s="19" t="s">
        <v>388</v>
      </c>
      <c r="B36" s="20">
        <v>43251</v>
      </c>
      <c r="C36" s="20">
        <v>43287</v>
      </c>
      <c r="D36" s="21">
        <v>166659</v>
      </c>
      <c r="E36" s="19"/>
      <c r="F36" s="19"/>
      <c r="G36" s="21">
        <f t="shared" si="0"/>
        <v>166659</v>
      </c>
      <c r="H36" s="19"/>
    </row>
    <row r="37" spans="1:8" x14ac:dyDescent="0.25">
      <c r="A37" s="19" t="s">
        <v>389</v>
      </c>
      <c r="B37" s="20">
        <v>43251</v>
      </c>
      <c r="C37" s="20">
        <v>43287</v>
      </c>
      <c r="D37" s="21">
        <v>51300</v>
      </c>
      <c r="E37" s="19"/>
      <c r="F37" s="19"/>
      <c r="G37" s="21">
        <f t="shared" si="0"/>
        <v>51300</v>
      </c>
      <c r="H37" s="19"/>
    </row>
    <row r="38" spans="1:8" x14ac:dyDescent="0.25">
      <c r="A38" s="19" t="s">
        <v>390</v>
      </c>
      <c r="B38" s="20">
        <v>43251</v>
      </c>
      <c r="C38" s="20">
        <v>43287</v>
      </c>
      <c r="D38" s="21">
        <v>116199</v>
      </c>
      <c r="E38" s="19"/>
      <c r="F38" s="19"/>
      <c r="G38" s="21">
        <f t="shared" si="0"/>
        <v>116199</v>
      </c>
      <c r="H38" s="19"/>
    </row>
    <row r="39" spans="1:8" x14ac:dyDescent="0.25">
      <c r="A39" s="19" t="s">
        <v>391</v>
      </c>
      <c r="B39" s="20">
        <v>43253</v>
      </c>
      <c r="C39" s="20">
        <v>43287</v>
      </c>
      <c r="D39" s="21">
        <v>52400</v>
      </c>
      <c r="E39" s="19"/>
      <c r="F39" s="19"/>
      <c r="G39" s="21">
        <f t="shared" si="0"/>
        <v>52400</v>
      </c>
      <c r="H39" s="19"/>
    </row>
    <row r="40" spans="1:8" x14ac:dyDescent="0.25">
      <c r="A40" s="19" t="s">
        <v>392</v>
      </c>
      <c r="B40" s="20">
        <v>43980</v>
      </c>
      <c r="C40" s="20">
        <v>44025</v>
      </c>
      <c r="D40" s="21">
        <v>802962</v>
      </c>
      <c r="E40" s="19"/>
      <c r="F40" s="19"/>
      <c r="G40" s="21">
        <f t="shared" si="0"/>
        <v>802962</v>
      </c>
      <c r="H40" s="19"/>
    </row>
    <row r="41" spans="1:8" x14ac:dyDescent="0.25">
      <c r="A41" s="19" t="s">
        <v>393</v>
      </c>
      <c r="B41" s="20">
        <v>44009</v>
      </c>
      <c r="C41" s="20">
        <v>44025</v>
      </c>
      <c r="D41" s="21">
        <v>817240</v>
      </c>
      <c r="E41" s="19"/>
      <c r="F41" s="19"/>
      <c r="G41" s="21">
        <f t="shared" si="0"/>
        <v>817240</v>
      </c>
      <c r="H41" s="19"/>
    </row>
    <row r="42" spans="1:8" x14ac:dyDescent="0.25">
      <c r="A42" s="19" t="s">
        <v>394</v>
      </c>
      <c r="B42" s="20">
        <v>44008</v>
      </c>
      <c r="C42" s="20">
        <v>44058</v>
      </c>
      <c r="D42" s="21">
        <v>137917</v>
      </c>
      <c r="E42" s="19"/>
      <c r="F42" s="19"/>
      <c r="G42" s="21">
        <f t="shared" si="0"/>
        <v>137917</v>
      </c>
      <c r="H42" s="19"/>
    </row>
    <row r="43" spans="1:8" x14ac:dyDescent="0.25">
      <c r="A43" s="19" t="s">
        <v>395</v>
      </c>
      <c r="B43" s="20">
        <v>43249</v>
      </c>
      <c r="C43" s="20">
        <v>43287</v>
      </c>
      <c r="D43" s="21">
        <v>440699</v>
      </c>
      <c r="E43" s="19"/>
      <c r="F43" s="19"/>
      <c r="G43" s="21">
        <f t="shared" si="0"/>
        <v>440699</v>
      </c>
      <c r="H43" s="19"/>
    </row>
    <row r="44" spans="1:8" x14ac:dyDescent="0.25">
      <c r="A44" s="19" t="s">
        <v>396</v>
      </c>
      <c r="B44" s="20">
        <v>44036</v>
      </c>
      <c r="C44" s="20">
        <v>44058</v>
      </c>
      <c r="D44" s="21">
        <v>337600</v>
      </c>
      <c r="E44" s="19"/>
      <c r="F44" s="19"/>
      <c r="G44" s="21">
        <f t="shared" si="0"/>
        <v>337600</v>
      </c>
      <c r="H44" s="19"/>
    </row>
    <row r="45" spans="1:8" x14ac:dyDescent="0.25">
      <c r="A45" s="19" t="s">
        <v>397</v>
      </c>
      <c r="B45" s="20">
        <v>44041</v>
      </c>
      <c r="C45" s="20">
        <v>44058</v>
      </c>
      <c r="D45" s="21">
        <v>411523</v>
      </c>
      <c r="E45" s="19"/>
      <c r="F45" s="19"/>
      <c r="G45" s="21">
        <f t="shared" si="0"/>
        <v>411523</v>
      </c>
      <c r="H45" s="19"/>
    </row>
    <row r="46" spans="1:8" x14ac:dyDescent="0.25">
      <c r="A46" s="19" t="s">
        <v>398</v>
      </c>
      <c r="B46" s="20">
        <v>44043</v>
      </c>
      <c r="C46" s="20">
        <v>44058</v>
      </c>
      <c r="D46" s="21">
        <v>107430</v>
      </c>
      <c r="E46" s="19"/>
      <c r="F46" s="19"/>
      <c r="G46" s="21">
        <f t="shared" si="0"/>
        <v>107430</v>
      </c>
      <c r="H46" s="19"/>
    </row>
    <row r="47" spans="1:8" x14ac:dyDescent="0.25">
      <c r="A47" s="19" t="s">
        <v>399</v>
      </c>
      <c r="B47" s="20">
        <v>44054</v>
      </c>
      <c r="C47" s="20">
        <v>44126</v>
      </c>
      <c r="D47" s="21">
        <v>1694308</v>
      </c>
      <c r="E47" s="21">
        <v>1694308</v>
      </c>
      <c r="F47" s="19"/>
      <c r="G47" s="21">
        <f t="shared" si="0"/>
        <v>0</v>
      </c>
      <c r="H47" s="19"/>
    </row>
    <row r="48" spans="1:8" x14ac:dyDescent="0.25">
      <c r="A48" s="19" t="s">
        <v>400</v>
      </c>
      <c r="B48" s="20">
        <v>44080</v>
      </c>
      <c r="C48" s="20">
        <v>44126</v>
      </c>
      <c r="D48" s="21">
        <v>109100</v>
      </c>
      <c r="E48" s="21">
        <v>109100</v>
      </c>
      <c r="F48" s="19"/>
      <c r="G48" s="21">
        <f t="shared" si="0"/>
        <v>0</v>
      </c>
      <c r="H48" s="19"/>
    </row>
    <row r="49" spans="1:8" x14ac:dyDescent="0.25">
      <c r="A49" s="19" t="s">
        <v>401</v>
      </c>
      <c r="B49" s="20">
        <v>44113</v>
      </c>
      <c r="C49" s="20">
        <v>44158</v>
      </c>
      <c r="D49" s="21">
        <v>690982</v>
      </c>
      <c r="E49" s="21">
        <v>600082</v>
      </c>
      <c r="F49" s="19"/>
      <c r="G49" s="21">
        <f t="shared" si="0"/>
        <v>90900</v>
      </c>
      <c r="H49" s="19"/>
    </row>
    <row r="50" spans="1:8" x14ac:dyDescent="0.25">
      <c r="A50" s="19" t="s">
        <v>402</v>
      </c>
      <c r="B50" s="20">
        <v>44127</v>
      </c>
      <c r="C50" s="20">
        <v>44158</v>
      </c>
      <c r="D50" s="21">
        <v>436339</v>
      </c>
      <c r="E50" s="21">
        <v>436339</v>
      </c>
      <c r="F50" s="19"/>
      <c r="G50" s="21">
        <f t="shared" si="0"/>
        <v>0</v>
      </c>
      <c r="H50" s="19"/>
    </row>
    <row r="51" spans="1:8" x14ac:dyDescent="0.25">
      <c r="A51" s="19" t="s">
        <v>403</v>
      </c>
      <c r="B51" s="20">
        <v>44133</v>
      </c>
      <c r="C51" s="20">
        <v>44158</v>
      </c>
      <c r="D51" s="21">
        <v>1494489</v>
      </c>
      <c r="E51" s="21">
        <v>1494489</v>
      </c>
      <c r="F51" s="19"/>
      <c r="G51" s="21">
        <f t="shared" si="0"/>
        <v>0</v>
      </c>
      <c r="H51" s="19"/>
    </row>
    <row r="52" spans="1:8" x14ac:dyDescent="0.25">
      <c r="A52" s="19" t="s">
        <v>404</v>
      </c>
      <c r="B52" s="20">
        <v>44135</v>
      </c>
      <c r="C52" s="20">
        <v>44158</v>
      </c>
      <c r="D52" s="21">
        <v>681726</v>
      </c>
      <c r="E52" s="21">
        <v>681726</v>
      </c>
      <c r="F52" s="19"/>
      <c r="G52" s="21">
        <f t="shared" si="0"/>
        <v>0</v>
      </c>
      <c r="H52" s="19"/>
    </row>
    <row r="53" spans="1:8" x14ac:dyDescent="0.25">
      <c r="A53" s="19" t="s">
        <v>405</v>
      </c>
      <c r="B53" s="20">
        <v>44135</v>
      </c>
      <c r="C53" s="20">
        <v>44158</v>
      </c>
      <c r="D53" s="21">
        <v>1766105</v>
      </c>
      <c r="E53" s="22">
        <v>1563002</v>
      </c>
      <c r="F53" s="19"/>
      <c r="G53" s="21">
        <f t="shared" si="0"/>
        <v>203103</v>
      </c>
      <c r="H53" s="19"/>
    </row>
    <row r="54" spans="1:8" x14ac:dyDescent="0.25">
      <c r="A54" s="19" t="s">
        <v>406</v>
      </c>
      <c r="B54" s="20">
        <v>44153</v>
      </c>
      <c r="C54" s="20">
        <v>44176</v>
      </c>
      <c r="D54" s="21">
        <v>851600</v>
      </c>
      <c r="E54" s="19"/>
      <c r="F54" s="19"/>
      <c r="G54" s="21">
        <f t="shared" si="0"/>
        <v>851600</v>
      </c>
      <c r="H54" s="19"/>
    </row>
    <row r="55" spans="1:8" x14ac:dyDescent="0.25">
      <c r="A55" s="19" t="s">
        <v>407</v>
      </c>
      <c r="B55" s="20">
        <v>43293</v>
      </c>
      <c r="C55" s="20">
        <v>43254</v>
      </c>
      <c r="D55" s="21">
        <v>172540</v>
      </c>
      <c r="E55" s="19"/>
      <c r="F55" s="19"/>
      <c r="G55" s="21">
        <f t="shared" si="0"/>
        <v>172540</v>
      </c>
      <c r="H55" s="19"/>
    </row>
    <row r="56" spans="1:8" x14ac:dyDescent="0.25">
      <c r="A56" s="19" t="s">
        <v>408</v>
      </c>
      <c r="B56" s="20">
        <v>44172</v>
      </c>
      <c r="C56" s="20">
        <v>44208</v>
      </c>
      <c r="D56" s="21">
        <v>507704</v>
      </c>
      <c r="E56" s="21">
        <v>507704</v>
      </c>
      <c r="F56" s="19"/>
      <c r="G56" s="21">
        <f t="shared" si="0"/>
        <v>0</v>
      </c>
      <c r="H56" s="19"/>
    </row>
    <row r="57" spans="1:8" x14ac:dyDescent="0.25">
      <c r="A57" s="19" t="s">
        <v>409</v>
      </c>
      <c r="B57" s="20">
        <v>44216</v>
      </c>
      <c r="C57" s="20">
        <v>44237</v>
      </c>
      <c r="D57" s="21">
        <v>245018</v>
      </c>
      <c r="E57" s="21">
        <v>245018</v>
      </c>
      <c r="F57" s="19"/>
      <c r="G57" s="21">
        <f t="shared" si="0"/>
        <v>0</v>
      </c>
      <c r="H57" s="19"/>
    </row>
    <row r="58" spans="1:8" x14ac:dyDescent="0.25">
      <c r="A58" s="19" t="s">
        <v>410</v>
      </c>
      <c r="B58" s="20">
        <v>44219</v>
      </c>
      <c r="C58" s="20">
        <v>44237</v>
      </c>
      <c r="D58" s="21">
        <v>386737</v>
      </c>
      <c r="E58" s="21">
        <v>386737</v>
      </c>
      <c r="F58" s="19"/>
      <c r="G58" s="21">
        <f t="shared" si="0"/>
        <v>0</v>
      </c>
      <c r="H58" s="19"/>
    </row>
    <row r="59" spans="1:8" x14ac:dyDescent="0.25">
      <c r="A59" s="19" t="s">
        <v>411</v>
      </c>
      <c r="B59" s="20">
        <v>44223</v>
      </c>
      <c r="C59" s="20">
        <v>44237</v>
      </c>
      <c r="D59" s="21">
        <v>358465</v>
      </c>
      <c r="E59" s="21">
        <v>358465</v>
      </c>
      <c r="F59" s="19"/>
      <c r="G59" s="21">
        <f t="shared" si="0"/>
        <v>0</v>
      </c>
      <c r="H59" s="19"/>
    </row>
    <row r="60" spans="1:8" x14ac:dyDescent="0.25">
      <c r="A60" s="19" t="s">
        <v>412</v>
      </c>
      <c r="B60" s="20">
        <v>44226</v>
      </c>
      <c r="C60" s="20">
        <v>44237</v>
      </c>
      <c r="D60" s="21">
        <v>301570</v>
      </c>
      <c r="E60" s="21">
        <v>301570</v>
      </c>
      <c r="F60" s="19"/>
      <c r="G60" s="21">
        <f t="shared" si="0"/>
        <v>0</v>
      </c>
      <c r="H60" s="19"/>
    </row>
    <row r="61" spans="1:8" x14ac:dyDescent="0.25">
      <c r="A61" s="19" t="s">
        <v>413</v>
      </c>
      <c r="B61" s="20">
        <v>42887</v>
      </c>
      <c r="C61" s="20">
        <v>42990</v>
      </c>
      <c r="D61" s="21">
        <v>3605373</v>
      </c>
      <c r="E61" s="19"/>
      <c r="F61" s="19"/>
      <c r="G61" s="21">
        <f t="shared" si="0"/>
        <v>3605373</v>
      </c>
      <c r="H61" s="19"/>
    </row>
    <row r="62" spans="1:8" x14ac:dyDescent="0.25">
      <c r="A62" s="19" t="s">
        <v>414</v>
      </c>
      <c r="B62" s="20">
        <v>44098</v>
      </c>
      <c r="C62" s="20">
        <v>44228</v>
      </c>
      <c r="D62" s="21">
        <v>107110245</v>
      </c>
      <c r="E62" s="22">
        <v>103194307</v>
      </c>
      <c r="F62" s="19"/>
      <c r="G62" s="21">
        <f t="shared" si="0"/>
        <v>3915938</v>
      </c>
      <c r="H62" s="19"/>
    </row>
    <row r="63" spans="1:8" x14ac:dyDescent="0.25">
      <c r="A63" s="19" t="s">
        <v>415</v>
      </c>
      <c r="B63" s="20">
        <v>44242</v>
      </c>
      <c r="C63" s="20">
        <v>44265</v>
      </c>
      <c r="D63" s="21">
        <v>1304072</v>
      </c>
      <c r="E63" s="21">
        <v>1304072</v>
      </c>
      <c r="F63" s="19"/>
      <c r="G63" s="21">
        <f t="shared" si="0"/>
        <v>0</v>
      </c>
      <c r="H63" s="19"/>
    </row>
    <row r="64" spans="1:8" x14ac:dyDescent="0.25">
      <c r="A64" s="19" t="s">
        <v>416</v>
      </c>
      <c r="B64" s="20">
        <v>44235</v>
      </c>
      <c r="C64" s="20">
        <v>44300</v>
      </c>
      <c r="D64" s="21">
        <v>5525771</v>
      </c>
      <c r="E64" s="22">
        <v>4569787</v>
      </c>
      <c r="F64" s="19"/>
      <c r="G64" s="21">
        <f t="shared" si="0"/>
        <v>955984</v>
      </c>
      <c r="H64" s="19"/>
    </row>
    <row r="65" spans="1:8" x14ac:dyDescent="0.25">
      <c r="A65" s="19" t="s">
        <v>417</v>
      </c>
      <c r="B65" s="20">
        <v>43315</v>
      </c>
      <c r="C65" s="20">
        <v>43349</v>
      </c>
      <c r="D65" s="21">
        <v>95300</v>
      </c>
      <c r="E65" s="19"/>
      <c r="F65" s="19"/>
      <c r="G65" s="21">
        <f t="shared" si="0"/>
        <v>95300</v>
      </c>
      <c r="H65" s="19"/>
    </row>
    <row r="66" spans="1:8" x14ac:dyDescent="0.25">
      <c r="A66" s="19" t="s">
        <v>418</v>
      </c>
      <c r="B66" s="20">
        <v>43326</v>
      </c>
      <c r="C66" s="20">
        <v>43349</v>
      </c>
      <c r="D66" s="21">
        <v>103900</v>
      </c>
      <c r="E66" s="19"/>
      <c r="F66" s="19"/>
      <c r="G66" s="21">
        <f t="shared" si="0"/>
        <v>103900</v>
      </c>
      <c r="H66" s="19"/>
    </row>
    <row r="67" spans="1:8" x14ac:dyDescent="0.25">
      <c r="A67" s="19" t="s">
        <v>419</v>
      </c>
      <c r="B67" s="20">
        <v>43328</v>
      </c>
      <c r="C67" s="20">
        <v>43349</v>
      </c>
      <c r="D67" s="21">
        <v>51300</v>
      </c>
      <c r="E67" s="19"/>
      <c r="F67" s="19"/>
      <c r="G67" s="21">
        <f t="shared" si="0"/>
        <v>51300</v>
      </c>
      <c r="H67" s="19"/>
    </row>
    <row r="68" spans="1:8" x14ac:dyDescent="0.25">
      <c r="A68" s="19" t="s">
        <v>420</v>
      </c>
      <c r="B68" s="20">
        <v>44236</v>
      </c>
      <c r="C68" s="19"/>
      <c r="D68" s="21">
        <v>208298</v>
      </c>
      <c r="E68" s="19"/>
      <c r="F68" s="19"/>
      <c r="G68" s="21">
        <f t="shared" si="0"/>
        <v>208298</v>
      </c>
      <c r="H68" s="19"/>
    </row>
    <row r="69" spans="1:8" x14ac:dyDescent="0.25">
      <c r="A69" s="19" t="s">
        <v>421</v>
      </c>
      <c r="B69" s="20">
        <v>44248</v>
      </c>
      <c r="C69" s="19"/>
      <c r="D69" s="21">
        <v>515789</v>
      </c>
      <c r="E69" s="19"/>
      <c r="F69" s="19"/>
      <c r="G69" s="21">
        <f t="shared" si="0"/>
        <v>515789</v>
      </c>
      <c r="H69" s="19"/>
    </row>
    <row r="70" spans="1:8" x14ac:dyDescent="0.25">
      <c r="A70" s="19" t="s">
        <v>422</v>
      </c>
      <c r="B70" s="20">
        <v>44324</v>
      </c>
      <c r="C70" s="19"/>
      <c r="D70" s="21">
        <v>177397</v>
      </c>
      <c r="E70" s="19"/>
      <c r="F70" s="19"/>
      <c r="G70" s="21">
        <f t="shared" si="0"/>
        <v>177397</v>
      </c>
      <c r="H70" s="19"/>
    </row>
    <row r="71" spans="1:8" x14ac:dyDescent="0.25">
      <c r="A71" s="19" t="s">
        <v>423</v>
      </c>
      <c r="B71" s="20">
        <v>44328</v>
      </c>
      <c r="C71" s="19"/>
      <c r="D71" s="21">
        <v>117902</v>
      </c>
      <c r="E71" s="19"/>
      <c r="F71" s="19"/>
      <c r="G71" s="21">
        <f t="shared" si="0"/>
        <v>117902</v>
      </c>
      <c r="H71" s="19"/>
    </row>
    <row r="72" spans="1:8" x14ac:dyDescent="0.25">
      <c r="A72" s="19" t="s">
        <v>424</v>
      </c>
      <c r="B72" s="20">
        <v>43354</v>
      </c>
      <c r="C72" s="20">
        <v>43384</v>
      </c>
      <c r="D72" s="21">
        <v>95759</v>
      </c>
      <c r="E72" s="19"/>
      <c r="F72" s="19"/>
      <c r="G72" s="21">
        <f t="shared" si="0"/>
        <v>95759</v>
      </c>
      <c r="H72" s="19"/>
    </row>
    <row r="73" spans="1:8" x14ac:dyDescent="0.25">
      <c r="A73" s="19" t="s">
        <v>425</v>
      </c>
      <c r="B73" s="20">
        <v>43363</v>
      </c>
      <c r="C73" s="20">
        <v>43384</v>
      </c>
      <c r="D73" s="21">
        <v>139999</v>
      </c>
      <c r="E73" s="19"/>
      <c r="F73" s="19"/>
      <c r="G73" s="21">
        <f t="shared" si="0"/>
        <v>139999</v>
      </c>
      <c r="H73" s="19"/>
    </row>
    <row r="74" spans="1:8" x14ac:dyDescent="0.25">
      <c r="A74" s="19" t="s">
        <v>426</v>
      </c>
      <c r="B74" s="20">
        <v>43278</v>
      </c>
      <c r="C74" s="20">
        <v>43410</v>
      </c>
      <c r="D74" s="21">
        <v>176918</v>
      </c>
      <c r="E74" s="19"/>
      <c r="F74" s="19"/>
      <c r="G74" s="21">
        <f t="shared" si="0"/>
        <v>176918</v>
      </c>
      <c r="H74" s="19"/>
    </row>
    <row r="75" spans="1:8" x14ac:dyDescent="0.25">
      <c r="A75" s="19" t="s">
        <v>427</v>
      </c>
      <c r="B75" s="20">
        <v>43362</v>
      </c>
      <c r="C75" s="20">
        <v>43410</v>
      </c>
      <c r="D75" s="21">
        <v>310000</v>
      </c>
      <c r="E75" s="19"/>
      <c r="F75" s="19"/>
      <c r="G75" s="21">
        <f t="shared" si="0"/>
        <v>310000</v>
      </c>
      <c r="H75" s="19"/>
    </row>
    <row r="76" spans="1:8" x14ac:dyDescent="0.25">
      <c r="A76" s="19" t="s">
        <v>428</v>
      </c>
      <c r="B76" s="20">
        <v>43401</v>
      </c>
      <c r="C76" s="20">
        <v>43410</v>
      </c>
      <c r="D76" s="21">
        <v>131859</v>
      </c>
      <c r="E76" s="19"/>
      <c r="F76" s="19"/>
      <c r="G76" s="21">
        <f t="shared" si="0"/>
        <v>131859</v>
      </c>
      <c r="H76" s="19"/>
    </row>
    <row r="77" spans="1:8" x14ac:dyDescent="0.25">
      <c r="A77" s="19" t="s">
        <v>429</v>
      </c>
      <c r="B77" s="20">
        <v>43404</v>
      </c>
      <c r="C77" s="20">
        <v>43440</v>
      </c>
      <c r="D77" s="21">
        <v>51300</v>
      </c>
      <c r="E77" s="19"/>
      <c r="F77" s="19"/>
      <c r="G77" s="21">
        <f t="shared" ref="G77:G132" si="1">D77-E77-F77</f>
        <v>51300</v>
      </c>
      <c r="H77" s="19"/>
    </row>
    <row r="78" spans="1:8" x14ac:dyDescent="0.25">
      <c r="A78" s="19" t="s">
        <v>430</v>
      </c>
      <c r="B78" s="20">
        <v>43408</v>
      </c>
      <c r="C78" s="20">
        <v>43440</v>
      </c>
      <c r="D78" s="21">
        <v>120300</v>
      </c>
      <c r="E78" s="19"/>
      <c r="F78" s="19"/>
      <c r="G78" s="21">
        <f t="shared" si="1"/>
        <v>120300</v>
      </c>
      <c r="H78" s="19"/>
    </row>
    <row r="79" spans="1:8" x14ac:dyDescent="0.25">
      <c r="A79" s="19" t="s">
        <v>431</v>
      </c>
      <c r="B79" s="20">
        <v>43414</v>
      </c>
      <c r="C79" s="20">
        <v>43440</v>
      </c>
      <c r="D79" s="21">
        <v>152459</v>
      </c>
      <c r="E79" s="19"/>
      <c r="F79" s="19"/>
      <c r="G79" s="21">
        <f t="shared" si="1"/>
        <v>152459</v>
      </c>
      <c r="H79" s="19"/>
    </row>
    <row r="80" spans="1:8" x14ac:dyDescent="0.25">
      <c r="A80" s="19" t="s">
        <v>432</v>
      </c>
      <c r="B80" s="20">
        <v>43426</v>
      </c>
      <c r="C80" s="20">
        <v>43440</v>
      </c>
      <c r="D80" s="21">
        <v>161159</v>
      </c>
      <c r="E80" s="19"/>
      <c r="F80" s="19"/>
      <c r="G80" s="21">
        <f t="shared" si="1"/>
        <v>161159</v>
      </c>
      <c r="H80" s="19"/>
    </row>
    <row r="81" spans="1:8" x14ac:dyDescent="0.25">
      <c r="A81" s="19" t="s">
        <v>433</v>
      </c>
      <c r="B81" s="20">
        <v>43307</v>
      </c>
      <c r="C81" s="20">
        <v>43440</v>
      </c>
      <c r="D81" s="21">
        <v>64300</v>
      </c>
      <c r="E81" s="19"/>
      <c r="F81" s="19"/>
      <c r="G81" s="21">
        <f t="shared" si="1"/>
        <v>64300</v>
      </c>
      <c r="H81" s="19"/>
    </row>
    <row r="82" spans="1:8" x14ac:dyDescent="0.25">
      <c r="A82" s="19" t="s">
        <v>434</v>
      </c>
      <c r="B82" s="20">
        <v>43432</v>
      </c>
      <c r="C82" s="20">
        <v>43474</v>
      </c>
      <c r="D82" s="21">
        <v>206159</v>
      </c>
      <c r="E82" s="19"/>
      <c r="F82" s="19"/>
      <c r="G82" s="21">
        <f t="shared" si="1"/>
        <v>206159</v>
      </c>
      <c r="H82" s="19"/>
    </row>
    <row r="83" spans="1:8" x14ac:dyDescent="0.25">
      <c r="A83" s="19" t="s">
        <v>435</v>
      </c>
      <c r="B83" s="20">
        <v>43433</v>
      </c>
      <c r="C83" s="20">
        <v>43474</v>
      </c>
      <c r="D83" s="21">
        <v>64700</v>
      </c>
      <c r="E83" s="19"/>
      <c r="F83" s="19"/>
      <c r="G83" s="21">
        <f t="shared" si="1"/>
        <v>64700</v>
      </c>
      <c r="H83" s="19"/>
    </row>
    <row r="84" spans="1:8" x14ac:dyDescent="0.25">
      <c r="A84" s="19" t="s">
        <v>436</v>
      </c>
      <c r="B84" s="20">
        <v>43465</v>
      </c>
      <c r="C84" s="20">
        <v>43474</v>
      </c>
      <c r="D84" s="21">
        <v>649877</v>
      </c>
      <c r="E84" s="19"/>
      <c r="F84" s="19"/>
      <c r="G84" s="21">
        <f t="shared" si="1"/>
        <v>649877</v>
      </c>
      <c r="H84" s="19"/>
    </row>
    <row r="85" spans="1:8" x14ac:dyDescent="0.25">
      <c r="A85" s="19" t="s">
        <v>437</v>
      </c>
      <c r="B85" s="20">
        <v>43468</v>
      </c>
      <c r="C85" s="20">
        <v>43502</v>
      </c>
      <c r="D85" s="21">
        <v>200799</v>
      </c>
      <c r="E85" s="19"/>
      <c r="F85" s="19"/>
      <c r="G85" s="21">
        <f t="shared" si="1"/>
        <v>200799</v>
      </c>
      <c r="H85" s="19"/>
    </row>
    <row r="86" spans="1:8" x14ac:dyDescent="0.25">
      <c r="A86" s="19" t="s">
        <v>438</v>
      </c>
      <c r="B86" s="20">
        <v>43489</v>
      </c>
      <c r="C86" s="20">
        <v>43502</v>
      </c>
      <c r="D86" s="21">
        <v>52400</v>
      </c>
      <c r="E86" s="19"/>
      <c r="F86" s="19"/>
      <c r="G86" s="21">
        <f t="shared" si="1"/>
        <v>52400</v>
      </c>
      <c r="H86" s="19"/>
    </row>
    <row r="87" spans="1:8" x14ac:dyDescent="0.25">
      <c r="A87" s="19" t="s">
        <v>439</v>
      </c>
      <c r="B87" s="20">
        <v>43495</v>
      </c>
      <c r="C87" s="20">
        <v>43502</v>
      </c>
      <c r="D87" s="21">
        <v>1075793</v>
      </c>
      <c r="E87" s="19"/>
      <c r="F87" s="19"/>
      <c r="G87" s="21">
        <f t="shared" si="1"/>
        <v>1075793</v>
      </c>
      <c r="H87" s="19"/>
    </row>
    <row r="88" spans="1:8" x14ac:dyDescent="0.25">
      <c r="A88" s="19" t="s">
        <v>440</v>
      </c>
      <c r="B88" s="20">
        <v>43527</v>
      </c>
      <c r="C88" s="20">
        <v>43564</v>
      </c>
      <c r="D88" s="21">
        <v>254714</v>
      </c>
      <c r="E88" s="19"/>
      <c r="F88" s="19"/>
      <c r="G88" s="21">
        <f t="shared" si="1"/>
        <v>254714</v>
      </c>
      <c r="H88" s="19"/>
    </row>
    <row r="89" spans="1:8" x14ac:dyDescent="0.25">
      <c r="A89" s="19" t="s">
        <v>441</v>
      </c>
      <c r="B89" s="20">
        <v>43551</v>
      </c>
      <c r="C89" s="20">
        <v>43564</v>
      </c>
      <c r="D89" s="21">
        <v>52400</v>
      </c>
      <c r="E89" s="19"/>
      <c r="F89" s="19"/>
      <c r="G89" s="21">
        <f t="shared" si="1"/>
        <v>52400</v>
      </c>
      <c r="H89" s="19"/>
    </row>
    <row r="90" spans="1:8" x14ac:dyDescent="0.25">
      <c r="A90" s="19" t="s">
        <v>442</v>
      </c>
      <c r="B90" s="20">
        <v>43553</v>
      </c>
      <c r="C90" s="20">
        <v>43564</v>
      </c>
      <c r="D90" s="21">
        <v>248949</v>
      </c>
      <c r="E90" s="19"/>
      <c r="F90" s="19"/>
      <c r="G90" s="21">
        <f t="shared" si="1"/>
        <v>248949</v>
      </c>
      <c r="H90" s="19"/>
    </row>
    <row r="91" spans="1:8" x14ac:dyDescent="0.25">
      <c r="A91" s="19" t="s">
        <v>443</v>
      </c>
      <c r="B91" s="20">
        <v>43556</v>
      </c>
      <c r="C91" s="20">
        <v>43592</v>
      </c>
      <c r="D91" s="21">
        <v>506456</v>
      </c>
      <c r="E91" s="19"/>
      <c r="F91" s="19"/>
      <c r="G91" s="21">
        <f t="shared" si="1"/>
        <v>506456</v>
      </c>
      <c r="H91" s="19"/>
    </row>
    <row r="92" spans="1:8" x14ac:dyDescent="0.25">
      <c r="A92" s="19" t="s">
        <v>444</v>
      </c>
      <c r="B92" s="20">
        <v>43572</v>
      </c>
      <c r="C92" s="20">
        <v>43592</v>
      </c>
      <c r="D92" s="21">
        <v>73300</v>
      </c>
      <c r="E92" s="19"/>
      <c r="F92" s="19"/>
      <c r="G92" s="21">
        <f t="shared" si="1"/>
        <v>73300</v>
      </c>
      <c r="H92" s="19"/>
    </row>
    <row r="93" spans="1:8" x14ac:dyDescent="0.25">
      <c r="A93" s="19" t="s">
        <v>445</v>
      </c>
      <c r="B93" s="20">
        <v>43573</v>
      </c>
      <c r="C93" s="20">
        <v>43592</v>
      </c>
      <c r="D93" s="21">
        <v>102100</v>
      </c>
      <c r="E93" s="19"/>
      <c r="F93" s="19"/>
      <c r="G93" s="21">
        <f t="shared" si="1"/>
        <v>102100</v>
      </c>
      <c r="H93" s="19"/>
    </row>
    <row r="94" spans="1:8" x14ac:dyDescent="0.25">
      <c r="A94" s="19" t="s">
        <v>446</v>
      </c>
      <c r="B94" s="20">
        <v>43576</v>
      </c>
      <c r="C94" s="20">
        <v>43592</v>
      </c>
      <c r="D94" s="21">
        <v>165314</v>
      </c>
      <c r="E94" s="19"/>
      <c r="F94" s="19"/>
      <c r="G94" s="21">
        <f t="shared" si="1"/>
        <v>165314</v>
      </c>
      <c r="H94" s="19"/>
    </row>
    <row r="95" spans="1:8" x14ac:dyDescent="0.25">
      <c r="A95" s="19" t="s">
        <v>447</v>
      </c>
      <c r="B95" s="20">
        <v>43583</v>
      </c>
      <c r="C95" s="20">
        <v>43592</v>
      </c>
      <c r="D95" s="21">
        <v>450309</v>
      </c>
      <c r="E95" s="19"/>
      <c r="F95" s="19"/>
      <c r="G95" s="21">
        <f t="shared" si="1"/>
        <v>450309</v>
      </c>
      <c r="H95" s="19"/>
    </row>
    <row r="96" spans="1:8" x14ac:dyDescent="0.25">
      <c r="A96" s="19" t="s">
        <v>448</v>
      </c>
      <c r="B96" s="20">
        <v>43583</v>
      </c>
      <c r="C96" s="20">
        <v>43592</v>
      </c>
      <c r="D96" s="21">
        <v>1107603</v>
      </c>
      <c r="E96" s="19"/>
      <c r="F96" s="19"/>
      <c r="G96" s="21">
        <f t="shared" si="1"/>
        <v>1107603</v>
      </c>
      <c r="H96" s="19"/>
    </row>
    <row r="97" spans="1:8" x14ac:dyDescent="0.25">
      <c r="A97" s="19" t="s">
        <v>449</v>
      </c>
      <c r="B97" s="20">
        <v>43171</v>
      </c>
      <c r="C97" s="20">
        <v>43201</v>
      </c>
      <c r="D97" s="21">
        <v>264799</v>
      </c>
      <c r="E97" s="19"/>
      <c r="F97" s="19"/>
      <c r="G97" s="21">
        <f t="shared" si="1"/>
        <v>264799</v>
      </c>
      <c r="H97" s="19"/>
    </row>
    <row r="98" spans="1:8" x14ac:dyDescent="0.25">
      <c r="A98" s="19" t="s">
        <v>450</v>
      </c>
      <c r="B98" s="20">
        <v>43172</v>
      </c>
      <c r="C98" s="20">
        <v>43201</v>
      </c>
      <c r="D98" s="21">
        <v>717500</v>
      </c>
      <c r="E98" s="19"/>
      <c r="F98" s="19"/>
      <c r="G98" s="21">
        <f t="shared" si="1"/>
        <v>717500</v>
      </c>
      <c r="H98" s="19"/>
    </row>
    <row r="99" spans="1:8" x14ac:dyDescent="0.25">
      <c r="A99" s="19" t="s">
        <v>451</v>
      </c>
      <c r="B99" s="20">
        <v>43600</v>
      </c>
      <c r="C99" s="20">
        <v>43622</v>
      </c>
      <c r="D99" s="21">
        <v>674818</v>
      </c>
      <c r="E99" s="19"/>
      <c r="F99" s="19"/>
      <c r="G99" s="21">
        <f t="shared" si="1"/>
        <v>674818</v>
      </c>
      <c r="H99" s="19"/>
    </row>
    <row r="100" spans="1:8" x14ac:dyDescent="0.25">
      <c r="A100" s="19" t="s">
        <v>452</v>
      </c>
      <c r="B100" s="20">
        <v>43603</v>
      </c>
      <c r="C100" s="20">
        <v>43622</v>
      </c>
      <c r="D100" s="21">
        <v>63200</v>
      </c>
      <c r="E100" s="19"/>
      <c r="F100" s="19"/>
      <c r="G100" s="21">
        <f t="shared" si="1"/>
        <v>63200</v>
      </c>
      <c r="H100" s="19"/>
    </row>
    <row r="101" spans="1:8" x14ac:dyDescent="0.25">
      <c r="A101" s="19" t="s">
        <v>453</v>
      </c>
      <c r="B101" s="20">
        <v>43608</v>
      </c>
      <c r="C101" s="20">
        <v>43622</v>
      </c>
      <c r="D101" s="21">
        <v>52400</v>
      </c>
      <c r="E101" s="19"/>
      <c r="F101" s="19"/>
      <c r="G101" s="21">
        <f t="shared" si="1"/>
        <v>52400</v>
      </c>
      <c r="H101" s="19"/>
    </row>
    <row r="102" spans="1:8" x14ac:dyDescent="0.25">
      <c r="A102" s="19" t="s">
        <v>454</v>
      </c>
      <c r="B102" s="20">
        <v>43610</v>
      </c>
      <c r="C102" s="20">
        <v>43622</v>
      </c>
      <c r="D102" s="21">
        <v>581075</v>
      </c>
      <c r="E102" s="19"/>
      <c r="F102" s="19"/>
      <c r="G102" s="21">
        <f t="shared" si="1"/>
        <v>581075</v>
      </c>
      <c r="H102" s="19"/>
    </row>
    <row r="103" spans="1:8" x14ac:dyDescent="0.25">
      <c r="A103" s="19" t="s">
        <v>455</v>
      </c>
      <c r="B103" s="20">
        <v>43611</v>
      </c>
      <c r="C103" s="20">
        <v>43622</v>
      </c>
      <c r="D103" s="21">
        <v>61300</v>
      </c>
      <c r="E103" s="19"/>
      <c r="F103" s="19"/>
      <c r="G103" s="21">
        <f t="shared" si="1"/>
        <v>61300</v>
      </c>
      <c r="H103" s="19"/>
    </row>
    <row r="104" spans="1:8" x14ac:dyDescent="0.25">
      <c r="A104" s="19" t="s">
        <v>456</v>
      </c>
      <c r="B104" s="20">
        <v>43614</v>
      </c>
      <c r="C104" s="20">
        <v>43622</v>
      </c>
      <c r="D104" s="21">
        <v>114345</v>
      </c>
      <c r="E104" s="19"/>
      <c r="F104" s="19"/>
      <c r="G104" s="21">
        <f t="shared" si="1"/>
        <v>114345</v>
      </c>
      <c r="H104" s="19"/>
    </row>
    <row r="105" spans="1:8" x14ac:dyDescent="0.25">
      <c r="A105" s="19" t="s">
        <v>457</v>
      </c>
      <c r="B105" s="20">
        <v>43624</v>
      </c>
      <c r="C105" s="20">
        <v>43654</v>
      </c>
      <c r="D105" s="21">
        <v>131543</v>
      </c>
      <c r="E105" s="19"/>
      <c r="F105" s="19"/>
      <c r="G105" s="21">
        <f t="shared" si="1"/>
        <v>131543</v>
      </c>
      <c r="H105" s="19"/>
    </row>
    <row r="106" spans="1:8" x14ac:dyDescent="0.25">
      <c r="A106" s="19" t="s">
        <v>458</v>
      </c>
      <c r="B106" s="20">
        <v>43631</v>
      </c>
      <c r="C106" s="20">
        <v>43654</v>
      </c>
      <c r="D106" s="21">
        <v>460388</v>
      </c>
      <c r="E106" s="19"/>
      <c r="F106" s="19"/>
      <c r="G106" s="21">
        <f t="shared" si="1"/>
        <v>460388</v>
      </c>
      <c r="H106" s="19"/>
    </row>
    <row r="107" spans="1:8" x14ac:dyDescent="0.25">
      <c r="A107" s="19" t="s">
        <v>459</v>
      </c>
      <c r="B107" s="20">
        <v>43635</v>
      </c>
      <c r="C107" s="20">
        <v>43654</v>
      </c>
      <c r="D107" s="21">
        <v>165700</v>
      </c>
      <c r="E107" s="19"/>
      <c r="F107" s="19"/>
      <c r="G107" s="21">
        <f t="shared" si="1"/>
        <v>165700</v>
      </c>
      <c r="H107" s="19"/>
    </row>
    <row r="108" spans="1:8" x14ac:dyDescent="0.25">
      <c r="A108" s="19" t="s">
        <v>460</v>
      </c>
      <c r="B108" s="20">
        <v>43636</v>
      </c>
      <c r="C108" s="20">
        <v>43654</v>
      </c>
      <c r="D108" s="21">
        <v>105700</v>
      </c>
      <c r="E108" s="19"/>
      <c r="F108" s="19"/>
      <c r="G108" s="21">
        <f t="shared" si="1"/>
        <v>105700</v>
      </c>
      <c r="H108" s="19"/>
    </row>
    <row r="109" spans="1:8" x14ac:dyDescent="0.25">
      <c r="A109" s="19" t="s">
        <v>461</v>
      </c>
      <c r="B109" s="20">
        <v>43638</v>
      </c>
      <c r="C109" s="20">
        <v>43654</v>
      </c>
      <c r="D109" s="21">
        <v>68359</v>
      </c>
      <c r="E109" s="19"/>
      <c r="F109" s="19"/>
      <c r="G109" s="21">
        <f t="shared" si="1"/>
        <v>68359</v>
      </c>
      <c r="H109" s="19"/>
    </row>
    <row r="110" spans="1:8" x14ac:dyDescent="0.25">
      <c r="A110" s="19" t="s">
        <v>462</v>
      </c>
      <c r="B110" s="20">
        <v>43642</v>
      </c>
      <c r="C110" s="20">
        <v>43654</v>
      </c>
      <c r="D110" s="21">
        <v>558618</v>
      </c>
      <c r="E110" s="19"/>
      <c r="F110" s="19"/>
      <c r="G110" s="21">
        <f t="shared" si="1"/>
        <v>558618</v>
      </c>
      <c r="H110" s="19"/>
    </row>
    <row r="111" spans="1:8" x14ac:dyDescent="0.25">
      <c r="A111" s="19" t="s">
        <v>463</v>
      </c>
      <c r="B111" s="20">
        <v>43648</v>
      </c>
      <c r="C111" s="20">
        <v>43654</v>
      </c>
      <c r="D111" s="21">
        <v>64402</v>
      </c>
      <c r="E111" s="19"/>
      <c r="F111" s="19"/>
      <c r="G111" s="21">
        <f t="shared" si="1"/>
        <v>64402</v>
      </c>
      <c r="H111" s="19"/>
    </row>
    <row r="112" spans="1:8" x14ac:dyDescent="0.25">
      <c r="A112" s="19" t="s">
        <v>464</v>
      </c>
      <c r="B112" s="20">
        <v>43654</v>
      </c>
      <c r="C112" s="20">
        <v>43686</v>
      </c>
      <c r="D112" s="21">
        <v>380934</v>
      </c>
      <c r="E112" s="19"/>
      <c r="F112" s="19"/>
      <c r="G112" s="21">
        <f t="shared" si="1"/>
        <v>380934</v>
      </c>
      <c r="H112" s="19"/>
    </row>
    <row r="113" spans="1:8" x14ac:dyDescent="0.25">
      <c r="A113" s="19" t="s">
        <v>465</v>
      </c>
      <c r="B113" s="20">
        <v>43654</v>
      </c>
      <c r="C113" s="20">
        <v>43686</v>
      </c>
      <c r="D113" s="21">
        <v>61300</v>
      </c>
      <c r="E113" s="19"/>
      <c r="F113" s="19"/>
      <c r="G113" s="21">
        <f t="shared" si="1"/>
        <v>61300</v>
      </c>
      <c r="H113" s="19"/>
    </row>
    <row r="114" spans="1:8" x14ac:dyDescent="0.25">
      <c r="A114" s="19" t="s">
        <v>466</v>
      </c>
      <c r="B114" s="20">
        <v>43668</v>
      </c>
      <c r="C114" s="20">
        <v>43686</v>
      </c>
      <c r="D114" s="21">
        <v>304009</v>
      </c>
      <c r="E114" s="19"/>
      <c r="F114" s="19"/>
      <c r="G114" s="21">
        <f t="shared" si="1"/>
        <v>304009</v>
      </c>
      <c r="H114" s="19"/>
    </row>
    <row r="115" spans="1:8" x14ac:dyDescent="0.25">
      <c r="A115" s="19" t="s">
        <v>467</v>
      </c>
      <c r="B115" s="20">
        <v>43182</v>
      </c>
      <c r="C115" s="20">
        <v>43224</v>
      </c>
      <c r="D115" s="21">
        <v>181859</v>
      </c>
      <c r="E115" s="19"/>
      <c r="F115" s="19"/>
      <c r="G115" s="21">
        <f t="shared" si="1"/>
        <v>181859</v>
      </c>
      <c r="H115" s="19"/>
    </row>
    <row r="116" spans="1:8" x14ac:dyDescent="0.25">
      <c r="A116" s="19" t="s">
        <v>468</v>
      </c>
      <c r="B116" s="20">
        <v>43185</v>
      </c>
      <c r="C116" s="20">
        <v>43224</v>
      </c>
      <c r="D116" s="21">
        <v>53100</v>
      </c>
      <c r="E116" s="19"/>
      <c r="F116" s="19"/>
      <c r="G116" s="21">
        <f t="shared" si="1"/>
        <v>53100</v>
      </c>
      <c r="H116" s="19"/>
    </row>
    <row r="117" spans="1:8" x14ac:dyDescent="0.25">
      <c r="A117" s="19" t="s">
        <v>469</v>
      </c>
      <c r="B117" s="20">
        <v>43193</v>
      </c>
      <c r="C117" s="20">
        <v>43224</v>
      </c>
      <c r="D117" s="21">
        <v>52900</v>
      </c>
      <c r="E117" s="19"/>
      <c r="F117" s="19"/>
      <c r="G117" s="21">
        <f t="shared" si="1"/>
        <v>52900</v>
      </c>
      <c r="H117" s="19"/>
    </row>
    <row r="118" spans="1:8" x14ac:dyDescent="0.25">
      <c r="A118" s="19" t="s">
        <v>470</v>
      </c>
      <c r="B118" s="20">
        <v>43205</v>
      </c>
      <c r="C118" s="20">
        <v>43224</v>
      </c>
      <c r="D118" s="21">
        <v>481000</v>
      </c>
      <c r="E118" s="19"/>
      <c r="F118" s="19"/>
      <c r="G118" s="21">
        <f t="shared" si="1"/>
        <v>481000</v>
      </c>
      <c r="H118" s="19"/>
    </row>
    <row r="119" spans="1:8" x14ac:dyDescent="0.25">
      <c r="A119" s="19" t="s">
        <v>471</v>
      </c>
      <c r="B119" s="20">
        <v>43216</v>
      </c>
      <c r="C119" s="20">
        <v>43224</v>
      </c>
      <c r="D119" s="21">
        <v>423899</v>
      </c>
      <c r="E119" s="19"/>
      <c r="F119" s="19"/>
      <c r="G119" s="21">
        <f t="shared" si="1"/>
        <v>423899</v>
      </c>
      <c r="H119" s="19"/>
    </row>
    <row r="120" spans="1:8" x14ac:dyDescent="0.25">
      <c r="A120" s="19" t="s">
        <v>472</v>
      </c>
      <c r="B120" s="20">
        <v>43680</v>
      </c>
      <c r="C120" s="20">
        <v>43718</v>
      </c>
      <c r="D120" s="21">
        <v>51300</v>
      </c>
      <c r="E120" s="19"/>
      <c r="F120" s="19"/>
      <c r="G120" s="21">
        <f t="shared" si="1"/>
        <v>51300</v>
      </c>
      <c r="H120" s="19"/>
    </row>
    <row r="121" spans="1:8" x14ac:dyDescent="0.25">
      <c r="A121" s="19" t="s">
        <v>473</v>
      </c>
      <c r="B121" s="20">
        <v>43681</v>
      </c>
      <c r="C121" s="20">
        <v>43718</v>
      </c>
      <c r="D121" s="21">
        <v>285902</v>
      </c>
      <c r="E121" s="19"/>
      <c r="F121" s="19"/>
      <c r="G121" s="21">
        <f t="shared" si="1"/>
        <v>285902</v>
      </c>
      <c r="H121" s="19"/>
    </row>
    <row r="122" spans="1:8" x14ac:dyDescent="0.25">
      <c r="A122" s="19" t="s">
        <v>474</v>
      </c>
      <c r="B122" s="20">
        <v>43686</v>
      </c>
      <c r="C122" s="20">
        <v>43718</v>
      </c>
      <c r="D122" s="21">
        <v>120914</v>
      </c>
      <c r="E122" s="19"/>
      <c r="F122" s="19"/>
      <c r="G122" s="21">
        <f t="shared" si="1"/>
        <v>120914</v>
      </c>
      <c r="H122" s="19"/>
    </row>
    <row r="123" spans="1:8" x14ac:dyDescent="0.25">
      <c r="A123" s="19" t="s">
        <v>475</v>
      </c>
      <c r="B123" s="20">
        <v>43694</v>
      </c>
      <c r="C123" s="20">
        <v>43718</v>
      </c>
      <c r="D123" s="21">
        <v>349176</v>
      </c>
      <c r="E123" s="19"/>
      <c r="F123" s="19"/>
      <c r="G123" s="21">
        <f t="shared" si="1"/>
        <v>349176</v>
      </c>
      <c r="H123" s="19"/>
    </row>
    <row r="124" spans="1:8" x14ac:dyDescent="0.25">
      <c r="A124" s="19" t="s">
        <v>476</v>
      </c>
      <c r="B124" s="20">
        <v>43695</v>
      </c>
      <c r="C124" s="20">
        <v>43718</v>
      </c>
      <c r="D124" s="21">
        <v>82059</v>
      </c>
      <c r="E124" s="19"/>
      <c r="F124" s="19"/>
      <c r="G124" s="21">
        <f t="shared" si="1"/>
        <v>82059</v>
      </c>
      <c r="H124" s="19"/>
    </row>
    <row r="125" spans="1:8" x14ac:dyDescent="0.25">
      <c r="A125" s="19" t="s">
        <v>477</v>
      </c>
      <c r="B125" s="20">
        <v>44180</v>
      </c>
      <c r="C125" s="19"/>
      <c r="D125" s="21">
        <v>23889798</v>
      </c>
      <c r="E125" s="19"/>
      <c r="F125" s="19"/>
      <c r="G125" s="21">
        <f t="shared" si="1"/>
        <v>23889798</v>
      </c>
      <c r="H125" s="19"/>
    </row>
    <row r="126" spans="1:8" x14ac:dyDescent="0.25">
      <c r="A126" s="19" t="s">
        <v>478</v>
      </c>
      <c r="B126" s="20">
        <v>44180</v>
      </c>
      <c r="C126" s="19"/>
      <c r="D126" s="21">
        <v>456300</v>
      </c>
      <c r="E126" s="19"/>
      <c r="F126" s="19"/>
      <c r="G126" s="21">
        <f t="shared" si="1"/>
        <v>456300</v>
      </c>
      <c r="H126" s="19"/>
    </row>
    <row r="127" spans="1:8" x14ac:dyDescent="0.25">
      <c r="A127" s="19" t="s">
        <v>479</v>
      </c>
      <c r="B127" s="20">
        <v>44180</v>
      </c>
      <c r="C127" s="19"/>
      <c r="D127" s="21">
        <v>1361888</v>
      </c>
      <c r="E127" s="19"/>
      <c r="F127" s="19"/>
      <c r="G127" s="21">
        <f t="shared" si="1"/>
        <v>1361888</v>
      </c>
      <c r="H127" s="19"/>
    </row>
    <row r="128" spans="1:8" x14ac:dyDescent="0.25">
      <c r="A128" s="19" t="s">
        <v>480</v>
      </c>
      <c r="B128" s="20">
        <v>44187</v>
      </c>
      <c r="C128" s="19"/>
      <c r="D128" s="21">
        <v>6131140</v>
      </c>
      <c r="E128" s="19"/>
      <c r="F128" s="19"/>
      <c r="G128" s="21">
        <f t="shared" si="1"/>
        <v>6131140</v>
      </c>
      <c r="H128" s="19"/>
    </row>
    <row r="129" spans="1:8" x14ac:dyDescent="0.25">
      <c r="A129" s="19" t="s">
        <v>481</v>
      </c>
      <c r="B129" s="20">
        <v>44328</v>
      </c>
      <c r="C129" s="19"/>
      <c r="D129" s="21">
        <v>111986</v>
      </c>
      <c r="E129" s="19"/>
      <c r="F129" s="19"/>
      <c r="G129" s="21">
        <f t="shared" si="1"/>
        <v>111986</v>
      </c>
      <c r="H129" s="19"/>
    </row>
    <row r="130" spans="1:8" x14ac:dyDescent="0.25">
      <c r="A130" s="19" t="s">
        <v>482</v>
      </c>
      <c r="B130" s="20">
        <v>43816</v>
      </c>
      <c r="C130" s="19"/>
      <c r="D130" s="21">
        <v>70012</v>
      </c>
      <c r="E130" s="19"/>
      <c r="F130" s="19"/>
      <c r="G130" s="21">
        <f t="shared" si="1"/>
        <v>70012</v>
      </c>
      <c r="H130" s="19"/>
    </row>
    <row r="131" spans="1:8" x14ac:dyDescent="0.25">
      <c r="A131" s="19" t="s">
        <v>483</v>
      </c>
      <c r="B131" s="20">
        <v>43978</v>
      </c>
      <c r="C131" s="19"/>
      <c r="D131" s="21">
        <v>572246</v>
      </c>
      <c r="E131" s="19"/>
      <c r="F131" s="19"/>
      <c r="G131" s="21">
        <f t="shared" si="1"/>
        <v>572246</v>
      </c>
      <c r="H131" s="19"/>
    </row>
    <row r="132" spans="1:8" x14ac:dyDescent="0.25">
      <c r="A132" s="19" t="s">
        <v>484</v>
      </c>
      <c r="B132" s="20">
        <v>43978</v>
      </c>
      <c r="C132" s="19"/>
      <c r="D132" s="21">
        <v>114750</v>
      </c>
      <c r="E132" s="19"/>
      <c r="F132" s="19"/>
      <c r="G132" s="21">
        <f t="shared" si="1"/>
        <v>114750</v>
      </c>
      <c r="H132" s="19"/>
    </row>
    <row r="133" spans="1:8" x14ac:dyDescent="0.25">
      <c r="A133" s="23" t="s">
        <v>485</v>
      </c>
      <c r="B133" s="24">
        <v>44381</v>
      </c>
      <c r="C133" s="23"/>
      <c r="D133" s="25">
        <v>507957</v>
      </c>
      <c r="E133" s="23"/>
      <c r="F133" s="23"/>
      <c r="G133" s="25">
        <v>507957</v>
      </c>
      <c r="H133" s="23"/>
    </row>
    <row r="134" spans="1:8" x14ac:dyDescent="0.25">
      <c r="A134" s="26" t="s">
        <v>486</v>
      </c>
      <c r="B134" s="24">
        <v>44434.411111111112</v>
      </c>
      <c r="C134" s="23"/>
      <c r="D134" s="27">
        <v>1538625</v>
      </c>
      <c r="E134" s="23"/>
      <c r="F134" s="23"/>
      <c r="G134" s="27">
        <v>1538625</v>
      </c>
      <c r="H134" s="23"/>
    </row>
    <row r="135" spans="1:8" x14ac:dyDescent="0.25">
      <c r="A135" s="23" t="s">
        <v>487</v>
      </c>
      <c r="B135" s="24">
        <v>44119</v>
      </c>
      <c r="C135" s="24">
        <v>44158</v>
      </c>
      <c r="D135" s="25">
        <v>599224</v>
      </c>
      <c r="E135" s="23"/>
      <c r="F135" s="23"/>
      <c r="G135" s="25">
        <v>599224</v>
      </c>
      <c r="H135" s="23"/>
    </row>
    <row r="136" spans="1:8" x14ac:dyDescent="0.25">
      <c r="A136" s="23" t="s">
        <v>488</v>
      </c>
      <c r="B136" s="24">
        <v>44455</v>
      </c>
      <c r="C136" s="24">
        <v>44489</v>
      </c>
      <c r="D136" s="25">
        <v>327244</v>
      </c>
      <c r="E136" s="23"/>
      <c r="F136" s="23"/>
      <c r="G136" s="25">
        <v>327244</v>
      </c>
      <c r="H136" s="23"/>
    </row>
    <row r="137" spans="1:8" x14ac:dyDescent="0.25">
      <c r="A137" s="23" t="s">
        <v>489</v>
      </c>
      <c r="B137" s="24">
        <v>44466</v>
      </c>
      <c r="C137" s="24">
        <v>44489</v>
      </c>
      <c r="D137" s="25">
        <v>167044</v>
      </c>
      <c r="E137" s="23"/>
      <c r="F137" s="23"/>
      <c r="G137" s="25">
        <v>167044</v>
      </c>
      <c r="H137" s="23"/>
    </row>
    <row r="138" spans="1:8" x14ac:dyDescent="0.25">
      <c r="A138" s="23" t="s">
        <v>490</v>
      </c>
      <c r="B138" s="24">
        <v>44464</v>
      </c>
      <c r="C138" s="24">
        <v>44522</v>
      </c>
      <c r="D138" s="25">
        <v>1190146</v>
      </c>
      <c r="E138" s="23"/>
      <c r="F138" s="23"/>
      <c r="G138" s="25">
        <v>1190146</v>
      </c>
      <c r="H138" s="23"/>
    </row>
    <row r="139" spans="1:8" x14ac:dyDescent="0.25">
      <c r="A139" s="23" t="s">
        <v>491</v>
      </c>
      <c r="B139" s="24">
        <v>44490</v>
      </c>
      <c r="C139" s="24">
        <v>44522</v>
      </c>
      <c r="D139" s="25">
        <v>131396</v>
      </c>
      <c r="E139" s="23"/>
      <c r="F139" s="23"/>
      <c r="G139" s="25">
        <v>131396</v>
      </c>
      <c r="H139" s="23"/>
    </row>
    <row r="140" spans="1:8" x14ac:dyDescent="0.25">
      <c r="A140" s="23" t="s">
        <v>492</v>
      </c>
      <c r="B140" s="24">
        <v>44488</v>
      </c>
      <c r="C140" s="23"/>
      <c r="D140" s="25">
        <v>345793</v>
      </c>
      <c r="E140" s="23"/>
      <c r="F140" s="23"/>
      <c r="G140" s="25">
        <v>345793</v>
      </c>
      <c r="H140" s="23"/>
    </row>
    <row r="141" spans="1:8" x14ac:dyDescent="0.25">
      <c r="A141" s="23" t="s">
        <v>493</v>
      </c>
      <c r="B141" s="24">
        <v>44193</v>
      </c>
      <c r="C141" s="24">
        <v>44208</v>
      </c>
      <c r="D141" s="25">
        <v>70000</v>
      </c>
      <c r="E141" s="23"/>
      <c r="F141" s="23"/>
      <c r="G141" s="25">
        <v>70000</v>
      </c>
      <c r="H141" s="23"/>
    </row>
    <row r="142" spans="1:8" x14ac:dyDescent="0.25">
      <c r="A142" s="23" t="s">
        <v>494</v>
      </c>
      <c r="B142" s="24">
        <v>44195</v>
      </c>
      <c r="C142" s="24">
        <v>44237</v>
      </c>
      <c r="D142" s="25">
        <v>356923</v>
      </c>
      <c r="E142" s="23"/>
      <c r="F142" s="23"/>
      <c r="G142" s="25">
        <v>356923</v>
      </c>
      <c r="H142" s="23"/>
    </row>
    <row r="143" spans="1:8" x14ac:dyDescent="0.25">
      <c r="A143" s="23" t="s">
        <v>495</v>
      </c>
      <c r="B143" s="24">
        <v>44277</v>
      </c>
      <c r="C143" s="24">
        <v>44300</v>
      </c>
      <c r="D143" s="25">
        <v>76142</v>
      </c>
      <c r="E143" s="23"/>
      <c r="F143" s="23"/>
      <c r="G143" s="25">
        <v>76142</v>
      </c>
      <c r="H143" s="23"/>
    </row>
    <row r="144" spans="1:8" x14ac:dyDescent="0.25">
      <c r="A144" s="23" t="s">
        <v>496</v>
      </c>
      <c r="B144" s="24">
        <v>44444</v>
      </c>
      <c r="C144" s="24">
        <v>44452</v>
      </c>
      <c r="D144" s="25">
        <v>409313</v>
      </c>
      <c r="E144" s="23"/>
      <c r="F144" s="23"/>
      <c r="G144" s="25">
        <v>409313</v>
      </c>
      <c r="H144" s="23"/>
    </row>
    <row r="145" spans="1:8" x14ac:dyDescent="0.25">
      <c r="A145" s="23" t="s">
        <v>497</v>
      </c>
      <c r="B145" s="24">
        <v>44499</v>
      </c>
      <c r="C145" s="24">
        <v>44522</v>
      </c>
      <c r="D145" s="25">
        <v>517265</v>
      </c>
      <c r="E145" s="23"/>
      <c r="F145" s="23"/>
      <c r="G145" s="25">
        <v>517265</v>
      </c>
      <c r="H145" s="23"/>
    </row>
    <row r="146" spans="1:8" x14ac:dyDescent="0.25">
      <c r="A146" s="23" t="s">
        <v>498</v>
      </c>
      <c r="B146" s="28">
        <v>44531.259027777778</v>
      </c>
      <c r="C146" s="23"/>
      <c r="D146" s="29">
        <v>316977</v>
      </c>
      <c r="E146" s="23"/>
      <c r="F146" s="23"/>
      <c r="G146" s="29">
        <v>316977</v>
      </c>
      <c r="H146" s="23"/>
    </row>
    <row r="147" spans="1:8" x14ac:dyDescent="0.25">
      <c r="A147" s="23" t="s">
        <v>499</v>
      </c>
      <c r="B147" s="28">
        <v>44531.263888888891</v>
      </c>
      <c r="C147" s="23"/>
      <c r="D147" s="29">
        <v>162303</v>
      </c>
      <c r="E147" s="23"/>
      <c r="F147" s="23"/>
      <c r="G147" s="29">
        <v>162303</v>
      </c>
      <c r="H147" s="23"/>
    </row>
    <row r="148" spans="1:8" x14ac:dyDescent="0.25">
      <c r="A148" s="23" t="s">
        <v>500</v>
      </c>
      <c r="B148" s="28">
        <v>44560.599305555559</v>
      </c>
      <c r="C148" s="23"/>
      <c r="D148" s="29">
        <v>222942</v>
      </c>
      <c r="E148" s="23"/>
      <c r="F148" s="23"/>
      <c r="G148" s="29">
        <v>222942</v>
      </c>
      <c r="H148" s="23"/>
    </row>
    <row r="149" spans="1:8" x14ac:dyDescent="0.25">
      <c r="A149" s="81" t="s">
        <v>501</v>
      </c>
      <c r="B149" s="82"/>
      <c r="C149" s="83"/>
      <c r="D149" s="30">
        <f>SUM(D12:D148)</f>
        <v>190832883</v>
      </c>
      <c r="E149" s="30">
        <f t="shared" ref="E149:G149" si="2">SUM(E12:E148)</f>
        <v>117446706</v>
      </c>
      <c r="F149" s="30">
        <f t="shared" si="2"/>
        <v>0</v>
      </c>
      <c r="G149" s="30">
        <f t="shared" si="2"/>
        <v>73386177</v>
      </c>
      <c r="H149" s="31"/>
    </row>
  </sheetData>
  <autoFilter ref="A11:H11"/>
  <mergeCells count="1">
    <mergeCell ref="A149:C149"/>
  </mergeCells>
  <conditionalFormatting sqref="A11">
    <cfRule type="duplicateValues" dxfId="2" priority="1"/>
  </conditionalFormatting>
  <conditionalFormatting sqref="A12:A133">
    <cfRule type="duplicateValues" dxfId="1" priority="2"/>
  </conditionalFormatting>
  <conditionalFormatting sqref="A12:A148">
    <cfRule type="duplicateValues" dxfId="0" priority="3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"/>
  <sheetViews>
    <sheetView showGridLines="0" tabSelected="1" topLeftCell="A11" zoomScaleNormal="100" zoomScaleSheetLayoutView="100" workbookViewId="0">
      <selection activeCell="H21" sqref="H21"/>
    </sheetView>
  </sheetViews>
  <sheetFormatPr baseColWidth="10" defaultRowHeight="12.75" x14ac:dyDescent="0.2"/>
  <cols>
    <col min="1" max="1" width="4.42578125" style="35" customWidth="1"/>
    <col min="2" max="2" width="11.42578125" style="35"/>
    <col min="3" max="3" width="17.5703125" style="35" customWidth="1"/>
    <col min="4" max="4" width="11.5703125" style="35" customWidth="1"/>
    <col min="5" max="8" width="11.42578125" style="35"/>
    <col min="9" max="9" width="22.5703125" style="35" customWidth="1"/>
    <col min="10" max="10" width="14" style="35" customWidth="1"/>
    <col min="11" max="11" width="1.7109375" style="35" customWidth="1"/>
    <col min="12" max="12" width="15.28515625" style="35" customWidth="1"/>
    <col min="13" max="13" width="11.42578125" style="36"/>
    <col min="14" max="14" width="17.7109375" style="36" customWidth="1"/>
    <col min="15" max="16" width="11.42578125" style="36"/>
    <col min="17" max="231" width="11.42578125" style="35"/>
    <col min="232" max="232" width="4.42578125" style="35" customWidth="1"/>
    <col min="233" max="233" width="11.42578125" style="35"/>
    <col min="234" max="234" width="17.5703125" style="35" customWidth="1"/>
    <col min="235" max="235" width="11.5703125" style="35" customWidth="1"/>
    <col min="236" max="239" width="11.42578125" style="35"/>
    <col min="240" max="240" width="22.5703125" style="35" customWidth="1"/>
    <col min="241" max="241" width="14" style="35" customWidth="1"/>
    <col min="242" max="242" width="1.7109375" style="35" customWidth="1"/>
    <col min="243" max="487" width="11.42578125" style="35"/>
    <col min="488" max="488" width="4.42578125" style="35" customWidth="1"/>
    <col min="489" max="489" width="11.42578125" style="35"/>
    <col min="490" max="490" width="17.5703125" style="35" customWidth="1"/>
    <col min="491" max="491" width="11.5703125" style="35" customWidth="1"/>
    <col min="492" max="495" width="11.42578125" style="35"/>
    <col min="496" max="496" width="22.5703125" style="35" customWidth="1"/>
    <col min="497" max="497" width="14" style="35" customWidth="1"/>
    <col min="498" max="498" width="1.7109375" style="35" customWidth="1"/>
    <col min="499" max="743" width="11.42578125" style="35"/>
    <col min="744" max="744" width="4.42578125" style="35" customWidth="1"/>
    <col min="745" max="745" width="11.42578125" style="35"/>
    <col min="746" max="746" width="17.5703125" style="35" customWidth="1"/>
    <col min="747" max="747" width="11.5703125" style="35" customWidth="1"/>
    <col min="748" max="751" width="11.42578125" style="35"/>
    <col min="752" max="752" width="22.5703125" style="35" customWidth="1"/>
    <col min="753" max="753" width="14" style="35" customWidth="1"/>
    <col min="754" max="754" width="1.7109375" style="35" customWidth="1"/>
    <col min="755" max="999" width="11.42578125" style="35"/>
    <col min="1000" max="1000" width="4.42578125" style="35" customWidth="1"/>
    <col min="1001" max="1001" width="11.42578125" style="35"/>
    <col min="1002" max="1002" width="17.5703125" style="35" customWidth="1"/>
    <col min="1003" max="1003" width="11.5703125" style="35" customWidth="1"/>
    <col min="1004" max="1007" width="11.42578125" style="35"/>
    <col min="1008" max="1008" width="22.5703125" style="35" customWidth="1"/>
    <col min="1009" max="1009" width="14" style="35" customWidth="1"/>
    <col min="1010" max="1010" width="1.7109375" style="35" customWidth="1"/>
    <col min="1011" max="1255" width="11.42578125" style="35"/>
    <col min="1256" max="1256" width="4.42578125" style="35" customWidth="1"/>
    <col min="1257" max="1257" width="11.42578125" style="35"/>
    <col min="1258" max="1258" width="17.5703125" style="35" customWidth="1"/>
    <col min="1259" max="1259" width="11.5703125" style="35" customWidth="1"/>
    <col min="1260" max="1263" width="11.42578125" style="35"/>
    <col min="1264" max="1264" width="22.5703125" style="35" customWidth="1"/>
    <col min="1265" max="1265" width="14" style="35" customWidth="1"/>
    <col min="1266" max="1266" width="1.7109375" style="35" customWidth="1"/>
    <col min="1267" max="1511" width="11.42578125" style="35"/>
    <col min="1512" max="1512" width="4.42578125" style="35" customWidth="1"/>
    <col min="1513" max="1513" width="11.42578125" style="35"/>
    <col min="1514" max="1514" width="17.5703125" style="35" customWidth="1"/>
    <col min="1515" max="1515" width="11.5703125" style="35" customWidth="1"/>
    <col min="1516" max="1519" width="11.42578125" style="35"/>
    <col min="1520" max="1520" width="22.5703125" style="35" customWidth="1"/>
    <col min="1521" max="1521" width="14" style="35" customWidth="1"/>
    <col min="1522" max="1522" width="1.7109375" style="35" customWidth="1"/>
    <col min="1523" max="1767" width="11.42578125" style="35"/>
    <col min="1768" max="1768" width="4.42578125" style="35" customWidth="1"/>
    <col min="1769" max="1769" width="11.42578125" style="35"/>
    <col min="1770" max="1770" width="17.5703125" style="35" customWidth="1"/>
    <col min="1771" max="1771" width="11.5703125" style="35" customWidth="1"/>
    <col min="1772" max="1775" width="11.42578125" style="35"/>
    <col min="1776" max="1776" width="22.5703125" style="35" customWidth="1"/>
    <col min="1777" max="1777" width="14" style="35" customWidth="1"/>
    <col min="1778" max="1778" width="1.7109375" style="35" customWidth="1"/>
    <col min="1779" max="2023" width="11.42578125" style="35"/>
    <col min="2024" max="2024" width="4.42578125" style="35" customWidth="1"/>
    <col min="2025" max="2025" width="11.42578125" style="35"/>
    <col min="2026" max="2026" width="17.5703125" style="35" customWidth="1"/>
    <col min="2027" max="2027" width="11.5703125" style="35" customWidth="1"/>
    <col min="2028" max="2031" width="11.42578125" style="35"/>
    <col min="2032" max="2032" width="22.5703125" style="35" customWidth="1"/>
    <col min="2033" max="2033" width="14" style="35" customWidth="1"/>
    <col min="2034" max="2034" width="1.7109375" style="35" customWidth="1"/>
    <col min="2035" max="2279" width="11.42578125" style="35"/>
    <col min="2280" max="2280" width="4.42578125" style="35" customWidth="1"/>
    <col min="2281" max="2281" width="11.42578125" style="35"/>
    <col min="2282" max="2282" width="17.5703125" style="35" customWidth="1"/>
    <col min="2283" max="2283" width="11.5703125" style="35" customWidth="1"/>
    <col min="2284" max="2287" width="11.42578125" style="35"/>
    <col min="2288" max="2288" width="22.5703125" style="35" customWidth="1"/>
    <col min="2289" max="2289" width="14" style="35" customWidth="1"/>
    <col min="2290" max="2290" width="1.7109375" style="35" customWidth="1"/>
    <col min="2291" max="2535" width="11.42578125" style="35"/>
    <col min="2536" max="2536" width="4.42578125" style="35" customWidth="1"/>
    <col min="2537" max="2537" width="11.42578125" style="35"/>
    <col min="2538" max="2538" width="17.5703125" style="35" customWidth="1"/>
    <col min="2539" max="2539" width="11.5703125" style="35" customWidth="1"/>
    <col min="2540" max="2543" width="11.42578125" style="35"/>
    <col min="2544" max="2544" width="22.5703125" style="35" customWidth="1"/>
    <col min="2545" max="2545" width="14" style="35" customWidth="1"/>
    <col min="2546" max="2546" width="1.7109375" style="35" customWidth="1"/>
    <col min="2547" max="2791" width="11.42578125" style="35"/>
    <col min="2792" max="2792" width="4.42578125" style="35" customWidth="1"/>
    <col min="2793" max="2793" width="11.42578125" style="35"/>
    <col min="2794" max="2794" width="17.5703125" style="35" customWidth="1"/>
    <col min="2795" max="2795" width="11.5703125" style="35" customWidth="1"/>
    <col min="2796" max="2799" width="11.42578125" style="35"/>
    <col min="2800" max="2800" width="22.5703125" style="35" customWidth="1"/>
    <col min="2801" max="2801" width="14" style="35" customWidth="1"/>
    <col min="2802" max="2802" width="1.7109375" style="35" customWidth="1"/>
    <col min="2803" max="3047" width="11.42578125" style="35"/>
    <col min="3048" max="3048" width="4.42578125" style="35" customWidth="1"/>
    <col min="3049" max="3049" width="11.42578125" style="35"/>
    <col min="3050" max="3050" width="17.5703125" style="35" customWidth="1"/>
    <col min="3051" max="3051" width="11.5703125" style="35" customWidth="1"/>
    <col min="3052" max="3055" width="11.42578125" style="35"/>
    <col min="3056" max="3056" width="22.5703125" style="35" customWidth="1"/>
    <col min="3057" max="3057" width="14" style="35" customWidth="1"/>
    <col min="3058" max="3058" width="1.7109375" style="35" customWidth="1"/>
    <col min="3059" max="3303" width="11.42578125" style="35"/>
    <col min="3304" max="3304" width="4.42578125" style="35" customWidth="1"/>
    <col min="3305" max="3305" width="11.42578125" style="35"/>
    <col min="3306" max="3306" width="17.5703125" style="35" customWidth="1"/>
    <col min="3307" max="3307" width="11.5703125" style="35" customWidth="1"/>
    <col min="3308" max="3311" width="11.42578125" style="35"/>
    <col min="3312" max="3312" width="22.5703125" style="35" customWidth="1"/>
    <col min="3313" max="3313" width="14" style="35" customWidth="1"/>
    <col min="3314" max="3314" width="1.7109375" style="35" customWidth="1"/>
    <col min="3315" max="3559" width="11.42578125" style="35"/>
    <col min="3560" max="3560" width="4.42578125" style="35" customWidth="1"/>
    <col min="3561" max="3561" width="11.42578125" style="35"/>
    <col min="3562" max="3562" width="17.5703125" style="35" customWidth="1"/>
    <col min="3563" max="3563" width="11.5703125" style="35" customWidth="1"/>
    <col min="3564" max="3567" width="11.42578125" style="35"/>
    <col min="3568" max="3568" width="22.5703125" style="35" customWidth="1"/>
    <col min="3569" max="3569" width="14" style="35" customWidth="1"/>
    <col min="3570" max="3570" width="1.7109375" style="35" customWidth="1"/>
    <col min="3571" max="3815" width="11.42578125" style="35"/>
    <col min="3816" max="3816" width="4.42578125" style="35" customWidth="1"/>
    <col min="3817" max="3817" width="11.42578125" style="35"/>
    <col min="3818" max="3818" width="17.5703125" style="35" customWidth="1"/>
    <col min="3819" max="3819" width="11.5703125" style="35" customWidth="1"/>
    <col min="3820" max="3823" width="11.42578125" style="35"/>
    <col min="3824" max="3824" width="22.5703125" style="35" customWidth="1"/>
    <col min="3825" max="3825" width="14" style="35" customWidth="1"/>
    <col min="3826" max="3826" width="1.7109375" style="35" customWidth="1"/>
    <col min="3827" max="4071" width="11.42578125" style="35"/>
    <col min="4072" max="4072" width="4.42578125" style="35" customWidth="1"/>
    <col min="4073" max="4073" width="11.42578125" style="35"/>
    <col min="4074" max="4074" width="17.5703125" style="35" customWidth="1"/>
    <col min="4075" max="4075" width="11.5703125" style="35" customWidth="1"/>
    <col min="4076" max="4079" width="11.42578125" style="35"/>
    <col min="4080" max="4080" width="22.5703125" style="35" customWidth="1"/>
    <col min="4081" max="4081" width="14" style="35" customWidth="1"/>
    <col min="4082" max="4082" width="1.7109375" style="35" customWidth="1"/>
    <col min="4083" max="4327" width="11.42578125" style="35"/>
    <col min="4328" max="4328" width="4.42578125" style="35" customWidth="1"/>
    <col min="4329" max="4329" width="11.42578125" style="35"/>
    <col min="4330" max="4330" width="17.5703125" style="35" customWidth="1"/>
    <col min="4331" max="4331" width="11.5703125" style="35" customWidth="1"/>
    <col min="4332" max="4335" width="11.42578125" style="35"/>
    <col min="4336" max="4336" width="22.5703125" style="35" customWidth="1"/>
    <col min="4337" max="4337" width="14" style="35" customWidth="1"/>
    <col min="4338" max="4338" width="1.7109375" style="35" customWidth="1"/>
    <col min="4339" max="4583" width="11.42578125" style="35"/>
    <col min="4584" max="4584" width="4.42578125" style="35" customWidth="1"/>
    <col min="4585" max="4585" width="11.42578125" style="35"/>
    <col min="4586" max="4586" width="17.5703125" style="35" customWidth="1"/>
    <col min="4587" max="4587" width="11.5703125" style="35" customWidth="1"/>
    <col min="4588" max="4591" width="11.42578125" style="35"/>
    <col min="4592" max="4592" width="22.5703125" style="35" customWidth="1"/>
    <col min="4593" max="4593" width="14" style="35" customWidth="1"/>
    <col min="4594" max="4594" width="1.7109375" style="35" customWidth="1"/>
    <col min="4595" max="4839" width="11.42578125" style="35"/>
    <col min="4840" max="4840" width="4.42578125" style="35" customWidth="1"/>
    <col min="4841" max="4841" width="11.42578125" style="35"/>
    <col min="4842" max="4842" width="17.5703125" style="35" customWidth="1"/>
    <col min="4843" max="4843" width="11.5703125" style="35" customWidth="1"/>
    <col min="4844" max="4847" width="11.42578125" style="35"/>
    <col min="4848" max="4848" width="22.5703125" style="35" customWidth="1"/>
    <col min="4849" max="4849" width="14" style="35" customWidth="1"/>
    <col min="4850" max="4850" width="1.7109375" style="35" customWidth="1"/>
    <col min="4851" max="5095" width="11.42578125" style="35"/>
    <col min="5096" max="5096" width="4.42578125" style="35" customWidth="1"/>
    <col min="5097" max="5097" width="11.42578125" style="35"/>
    <col min="5098" max="5098" width="17.5703125" style="35" customWidth="1"/>
    <col min="5099" max="5099" width="11.5703125" style="35" customWidth="1"/>
    <col min="5100" max="5103" width="11.42578125" style="35"/>
    <col min="5104" max="5104" width="22.5703125" style="35" customWidth="1"/>
    <col min="5105" max="5105" width="14" style="35" customWidth="1"/>
    <col min="5106" max="5106" width="1.7109375" style="35" customWidth="1"/>
    <col min="5107" max="5351" width="11.42578125" style="35"/>
    <col min="5352" max="5352" width="4.42578125" style="35" customWidth="1"/>
    <col min="5353" max="5353" width="11.42578125" style="35"/>
    <col min="5354" max="5354" width="17.5703125" style="35" customWidth="1"/>
    <col min="5355" max="5355" width="11.5703125" style="35" customWidth="1"/>
    <col min="5356" max="5359" width="11.42578125" style="35"/>
    <col min="5360" max="5360" width="22.5703125" style="35" customWidth="1"/>
    <col min="5361" max="5361" width="14" style="35" customWidth="1"/>
    <col min="5362" max="5362" width="1.7109375" style="35" customWidth="1"/>
    <col min="5363" max="5607" width="11.42578125" style="35"/>
    <col min="5608" max="5608" width="4.42578125" style="35" customWidth="1"/>
    <col min="5609" max="5609" width="11.42578125" style="35"/>
    <col min="5610" max="5610" width="17.5703125" style="35" customWidth="1"/>
    <col min="5611" max="5611" width="11.5703125" style="35" customWidth="1"/>
    <col min="5612" max="5615" width="11.42578125" style="35"/>
    <col min="5616" max="5616" width="22.5703125" style="35" customWidth="1"/>
    <col min="5617" max="5617" width="14" style="35" customWidth="1"/>
    <col min="5618" max="5618" width="1.7109375" style="35" customWidth="1"/>
    <col min="5619" max="5863" width="11.42578125" style="35"/>
    <col min="5864" max="5864" width="4.42578125" style="35" customWidth="1"/>
    <col min="5865" max="5865" width="11.42578125" style="35"/>
    <col min="5866" max="5866" width="17.5703125" style="35" customWidth="1"/>
    <col min="5867" max="5867" width="11.5703125" style="35" customWidth="1"/>
    <col min="5868" max="5871" width="11.42578125" style="35"/>
    <col min="5872" max="5872" width="22.5703125" style="35" customWidth="1"/>
    <col min="5873" max="5873" width="14" style="35" customWidth="1"/>
    <col min="5874" max="5874" width="1.7109375" style="35" customWidth="1"/>
    <col min="5875" max="6119" width="11.42578125" style="35"/>
    <col min="6120" max="6120" width="4.42578125" style="35" customWidth="1"/>
    <col min="6121" max="6121" width="11.42578125" style="35"/>
    <col min="6122" max="6122" width="17.5703125" style="35" customWidth="1"/>
    <col min="6123" max="6123" width="11.5703125" style="35" customWidth="1"/>
    <col min="6124" max="6127" width="11.42578125" style="35"/>
    <col min="6128" max="6128" width="22.5703125" style="35" customWidth="1"/>
    <col min="6129" max="6129" width="14" style="35" customWidth="1"/>
    <col min="6130" max="6130" width="1.7109375" style="35" customWidth="1"/>
    <col min="6131" max="6375" width="11.42578125" style="35"/>
    <col min="6376" max="6376" width="4.42578125" style="35" customWidth="1"/>
    <col min="6377" max="6377" width="11.42578125" style="35"/>
    <col min="6378" max="6378" width="17.5703125" style="35" customWidth="1"/>
    <col min="6379" max="6379" width="11.5703125" style="35" customWidth="1"/>
    <col min="6380" max="6383" width="11.42578125" style="35"/>
    <col min="6384" max="6384" width="22.5703125" style="35" customWidth="1"/>
    <col min="6385" max="6385" width="14" style="35" customWidth="1"/>
    <col min="6386" max="6386" width="1.7109375" style="35" customWidth="1"/>
    <col min="6387" max="6631" width="11.42578125" style="35"/>
    <col min="6632" max="6632" width="4.42578125" style="35" customWidth="1"/>
    <col min="6633" max="6633" width="11.42578125" style="35"/>
    <col min="6634" max="6634" width="17.5703125" style="35" customWidth="1"/>
    <col min="6635" max="6635" width="11.5703125" style="35" customWidth="1"/>
    <col min="6636" max="6639" width="11.42578125" style="35"/>
    <col min="6640" max="6640" width="22.5703125" style="35" customWidth="1"/>
    <col min="6641" max="6641" width="14" style="35" customWidth="1"/>
    <col min="6642" max="6642" width="1.7109375" style="35" customWidth="1"/>
    <col min="6643" max="6887" width="11.42578125" style="35"/>
    <col min="6888" max="6888" width="4.42578125" style="35" customWidth="1"/>
    <col min="6889" max="6889" width="11.42578125" style="35"/>
    <col min="6890" max="6890" width="17.5703125" style="35" customWidth="1"/>
    <col min="6891" max="6891" width="11.5703125" style="35" customWidth="1"/>
    <col min="6892" max="6895" width="11.42578125" style="35"/>
    <col min="6896" max="6896" width="22.5703125" style="35" customWidth="1"/>
    <col min="6897" max="6897" width="14" style="35" customWidth="1"/>
    <col min="6898" max="6898" width="1.7109375" style="35" customWidth="1"/>
    <col min="6899" max="7143" width="11.42578125" style="35"/>
    <col min="7144" max="7144" width="4.42578125" style="35" customWidth="1"/>
    <col min="7145" max="7145" width="11.42578125" style="35"/>
    <col min="7146" max="7146" width="17.5703125" style="35" customWidth="1"/>
    <col min="7147" max="7147" width="11.5703125" style="35" customWidth="1"/>
    <col min="7148" max="7151" width="11.42578125" style="35"/>
    <col min="7152" max="7152" width="22.5703125" style="35" customWidth="1"/>
    <col min="7153" max="7153" width="14" style="35" customWidth="1"/>
    <col min="7154" max="7154" width="1.7109375" style="35" customWidth="1"/>
    <col min="7155" max="7399" width="11.42578125" style="35"/>
    <col min="7400" max="7400" width="4.42578125" style="35" customWidth="1"/>
    <col min="7401" max="7401" width="11.42578125" style="35"/>
    <col min="7402" max="7402" width="17.5703125" style="35" customWidth="1"/>
    <col min="7403" max="7403" width="11.5703125" style="35" customWidth="1"/>
    <col min="7404" max="7407" width="11.42578125" style="35"/>
    <col min="7408" max="7408" width="22.5703125" style="35" customWidth="1"/>
    <col min="7409" max="7409" width="14" style="35" customWidth="1"/>
    <col min="7410" max="7410" width="1.7109375" style="35" customWidth="1"/>
    <col min="7411" max="7655" width="11.42578125" style="35"/>
    <col min="7656" max="7656" width="4.42578125" style="35" customWidth="1"/>
    <col min="7657" max="7657" width="11.42578125" style="35"/>
    <col min="7658" max="7658" width="17.5703125" style="35" customWidth="1"/>
    <col min="7659" max="7659" width="11.5703125" style="35" customWidth="1"/>
    <col min="7660" max="7663" width="11.42578125" style="35"/>
    <col min="7664" max="7664" width="22.5703125" style="35" customWidth="1"/>
    <col min="7665" max="7665" width="14" style="35" customWidth="1"/>
    <col min="7666" max="7666" width="1.7109375" style="35" customWidth="1"/>
    <col min="7667" max="7911" width="11.42578125" style="35"/>
    <col min="7912" max="7912" width="4.42578125" style="35" customWidth="1"/>
    <col min="7913" max="7913" width="11.42578125" style="35"/>
    <col min="7914" max="7914" width="17.5703125" style="35" customWidth="1"/>
    <col min="7915" max="7915" width="11.5703125" style="35" customWidth="1"/>
    <col min="7916" max="7919" width="11.42578125" style="35"/>
    <col min="7920" max="7920" width="22.5703125" style="35" customWidth="1"/>
    <col min="7921" max="7921" width="14" style="35" customWidth="1"/>
    <col min="7922" max="7922" width="1.7109375" style="35" customWidth="1"/>
    <col min="7923" max="8167" width="11.42578125" style="35"/>
    <col min="8168" max="8168" width="4.42578125" style="35" customWidth="1"/>
    <col min="8169" max="8169" width="11.42578125" style="35"/>
    <col min="8170" max="8170" width="17.5703125" style="35" customWidth="1"/>
    <col min="8171" max="8171" width="11.5703125" style="35" customWidth="1"/>
    <col min="8172" max="8175" width="11.42578125" style="35"/>
    <col min="8176" max="8176" width="22.5703125" style="35" customWidth="1"/>
    <col min="8177" max="8177" width="14" style="35" customWidth="1"/>
    <col min="8178" max="8178" width="1.7109375" style="35" customWidth="1"/>
    <col min="8179" max="8423" width="11.42578125" style="35"/>
    <col min="8424" max="8424" width="4.42578125" style="35" customWidth="1"/>
    <col min="8425" max="8425" width="11.42578125" style="35"/>
    <col min="8426" max="8426" width="17.5703125" style="35" customWidth="1"/>
    <col min="8427" max="8427" width="11.5703125" style="35" customWidth="1"/>
    <col min="8428" max="8431" width="11.42578125" style="35"/>
    <col min="8432" max="8432" width="22.5703125" style="35" customWidth="1"/>
    <col min="8433" max="8433" width="14" style="35" customWidth="1"/>
    <col min="8434" max="8434" width="1.7109375" style="35" customWidth="1"/>
    <col min="8435" max="8679" width="11.42578125" style="35"/>
    <col min="8680" max="8680" width="4.42578125" style="35" customWidth="1"/>
    <col min="8681" max="8681" width="11.42578125" style="35"/>
    <col min="8682" max="8682" width="17.5703125" style="35" customWidth="1"/>
    <col min="8683" max="8683" width="11.5703125" style="35" customWidth="1"/>
    <col min="8684" max="8687" width="11.42578125" style="35"/>
    <col min="8688" max="8688" width="22.5703125" style="35" customWidth="1"/>
    <col min="8689" max="8689" width="14" style="35" customWidth="1"/>
    <col min="8690" max="8690" width="1.7109375" style="35" customWidth="1"/>
    <col min="8691" max="8935" width="11.42578125" style="35"/>
    <col min="8936" max="8936" width="4.42578125" style="35" customWidth="1"/>
    <col min="8937" max="8937" width="11.42578125" style="35"/>
    <col min="8938" max="8938" width="17.5703125" style="35" customWidth="1"/>
    <col min="8939" max="8939" width="11.5703125" style="35" customWidth="1"/>
    <col min="8940" max="8943" width="11.42578125" style="35"/>
    <col min="8944" max="8944" width="22.5703125" style="35" customWidth="1"/>
    <col min="8945" max="8945" width="14" style="35" customWidth="1"/>
    <col min="8946" max="8946" width="1.7109375" style="35" customWidth="1"/>
    <col min="8947" max="9191" width="11.42578125" style="35"/>
    <col min="9192" max="9192" width="4.42578125" style="35" customWidth="1"/>
    <col min="9193" max="9193" width="11.42578125" style="35"/>
    <col min="9194" max="9194" width="17.5703125" style="35" customWidth="1"/>
    <col min="9195" max="9195" width="11.5703125" style="35" customWidth="1"/>
    <col min="9196" max="9199" width="11.42578125" style="35"/>
    <col min="9200" max="9200" width="22.5703125" style="35" customWidth="1"/>
    <col min="9201" max="9201" width="14" style="35" customWidth="1"/>
    <col min="9202" max="9202" width="1.7109375" style="35" customWidth="1"/>
    <col min="9203" max="9447" width="11.42578125" style="35"/>
    <col min="9448" max="9448" width="4.42578125" style="35" customWidth="1"/>
    <col min="9449" max="9449" width="11.42578125" style="35"/>
    <col min="9450" max="9450" width="17.5703125" style="35" customWidth="1"/>
    <col min="9451" max="9451" width="11.5703125" style="35" customWidth="1"/>
    <col min="9452" max="9455" width="11.42578125" style="35"/>
    <col min="9456" max="9456" width="22.5703125" style="35" customWidth="1"/>
    <col min="9457" max="9457" width="14" style="35" customWidth="1"/>
    <col min="9458" max="9458" width="1.7109375" style="35" customWidth="1"/>
    <col min="9459" max="9703" width="11.42578125" style="35"/>
    <col min="9704" max="9704" width="4.42578125" style="35" customWidth="1"/>
    <col min="9705" max="9705" width="11.42578125" style="35"/>
    <col min="9706" max="9706" width="17.5703125" style="35" customWidth="1"/>
    <col min="9707" max="9707" width="11.5703125" style="35" customWidth="1"/>
    <col min="9708" max="9711" width="11.42578125" style="35"/>
    <col min="9712" max="9712" width="22.5703125" style="35" customWidth="1"/>
    <col min="9713" max="9713" width="14" style="35" customWidth="1"/>
    <col min="9714" max="9714" width="1.7109375" style="35" customWidth="1"/>
    <col min="9715" max="9959" width="11.42578125" style="35"/>
    <col min="9960" max="9960" width="4.42578125" style="35" customWidth="1"/>
    <col min="9961" max="9961" width="11.42578125" style="35"/>
    <col min="9962" max="9962" width="17.5703125" style="35" customWidth="1"/>
    <col min="9963" max="9963" width="11.5703125" style="35" customWidth="1"/>
    <col min="9964" max="9967" width="11.42578125" style="35"/>
    <col min="9968" max="9968" width="22.5703125" style="35" customWidth="1"/>
    <col min="9969" max="9969" width="14" style="35" customWidth="1"/>
    <col min="9970" max="9970" width="1.7109375" style="35" customWidth="1"/>
    <col min="9971" max="10215" width="11.42578125" style="35"/>
    <col min="10216" max="10216" width="4.42578125" style="35" customWidth="1"/>
    <col min="10217" max="10217" width="11.42578125" style="35"/>
    <col min="10218" max="10218" width="17.5703125" style="35" customWidth="1"/>
    <col min="10219" max="10219" width="11.5703125" style="35" customWidth="1"/>
    <col min="10220" max="10223" width="11.42578125" style="35"/>
    <col min="10224" max="10224" width="22.5703125" style="35" customWidth="1"/>
    <col min="10225" max="10225" width="14" style="35" customWidth="1"/>
    <col min="10226" max="10226" width="1.7109375" style="35" customWidth="1"/>
    <col min="10227" max="10471" width="11.42578125" style="35"/>
    <col min="10472" max="10472" width="4.42578125" style="35" customWidth="1"/>
    <col min="10473" max="10473" width="11.42578125" style="35"/>
    <col min="10474" max="10474" width="17.5703125" style="35" customWidth="1"/>
    <col min="10475" max="10475" width="11.5703125" style="35" customWidth="1"/>
    <col min="10476" max="10479" width="11.42578125" style="35"/>
    <col min="10480" max="10480" width="22.5703125" style="35" customWidth="1"/>
    <col min="10481" max="10481" width="14" style="35" customWidth="1"/>
    <col min="10482" max="10482" width="1.7109375" style="35" customWidth="1"/>
    <col min="10483" max="10727" width="11.42578125" style="35"/>
    <col min="10728" max="10728" width="4.42578125" style="35" customWidth="1"/>
    <col min="10729" max="10729" width="11.42578125" style="35"/>
    <col min="10730" max="10730" width="17.5703125" style="35" customWidth="1"/>
    <col min="10731" max="10731" width="11.5703125" style="35" customWidth="1"/>
    <col min="10732" max="10735" width="11.42578125" style="35"/>
    <col min="10736" max="10736" width="22.5703125" style="35" customWidth="1"/>
    <col min="10737" max="10737" width="14" style="35" customWidth="1"/>
    <col min="10738" max="10738" width="1.7109375" style="35" customWidth="1"/>
    <col min="10739" max="10983" width="11.42578125" style="35"/>
    <col min="10984" max="10984" width="4.42578125" style="35" customWidth="1"/>
    <col min="10985" max="10985" width="11.42578125" style="35"/>
    <col min="10986" max="10986" width="17.5703125" style="35" customWidth="1"/>
    <col min="10987" max="10987" width="11.5703125" style="35" customWidth="1"/>
    <col min="10988" max="10991" width="11.42578125" style="35"/>
    <col min="10992" max="10992" width="22.5703125" style="35" customWidth="1"/>
    <col min="10993" max="10993" width="14" style="35" customWidth="1"/>
    <col min="10994" max="10994" width="1.7109375" style="35" customWidth="1"/>
    <col min="10995" max="11239" width="11.42578125" style="35"/>
    <col min="11240" max="11240" width="4.42578125" style="35" customWidth="1"/>
    <col min="11241" max="11241" width="11.42578125" style="35"/>
    <col min="11242" max="11242" width="17.5703125" style="35" customWidth="1"/>
    <col min="11243" max="11243" width="11.5703125" style="35" customWidth="1"/>
    <col min="11244" max="11247" width="11.42578125" style="35"/>
    <col min="11248" max="11248" width="22.5703125" style="35" customWidth="1"/>
    <col min="11249" max="11249" width="14" style="35" customWidth="1"/>
    <col min="11250" max="11250" width="1.7109375" style="35" customWidth="1"/>
    <col min="11251" max="11495" width="11.42578125" style="35"/>
    <col min="11496" max="11496" width="4.42578125" style="35" customWidth="1"/>
    <col min="11497" max="11497" width="11.42578125" style="35"/>
    <col min="11498" max="11498" width="17.5703125" style="35" customWidth="1"/>
    <col min="11499" max="11499" width="11.5703125" style="35" customWidth="1"/>
    <col min="11500" max="11503" width="11.42578125" style="35"/>
    <col min="11504" max="11504" width="22.5703125" style="35" customWidth="1"/>
    <col min="11505" max="11505" width="14" style="35" customWidth="1"/>
    <col min="11506" max="11506" width="1.7109375" style="35" customWidth="1"/>
    <col min="11507" max="11751" width="11.42578125" style="35"/>
    <col min="11752" max="11752" width="4.42578125" style="35" customWidth="1"/>
    <col min="11753" max="11753" width="11.42578125" style="35"/>
    <col min="11754" max="11754" width="17.5703125" style="35" customWidth="1"/>
    <col min="11755" max="11755" width="11.5703125" style="35" customWidth="1"/>
    <col min="11756" max="11759" width="11.42578125" style="35"/>
    <col min="11760" max="11760" width="22.5703125" style="35" customWidth="1"/>
    <col min="11761" max="11761" width="14" style="35" customWidth="1"/>
    <col min="11762" max="11762" width="1.7109375" style="35" customWidth="1"/>
    <col min="11763" max="12007" width="11.42578125" style="35"/>
    <col min="12008" max="12008" width="4.42578125" style="35" customWidth="1"/>
    <col min="12009" max="12009" width="11.42578125" style="35"/>
    <col min="12010" max="12010" width="17.5703125" style="35" customWidth="1"/>
    <col min="12011" max="12011" width="11.5703125" style="35" customWidth="1"/>
    <col min="12012" max="12015" width="11.42578125" style="35"/>
    <col min="12016" max="12016" width="22.5703125" style="35" customWidth="1"/>
    <col min="12017" max="12017" width="14" style="35" customWidth="1"/>
    <col min="12018" max="12018" width="1.7109375" style="35" customWidth="1"/>
    <col min="12019" max="12263" width="11.42578125" style="35"/>
    <col min="12264" max="12264" width="4.42578125" style="35" customWidth="1"/>
    <col min="12265" max="12265" width="11.42578125" style="35"/>
    <col min="12266" max="12266" width="17.5703125" style="35" customWidth="1"/>
    <col min="12267" max="12267" width="11.5703125" style="35" customWidth="1"/>
    <col min="12268" max="12271" width="11.42578125" style="35"/>
    <col min="12272" max="12272" width="22.5703125" style="35" customWidth="1"/>
    <col min="12273" max="12273" width="14" style="35" customWidth="1"/>
    <col min="12274" max="12274" width="1.7109375" style="35" customWidth="1"/>
    <col min="12275" max="12519" width="11.42578125" style="35"/>
    <col min="12520" max="12520" width="4.42578125" style="35" customWidth="1"/>
    <col min="12521" max="12521" width="11.42578125" style="35"/>
    <col min="12522" max="12522" width="17.5703125" style="35" customWidth="1"/>
    <col min="12523" max="12523" width="11.5703125" style="35" customWidth="1"/>
    <col min="12524" max="12527" width="11.42578125" style="35"/>
    <col min="12528" max="12528" width="22.5703125" style="35" customWidth="1"/>
    <col min="12529" max="12529" width="14" style="35" customWidth="1"/>
    <col min="12530" max="12530" width="1.7109375" style="35" customWidth="1"/>
    <col min="12531" max="12775" width="11.42578125" style="35"/>
    <col min="12776" max="12776" width="4.42578125" style="35" customWidth="1"/>
    <col min="12777" max="12777" width="11.42578125" style="35"/>
    <col min="12778" max="12778" width="17.5703125" style="35" customWidth="1"/>
    <col min="12779" max="12779" width="11.5703125" style="35" customWidth="1"/>
    <col min="12780" max="12783" width="11.42578125" style="35"/>
    <col min="12784" max="12784" width="22.5703125" style="35" customWidth="1"/>
    <col min="12785" max="12785" width="14" style="35" customWidth="1"/>
    <col min="12786" max="12786" width="1.7109375" style="35" customWidth="1"/>
    <col min="12787" max="13031" width="11.42578125" style="35"/>
    <col min="13032" max="13032" width="4.42578125" style="35" customWidth="1"/>
    <col min="13033" max="13033" width="11.42578125" style="35"/>
    <col min="13034" max="13034" width="17.5703125" style="35" customWidth="1"/>
    <col min="13035" max="13035" width="11.5703125" style="35" customWidth="1"/>
    <col min="13036" max="13039" width="11.42578125" style="35"/>
    <col min="13040" max="13040" width="22.5703125" style="35" customWidth="1"/>
    <col min="13041" max="13041" width="14" style="35" customWidth="1"/>
    <col min="13042" max="13042" width="1.7109375" style="35" customWidth="1"/>
    <col min="13043" max="13287" width="11.42578125" style="35"/>
    <col min="13288" max="13288" width="4.42578125" style="35" customWidth="1"/>
    <col min="13289" max="13289" width="11.42578125" style="35"/>
    <col min="13290" max="13290" width="17.5703125" style="35" customWidth="1"/>
    <col min="13291" max="13291" width="11.5703125" style="35" customWidth="1"/>
    <col min="13292" max="13295" width="11.42578125" style="35"/>
    <col min="13296" max="13296" width="22.5703125" style="35" customWidth="1"/>
    <col min="13297" max="13297" width="14" style="35" customWidth="1"/>
    <col min="13298" max="13298" width="1.7109375" style="35" customWidth="1"/>
    <col min="13299" max="13543" width="11.42578125" style="35"/>
    <col min="13544" max="13544" width="4.42578125" style="35" customWidth="1"/>
    <col min="13545" max="13545" width="11.42578125" style="35"/>
    <col min="13546" max="13546" width="17.5703125" style="35" customWidth="1"/>
    <col min="13547" max="13547" width="11.5703125" style="35" customWidth="1"/>
    <col min="13548" max="13551" width="11.42578125" style="35"/>
    <col min="13552" max="13552" width="22.5703125" style="35" customWidth="1"/>
    <col min="13553" max="13553" width="14" style="35" customWidth="1"/>
    <col min="13554" max="13554" width="1.7109375" style="35" customWidth="1"/>
    <col min="13555" max="13799" width="11.42578125" style="35"/>
    <col min="13800" max="13800" width="4.42578125" style="35" customWidth="1"/>
    <col min="13801" max="13801" width="11.42578125" style="35"/>
    <col min="13802" max="13802" width="17.5703125" style="35" customWidth="1"/>
    <col min="13803" max="13803" width="11.5703125" style="35" customWidth="1"/>
    <col min="13804" max="13807" width="11.42578125" style="35"/>
    <col min="13808" max="13808" width="22.5703125" style="35" customWidth="1"/>
    <col min="13809" max="13809" width="14" style="35" customWidth="1"/>
    <col min="13810" max="13810" width="1.7109375" style="35" customWidth="1"/>
    <col min="13811" max="14055" width="11.42578125" style="35"/>
    <col min="14056" max="14056" width="4.42578125" style="35" customWidth="1"/>
    <col min="14057" max="14057" width="11.42578125" style="35"/>
    <col min="14058" max="14058" width="17.5703125" style="35" customWidth="1"/>
    <col min="14059" max="14059" width="11.5703125" style="35" customWidth="1"/>
    <col min="14060" max="14063" width="11.42578125" style="35"/>
    <col min="14064" max="14064" width="22.5703125" style="35" customWidth="1"/>
    <col min="14065" max="14065" width="14" style="35" customWidth="1"/>
    <col min="14066" max="14066" width="1.7109375" style="35" customWidth="1"/>
    <col min="14067" max="14311" width="11.42578125" style="35"/>
    <col min="14312" max="14312" width="4.42578125" style="35" customWidth="1"/>
    <col min="14313" max="14313" width="11.42578125" style="35"/>
    <col min="14314" max="14314" width="17.5703125" style="35" customWidth="1"/>
    <col min="14315" max="14315" width="11.5703125" style="35" customWidth="1"/>
    <col min="14316" max="14319" width="11.42578125" style="35"/>
    <col min="14320" max="14320" width="22.5703125" style="35" customWidth="1"/>
    <col min="14321" max="14321" width="14" style="35" customWidth="1"/>
    <col min="14322" max="14322" width="1.7109375" style="35" customWidth="1"/>
    <col min="14323" max="14567" width="11.42578125" style="35"/>
    <col min="14568" max="14568" width="4.42578125" style="35" customWidth="1"/>
    <col min="14569" max="14569" width="11.42578125" style="35"/>
    <col min="14570" max="14570" width="17.5703125" style="35" customWidth="1"/>
    <col min="14571" max="14571" width="11.5703125" style="35" customWidth="1"/>
    <col min="14572" max="14575" width="11.42578125" style="35"/>
    <col min="14576" max="14576" width="22.5703125" style="35" customWidth="1"/>
    <col min="14577" max="14577" width="14" style="35" customWidth="1"/>
    <col min="14578" max="14578" width="1.7109375" style="35" customWidth="1"/>
    <col min="14579" max="14823" width="11.42578125" style="35"/>
    <col min="14824" max="14824" width="4.42578125" style="35" customWidth="1"/>
    <col min="14825" max="14825" width="11.42578125" style="35"/>
    <col min="14826" max="14826" width="17.5703125" style="35" customWidth="1"/>
    <col min="14827" max="14827" width="11.5703125" style="35" customWidth="1"/>
    <col min="14828" max="14831" width="11.42578125" style="35"/>
    <col min="14832" max="14832" width="22.5703125" style="35" customWidth="1"/>
    <col min="14833" max="14833" width="14" style="35" customWidth="1"/>
    <col min="14834" max="14834" width="1.7109375" style="35" customWidth="1"/>
    <col min="14835" max="15079" width="11.42578125" style="35"/>
    <col min="15080" max="15080" width="4.42578125" style="35" customWidth="1"/>
    <col min="15081" max="15081" width="11.42578125" style="35"/>
    <col min="15082" max="15082" width="17.5703125" style="35" customWidth="1"/>
    <col min="15083" max="15083" width="11.5703125" style="35" customWidth="1"/>
    <col min="15084" max="15087" width="11.42578125" style="35"/>
    <col min="15088" max="15088" width="22.5703125" style="35" customWidth="1"/>
    <col min="15089" max="15089" width="14" style="35" customWidth="1"/>
    <col min="15090" max="15090" width="1.7109375" style="35" customWidth="1"/>
    <col min="15091" max="15335" width="11.42578125" style="35"/>
    <col min="15336" max="15336" width="4.42578125" style="35" customWidth="1"/>
    <col min="15337" max="15337" width="11.42578125" style="35"/>
    <col min="15338" max="15338" width="17.5703125" style="35" customWidth="1"/>
    <col min="15339" max="15339" width="11.5703125" style="35" customWidth="1"/>
    <col min="15340" max="15343" width="11.42578125" style="35"/>
    <col min="15344" max="15344" width="22.5703125" style="35" customWidth="1"/>
    <col min="15345" max="15345" width="14" style="35" customWidth="1"/>
    <col min="15346" max="15346" width="1.7109375" style="35" customWidth="1"/>
    <col min="15347" max="15591" width="11.42578125" style="35"/>
    <col min="15592" max="15592" width="4.42578125" style="35" customWidth="1"/>
    <col min="15593" max="15593" width="11.42578125" style="35"/>
    <col min="15594" max="15594" width="17.5703125" style="35" customWidth="1"/>
    <col min="15595" max="15595" width="11.5703125" style="35" customWidth="1"/>
    <col min="15596" max="15599" width="11.42578125" style="35"/>
    <col min="15600" max="15600" width="22.5703125" style="35" customWidth="1"/>
    <col min="15601" max="15601" width="14" style="35" customWidth="1"/>
    <col min="15602" max="15602" width="1.7109375" style="35" customWidth="1"/>
    <col min="15603" max="15847" width="11.42578125" style="35"/>
    <col min="15848" max="15848" width="4.42578125" style="35" customWidth="1"/>
    <col min="15849" max="15849" width="11.42578125" style="35"/>
    <col min="15850" max="15850" width="17.5703125" style="35" customWidth="1"/>
    <col min="15851" max="15851" width="11.5703125" style="35" customWidth="1"/>
    <col min="15852" max="15855" width="11.42578125" style="35"/>
    <col min="15856" max="15856" width="22.5703125" style="35" customWidth="1"/>
    <col min="15857" max="15857" width="14" style="35" customWidth="1"/>
    <col min="15858" max="15858" width="1.7109375" style="35" customWidth="1"/>
    <col min="15859" max="16103" width="11.42578125" style="35"/>
    <col min="16104" max="16104" width="4.42578125" style="35" customWidth="1"/>
    <col min="16105" max="16105" width="11.42578125" style="35"/>
    <col min="16106" max="16106" width="17.5703125" style="35" customWidth="1"/>
    <col min="16107" max="16107" width="11.5703125" style="35" customWidth="1"/>
    <col min="16108" max="16111" width="11.42578125" style="35"/>
    <col min="16112" max="16112" width="22.5703125" style="35" customWidth="1"/>
    <col min="16113" max="16113" width="14" style="35" customWidth="1"/>
    <col min="16114" max="16114" width="1.7109375" style="35" customWidth="1"/>
    <col min="16115" max="16384" width="11.42578125" style="35"/>
  </cols>
  <sheetData>
    <row r="1" spans="2:15" ht="18" customHeight="1" thickBot="1" x14ac:dyDescent="0.25"/>
    <row r="2" spans="2:15" ht="19.5" customHeight="1" x14ac:dyDescent="0.2">
      <c r="B2" s="37"/>
      <c r="C2" s="38"/>
      <c r="D2" s="39" t="s">
        <v>506</v>
      </c>
      <c r="E2" s="40"/>
      <c r="F2" s="40"/>
      <c r="G2" s="40"/>
      <c r="H2" s="40"/>
      <c r="I2" s="41"/>
      <c r="J2" s="42" t="s">
        <v>507</v>
      </c>
    </row>
    <row r="3" spans="2:15" ht="13.5" thickBot="1" x14ac:dyDescent="0.25">
      <c r="B3" s="43"/>
      <c r="C3" s="44"/>
      <c r="D3" s="45"/>
      <c r="E3" s="46"/>
      <c r="F3" s="46"/>
      <c r="G3" s="46"/>
      <c r="H3" s="46"/>
      <c r="I3" s="47"/>
      <c r="J3" s="48"/>
    </row>
    <row r="4" spans="2:15" x14ac:dyDescent="0.2">
      <c r="B4" s="43"/>
      <c r="C4" s="44"/>
      <c r="D4" s="39" t="s">
        <v>508</v>
      </c>
      <c r="E4" s="40"/>
      <c r="F4" s="40"/>
      <c r="G4" s="40"/>
      <c r="H4" s="40"/>
      <c r="I4" s="41"/>
      <c r="J4" s="42" t="s">
        <v>509</v>
      </c>
    </row>
    <row r="5" spans="2:15" x14ac:dyDescent="0.2">
      <c r="B5" s="43"/>
      <c r="C5" s="44"/>
      <c r="D5" s="49"/>
      <c r="E5" s="50"/>
      <c r="F5" s="50"/>
      <c r="G5" s="50"/>
      <c r="H5" s="50"/>
      <c r="I5" s="51"/>
      <c r="J5" s="52"/>
    </row>
    <row r="6" spans="2:15" ht="13.5" thickBot="1" x14ac:dyDescent="0.25">
      <c r="B6" s="53"/>
      <c r="C6" s="54"/>
      <c r="D6" s="45"/>
      <c r="E6" s="46"/>
      <c r="F6" s="46"/>
      <c r="G6" s="46"/>
      <c r="H6" s="46"/>
      <c r="I6" s="47"/>
      <c r="J6" s="48"/>
    </row>
    <row r="7" spans="2:15" x14ac:dyDescent="0.2">
      <c r="B7" s="55"/>
      <c r="J7" s="56"/>
    </row>
    <row r="8" spans="2:15" x14ac:dyDescent="0.2">
      <c r="B8" s="55"/>
      <c r="J8" s="56"/>
    </row>
    <row r="9" spans="2:15" x14ac:dyDescent="0.2">
      <c r="B9" s="55"/>
      <c r="J9" s="56"/>
    </row>
    <row r="10" spans="2:15" x14ac:dyDescent="0.2">
      <c r="B10" s="55"/>
      <c r="C10" s="35" t="s">
        <v>531</v>
      </c>
      <c r="E10" s="57"/>
      <c r="J10" s="56"/>
    </row>
    <row r="11" spans="2:15" x14ac:dyDescent="0.2">
      <c r="B11" s="55"/>
      <c r="J11" s="56"/>
    </row>
    <row r="12" spans="2:15" x14ac:dyDescent="0.2">
      <c r="B12" s="55"/>
      <c r="C12" s="35" t="s">
        <v>532</v>
      </c>
      <c r="J12" s="56"/>
    </row>
    <row r="13" spans="2:15" x14ac:dyDescent="0.2">
      <c r="B13" s="55"/>
      <c r="C13" s="35" t="s">
        <v>533</v>
      </c>
      <c r="J13" s="56"/>
    </row>
    <row r="14" spans="2:15" ht="15" x14ac:dyDescent="0.25">
      <c r="B14" s="55"/>
      <c r="J14" s="56"/>
      <c r="M14" s="58"/>
      <c r="N14" s="58"/>
      <c r="O14" s="58"/>
    </row>
    <row r="15" spans="2:15" ht="15" x14ac:dyDescent="0.25">
      <c r="B15" s="55"/>
      <c r="C15" s="35" t="s">
        <v>510</v>
      </c>
      <c r="J15" s="56"/>
      <c r="M15" s="59"/>
      <c r="N15" s="60"/>
      <c r="O15" s="60"/>
    </row>
    <row r="16" spans="2:15" ht="15" x14ac:dyDescent="0.25">
      <c r="B16" s="55"/>
      <c r="C16" s="61"/>
      <c r="J16" s="56"/>
      <c r="M16" s="59"/>
      <c r="N16" s="60"/>
      <c r="O16" s="60"/>
    </row>
    <row r="17" spans="2:15" ht="15" x14ac:dyDescent="0.25">
      <c r="B17" s="55"/>
      <c r="C17" s="35" t="s">
        <v>511</v>
      </c>
      <c r="D17" s="57"/>
      <c r="H17" s="62" t="s">
        <v>512</v>
      </c>
      <c r="I17" s="62" t="s">
        <v>513</v>
      </c>
      <c r="J17" s="56"/>
      <c r="M17" s="59"/>
      <c r="N17" s="60"/>
      <c r="O17" s="60"/>
    </row>
    <row r="18" spans="2:15" ht="15" x14ac:dyDescent="0.25">
      <c r="B18" s="55"/>
      <c r="C18" s="63" t="s">
        <v>514</v>
      </c>
      <c r="D18" s="63"/>
      <c r="E18" s="63"/>
      <c r="F18" s="63"/>
      <c r="H18" s="64">
        <v>137</v>
      </c>
      <c r="I18" s="65">
        <v>73386177</v>
      </c>
      <c r="J18" s="56"/>
      <c r="M18" s="59"/>
      <c r="N18" s="60"/>
      <c r="O18" s="60"/>
    </row>
    <row r="19" spans="2:15" ht="15" x14ac:dyDescent="0.25">
      <c r="B19" s="55"/>
      <c r="C19" s="35" t="s">
        <v>515</v>
      </c>
      <c r="H19" s="66">
        <v>31</v>
      </c>
      <c r="I19" s="67">
        <v>8141727</v>
      </c>
      <c r="J19" s="56"/>
      <c r="M19" s="59"/>
      <c r="N19" s="60"/>
      <c r="O19" s="60"/>
    </row>
    <row r="20" spans="2:15" ht="15" x14ac:dyDescent="0.25">
      <c r="B20" s="55"/>
      <c r="C20" s="35" t="s">
        <v>516</v>
      </c>
      <c r="H20" s="66">
        <v>4</v>
      </c>
      <c r="I20" s="67">
        <v>6275161</v>
      </c>
      <c r="J20" s="56"/>
      <c r="M20" s="59"/>
      <c r="N20" s="60"/>
      <c r="O20" s="60"/>
    </row>
    <row r="21" spans="2:15" x14ac:dyDescent="0.2">
      <c r="B21" s="55"/>
      <c r="C21" s="35" t="s">
        <v>517</v>
      </c>
      <c r="H21" s="66">
        <v>98</v>
      </c>
      <c r="I21" s="67">
        <v>24076429</v>
      </c>
      <c r="J21" s="56"/>
    </row>
    <row r="22" spans="2:15" x14ac:dyDescent="0.2">
      <c r="B22" s="55"/>
      <c r="C22" s="35" t="s">
        <v>518</v>
      </c>
      <c r="H22" s="66">
        <v>4</v>
      </c>
      <c r="I22" s="67">
        <v>34892860</v>
      </c>
      <c r="J22" s="56"/>
    </row>
    <row r="23" spans="2:15" x14ac:dyDescent="0.2">
      <c r="B23" s="55"/>
      <c r="C23" s="35" t="s">
        <v>519</v>
      </c>
      <c r="H23" s="66"/>
      <c r="I23" s="67"/>
      <c r="J23" s="56"/>
    </row>
    <row r="24" spans="2:15" x14ac:dyDescent="0.2">
      <c r="B24" s="55"/>
      <c r="C24" s="35" t="s">
        <v>520</v>
      </c>
      <c r="H24" s="68"/>
      <c r="I24" s="69"/>
      <c r="J24" s="56"/>
    </row>
    <row r="25" spans="2:15" x14ac:dyDescent="0.2">
      <c r="B25" s="55"/>
      <c r="C25" s="63" t="s">
        <v>521</v>
      </c>
      <c r="D25" s="63"/>
      <c r="E25" s="63"/>
      <c r="F25" s="63"/>
      <c r="H25" s="70">
        <f>SUM(H19:H24)</f>
        <v>137</v>
      </c>
      <c r="I25" s="71">
        <f>(I19+I20+I21+I22+I23+I24)</f>
        <v>73386177</v>
      </c>
      <c r="J25" s="56"/>
    </row>
    <row r="26" spans="2:15" x14ac:dyDescent="0.2">
      <c r="B26" s="55"/>
      <c r="C26" s="35" t="s">
        <v>522</v>
      </c>
      <c r="H26" s="66"/>
      <c r="I26" s="67"/>
      <c r="J26" s="56"/>
    </row>
    <row r="27" spans="2:15" x14ac:dyDescent="0.2">
      <c r="B27" s="55"/>
      <c r="C27" s="35" t="s">
        <v>523</v>
      </c>
      <c r="H27" s="66"/>
      <c r="I27" s="67"/>
      <c r="J27" s="56"/>
    </row>
    <row r="28" spans="2:15" x14ac:dyDescent="0.2">
      <c r="B28" s="55"/>
      <c r="C28" s="35" t="s">
        <v>524</v>
      </c>
      <c r="H28" s="66"/>
      <c r="I28" s="67"/>
      <c r="J28" s="56"/>
    </row>
    <row r="29" spans="2:15" ht="12.75" customHeight="1" thickBot="1" x14ac:dyDescent="0.25">
      <c r="B29" s="55"/>
      <c r="C29" s="35" t="s">
        <v>525</v>
      </c>
      <c r="H29" s="72"/>
      <c r="I29" s="73"/>
      <c r="J29" s="56"/>
    </row>
    <row r="30" spans="2:15" x14ac:dyDescent="0.2">
      <c r="B30" s="55"/>
      <c r="C30" s="63" t="s">
        <v>526</v>
      </c>
      <c r="D30" s="63"/>
      <c r="E30" s="63"/>
      <c r="F30" s="63"/>
      <c r="H30" s="70">
        <f>SUM(H26:H29)</f>
        <v>0</v>
      </c>
      <c r="I30" s="71">
        <f>(I28+I29+I26)</f>
        <v>0</v>
      </c>
      <c r="J30" s="56"/>
    </row>
    <row r="31" spans="2:15" ht="13.5" thickBot="1" x14ac:dyDescent="0.25">
      <c r="B31" s="55"/>
      <c r="C31" s="63" t="s">
        <v>527</v>
      </c>
      <c r="D31" s="63"/>
      <c r="H31" s="74">
        <f>(H25+H30)</f>
        <v>137</v>
      </c>
      <c r="I31" s="75">
        <f>(I25+I30)</f>
        <v>73386177</v>
      </c>
      <c r="J31" s="56"/>
    </row>
    <row r="32" spans="2:15" ht="13.5" thickTop="1" x14ac:dyDescent="0.2">
      <c r="B32" s="55"/>
      <c r="C32" s="63"/>
      <c r="D32" s="63"/>
      <c r="H32" s="76"/>
      <c r="I32" s="67"/>
      <c r="J32" s="56"/>
    </row>
    <row r="33" spans="2:10" x14ac:dyDescent="0.2">
      <c r="B33" s="55"/>
      <c r="G33" s="76"/>
      <c r="H33" s="76"/>
      <c r="I33" s="76"/>
      <c r="J33" s="56"/>
    </row>
    <row r="34" spans="2:10" x14ac:dyDescent="0.2">
      <c r="B34" s="55"/>
      <c r="G34" s="76"/>
      <c r="H34" s="76"/>
      <c r="I34" s="76"/>
      <c r="J34" s="56"/>
    </row>
    <row r="35" spans="2:10" x14ac:dyDescent="0.2">
      <c r="B35" s="55"/>
      <c r="G35" s="76"/>
      <c r="H35" s="76"/>
      <c r="I35" s="76"/>
      <c r="J35" s="56"/>
    </row>
    <row r="36" spans="2:10" ht="13.5" thickBot="1" x14ac:dyDescent="0.25">
      <c r="B36" s="55"/>
      <c r="C36" s="77"/>
      <c r="D36" s="77"/>
      <c r="G36" s="77" t="s">
        <v>528</v>
      </c>
      <c r="H36" s="77"/>
      <c r="I36" s="76"/>
      <c r="J36" s="56"/>
    </row>
    <row r="37" spans="2:10" x14ac:dyDescent="0.2">
      <c r="B37" s="55"/>
      <c r="C37" s="76" t="s">
        <v>529</v>
      </c>
      <c r="D37" s="76"/>
      <c r="G37" s="76" t="s">
        <v>530</v>
      </c>
      <c r="H37" s="76"/>
      <c r="I37" s="76"/>
      <c r="J37" s="56"/>
    </row>
    <row r="38" spans="2:10" x14ac:dyDescent="0.2">
      <c r="B38" s="55"/>
      <c r="G38" s="76"/>
      <c r="H38" s="76"/>
      <c r="I38" s="76"/>
      <c r="J38" s="56"/>
    </row>
    <row r="39" spans="2:10" x14ac:dyDescent="0.2">
      <c r="B39" s="55"/>
      <c r="G39" s="76"/>
      <c r="H39" s="76"/>
      <c r="I39" s="76"/>
      <c r="J39" s="56"/>
    </row>
    <row r="40" spans="2:10" ht="18.75" customHeight="1" thickBot="1" x14ac:dyDescent="0.25">
      <c r="B40" s="78"/>
      <c r="C40" s="79"/>
      <c r="D40" s="79"/>
      <c r="E40" s="79"/>
      <c r="F40" s="79"/>
      <c r="G40" s="77"/>
      <c r="H40" s="77"/>
      <c r="I40" s="77"/>
      <c r="J40" s="8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TD</vt:lpstr>
      <vt:lpstr>ESTADO DE CADA FACTURA</vt:lpstr>
      <vt:lpstr>INFO IPS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2022-03-08T22:20:42Z</dcterms:created>
  <dcterms:modified xsi:type="dcterms:W3CDTF">2022-03-29T22:09:34Z</dcterms:modified>
</cp:coreProperties>
</file>