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
    </mc:Choice>
  </mc:AlternateContent>
  <xr:revisionPtr revIDLastSave="124" documentId="11_AD4D2F04E46CFB4ACB3E205E0513C6D2693EDF2B" xr6:coauthVersionLast="47" xr6:coauthVersionMax="47" xr10:uidLastSave="{40DCC27A-BD95-4D47-BCB5-C7B77BCDE7B7}"/>
  <bookViews>
    <workbookView xWindow="-120" yWindow="-120" windowWidth="20730" windowHeight="11160" firstSheet="1" activeTab="4" xr2:uid="{00000000-000D-0000-FFFF-FFFF00000000}"/>
  </bookViews>
  <sheets>
    <sheet name="CARTER CONTADO ENERO 31-2022" sheetId="1" r:id="rId1"/>
    <sheet name="INFO IPS" sheetId="2" r:id="rId2"/>
    <sheet name="TD" sheetId="4" r:id="rId3"/>
    <sheet name="ESTADO DE CADA FACTURA" sheetId="3" r:id="rId4"/>
    <sheet name="FOR-CSA-018" sheetId="5" r:id="rId5"/>
  </sheets>
  <definedNames>
    <definedName name="_xlnm._FilterDatabase" localSheetId="3" hidden="1">'ESTADO DE CADA FACTURA'!$A$2:$AU$295</definedName>
  </definedNames>
  <calcPr calcId="191029"/>
  <pivotCaches>
    <pivotCache cacheId="6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1" i="5" l="1"/>
  <c r="H31" i="5"/>
  <c r="I29" i="5"/>
  <c r="H29" i="5"/>
  <c r="I25" i="5"/>
  <c r="H25" i="5"/>
  <c r="H33" i="5" l="1"/>
  <c r="I33" i="5"/>
  <c r="AE1" i="3"/>
  <c r="AD1" i="3"/>
  <c r="AC1" i="3"/>
  <c r="AB1" i="3"/>
  <c r="Z1" i="3"/>
  <c r="X1" i="3"/>
  <c r="W1" i="3"/>
  <c r="Q1" i="3"/>
  <c r="M1" i="3"/>
  <c r="L1" i="3"/>
  <c r="J1" i="2"/>
  <c r="I1" i="2"/>
  <c r="J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C9" authorId="0" shapeId="0" xr:uid="{635AD0C2-519F-4248-8732-10F134274290}">
      <text>
        <r>
          <rPr>
            <b/>
            <sz val="9"/>
            <color indexed="81"/>
            <rFont val="Tahoma"/>
            <family val="2"/>
          </rPr>
          <t>Juan Camilo Paez Ramirez:</t>
        </r>
        <r>
          <rPr>
            <sz val="9"/>
            <color indexed="81"/>
            <rFont val="Tahoma"/>
            <family val="2"/>
          </rPr>
          <t xml:space="preserve">
ALFANUMERICO DE LA FACTURA (SI APLICA)</t>
        </r>
      </text>
    </comment>
    <comment ref="D9" authorId="0" shapeId="0" xr:uid="{D2CD443E-5309-46ED-94AE-D9BC149C2BD4}">
      <text>
        <r>
          <rPr>
            <b/>
            <sz val="9"/>
            <color indexed="81"/>
            <rFont val="Tahoma"/>
            <family val="2"/>
          </rPr>
          <t>Juan Camilo Paez Ramirez:</t>
        </r>
        <r>
          <rPr>
            <sz val="9"/>
            <color indexed="81"/>
            <rFont val="Tahoma"/>
            <family val="2"/>
          </rPr>
          <t xml:space="preserve">
NUMERO DE FACTURA FISCAL SIN LETRAS NI CARACTERES ESPECIALES</t>
        </r>
      </text>
    </comment>
  </commentList>
</comments>
</file>

<file path=xl/sharedStrings.xml><?xml version="1.0" encoding="utf-8"?>
<sst xmlns="http://schemas.openxmlformats.org/spreadsheetml/2006/main" count="3805" uniqueCount="650">
  <si>
    <t>ESE HOSPITAL LOCAL DE CANDELARIA VALLE</t>
  </si>
  <si>
    <t>NIT. 891380184</t>
  </si>
  <si>
    <t>CLIENTE :</t>
  </si>
  <si>
    <t>EPS COMFENALCO VALLE</t>
  </si>
  <si>
    <t xml:space="preserve">CORTE </t>
  </si>
  <si>
    <t>31/01/2022</t>
  </si>
  <si>
    <t>IMPRESIÓN</t>
  </si>
  <si>
    <t>NIT IPS</t>
  </si>
  <si>
    <t>NOMBRE IPS</t>
  </si>
  <si>
    <t>PREFIJO DE LA FACTURA</t>
  </si>
  <si>
    <t xml:space="preserve">FACTURA CONTADO </t>
  </si>
  <si>
    <t>PREFIJO</t>
  </si>
  <si>
    <t xml:space="preserve">CUENTA DE COBRO </t>
  </si>
  <si>
    <t>IPS FECHA DE FACTURA</t>
  </si>
  <si>
    <t>IPS FECHA DE RADICADO</t>
  </si>
  <si>
    <t>IPS VALOR FACTURA</t>
  </si>
  <si>
    <t xml:space="preserve">IPS SALDO CUENTA DE COBRO </t>
  </si>
  <si>
    <t>OK SOPORTE DE RADICACIÓN</t>
  </si>
  <si>
    <t>HLC</t>
  </si>
  <si>
    <t>factura real</t>
  </si>
  <si>
    <t>FACTT</t>
  </si>
  <si>
    <t>TIPO</t>
  </si>
  <si>
    <t>MULTIUSUARIO</t>
  </si>
  <si>
    <t>FACTURA</t>
  </si>
  <si>
    <t>TOTAL</t>
  </si>
  <si>
    <t>ENTIDAD</t>
  </si>
  <si>
    <t>PrefijoFactura</t>
  </si>
  <si>
    <t>NUMERO FACTURA</t>
  </si>
  <si>
    <t>PREFIJO SASS</t>
  </si>
  <si>
    <t>NUMERO FACT SASSS</t>
  </si>
  <si>
    <t>DOC CONTABLE</t>
  </si>
  <si>
    <t>LLAVE</t>
  </si>
  <si>
    <t>FACTURACIÓN COVID</t>
  </si>
  <si>
    <t>FECHA FACT IPS</t>
  </si>
  <si>
    <t>VALOR FACT IPS</t>
  </si>
  <si>
    <t>SALDO FACT IPS</t>
  </si>
  <si>
    <t>OBSERVACION SASS</t>
  </si>
  <si>
    <t>ESTADO EPS MARZO 22 DEL 2022</t>
  </si>
  <si>
    <t>POR PAGAR SAP</t>
  </si>
  <si>
    <t>DOCUMENTO CONTABLE</t>
  </si>
  <si>
    <t>FUERA DE CIERRE</t>
  </si>
  <si>
    <t>VAGLO</t>
  </si>
  <si>
    <t>TIPIFICACIÓN</t>
  </si>
  <si>
    <t>VALIDACION ALFA FACT</t>
  </si>
  <si>
    <t>VALOR RADICADO FACT</t>
  </si>
  <si>
    <t>VALOR GLOSA ACEPTDA</t>
  </si>
  <si>
    <t>OBSERVACION GLOSA ACEPTADA</t>
  </si>
  <si>
    <t>VALOR GLOSA DV</t>
  </si>
  <si>
    <t>OBSERVACION GLOSA DV</t>
  </si>
  <si>
    <t>VALOR CRUZADO SASS</t>
  </si>
  <si>
    <t>SALDO SASS</t>
  </si>
  <si>
    <t>RETENCION</t>
  </si>
  <si>
    <t>VALO CANCELADO SAP</t>
  </si>
  <si>
    <t>DOC COMPENSACION SAP</t>
  </si>
  <si>
    <t>FECHA COMPENSACION SAP</t>
  </si>
  <si>
    <t>VALOR TRANFERENCIA</t>
  </si>
  <si>
    <t>AUTORIZACION</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</si>
  <si>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</si>
  <si>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</si>
  <si>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</si>
  <si>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</si>
  <si>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</si>
  <si>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</si>
  <si>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</si>
  <si>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</si>
  <si>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</si>
  <si>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30</t>
  </si>
  <si>
    <t>VALOR GLOSA ACEPTADA REPORTADO CIRCULAR 30</t>
  </si>
  <si>
    <t>F CORTE</t>
  </si>
  <si>
    <t>891380184__7961</t>
  </si>
  <si>
    <t>A)Factura no radicada en ERP</t>
  </si>
  <si>
    <t>FACTURA NO RADICADA</t>
  </si>
  <si>
    <t>no_cruza</t>
  </si>
  <si>
    <t>891380184__22653</t>
  </si>
  <si>
    <t>HLC_225326</t>
  </si>
  <si>
    <t>891380184_HLC_225326</t>
  </si>
  <si>
    <t>HLC_227340</t>
  </si>
  <si>
    <t>891380184_HLC_227340</t>
  </si>
  <si>
    <t>HLC_262269</t>
  </si>
  <si>
    <t>891380184_HLC_262269</t>
  </si>
  <si>
    <t>HLC_262578</t>
  </si>
  <si>
    <t>891380184_HLC_262578</t>
  </si>
  <si>
    <t>HLC_262591</t>
  </si>
  <si>
    <t>891380184_HLC_262591</t>
  </si>
  <si>
    <t>HLC_262598</t>
  </si>
  <si>
    <t>891380184_HLC_262598</t>
  </si>
  <si>
    <t>HLC_262616</t>
  </si>
  <si>
    <t>891380184_HLC_262616</t>
  </si>
  <si>
    <t>HLC_263059</t>
  </si>
  <si>
    <t>891380184_HLC_263059</t>
  </si>
  <si>
    <t>HLC_263483</t>
  </si>
  <si>
    <t>891380184_HLC_263483</t>
  </si>
  <si>
    <t>HLC_263607</t>
  </si>
  <si>
    <t>891380184_HLC_263607</t>
  </si>
  <si>
    <t>HLC_264221</t>
  </si>
  <si>
    <t>891380184_HLC_264221</t>
  </si>
  <si>
    <t>HLC_264770</t>
  </si>
  <si>
    <t>891380184_HLC_264770</t>
  </si>
  <si>
    <t>HLC_264996</t>
  </si>
  <si>
    <t>891380184_HLC_264996</t>
  </si>
  <si>
    <t>HLC_265036</t>
  </si>
  <si>
    <t>891380184_HLC_265036</t>
  </si>
  <si>
    <t>HLC_265249</t>
  </si>
  <si>
    <t>891380184_HLC_265249</t>
  </si>
  <si>
    <t>HLC_265554</t>
  </si>
  <si>
    <t>891380184_HLC_265554</t>
  </si>
  <si>
    <t>HLC_265745</t>
  </si>
  <si>
    <t>891380184_HLC_265745</t>
  </si>
  <si>
    <t>891380184__953185</t>
  </si>
  <si>
    <t>891380184__953376</t>
  </si>
  <si>
    <t>891380184__953583</t>
  </si>
  <si>
    <t>891380184__953721</t>
  </si>
  <si>
    <t>891380184__953824</t>
  </si>
  <si>
    <t>891380184__954012</t>
  </si>
  <si>
    <t>891380184__954497</t>
  </si>
  <si>
    <t>891380184__954571</t>
  </si>
  <si>
    <t>891380184__954652</t>
  </si>
  <si>
    <t>891380184__955276</t>
  </si>
  <si>
    <t>891380184__956029</t>
  </si>
  <si>
    <t>891380184__956127</t>
  </si>
  <si>
    <t>891380184__956350</t>
  </si>
  <si>
    <t>891380184__956422</t>
  </si>
  <si>
    <t>891380184__956678</t>
  </si>
  <si>
    <t>891380184__957249</t>
  </si>
  <si>
    <t>891380184__957412</t>
  </si>
  <si>
    <t>891380184__957811</t>
  </si>
  <si>
    <t>891380184__958021</t>
  </si>
  <si>
    <t>891380184__958066</t>
  </si>
  <si>
    <t>891380184__958234</t>
  </si>
  <si>
    <t>891380184__958492</t>
  </si>
  <si>
    <t>891380184__958512</t>
  </si>
  <si>
    <t>891380184__958709</t>
  </si>
  <si>
    <t>891380184__958775</t>
  </si>
  <si>
    <t>891380184__959013</t>
  </si>
  <si>
    <t>891380184__959224</t>
  </si>
  <si>
    <t>891380184__959370</t>
  </si>
  <si>
    <t>891380184__959376</t>
  </si>
  <si>
    <t>891380184__959467</t>
  </si>
  <si>
    <t>891380184__959628</t>
  </si>
  <si>
    <t>891380184__959635</t>
  </si>
  <si>
    <t>891380184__959725</t>
  </si>
  <si>
    <t>891380184__959952</t>
  </si>
  <si>
    <t>891380184__960080</t>
  </si>
  <si>
    <t>891380184__960118</t>
  </si>
  <si>
    <t>891380184__960230</t>
  </si>
  <si>
    <t>891380184__960305</t>
  </si>
  <si>
    <t>891380184__960319</t>
  </si>
  <si>
    <t>891380184__960352</t>
  </si>
  <si>
    <t>891380184__960482</t>
  </si>
  <si>
    <t>891380184__960598</t>
  </si>
  <si>
    <t>891380184__961252</t>
  </si>
  <si>
    <t>891380184__961308</t>
  </si>
  <si>
    <t>891380184__961332</t>
  </si>
  <si>
    <t>891380184__961480</t>
  </si>
  <si>
    <t>891380184__961639</t>
  </si>
  <si>
    <t>891380184__961750</t>
  </si>
  <si>
    <t>891380184__961824</t>
  </si>
  <si>
    <t>891380184__961974</t>
  </si>
  <si>
    <t>891380184__962647</t>
  </si>
  <si>
    <t>891380184__962682</t>
  </si>
  <si>
    <t>891380184__962724</t>
  </si>
  <si>
    <t>891380184__963310</t>
  </si>
  <si>
    <t>891380184__973225</t>
  </si>
  <si>
    <t>891380184__973308</t>
  </si>
  <si>
    <t>891380184__1216217</t>
  </si>
  <si>
    <t>891380184__1266517</t>
  </si>
  <si>
    <t>FAC</t>
  </si>
  <si>
    <t>FAC_8314</t>
  </si>
  <si>
    <t>891380184_FAC_8314</t>
  </si>
  <si>
    <t>B)Factura sin saldo ERP</t>
  </si>
  <si>
    <t>FACTURA CANCELADA</t>
  </si>
  <si>
    <t>Diferente_Alfa</t>
  </si>
  <si>
    <t>891380184__983297</t>
  </si>
  <si>
    <t>FACTURA PENDIENTE PAGO</t>
  </si>
  <si>
    <t>OK</t>
  </si>
  <si>
    <t>891380184__983303</t>
  </si>
  <si>
    <t>891380184__974214</t>
  </si>
  <si>
    <t>HLC_211487</t>
  </si>
  <si>
    <t>891380184_HLC_211487</t>
  </si>
  <si>
    <t>HLC_211489</t>
  </si>
  <si>
    <t>891380184_HLC_211489</t>
  </si>
  <si>
    <t>891380184__822414</t>
  </si>
  <si>
    <t>HLC_219018</t>
  </si>
  <si>
    <t>891380184_HLC_219018</t>
  </si>
  <si>
    <t>HLC_219023</t>
  </si>
  <si>
    <t>891380184_HLC_219023</t>
  </si>
  <si>
    <t>HLC_231439</t>
  </si>
  <si>
    <t>891380184_HLC_231439</t>
  </si>
  <si>
    <t>21.02.2022</t>
  </si>
  <si>
    <t>HLC_232429</t>
  </si>
  <si>
    <t>891380184_HLC_232429</t>
  </si>
  <si>
    <t>HLC_232604</t>
  </si>
  <si>
    <t>891380184_HLC_232604</t>
  </si>
  <si>
    <t>HLC_214349</t>
  </si>
  <si>
    <t>891380184_HLC_214349</t>
  </si>
  <si>
    <t>HLC_216933</t>
  </si>
  <si>
    <t>891380184_HLC_216933</t>
  </si>
  <si>
    <t>HLC_228522</t>
  </si>
  <si>
    <t>891380184_HLC_228522</t>
  </si>
  <si>
    <t>HLC_229623</t>
  </si>
  <si>
    <t>891380184_HLC_229623</t>
  </si>
  <si>
    <t>HLC_230822</t>
  </si>
  <si>
    <t>891380184_HLC_230822</t>
  </si>
  <si>
    <t>HLC_238396</t>
  </si>
  <si>
    <t>891380184_HLC_238396</t>
  </si>
  <si>
    <t>31.01.2022</t>
  </si>
  <si>
    <t>HLC_246096</t>
  </si>
  <si>
    <t>891380184_HLC_246096</t>
  </si>
  <si>
    <t>HLC_246155</t>
  </si>
  <si>
    <t>891380184_HLC_246155</t>
  </si>
  <si>
    <t>HLC_246253</t>
  </si>
  <si>
    <t>891380184_HLC_246253</t>
  </si>
  <si>
    <t>HLC_246385</t>
  </si>
  <si>
    <t>891380184_HLC_246385</t>
  </si>
  <si>
    <t>HLC_246765</t>
  </si>
  <si>
    <t>891380184_HLC_246765</t>
  </si>
  <si>
    <t>FACTURA PENDIENTE DE PROGRAMACIÓN DE PAGO</t>
  </si>
  <si>
    <t>HLC_246783</t>
  </si>
  <si>
    <t>891380184_HLC_246783</t>
  </si>
  <si>
    <t>HLC_246886</t>
  </si>
  <si>
    <t>891380184_HLC_246886</t>
  </si>
  <si>
    <t>HLC_247164</t>
  </si>
  <si>
    <t>891380184_HLC_247164</t>
  </si>
  <si>
    <t>HLC_247189</t>
  </si>
  <si>
    <t>891380184_HLC_247189</t>
  </si>
  <si>
    <t>HLC_248235</t>
  </si>
  <si>
    <t>891380184_HLC_248235</t>
  </si>
  <si>
    <t>HLC_248916</t>
  </si>
  <si>
    <t>891380184_HLC_248916</t>
  </si>
  <si>
    <t>HLC_250086</t>
  </si>
  <si>
    <t>891380184_HLC_250086</t>
  </si>
  <si>
    <t>HLC_250964</t>
  </si>
  <si>
    <t>891380184_HLC_250964</t>
  </si>
  <si>
    <t>HLC_251271</t>
  </si>
  <si>
    <t>891380184_HLC_251271</t>
  </si>
  <si>
    <t>HLC_251524</t>
  </si>
  <si>
    <t>891380184_HLC_251524</t>
  </si>
  <si>
    <t>HLC_251931</t>
  </si>
  <si>
    <t>891380184_HLC_251931</t>
  </si>
  <si>
    <t>HLC_252039</t>
  </si>
  <si>
    <t>891380184_HLC_252039</t>
  </si>
  <si>
    <t>HLC_252387</t>
  </si>
  <si>
    <t>891380184_HLC_252387</t>
  </si>
  <si>
    <t>HLC_252391</t>
  </si>
  <si>
    <t>891380184_HLC_252391</t>
  </si>
  <si>
    <t>HLC_252779</t>
  </si>
  <si>
    <t>891380184_HLC_252779</t>
  </si>
  <si>
    <t>HLC_252834</t>
  </si>
  <si>
    <t>891380184_HLC_252834</t>
  </si>
  <si>
    <t>HLC_252943</t>
  </si>
  <si>
    <t>891380184_HLC_252943</t>
  </si>
  <si>
    <t>HLC_253396</t>
  </si>
  <si>
    <t>891380184_HLC_253396</t>
  </si>
  <si>
    <t>HLC_253611</t>
  </si>
  <si>
    <t>891380184_HLC_253611</t>
  </si>
  <si>
    <t>HLC_254001</t>
  </si>
  <si>
    <t>891380184_HLC_254001</t>
  </si>
  <si>
    <t>HLC_254007</t>
  </si>
  <si>
    <t>891380184_HLC_254007</t>
  </si>
  <si>
    <t>HLC_254009</t>
  </si>
  <si>
    <t>891380184_HLC_254009</t>
  </si>
  <si>
    <t>HLC_254015</t>
  </si>
  <si>
    <t>891380184_HLC_254015</t>
  </si>
  <si>
    <t>HLC_254019</t>
  </si>
  <si>
    <t>891380184_HLC_254019</t>
  </si>
  <si>
    <t>HLC_254040</t>
  </si>
  <si>
    <t>891380184_HLC_254040</t>
  </si>
  <si>
    <t>HLC_254042</t>
  </si>
  <si>
    <t>891380184_HLC_254042</t>
  </si>
  <si>
    <t>HLC_254049</t>
  </si>
  <si>
    <t>891380184_HLC_254049</t>
  </si>
  <si>
    <t>HLC_254054</t>
  </si>
  <si>
    <t>891380184_HLC_254054</t>
  </si>
  <si>
    <t>HLC_254057</t>
  </si>
  <si>
    <t>891380184_HLC_254057</t>
  </si>
  <si>
    <t>HLC_254059</t>
  </si>
  <si>
    <t>891380184_HLC_254059</t>
  </si>
  <si>
    <t>HLC_254063</t>
  </si>
  <si>
    <t>891380184_HLC_254063</t>
  </si>
  <si>
    <t>HLC_254069</t>
  </si>
  <si>
    <t>891380184_HLC_254069</t>
  </si>
  <si>
    <t>HLC_254072</t>
  </si>
  <si>
    <t>891380184_HLC_254072</t>
  </si>
  <si>
    <t>HLC_254074</t>
  </si>
  <si>
    <t>891380184_HLC_254074</t>
  </si>
  <si>
    <t>HLC_254286</t>
  </si>
  <si>
    <t>891380184_HLC_254286</t>
  </si>
  <si>
    <t>HLC_254916</t>
  </si>
  <si>
    <t>891380184_HLC_254916</t>
  </si>
  <si>
    <t>HLC_255058</t>
  </si>
  <si>
    <t>891380184_HLC_255058</t>
  </si>
  <si>
    <t>HLC_255182</t>
  </si>
  <si>
    <t>891380184_HLC_255182</t>
  </si>
  <si>
    <t>HLC_255186</t>
  </si>
  <si>
    <t>891380184_HLC_255186</t>
  </si>
  <si>
    <t>HLC_255198</t>
  </si>
  <si>
    <t>891380184_HLC_255198</t>
  </si>
  <si>
    <t>HLC_255210</t>
  </si>
  <si>
    <t>891380184_HLC_255210</t>
  </si>
  <si>
    <t>HLC_255436</t>
  </si>
  <si>
    <t>891380184_HLC_255436</t>
  </si>
  <si>
    <t>HLC_256251</t>
  </si>
  <si>
    <t>891380184_HLC_256251</t>
  </si>
  <si>
    <t>HLC_257090</t>
  </si>
  <si>
    <t>891380184_HLC_257090</t>
  </si>
  <si>
    <t>HLC_257967</t>
  </si>
  <si>
    <t>891380184_HLC_257967</t>
  </si>
  <si>
    <t>HLC_258460</t>
  </si>
  <si>
    <t>891380184_HLC_258460</t>
  </si>
  <si>
    <t>HLC_258607</t>
  </si>
  <si>
    <t>891380184_HLC_258607</t>
  </si>
  <si>
    <t>HLC_259164</t>
  </si>
  <si>
    <t>891380184_HLC_259164</t>
  </si>
  <si>
    <t>HLC_259340</t>
  </si>
  <si>
    <t>891380184_HLC_259340</t>
  </si>
  <si>
    <t>HLC_259820</t>
  </si>
  <si>
    <t>891380184_HLC_259820</t>
  </si>
  <si>
    <t>HLC_260336</t>
  </si>
  <si>
    <t>891380184_HLC_260336</t>
  </si>
  <si>
    <t>HLC_261613</t>
  </si>
  <si>
    <t>891380184_HLC_261613</t>
  </si>
  <si>
    <t>HLC_261807</t>
  </si>
  <si>
    <t>891380184_HLC_261807</t>
  </si>
  <si>
    <t>HLC_261823</t>
  </si>
  <si>
    <t>891380184_HLC_261823</t>
  </si>
  <si>
    <t>HLC_261836</t>
  </si>
  <si>
    <t>891380184_HLC_261836</t>
  </si>
  <si>
    <t>HLC_262051</t>
  </si>
  <si>
    <t>891380184_HLC_262051</t>
  </si>
  <si>
    <t>HLC_266237</t>
  </si>
  <si>
    <t>891380184_HLC_266237</t>
  </si>
  <si>
    <t>HLC_266241</t>
  </si>
  <si>
    <t>891380184_HLC_266241</t>
  </si>
  <si>
    <t>HLC_267002</t>
  </si>
  <si>
    <t>891380184_HLC_267002</t>
  </si>
  <si>
    <t>HLC_267074</t>
  </si>
  <si>
    <t>891380184_HLC_267074</t>
  </si>
  <si>
    <t>HLC_267117</t>
  </si>
  <si>
    <t>891380184_HLC_267117</t>
  </si>
  <si>
    <t>HLC_267403</t>
  </si>
  <si>
    <t>891380184_HLC_267403</t>
  </si>
  <si>
    <t>HLC_267814</t>
  </si>
  <si>
    <t>891380184_HLC_267814</t>
  </si>
  <si>
    <t>HLC_268222</t>
  </si>
  <si>
    <t>891380184_HLC_268222</t>
  </si>
  <si>
    <t>HLC_268256</t>
  </si>
  <si>
    <t>891380184_HLC_268256</t>
  </si>
  <si>
    <t>HLC_268260</t>
  </si>
  <si>
    <t>891380184_HLC_268260</t>
  </si>
  <si>
    <t>HLC_268340</t>
  </si>
  <si>
    <t>891380184_HLC_268340</t>
  </si>
  <si>
    <t>HLC_268724</t>
  </si>
  <si>
    <t>891380184_HLC_268724</t>
  </si>
  <si>
    <t>HLC_268946</t>
  </si>
  <si>
    <t>891380184_HLC_268946</t>
  </si>
  <si>
    <t>HLC_269118</t>
  </si>
  <si>
    <t>891380184_HLC_269118</t>
  </si>
  <si>
    <t>HLC_269173</t>
  </si>
  <si>
    <t>891380184_HLC_269173</t>
  </si>
  <si>
    <t>HLC_269221</t>
  </si>
  <si>
    <t>891380184_HLC_269221</t>
  </si>
  <si>
    <t>HLC_269230</t>
  </si>
  <si>
    <t>891380184_HLC_269230</t>
  </si>
  <si>
    <t>HLC_269308</t>
  </si>
  <si>
    <t>891380184_HLC_269308</t>
  </si>
  <si>
    <t>HLC_269384</t>
  </si>
  <si>
    <t>891380184_HLC_269384</t>
  </si>
  <si>
    <t>HLC_269497</t>
  </si>
  <si>
    <t>891380184_HLC_269497</t>
  </si>
  <si>
    <t>HLC_269684</t>
  </si>
  <si>
    <t>891380184_HLC_269684</t>
  </si>
  <si>
    <t>HLC_269696</t>
  </si>
  <si>
    <t>891380184_HLC_269696</t>
  </si>
  <si>
    <t>HLC_269987</t>
  </si>
  <si>
    <t>891380184_HLC_269987</t>
  </si>
  <si>
    <t>HLC_239405</t>
  </si>
  <si>
    <t>891380184_HLC_239405</t>
  </si>
  <si>
    <t>HLC_231084</t>
  </si>
  <si>
    <t>891380184_HLC_231084</t>
  </si>
  <si>
    <t>29.09.2021</t>
  </si>
  <si>
    <t>HLC_242539</t>
  </si>
  <si>
    <t>891380184_HLC_242539</t>
  </si>
  <si>
    <t>HLC_243869</t>
  </si>
  <si>
    <t>891380184_HLC_243869</t>
  </si>
  <si>
    <t>891380184__921115</t>
  </si>
  <si>
    <t>FAC_8897</t>
  </si>
  <si>
    <t>891380184_FAC_8897</t>
  </si>
  <si>
    <t>B)Factura sin saldo ERP/conciliar diferencia glosa aceptada</t>
  </si>
  <si>
    <t>FACTURA CERRADA POR EXTEMPORANEIDAD</t>
  </si>
  <si>
    <t>FAC_8939</t>
  </si>
  <si>
    <t>891380184_FAC_8939</t>
  </si>
  <si>
    <t>FAC_8999</t>
  </si>
  <si>
    <t>891380184_FAC_8999</t>
  </si>
  <si>
    <t>FAC_9363</t>
  </si>
  <si>
    <t>891380184_FAC_9363</t>
  </si>
  <si>
    <t>FAC_9889</t>
  </si>
  <si>
    <t>891380184_FAC_9889</t>
  </si>
  <si>
    <t>FAC_9949</t>
  </si>
  <si>
    <t>891380184_FAC_9949</t>
  </si>
  <si>
    <t>FAC_10281</t>
  </si>
  <si>
    <t>891380184_FAC_10281</t>
  </si>
  <si>
    <t>FAC_10282</t>
  </si>
  <si>
    <t>891380184_FAC_10282</t>
  </si>
  <si>
    <t>891380184__946253</t>
  </si>
  <si>
    <t>FACTURA PENDIENTE PAGO Y GLOSA ACEPTADA POR IPS</t>
  </si>
  <si>
    <t>Factura conciliada en acta del 10/12/2021 entre la IPS Marcela Ruis Dominguez  y EPS Elizabeh F. Chilito Gladys Vivas/Chilito.</t>
  </si>
  <si>
    <t>891380184__946673</t>
  </si>
  <si>
    <t>891380184__946981</t>
  </si>
  <si>
    <t>HLC_244322</t>
  </si>
  <si>
    <t>891380184_HLC_244322</t>
  </si>
  <si>
    <t>HLC_244651</t>
  </si>
  <si>
    <t>891380184_HLC_244651</t>
  </si>
  <si>
    <t>HLC_245425</t>
  </si>
  <si>
    <t>891380184_HLC_245425</t>
  </si>
  <si>
    <t>HLC_245469</t>
  </si>
  <si>
    <t>891380184_HLC_245469</t>
  </si>
  <si>
    <t>HLC_245512</t>
  </si>
  <si>
    <t>891380184_HLC_245512</t>
  </si>
  <si>
    <t>HLC_242725</t>
  </si>
  <si>
    <t>891380184_HLC_242725</t>
  </si>
  <si>
    <t>HLC_243717</t>
  </si>
  <si>
    <t>891380184_HLC_243717</t>
  </si>
  <si>
    <t>HLC_231300</t>
  </si>
  <si>
    <t>891380184_HLC_231300</t>
  </si>
  <si>
    <t>HLC_241230</t>
  </si>
  <si>
    <t>891380184_HLC_241230</t>
  </si>
  <si>
    <t>HLC_241981</t>
  </si>
  <si>
    <t>891380184_HLC_241981</t>
  </si>
  <si>
    <t>HLC_242003</t>
  </si>
  <si>
    <t>891380184_HLC_242003</t>
  </si>
  <si>
    <t>HLC_242389</t>
  </si>
  <si>
    <t>891380184_HLC_242389</t>
  </si>
  <si>
    <t>FACTURA CANCELADA Y GLOSA ACEPTADA POR LA IPS</t>
  </si>
  <si>
    <t>HLC_242393</t>
  </si>
  <si>
    <t>891380184_HLC_242393</t>
  </si>
  <si>
    <t>891380184__876266</t>
  </si>
  <si>
    <t>IPS ACEPTA $ 6.705 SEGUN ACTA DE CONCILIACION REALIZADA10-12-2021, POR ELIZABETH FERNANDEZ Y MARCELA RUIZ.ELIZABETH FERNANDEZ</t>
  </si>
  <si>
    <t>891380184__879010</t>
  </si>
  <si>
    <t>IPS ACEPTA $ 2.235 SEGUN ACTA DE CONCILIACION REALIZADA EL10-12-2021, POR ELIZABETH FERNANDEZ Y MARCELA RUIZ-ELIZABETH FERNANDEZ</t>
  </si>
  <si>
    <t>HLC_238485</t>
  </si>
  <si>
    <t>891380184_HLC_238485</t>
  </si>
  <si>
    <t>HLC_239029</t>
  </si>
  <si>
    <t>891380184_HLC_239029</t>
  </si>
  <si>
    <t>HLC_239100</t>
  </si>
  <si>
    <t>891380184_HLC_239100</t>
  </si>
  <si>
    <t>HLC_231060</t>
  </si>
  <si>
    <t>891380184_HLC_231060</t>
  </si>
  <si>
    <t>HLC_230116</t>
  </si>
  <si>
    <t>891380184_HLC_230116</t>
  </si>
  <si>
    <t>IPS ACEPTA $ 107.300 SEGUN ACTA DE OCNCILIACION REALIZADA EL10-12-2021 POR ELIZABTEH FERNANDEZ Y MARCELA RUIZ.ELIZABETH FERNANDEZ</t>
  </si>
  <si>
    <t>30.11.2021</t>
  </si>
  <si>
    <t>HLC_229572</t>
  </si>
  <si>
    <t>891380184_HLC_229572</t>
  </si>
  <si>
    <t>HLC_212002</t>
  </si>
  <si>
    <t>891380184_HLC_212002</t>
  </si>
  <si>
    <t>FACTURA ACEPTADA POR IPS</t>
  </si>
  <si>
    <t>IPS acepta en mesa de conciliación en acta del 10/12/2021.entre IPS Marcela Ruis Dominguez y EPS Elizabeh F. Chilitoglosa  $ 165.200Gladys Vivas.</t>
  </si>
  <si>
    <t>HLC_212536</t>
  </si>
  <si>
    <t>891380184_HLC_212536</t>
  </si>
  <si>
    <t>HLC_217640</t>
  </si>
  <si>
    <t>891380184_HLC_217640</t>
  </si>
  <si>
    <t>HLC_218621</t>
  </si>
  <si>
    <t>891380184_HLC_218621</t>
  </si>
  <si>
    <t>HLC_232824</t>
  </si>
  <si>
    <t>891380184_HLC_232824</t>
  </si>
  <si>
    <t>HLC_232864</t>
  </si>
  <si>
    <t>891380184_HLC_232864</t>
  </si>
  <si>
    <t>HLC_233253</t>
  </si>
  <si>
    <t>891380184_HLC_233253</t>
  </si>
  <si>
    <t>HLC_233357</t>
  </si>
  <si>
    <t>891380184_HLC_233357</t>
  </si>
  <si>
    <t>HLC_233424</t>
  </si>
  <si>
    <t>891380184_HLC_233424</t>
  </si>
  <si>
    <t>HLC_233576</t>
  </si>
  <si>
    <t>891380184_HLC_233576</t>
  </si>
  <si>
    <t>HLC_233601</t>
  </si>
  <si>
    <t>891380184_HLC_233601</t>
  </si>
  <si>
    <t>HLC_234133</t>
  </si>
  <si>
    <t>891380184_HLC_234133</t>
  </si>
  <si>
    <t>HLC_234168</t>
  </si>
  <si>
    <t>891380184_HLC_234168</t>
  </si>
  <si>
    <t>HLC_234171</t>
  </si>
  <si>
    <t>891380184_HLC_234171</t>
  </si>
  <si>
    <t>HLC_234343</t>
  </si>
  <si>
    <t>891380184_HLC_234343</t>
  </si>
  <si>
    <t>HLC_234450</t>
  </si>
  <si>
    <t>891380184_HLC_234450</t>
  </si>
  <si>
    <t>HLC_234660</t>
  </si>
  <si>
    <t>891380184_HLC_234660</t>
  </si>
  <si>
    <t>HLC_235470</t>
  </si>
  <si>
    <t>891380184_HLC_235470</t>
  </si>
  <si>
    <t>HLC_235496</t>
  </si>
  <si>
    <t>891380184_HLC_235496</t>
  </si>
  <si>
    <t>HLC_235850</t>
  </si>
  <si>
    <t>891380184_HLC_235850</t>
  </si>
  <si>
    <t>HLC_236871</t>
  </si>
  <si>
    <t>891380184_HLC_236871</t>
  </si>
  <si>
    <t>HLC_237694</t>
  </si>
  <si>
    <t>891380184_HLC_237694</t>
  </si>
  <si>
    <t>HLC_238016</t>
  </si>
  <si>
    <t>891380184_HLC_238016</t>
  </si>
  <si>
    <t>HLC_219109</t>
  </si>
  <si>
    <t>891380184_HLC_219109</t>
  </si>
  <si>
    <t>HLC_219780</t>
  </si>
  <si>
    <t>891380184_HLC_219780</t>
  </si>
  <si>
    <t>HLC_219791</t>
  </si>
  <si>
    <t>891380184_HLC_219791</t>
  </si>
  <si>
    <t>HLC_219983</t>
  </si>
  <si>
    <t>891380184_HLC_219983</t>
  </si>
  <si>
    <t>HLC_224306</t>
  </si>
  <si>
    <t>891380184_HLC_224306</t>
  </si>
  <si>
    <t>HLC_224423</t>
  </si>
  <si>
    <t>891380184_HLC_224423</t>
  </si>
  <si>
    <t>HLC_226872</t>
  </si>
  <si>
    <t>891380184_HLC_226872</t>
  </si>
  <si>
    <t>HLC_228461</t>
  </si>
  <si>
    <t>891380184_HLC_228461</t>
  </si>
  <si>
    <t>HLC_212001</t>
  </si>
  <si>
    <t>891380184_HLC_212001</t>
  </si>
  <si>
    <t>IPS acepta en mesa de conciliación en acta del 10/12/2021.entre IPS Marcela Ruis Dominguez y EPS Elizabeh F. Chilitoglosa  $161.500Gladys Vivas.</t>
  </si>
  <si>
    <t>891380184__8680</t>
  </si>
  <si>
    <t>891380184__796014</t>
  </si>
  <si>
    <t>IPS ACEPTA GLOSA SEGUN ACTA DE CONCILIACION ENTRE LAS PARTESSOFIA B</t>
  </si>
  <si>
    <t>891380184__975209</t>
  </si>
  <si>
    <t>IPS acepta en mesa de conciliación en acta del 10/12/2021.entre IPS Marcela Ruis Dominguez y EPS Elizabeh F. Chilitoglosa  $ 161.500Gladys Vivas.</t>
  </si>
  <si>
    <t>891380184__978615</t>
  </si>
  <si>
    <t>GLOSA ACEPTADA POR IPS</t>
  </si>
  <si>
    <t>IPS ACEPTA GLOSA SEGUN ACTA DE CONCILIACION ENTRE LAS PARTESDEL DIA 18112016SOFIA B</t>
  </si>
  <si>
    <t>891380184__978951</t>
  </si>
  <si>
    <t>891380184__979690</t>
  </si>
  <si>
    <t>IPS acepta en mesa de conciliación en acta del 10/12/2021.entre IPS Marcela Ruis Dominguez y EPS Elizabeh F. Chilitoglosa  $ 161.500</t>
  </si>
  <si>
    <t>891380184__981384</t>
  </si>
  <si>
    <t>891380184__1226517</t>
  </si>
  <si>
    <t>2016_398229</t>
  </si>
  <si>
    <t>891380184_2016_398229</t>
  </si>
  <si>
    <t>2016_403406</t>
  </si>
  <si>
    <t>891380184_2016_403406</t>
  </si>
  <si>
    <t>2016_403477</t>
  </si>
  <si>
    <t>891380184_2016_403477</t>
  </si>
  <si>
    <t>2016_407632</t>
  </si>
  <si>
    <t>891380184_2016_407632</t>
  </si>
  <si>
    <t>2016_411627</t>
  </si>
  <si>
    <t>891380184_2016_411627</t>
  </si>
  <si>
    <t>2016_411897</t>
  </si>
  <si>
    <t>891380184_2016_411897</t>
  </si>
  <si>
    <t>2016_411971</t>
  </si>
  <si>
    <t>891380184_2016_411971</t>
  </si>
  <si>
    <t>2016_412049</t>
  </si>
  <si>
    <t>891380184_2016_412049</t>
  </si>
  <si>
    <t>2016_412691</t>
  </si>
  <si>
    <t>891380184_2016_412691</t>
  </si>
  <si>
    <t>2016_413035</t>
  </si>
  <si>
    <t>891380184_2016_413035</t>
  </si>
  <si>
    <t>2016_417125</t>
  </si>
  <si>
    <t>891380184_2016_417125</t>
  </si>
  <si>
    <t>2016_418088</t>
  </si>
  <si>
    <t>891380184_2016_418088</t>
  </si>
  <si>
    <t>2016_418096</t>
  </si>
  <si>
    <t>891380184_2016_418096</t>
  </si>
  <si>
    <t>2016_428501</t>
  </si>
  <si>
    <t>891380184_2016_428501</t>
  </si>
  <si>
    <t>2016_429266</t>
  </si>
  <si>
    <t>891380184_2016_429266</t>
  </si>
  <si>
    <t>2016_429285</t>
  </si>
  <si>
    <t>891380184_2016_429285</t>
  </si>
  <si>
    <t>2016_498787</t>
  </si>
  <si>
    <t>891380184_2016_498787</t>
  </si>
  <si>
    <t>2016_536360</t>
  </si>
  <si>
    <t>891380184_2016_536360</t>
  </si>
  <si>
    <t>2016_537180</t>
  </si>
  <si>
    <t>891380184_2016_537180</t>
  </si>
  <si>
    <t>2016_542251</t>
  </si>
  <si>
    <t>891380184_2016_542251</t>
  </si>
  <si>
    <t>2016_545767</t>
  </si>
  <si>
    <t>891380184_2016_545767</t>
  </si>
  <si>
    <t>2016_550327</t>
  </si>
  <si>
    <t>891380184_2016_550327</t>
  </si>
  <si>
    <t>2016_551564</t>
  </si>
  <si>
    <t>891380184_2016_551564</t>
  </si>
  <si>
    <t>2016_552844</t>
  </si>
  <si>
    <t>891380184_2016_552844</t>
  </si>
  <si>
    <t>2016_554133</t>
  </si>
  <si>
    <t>891380184_2016_554133</t>
  </si>
  <si>
    <t>2016_554173</t>
  </si>
  <si>
    <t>891380184_2016_554173</t>
  </si>
  <si>
    <t>2016_558195</t>
  </si>
  <si>
    <t>891380184_2016_558195</t>
  </si>
  <si>
    <t>2016_558518</t>
  </si>
  <si>
    <t>891380184_2016_558518</t>
  </si>
  <si>
    <t>2016_586385</t>
  </si>
  <si>
    <t>891380184_2016_586385</t>
  </si>
  <si>
    <t>2016_591917</t>
  </si>
  <si>
    <t>891380184_2016_591917</t>
  </si>
  <si>
    <t>2016_592353</t>
  </si>
  <si>
    <t>891380184_2016_592353</t>
  </si>
  <si>
    <t>HLC_210314</t>
  </si>
  <si>
    <t>891380184_HLC_210314</t>
  </si>
  <si>
    <t>HLC_210798</t>
  </si>
  <si>
    <t>891380184_HLC_210798</t>
  </si>
  <si>
    <t>891380184__833922</t>
  </si>
  <si>
    <t>B)Factura sin saldo ERP/conciliar diferencia valor de factura</t>
  </si>
  <si>
    <t>HLC_254065</t>
  </si>
  <si>
    <t>891380184_HLC_254065</t>
  </si>
  <si>
    <t>HLC_252773</t>
  </si>
  <si>
    <t>891380184_HLC_252773</t>
  </si>
  <si>
    <t>C)Glosas total pendiente por respuesta de IPS</t>
  </si>
  <si>
    <t>FACTURA DEVUELTA</t>
  </si>
  <si>
    <t>SE DEVUELVE FACTURA: FACTURAN LA TOMA DE MUESTRA COVID CON 	EL CODIGO 908856, los códigos para las tomas de muestradomiciliaria es el 906340, tarifa convenida es por 80.832,favor corregir el codigo cups para dar tramite de pago  NC</t>
  </si>
  <si>
    <t>SI</t>
  </si>
  <si>
    <t>HLC_268035</t>
  </si>
  <si>
    <t>891380184_HLC_268035</t>
  </si>
  <si>
    <t>AUT_No se evidencia autorización, ni trazabilidad oportuna de la misma AT2- Solicitarla CAP  capautorizaciones@epscomfenalcovalle.com.coKevin Yalanda</t>
  </si>
  <si>
    <t>DESPUES DEL 26 DE AGOSTO</t>
  </si>
  <si>
    <t>ESTADO FACTURACIÓN COVID</t>
  </si>
  <si>
    <t>PAGADA POR ADRES</t>
  </si>
  <si>
    <t>EN PROCESO DE CARGUE</t>
  </si>
  <si>
    <t>Total general</t>
  </si>
  <si>
    <t xml:space="preserve">ESTADO EPS </t>
  </si>
  <si>
    <t xml:space="preserve">FACT </t>
  </si>
  <si>
    <t xml:space="preserve">SALDO FACT IPS </t>
  </si>
  <si>
    <t xml:space="preserve">POR PAGAR SAP </t>
  </si>
  <si>
    <t xml:space="preserve">VALOR GLOSA DV </t>
  </si>
  <si>
    <t>VALOR GLOSA ACEPTADA</t>
  </si>
  <si>
    <t>FOR-CSA-018</t>
  </si>
  <si>
    <t>HOJA 1 DE 2</t>
  </si>
  <si>
    <t>RESUMEN DE CARTERA REVISADA POR LA EPS</t>
  </si>
  <si>
    <t>VERSION 1</t>
  </si>
  <si>
    <t>Con Corte al dia :31/01/2022</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</si>
  <si>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</si>
  <si>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</si>
  <si>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</si>
  <si>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</si>
  <si>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</si>
  <si>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</si>
  <si>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</si>
  <si>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</si>
  <si>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SUB TOTAL CARTERA SUSTENTADA A LA IPS</t>
  </si>
  <si>
    <t>FACTURACION PENDIENTE PROGRAMACION DE PAGO</t>
  </si>
  <si>
    <t>Nota: ( el valor real afectado por impuestos y glosas $  )</t>
  </si>
  <si>
    <t>FACTURA EN PROCESO INTERNO</t>
  </si>
  <si>
    <t>SUB TOTAL  CARTERA A CARGO DE LA EPS</t>
  </si>
  <si>
    <t>SUB TOTAL CARTERA COVID</t>
  </si>
  <si>
    <t>TOTAL CARTERA REVISADA</t>
  </si>
  <si>
    <t>DIEGO FERNANDEZ</t>
  </si>
  <si>
    <t>IPS.</t>
  </si>
  <si>
    <t>AUXILIAR DE CARTERA CUENTAS SALUD</t>
  </si>
  <si>
    <t>SANTIAGO DE CALI , MARZO 22 DE 2022</t>
  </si>
  <si>
    <t>Señores  ESE HOSPITAL LOCAL DE CANDELARIA VALLE</t>
  </si>
  <si>
    <t>NIT: 891380184</t>
  </si>
  <si>
    <t>A continuacion me permito remitir   nuestra respuesta al estado de cartera presentado en la fecha: 17/03/2022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</si>
</sst>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 #,##0_-;\-&quot;$&quot;\ * #,##0_-;_-&quot;$&quot;\ * &quot;-&quot;_-;_-@_-"/>
    <numFmt numFmtId="43" formatCode="_-* #,##0.00_-;\-* #,##0.00_-;_-* &quot;-&quot;??_-;_-@_-"/>
    <numFmt numFmtId="164" formatCode="_-* #,##0\ &quot;€&quot;_-;\-* #,##0\ &quot;€&quot;_-;_-* &quot;-&quot;\ &quot;€&quot;_-;_-@_-"/>
    <numFmt numFmtId="165" formatCode="dd\/mm\/yyyy"/>
    <numFmt numFmtId="166" formatCode="_-* #,##0_-;\-* #,##0_-;_-* &quot;-&quot;??_-;_-@_-"/>
    <numFmt numFmtId="168" formatCode="&quot;$&quot;\ #,##0;[Red]&quot;$&quot;\ #,##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9.9499999999999993"/>
      <color indexed="8"/>
      <name val="Arial"/>
      <family val="2"/>
    </font>
    <font>
      <sz val="10"/>
      <color indexed="8"/>
      <name val="MS Sans Serif"/>
    </font>
    <font>
      <b/>
      <sz val="9"/>
      <color indexed="8"/>
      <name val="Arial"/>
      <family val="2"/>
    </font>
    <font>
      <sz val="10"/>
      <color indexed="8"/>
      <name val="Arial"/>
      <family val="2"/>
    </font>
    <font>
      <b/>
      <sz val="9"/>
      <color indexed="81"/>
      <name val="Tahoma"/>
      <family val="2"/>
    </font>
    <font>
      <sz val="9"/>
      <color indexed="81"/>
      <name val="Tahoma"/>
      <family val="2"/>
    </font>
    <font>
      <sz val="10"/>
      <name val="Arial"/>
      <family val="2"/>
    </font>
    <font>
      <b/>
      <sz val="10"/>
      <color indexed="8"/>
      <name val="Arial"/>
      <family val="2"/>
    </font>
  </fonts>
  <fills count="8">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0" fontId="1" fillId="0" borderId="0"/>
    <xf numFmtId="164" fontId="1" fillId="0" borderId="0" applyFont="0" applyFill="0" applyBorder="0" applyAlignment="0" applyProtection="0"/>
    <xf numFmtId="0" fontId="4" fillId="0" borderId="0"/>
    <xf numFmtId="0" fontId="9" fillId="0" borderId="0"/>
  </cellStyleXfs>
  <cellXfs count="99">
    <xf numFmtId="0" fontId="0" fillId="0" borderId="0" xfId="0"/>
    <xf numFmtId="0" fontId="1" fillId="0" borderId="0" xfId="2"/>
    <xf numFmtId="0" fontId="3" fillId="0" borderId="0" xfId="0" applyFont="1" applyAlignment="1">
      <alignment horizontal="left" vertical="center"/>
    </xf>
    <xf numFmtId="164" fontId="1" fillId="0" borderId="0" xfId="3" applyFont="1"/>
    <xf numFmtId="165" fontId="3" fillId="0" borderId="0" xfId="0" applyNumberFormat="1" applyFont="1" applyAlignment="1">
      <alignment horizontal="left" vertical="center"/>
    </xf>
    <xf numFmtId="1" fontId="1" fillId="0" borderId="0" xfId="2" applyNumberFormat="1" applyAlignment="1">
      <alignment horizontal="center"/>
    </xf>
    <xf numFmtId="0" fontId="1" fillId="0" borderId="1" xfId="2" applyBorder="1" applyAlignment="1">
      <alignment horizontal="center" vertical="center" wrapText="1"/>
    </xf>
    <xf numFmtId="0" fontId="1" fillId="0" borderId="0" xfId="2" applyAlignment="1">
      <alignment horizontal="center" vertical="center" wrapText="1"/>
    </xf>
    <xf numFmtId="0" fontId="1" fillId="0" borderId="1" xfId="2" applyBorder="1"/>
    <xf numFmtId="0" fontId="5" fillId="0" borderId="0" xfId="4" applyFont="1" applyAlignment="1">
      <alignment horizontal="left" vertical="center"/>
    </xf>
    <xf numFmtId="1" fontId="1" fillId="0" borderId="1" xfId="2" applyNumberFormat="1" applyBorder="1" applyAlignment="1">
      <alignment horizontal="center" vertical="center"/>
    </xf>
    <xf numFmtId="14" fontId="1" fillId="0" borderId="1" xfId="2" applyNumberFormat="1" applyBorder="1" applyAlignment="1">
      <alignment horizontal="center"/>
    </xf>
    <xf numFmtId="164" fontId="1" fillId="0" borderId="1" xfId="3" applyFont="1" applyBorder="1"/>
    <xf numFmtId="164" fontId="6" fillId="0" borderId="1" xfId="3" applyFont="1" applyBorder="1" applyAlignment="1">
      <alignment vertical="top" wrapText="1"/>
    </xf>
    <xf numFmtId="164" fontId="1" fillId="0" borderId="0" xfId="2" applyNumberFormat="1"/>
    <xf numFmtId="164" fontId="6" fillId="0" borderId="1" xfId="3" applyFont="1" applyBorder="1" applyAlignment="1">
      <alignment vertical="center" wrapText="1"/>
    </xf>
    <xf numFmtId="164" fontId="6" fillId="0" borderId="1" xfId="3" applyFont="1" applyBorder="1" applyAlignment="1">
      <alignment vertical="center" wrapText="1"/>
    </xf>
    <xf numFmtId="164" fontId="6" fillId="0" borderId="1" xfId="3" applyFont="1" applyBorder="1" applyAlignment="1">
      <alignment horizontal="center" vertical="top" wrapText="1"/>
    </xf>
    <xf numFmtId="164" fontId="6" fillId="0" borderId="1" xfId="3" applyFont="1" applyBorder="1" applyAlignment="1">
      <alignment horizontal="center" vertical="center" wrapText="1"/>
    </xf>
    <xf numFmtId="1" fontId="1" fillId="2" borderId="1" xfId="2" applyNumberFormat="1" applyFill="1" applyBorder="1" applyAlignment="1">
      <alignment horizontal="center" vertical="center"/>
    </xf>
    <xf numFmtId="164" fontId="6" fillId="3" borderId="1" xfId="3" applyFont="1" applyFill="1" applyBorder="1" applyAlignment="1">
      <alignment horizontal="center" vertical="top" wrapText="1"/>
    </xf>
    <xf numFmtId="164" fontId="6" fillId="3" borderId="1" xfId="3" applyFont="1" applyFill="1" applyBorder="1" applyAlignment="1">
      <alignment vertical="center" wrapText="1"/>
    </xf>
    <xf numFmtId="164" fontId="6" fillId="4" borderId="1" xfId="3" applyFont="1" applyFill="1" applyBorder="1" applyAlignment="1">
      <alignment vertical="center" wrapText="1"/>
    </xf>
    <xf numFmtId="164" fontId="6" fillId="2" borderId="1" xfId="3" applyFont="1" applyFill="1" applyBorder="1" applyAlignment="1">
      <alignment vertical="center" wrapText="1"/>
    </xf>
    <xf numFmtId="166" fontId="2" fillId="0" borderId="0" xfId="1" applyNumberFormat="1" applyFont="1"/>
    <xf numFmtId="14" fontId="0" fillId="0" borderId="0" xfId="0" applyNumberFormat="1"/>
    <xf numFmtId="166" fontId="0" fillId="0" borderId="0" xfId="1" applyNumberFormat="1" applyFont="1" applyAlignment="1">
      <alignment horizontal="right"/>
    </xf>
    <xf numFmtId="0" fontId="0" fillId="2" borderId="0" xfId="0" applyFill="1"/>
    <xf numFmtId="14" fontId="0" fillId="2" borderId="0" xfId="0" applyNumberFormat="1" applyFill="1"/>
    <xf numFmtId="166" fontId="0" fillId="2" borderId="0" xfId="1" applyNumberFormat="1" applyFont="1" applyFill="1" applyAlignment="1">
      <alignment horizontal="right"/>
    </xf>
    <xf numFmtId="0" fontId="0" fillId="5" borderId="0" xfId="0" applyFill="1"/>
    <xf numFmtId="14" fontId="0" fillId="5" borderId="0" xfId="0" applyNumberFormat="1" applyFill="1"/>
    <xf numFmtId="166" fontId="0" fillId="5" borderId="0" xfId="1" applyNumberFormat="1" applyFont="1" applyFill="1" applyAlignment="1">
      <alignment horizontal="right"/>
    </xf>
    <xf numFmtId="166" fontId="0" fillId="0" borderId="0" xfId="0" applyNumberFormat="1"/>
    <xf numFmtId="0" fontId="0" fillId="6" borderId="1" xfId="0" applyFill="1" applyBorder="1" applyAlignment="1">
      <alignment horizontal="center" vertical="center" wrapText="1"/>
    </xf>
    <xf numFmtId="0" fontId="0" fillId="2" borderId="1" xfId="0" applyFill="1" applyBorder="1" applyAlignment="1">
      <alignment horizontal="center" vertical="center" wrapText="1"/>
    </xf>
    <xf numFmtId="0" fontId="0" fillId="7" borderId="1" xfId="0" applyFill="1" applyBorder="1" applyAlignment="1">
      <alignment horizontal="center" vertical="center" wrapText="1"/>
    </xf>
    <xf numFmtId="0" fontId="0" fillId="0" borderId="1" xfId="0" applyBorder="1"/>
    <xf numFmtId="14" fontId="0" fillId="0" borderId="1" xfId="0" applyNumberFormat="1" applyBorder="1"/>
    <xf numFmtId="166" fontId="0" fillId="0" borderId="1" xfId="1" applyNumberFormat="1" applyFont="1" applyBorder="1"/>
    <xf numFmtId="0" fontId="0" fillId="0" borderId="2" xfId="0" pivotButton="1" applyBorder="1"/>
    <xf numFmtId="0" fontId="0" fillId="0" borderId="2" xfId="0" applyBorder="1" applyAlignment="1">
      <alignment horizontal="left"/>
    </xf>
    <xf numFmtId="0" fontId="0" fillId="0" borderId="2" xfId="0" applyNumberFormat="1" applyBorder="1"/>
    <xf numFmtId="0" fontId="0" fillId="0" borderId="3" xfId="0" applyBorder="1" applyAlignment="1">
      <alignment horizontal="left"/>
    </xf>
    <xf numFmtId="0" fontId="0" fillId="0" borderId="3" xfId="0" applyNumberFormat="1" applyBorder="1"/>
    <xf numFmtId="0" fontId="0" fillId="0" borderId="8" xfId="0" applyBorder="1" applyAlignment="1">
      <alignment horizontal="left"/>
    </xf>
    <xf numFmtId="0" fontId="0" fillId="0" borderId="8" xfId="0" applyNumberFormat="1" applyBorder="1"/>
    <xf numFmtId="0" fontId="0" fillId="0" borderId="2" xfId="0" pivotButton="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166" fontId="0" fillId="0" borderId="4" xfId="0" applyNumberFormat="1" applyBorder="1"/>
    <xf numFmtId="166" fontId="0" fillId="0" borderId="5" xfId="0" applyNumberFormat="1" applyBorder="1"/>
    <xf numFmtId="166" fontId="0" fillId="0" borderId="6" xfId="0" applyNumberFormat="1" applyBorder="1"/>
    <xf numFmtId="166" fontId="0" fillId="0" borderId="7" xfId="0" applyNumberFormat="1" applyBorder="1"/>
    <xf numFmtId="166" fontId="0" fillId="0" borderId="9" xfId="0" applyNumberFormat="1" applyBorder="1"/>
    <xf numFmtId="166" fontId="0" fillId="0" borderId="10" xfId="0" applyNumberFormat="1" applyBorder="1"/>
    <xf numFmtId="0" fontId="0" fillId="0" borderId="3" xfId="0" applyBorder="1" applyAlignment="1">
      <alignment horizontal="left" indent="1"/>
    </xf>
    <xf numFmtId="0" fontId="6" fillId="0" borderId="0" xfId="5" applyFont="1"/>
    <xf numFmtId="0" fontId="6" fillId="0" borderId="11" xfId="5" applyFont="1" applyBorder="1" applyAlignment="1">
      <alignment horizontal="centerContinuous"/>
    </xf>
    <xf numFmtId="0" fontId="6" fillId="0" borderId="12" xfId="5" applyFont="1" applyBorder="1" applyAlignment="1">
      <alignment horizontal="centerContinuous"/>
    </xf>
    <xf numFmtId="0" fontId="10" fillId="0" borderId="11" xfId="5" applyFont="1" applyBorder="1" applyAlignment="1">
      <alignment horizontal="centerContinuous" vertical="center"/>
    </xf>
    <xf numFmtId="0" fontId="10" fillId="0" borderId="13" xfId="5" applyFont="1" applyBorder="1" applyAlignment="1">
      <alignment horizontal="centerContinuous" vertical="center"/>
    </xf>
    <xf numFmtId="0" fontId="10" fillId="0" borderId="12" xfId="5" applyFont="1" applyBorder="1" applyAlignment="1">
      <alignment horizontal="centerContinuous" vertical="center"/>
    </xf>
    <xf numFmtId="0" fontId="10" fillId="0" borderId="14" xfId="5" applyFont="1" applyBorder="1" applyAlignment="1">
      <alignment horizontal="centerContinuous" vertical="center"/>
    </xf>
    <xf numFmtId="0" fontId="6" fillId="0" borderId="15" xfId="5" applyFont="1" applyBorder="1" applyAlignment="1">
      <alignment horizontal="centerContinuous"/>
    </xf>
    <xf numFmtId="0" fontId="6" fillId="0" borderId="16" xfId="5" applyFont="1" applyBorder="1" applyAlignment="1">
      <alignment horizontal="centerContinuous"/>
    </xf>
    <xf numFmtId="0" fontId="10" fillId="0" borderId="17" xfId="5" applyFont="1" applyBorder="1" applyAlignment="1">
      <alignment horizontal="centerContinuous" vertical="center"/>
    </xf>
    <xf numFmtId="0" fontId="10" fillId="0" borderId="18" xfId="5" applyFont="1" applyBorder="1" applyAlignment="1">
      <alignment horizontal="centerContinuous" vertical="center"/>
    </xf>
    <xf numFmtId="0" fontId="10" fillId="0" borderId="19" xfId="5" applyFont="1" applyBorder="1" applyAlignment="1">
      <alignment horizontal="centerContinuous" vertical="center"/>
    </xf>
    <xf numFmtId="0" fontId="10" fillId="0" borderId="20" xfId="5" applyFont="1" applyBorder="1" applyAlignment="1">
      <alignment horizontal="centerContinuous" vertical="center"/>
    </xf>
    <xf numFmtId="0" fontId="10" fillId="0" borderId="15" xfId="5" applyFont="1" applyBorder="1" applyAlignment="1">
      <alignment horizontal="centerContinuous" vertical="center"/>
    </xf>
    <xf numFmtId="0" fontId="10" fillId="0" borderId="0" xfId="5" applyFont="1" applyAlignment="1">
      <alignment horizontal="centerContinuous" vertical="center"/>
    </xf>
    <xf numFmtId="0" fontId="10" fillId="0" borderId="16" xfId="5" applyFont="1" applyBorder="1" applyAlignment="1">
      <alignment horizontal="centerContinuous" vertical="center"/>
    </xf>
    <xf numFmtId="0" fontId="10" fillId="0" borderId="21" xfId="5" applyFont="1" applyBorder="1" applyAlignment="1">
      <alignment horizontal="centerContinuous" vertical="center"/>
    </xf>
    <xf numFmtId="0" fontId="6" fillId="0" borderId="17" xfId="5" applyFont="1" applyBorder="1" applyAlignment="1">
      <alignment horizontal="centerContinuous"/>
    </xf>
    <xf numFmtId="0" fontId="6" fillId="0" borderId="19" xfId="5" applyFont="1" applyBorder="1" applyAlignment="1">
      <alignment horizontal="centerContinuous"/>
    </xf>
    <xf numFmtId="0" fontId="6" fillId="0" borderId="15" xfId="5" applyFont="1" applyBorder="1"/>
    <xf numFmtId="0" fontId="6" fillId="0" borderId="16" xfId="5" applyFont="1" applyBorder="1"/>
    <xf numFmtId="14" fontId="6" fillId="0" borderId="0" xfId="5" applyNumberFormat="1" applyFont="1"/>
    <xf numFmtId="14" fontId="6" fillId="0" borderId="0" xfId="5" applyNumberFormat="1" applyFont="1" applyAlignment="1">
      <alignment horizontal="left"/>
    </xf>
    <xf numFmtId="0" fontId="10" fillId="0" borderId="0" xfId="5" applyFont="1" applyAlignment="1">
      <alignment horizontal="center"/>
    </xf>
    <xf numFmtId="0" fontId="10" fillId="0" borderId="0" xfId="5" applyFont="1"/>
    <xf numFmtId="42" fontId="10" fillId="0" borderId="0" xfId="5" applyNumberFormat="1" applyFont="1" applyAlignment="1">
      <alignment horizontal="right"/>
    </xf>
    <xf numFmtId="1" fontId="6" fillId="0" borderId="0" xfId="5" applyNumberFormat="1" applyFont="1" applyAlignment="1">
      <alignment horizontal="center"/>
    </xf>
    <xf numFmtId="168" fontId="6" fillId="0" borderId="0" xfId="5" applyNumberFormat="1" applyFont="1" applyAlignment="1">
      <alignment horizontal="right"/>
    </xf>
    <xf numFmtId="1" fontId="6" fillId="0" borderId="22" xfId="5" applyNumberFormat="1" applyFont="1" applyBorder="1" applyAlignment="1">
      <alignment horizontal="center"/>
    </xf>
    <xf numFmtId="168" fontId="6" fillId="0" borderId="22" xfId="5" applyNumberFormat="1" applyFont="1" applyBorder="1" applyAlignment="1">
      <alignment horizontal="right"/>
    </xf>
    <xf numFmtId="168" fontId="10" fillId="0" borderId="0" xfId="5" applyNumberFormat="1" applyFont="1" applyAlignment="1">
      <alignment horizontal="right"/>
    </xf>
    <xf numFmtId="1" fontId="6" fillId="0" borderId="18" xfId="5" applyNumberFormat="1" applyFont="1" applyBorder="1" applyAlignment="1">
      <alignment horizontal="center"/>
    </xf>
    <xf numFmtId="168" fontId="6" fillId="0" borderId="18" xfId="5" applyNumberFormat="1" applyFont="1" applyBorder="1" applyAlignment="1">
      <alignment horizontal="right"/>
    </xf>
    <xf numFmtId="0" fontId="6" fillId="0" borderId="22" xfId="5" applyFont="1" applyBorder="1" applyAlignment="1">
      <alignment horizontal="center"/>
    </xf>
    <xf numFmtId="0" fontId="6" fillId="0" borderId="23" xfId="5" applyFont="1" applyBorder="1" applyAlignment="1">
      <alignment horizontal="center"/>
    </xf>
    <xf numFmtId="168" fontId="6" fillId="0" borderId="23" xfId="5" applyNumberFormat="1" applyFont="1" applyBorder="1" applyAlignment="1">
      <alignment horizontal="right"/>
    </xf>
    <xf numFmtId="168" fontId="6" fillId="0" borderId="0" xfId="5" applyNumberFormat="1" applyFont="1"/>
    <xf numFmtId="168" fontId="6" fillId="0" borderId="18" xfId="5" applyNumberFormat="1" applyFont="1" applyBorder="1"/>
    <xf numFmtId="0" fontId="6" fillId="0" borderId="17" xfId="5" applyFont="1" applyBorder="1"/>
    <xf numFmtId="0" fontId="6" fillId="0" borderId="18" xfId="5" applyFont="1" applyBorder="1"/>
    <xf numFmtId="0" fontId="6" fillId="0" borderId="19" xfId="5" applyFont="1" applyBorder="1"/>
  </cellXfs>
  <cellStyles count="6">
    <cellStyle name="Millares" xfId="1" builtinId="3"/>
    <cellStyle name="Moneda [0] 2" xfId="3" xr:uid="{EF7C3E5A-DDAF-4BCD-AB89-53A2279FCDAB}"/>
    <cellStyle name="Normal" xfId="0" builtinId="0"/>
    <cellStyle name="Normal 2" xfId="2" xr:uid="{073E6C16-9B92-4CB3-95CF-5AB6068EABD5}"/>
    <cellStyle name="Normal 2 2" xfId="4" xr:uid="{68F5226A-343B-4E39-9687-5B72C04328C2}"/>
    <cellStyle name="Normal 2 3" xfId="5" xr:uid="{7A4EEA2C-11C0-4CC4-AAAB-69DC03FF661A}"/>
  </cellStyles>
  <dxfs count="28">
    <dxf>
      <alignment horizontal="center"/>
    </dxf>
    <dxf>
      <alignment horizontal="center"/>
    </dxf>
    <dxf>
      <numFmt numFmtId="166" formatCode="_-* #,##0_-;\-* #,##0_-;_-* &quot;-&quot;??_-;_-@_-"/>
    </dxf>
    <dxf>
      <alignment horizontal="center"/>
    </dxf>
    <dxf>
      <alignment horizontal="center"/>
    </dxf>
    <dxf>
      <numFmt numFmtId="166" formatCode="_-* #,##0_-;\-* #,##0_-;_-* &quot;-&quot;??_-;_-@_-"/>
    </dxf>
    <dxf>
      <alignment horizontal="center"/>
    </dxf>
    <dxf>
      <alignment horizontal="center"/>
    </dxf>
    <dxf>
      <numFmt numFmtId="166" formatCode="_-* #,##0_-;\-* #,##0_-;_-* &quot;-&quot;??_-;_-@_-"/>
    </dxf>
    <dxf>
      <alignment horizontal="center"/>
    </dxf>
    <dxf>
      <alignment horizontal="center"/>
    </dxf>
    <dxf>
      <numFmt numFmtId="166" formatCode="_-* #,##0_-;\-* #,##0_-;_-* &quot;-&quot;??_-;_-@_-"/>
    </dxf>
    <dxf>
      <alignment horizontal="center"/>
    </dxf>
    <dxf>
      <alignment horizontal="center"/>
    </dxf>
    <dxf>
      <numFmt numFmtId="166" formatCode="_-* #,##0_-;\-* #,##0_-;_-* &quot;-&quot;??_-;_-@_-"/>
    </dxf>
    <dxf>
      <numFmt numFmtId="167" formatCode="_-* #,##0.0_-;\-* #,##0.0_-;_-* &quot;-&quot;??_-;_-@_-"/>
    </dxf>
    <dxf>
      <numFmt numFmtId="166" formatCode="_-* #,##0_-;\-* #,##0_-;_-* &quot;-&quot;??_-;_-@_-"/>
    </dxf>
    <dxf>
      <alignment horizontal="center"/>
    </dxf>
    <dxf>
      <alignment horizontal="center"/>
    </dxf>
    <dxf>
      <numFmt numFmtId="167" formatCode="_-* #,##0.0_-;\-* #,##0.0_-;_-* &quot;-&quot;??_-;_-@_-"/>
    </dxf>
    <dxf>
      <numFmt numFmtId="35" formatCode="_-* #,##0.00_-;\-* #,##0.00_-;_-* &quot;-&quot;??_-;_-@_-"/>
    </dxf>
    <dxf>
      <alignment horizontal="center"/>
    </dxf>
    <dxf>
      <alignment horizontal="center"/>
    </dxf>
    <dxf>
      <numFmt numFmtId="35" formatCode="_-* #,##0.00_-;\-* #,##0.00_-;_-* &quot;-&quot;??_-;_-@_-"/>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34</xdr:row>
      <xdr:rowOff>9525</xdr:rowOff>
    </xdr:from>
    <xdr:to>
      <xdr:col>7</xdr:col>
      <xdr:colOff>742950</xdr:colOff>
      <xdr:row>36</xdr:row>
      <xdr:rowOff>152400</xdr:rowOff>
    </xdr:to>
    <xdr:pic>
      <xdr:nvPicPr>
        <xdr:cNvPr id="2" name="Imagen 3">
          <a:extLst>
            <a:ext uri="{FF2B5EF4-FFF2-40B4-BE49-F238E27FC236}">
              <a16:creationId xmlns:a16="http://schemas.microsoft.com/office/drawing/2014/main" id="{2D61165B-9A84-43B1-8DEF-624EA587E6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71500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642.638922800928" createdVersion="7" refreshedVersion="7" minRefreshableVersion="3" recordCount="293" xr:uid="{4640CEDF-ABE6-451D-8E79-7924C8240F0D}">
  <cacheSource type="worksheet">
    <worksheetSource ref="A2:AU295" sheet="ESTADO DE CADA FACTURA"/>
  </cacheSource>
  <cacheFields count="47">
    <cacheField name="NIT IPS" numFmtId="0">
      <sharedItems containsSemiMixedTypes="0" containsString="0" containsNumber="1" containsInteger="1" minValue="891380184" maxValue="891380184"/>
    </cacheField>
    <cacheField name="ENTIDAD" numFmtId="0">
      <sharedItems/>
    </cacheField>
    <cacheField name="PrefijoFactura" numFmtId="0">
      <sharedItems containsBlank="1" containsMixedTypes="1" containsNumber="1" containsInteger="1" minValue="2016" maxValue="2016"/>
    </cacheField>
    <cacheField name="NUMERO FACTURA" numFmtId="0">
      <sharedItems containsSemiMixedTypes="0" containsString="0" containsNumber="1" containsInteger="1" minValue="7961" maxValue="1266517"/>
    </cacheField>
    <cacheField name="PREFIJO SASS" numFmtId="0">
      <sharedItems containsBlank="1" containsMixedTypes="1" containsNumber="1" containsInteger="1" minValue="2016" maxValue="2016"/>
    </cacheField>
    <cacheField name="NUMERO FACT SASSS" numFmtId="0">
      <sharedItems containsString="0" containsBlank="1" containsNumber="1" containsInteger="1" minValue="8314" maxValue="1226517"/>
    </cacheField>
    <cacheField name="DOC CONTABLE" numFmtId="0">
      <sharedItems containsString="0" containsBlank="1" containsNumber="1" containsInteger="1" minValue="1220561760" maxValue="1221345313"/>
    </cacheField>
    <cacheField name="FACTURA" numFmtId="0">
      <sharedItems containsMixedTypes="1" containsNumber="1" containsInteger="1" minValue="7961" maxValue="1266517"/>
    </cacheField>
    <cacheField name="LLAVE" numFmtId="0">
      <sharedItems/>
    </cacheField>
    <cacheField name="FACTURACIÓN COVID" numFmtId="0">
      <sharedItems containsBlank="1" count="2">
        <m/>
        <s v="DESPUES DEL 26 DE AGOSTO"/>
      </sharedItems>
    </cacheField>
    <cacheField name="FECHA FACT IPS" numFmtId="14">
      <sharedItems containsSemiMixedTypes="0" containsNonDate="0" containsDate="1" containsString="0" minDate="2014-02-26T00:00:00" maxDate="2022-02-01T00:00:00"/>
    </cacheField>
    <cacheField name="VALOR FACT IPS" numFmtId="166">
      <sharedItems containsSemiMixedTypes="0" containsString="0" containsNumber="1" containsInteger="1" minValue="4400" maxValue="2058726"/>
    </cacheField>
    <cacheField name="SALDO FACT IPS" numFmtId="166">
      <sharedItems containsSemiMixedTypes="0" containsString="0" containsNumber="1" containsInteger="1" minValue="3000" maxValue="2058726"/>
    </cacheField>
    <cacheField name="OBSERVACION SASS" numFmtId="0">
      <sharedItems/>
    </cacheField>
    <cacheField name="ESTADO FACTURACIÓN COVID" numFmtId="0">
      <sharedItems containsBlank="1" count="3">
        <m/>
        <s v="EN PROCESO DE CARGUE"/>
        <s v="PAGADA POR ADRES"/>
      </sharedItems>
    </cacheField>
    <cacheField name="ESTADO EPS MARZO 22 DEL 2022" numFmtId="0">
      <sharedItems count="11">
        <s v="FACTURA NO RADICADA"/>
        <s v="FACTURA CANCELADA"/>
        <s v="FACTURA PENDIENTE PAGO"/>
        <s v="FACTURACIÓN COVID"/>
        <s v="FACTURA PENDIENTE DE PROGRAMACIÓN DE PAGO"/>
        <s v="FACTURA CERRADA POR EXTEMPORANEIDAD"/>
        <s v="FACTURA PENDIENTE PAGO Y GLOSA ACEPTADA POR IPS"/>
        <s v="FACTURA CANCELADA Y GLOSA ACEPTADA POR LA IPS"/>
        <s v="FACTURA ACEPTADA POR IPS"/>
        <s v="GLOSA ACEPTADA POR IPS"/>
        <s v="FACTURA DEVUELTA"/>
      </sharedItems>
    </cacheField>
    <cacheField name="POR PAGAR SAP" numFmtId="0">
      <sharedItems containsSemiMixedTypes="0" containsString="0" containsNumber="1" containsInteger="1" minValue="0" maxValue="258769"/>
    </cacheField>
    <cacheField name="DOCUMENTO CONTABLE" numFmtId="0">
      <sharedItems containsSemiMixedTypes="0" containsString="0" containsNumber="1" containsInteger="1" minValue="0" maxValue="1908627132"/>
    </cacheField>
    <cacheField name="FUERA DE CIERRE" numFmtId="0">
      <sharedItems containsNonDate="0" containsString="0" containsBlank="1"/>
    </cacheField>
    <cacheField name="VAGLO" numFmtId="0">
      <sharedItems containsNonDate="0" containsString="0" containsBlank="1"/>
    </cacheField>
    <cacheField name="TIPIFICACIÓN" numFmtId="0">
      <sharedItems containsNonDate="0" containsString="0" containsBlank="1"/>
    </cacheField>
    <cacheField name="VALIDACION ALFA FACT" numFmtId="0">
      <sharedItems/>
    </cacheField>
    <cacheField name="VALOR RADICADO FACT" numFmtId="166">
      <sharedItems containsString="0" containsBlank="1" containsNumber="1" containsInteger="1" minValue="4400" maxValue="2265507"/>
    </cacheField>
    <cacheField name="VALOR GLOSA ACEPTDA" numFmtId="166">
      <sharedItems containsString="0" containsBlank="1" containsNumber="1" containsInteger="1" minValue="0" maxValue="303307"/>
    </cacheField>
    <cacheField name="OBSERVACION GLOSA ACEPTADA" numFmtId="0">
      <sharedItems containsBlank="1"/>
    </cacheField>
    <cacheField name="VALOR GLOSA DV" numFmtId="166">
      <sharedItems containsString="0" containsBlank="1" containsNumber="1" containsInteger="1" minValue="0" maxValue="106000"/>
    </cacheField>
    <cacheField name="OBSERVACION GLOSA DV" numFmtId="0">
      <sharedItems containsBlank="1"/>
    </cacheField>
    <cacheField name="VALOR CRUZADO SASS" numFmtId="166">
      <sharedItems containsString="0" containsBlank="1" containsNumber="1" containsInteger="1" minValue="0" maxValue="2048378"/>
    </cacheField>
    <cacheField name="SALDO SASS" numFmtId="166">
      <sharedItems containsString="0" containsBlank="1" containsNumber="1" containsInteger="1" minValue="0" maxValue="106000"/>
    </cacheField>
    <cacheField name="RETENCION" numFmtId="166">
      <sharedItems containsString="0" containsBlank="1" containsNumber="1" containsInteger="1" minValue="0" maxValue="0"/>
    </cacheField>
    <cacheField name="VALO CANCELADO SAP" numFmtId="166">
      <sharedItems containsSemiMixedTypes="0" containsString="0" containsNumber="1" containsInteger="1" minValue="0" maxValue="2048378"/>
    </cacheField>
    <cacheField name="DOC COMPENSACION SAP" numFmtId="0">
      <sharedItems containsSemiMixedTypes="0" containsString="0" containsNumber="1" containsInteger="1" minValue="0" maxValue="8000127013"/>
    </cacheField>
    <cacheField name="FECHA COMPENSACION SAP" numFmtId="0">
      <sharedItems containsDate="1" containsMixedTypes="1" minDate="1899-12-31T00:00:00" maxDate="2018-09-26T00:00:00"/>
    </cacheField>
    <cacheField name="VALOR TRANFERENCIA" numFmtId="0">
      <sharedItems containsString="0" containsBlank="1" containsNumber="1" containsInteger="1" minValue="158522" maxValue="7339516"/>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14-04-08T00:00:00" maxDate="2022-02-22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41004" maxValue="21001231"/>
    </cacheField>
    <cacheField name="F RAD SASS" numFmtId="0">
      <sharedItems containsString="0" containsBlank="1" containsNumber="1" containsInteger="1" minValue="20140908" maxValue="20220221"/>
    </cacheField>
    <cacheField name="VALOR REPORTADO CRICULAR 30" numFmtId="0">
      <sharedItems containsString="0" containsBlank="1" containsNumber="1" containsInteger="1" minValue="4400" maxValue="2265507"/>
    </cacheField>
    <cacheField name="VALOR GLOSA ACEPTADA REPORTADO CIRCULAR 30" numFmtId="0">
      <sharedItems containsString="0" containsBlank="1" containsNumber="1" containsInteger="1" minValue="0" maxValue="303307"/>
    </cacheField>
    <cacheField name="F CORTE" numFmtId="0">
      <sharedItems containsSemiMixedTypes="0" containsString="0" containsNumber="1" containsInteger="1" minValue="20220322" maxValue="2022032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3">
  <r>
    <n v="891380184"/>
    <s v="ESE HOSPITAL LOCAL DE CANDELARIA VALLE"/>
    <m/>
    <n v="7961"/>
    <m/>
    <m/>
    <m/>
    <n v="7961"/>
    <s v="891380184__7961"/>
    <x v="0"/>
    <d v="2014-02-27T00:00:00"/>
    <n v="319200"/>
    <n v="319200"/>
    <s v="A)Factura no radicada en ERP"/>
    <x v="0"/>
    <x v="0"/>
    <n v="0"/>
    <n v="0"/>
    <m/>
    <m/>
    <m/>
    <s v="no_cruza"/>
    <m/>
    <m/>
    <m/>
    <m/>
    <m/>
    <m/>
    <m/>
    <m/>
    <n v="0"/>
    <n v="0"/>
    <n v="0"/>
    <m/>
    <m/>
    <m/>
    <d v="2014-04-14T00:00:00"/>
    <m/>
    <m/>
    <m/>
    <m/>
    <m/>
    <m/>
    <m/>
    <m/>
    <m/>
    <n v="20220322"/>
  </r>
  <r>
    <n v="891380184"/>
    <s v="ESE HOSPITAL LOCAL DE CANDELARIA VALLE"/>
    <m/>
    <n v="22653"/>
    <m/>
    <m/>
    <m/>
    <n v="22653"/>
    <s v="891380184__22653"/>
    <x v="0"/>
    <d v="2017-10-09T00:00:00"/>
    <n v="88227"/>
    <n v="88227"/>
    <s v="A)Factura no radicada en ERP"/>
    <x v="0"/>
    <x v="0"/>
    <n v="0"/>
    <n v="0"/>
    <m/>
    <m/>
    <m/>
    <s v="no_cruza"/>
    <m/>
    <m/>
    <m/>
    <m/>
    <m/>
    <m/>
    <m/>
    <m/>
    <n v="0"/>
    <n v="0"/>
    <n v="0"/>
    <m/>
    <m/>
    <m/>
    <d v="2017-12-07T00:00:00"/>
    <m/>
    <m/>
    <m/>
    <m/>
    <m/>
    <m/>
    <m/>
    <m/>
    <m/>
    <n v="20220322"/>
  </r>
  <r>
    <n v="891380184"/>
    <s v="ESE HOSPITAL LOCAL DE CANDELARIA VALLE"/>
    <s v="HLC"/>
    <n v="225326"/>
    <m/>
    <m/>
    <m/>
    <s v="HLC_225326"/>
    <s v="891380184_HLC_225326"/>
    <x v="0"/>
    <d v="2021-03-27T00:00:00"/>
    <n v="235765"/>
    <n v="235765"/>
    <s v="A)Factura no radicada en ERP"/>
    <x v="0"/>
    <x v="0"/>
    <n v="0"/>
    <n v="0"/>
    <m/>
    <m/>
    <m/>
    <s v="no_cruza"/>
    <m/>
    <m/>
    <m/>
    <m/>
    <m/>
    <m/>
    <m/>
    <m/>
    <n v="0"/>
    <n v="0"/>
    <n v="0"/>
    <m/>
    <m/>
    <m/>
    <d v="2021-04-09T00:00:00"/>
    <m/>
    <m/>
    <m/>
    <m/>
    <m/>
    <m/>
    <m/>
    <m/>
    <m/>
    <n v="20220322"/>
  </r>
  <r>
    <n v="891380184"/>
    <s v="ESE HOSPITAL LOCAL DE CANDELARIA VALLE"/>
    <s v="HLC"/>
    <n v="227340"/>
    <m/>
    <m/>
    <m/>
    <s v="HLC_227340"/>
    <s v="891380184_HLC_227340"/>
    <x v="0"/>
    <d v="2021-04-09T00:00:00"/>
    <n v="17880"/>
    <n v="17880"/>
    <s v="A)Factura no radicada en ERP"/>
    <x v="0"/>
    <x v="0"/>
    <n v="0"/>
    <n v="0"/>
    <m/>
    <m/>
    <m/>
    <s v="no_cruza"/>
    <m/>
    <m/>
    <m/>
    <m/>
    <m/>
    <m/>
    <m/>
    <m/>
    <n v="0"/>
    <n v="0"/>
    <n v="0"/>
    <m/>
    <m/>
    <m/>
    <d v="2021-06-10T00:00:00"/>
    <m/>
    <m/>
    <m/>
    <m/>
    <m/>
    <m/>
    <m/>
    <m/>
    <m/>
    <n v="20220322"/>
  </r>
  <r>
    <n v="891380184"/>
    <s v="ESE HOSPITAL LOCAL DE CANDELARIA VALLE"/>
    <s v="HLC"/>
    <n v="262269"/>
    <m/>
    <m/>
    <m/>
    <s v="HLC_262269"/>
    <s v="891380184_HLC_262269"/>
    <x v="0"/>
    <d v="2021-12-01T00:00:00"/>
    <n v="153955"/>
    <n v="153955"/>
    <s v="A)Factura no radicada en ERP"/>
    <x v="0"/>
    <x v="0"/>
    <n v="0"/>
    <n v="0"/>
    <m/>
    <m/>
    <m/>
    <s v="no_cruza"/>
    <m/>
    <m/>
    <m/>
    <m/>
    <m/>
    <m/>
    <m/>
    <m/>
    <n v="0"/>
    <n v="0"/>
    <n v="0"/>
    <m/>
    <m/>
    <m/>
    <d v="2021-12-01T00:00:00"/>
    <m/>
    <m/>
    <m/>
    <m/>
    <m/>
    <m/>
    <m/>
    <m/>
    <m/>
    <n v="20220322"/>
  </r>
  <r>
    <n v="891380184"/>
    <s v="ESE HOSPITAL LOCAL DE CANDELARIA VALLE"/>
    <s v="HLC"/>
    <n v="262578"/>
    <m/>
    <m/>
    <m/>
    <s v="HLC_262578"/>
    <s v="891380184_HLC_262578"/>
    <x v="0"/>
    <d v="2021-12-04T00:00:00"/>
    <n v="4470"/>
    <n v="4470"/>
    <s v="A)Factura no radicada en ERP"/>
    <x v="0"/>
    <x v="0"/>
    <n v="0"/>
    <n v="0"/>
    <m/>
    <m/>
    <m/>
    <s v="no_cruza"/>
    <m/>
    <m/>
    <m/>
    <m/>
    <m/>
    <m/>
    <m/>
    <m/>
    <n v="0"/>
    <n v="0"/>
    <n v="0"/>
    <m/>
    <m/>
    <m/>
    <d v="2021-12-04T00:00:00"/>
    <m/>
    <m/>
    <m/>
    <m/>
    <m/>
    <m/>
    <m/>
    <m/>
    <m/>
    <n v="20220322"/>
  </r>
  <r>
    <n v="891380184"/>
    <s v="ESE HOSPITAL LOCAL DE CANDELARIA VALLE"/>
    <s v="HLC"/>
    <n v="262591"/>
    <m/>
    <m/>
    <m/>
    <s v="HLC_262591"/>
    <s v="891380184_HLC_262591"/>
    <x v="0"/>
    <d v="2021-12-04T00:00:00"/>
    <n v="4470"/>
    <n v="4470"/>
    <s v="A)Factura no radicada en ERP"/>
    <x v="0"/>
    <x v="0"/>
    <n v="0"/>
    <n v="0"/>
    <m/>
    <m/>
    <m/>
    <s v="no_cruza"/>
    <m/>
    <m/>
    <m/>
    <m/>
    <m/>
    <m/>
    <m/>
    <m/>
    <n v="0"/>
    <n v="0"/>
    <n v="0"/>
    <m/>
    <m/>
    <m/>
    <d v="2021-12-04T00:00:00"/>
    <m/>
    <m/>
    <m/>
    <m/>
    <m/>
    <m/>
    <m/>
    <m/>
    <m/>
    <n v="20220322"/>
  </r>
  <r>
    <n v="891380184"/>
    <s v="ESE HOSPITAL LOCAL DE CANDELARIA VALLE"/>
    <s v="HLC"/>
    <n v="262598"/>
    <m/>
    <m/>
    <m/>
    <s v="HLC_262598"/>
    <s v="891380184_HLC_262598"/>
    <x v="0"/>
    <d v="2021-12-04T00:00:00"/>
    <n v="17880"/>
    <n v="17880"/>
    <s v="A)Factura no radicada en ERP"/>
    <x v="0"/>
    <x v="0"/>
    <n v="0"/>
    <n v="0"/>
    <m/>
    <m/>
    <m/>
    <s v="no_cruza"/>
    <m/>
    <m/>
    <m/>
    <m/>
    <m/>
    <m/>
    <m/>
    <m/>
    <n v="0"/>
    <n v="0"/>
    <n v="0"/>
    <m/>
    <m/>
    <m/>
    <d v="2021-12-04T00:00:00"/>
    <m/>
    <m/>
    <m/>
    <m/>
    <m/>
    <m/>
    <m/>
    <m/>
    <m/>
    <n v="20220322"/>
  </r>
  <r>
    <n v="891380184"/>
    <s v="ESE HOSPITAL LOCAL DE CANDELARIA VALLE"/>
    <s v="HLC"/>
    <n v="262616"/>
    <m/>
    <m/>
    <m/>
    <s v="HLC_262616"/>
    <s v="891380184_HLC_262616"/>
    <x v="0"/>
    <d v="2021-12-04T00:00:00"/>
    <n v="8940"/>
    <n v="8940"/>
    <s v="A)Factura no radicada en ERP"/>
    <x v="0"/>
    <x v="0"/>
    <n v="0"/>
    <n v="0"/>
    <m/>
    <m/>
    <m/>
    <s v="no_cruza"/>
    <m/>
    <m/>
    <m/>
    <m/>
    <m/>
    <m/>
    <m/>
    <m/>
    <n v="0"/>
    <n v="0"/>
    <n v="0"/>
    <m/>
    <m/>
    <m/>
    <d v="2021-12-04T00:00:00"/>
    <m/>
    <m/>
    <m/>
    <m/>
    <m/>
    <m/>
    <m/>
    <m/>
    <m/>
    <n v="20220322"/>
  </r>
  <r>
    <n v="891380184"/>
    <s v="ESE HOSPITAL LOCAL DE CANDELARIA VALLE"/>
    <s v="HLC"/>
    <n v="263059"/>
    <m/>
    <m/>
    <m/>
    <s v="HLC_263059"/>
    <s v="891380184_HLC_263059"/>
    <x v="0"/>
    <d v="2021-12-07T00:00:00"/>
    <n v="69753"/>
    <n v="69753"/>
    <s v="A)Factura no radicada en ERP"/>
    <x v="0"/>
    <x v="0"/>
    <n v="0"/>
    <n v="0"/>
    <m/>
    <m/>
    <m/>
    <s v="no_cruza"/>
    <m/>
    <m/>
    <m/>
    <m/>
    <m/>
    <m/>
    <m/>
    <m/>
    <n v="0"/>
    <n v="0"/>
    <n v="0"/>
    <m/>
    <m/>
    <m/>
    <d v="2021-12-07T00:00:00"/>
    <m/>
    <m/>
    <m/>
    <m/>
    <m/>
    <m/>
    <m/>
    <m/>
    <m/>
    <n v="20220322"/>
  </r>
  <r>
    <n v="891380184"/>
    <s v="ESE HOSPITAL LOCAL DE CANDELARIA VALLE"/>
    <s v="HLC"/>
    <n v="263483"/>
    <m/>
    <m/>
    <m/>
    <s v="HLC_263483"/>
    <s v="891380184_HLC_263483"/>
    <x v="0"/>
    <d v="2021-12-10T00:00:00"/>
    <n v="59700"/>
    <n v="59700"/>
    <s v="A)Factura no radicada en ERP"/>
    <x v="0"/>
    <x v="0"/>
    <n v="0"/>
    <n v="0"/>
    <m/>
    <m/>
    <m/>
    <s v="no_cruza"/>
    <m/>
    <m/>
    <m/>
    <m/>
    <m/>
    <m/>
    <m/>
    <m/>
    <n v="0"/>
    <n v="0"/>
    <n v="0"/>
    <m/>
    <m/>
    <m/>
    <d v="2021-12-10T00:00:00"/>
    <m/>
    <m/>
    <m/>
    <m/>
    <m/>
    <m/>
    <m/>
    <m/>
    <m/>
    <n v="20220322"/>
  </r>
  <r>
    <n v="891380184"/>
    <s v="ESE HOSPITAL LOCAL DE CANDELARIA VALLE"/>
    <s v="HLC"/>
    <n v="263607"/>
    <m/>
    <m/>
    <m/>
    <s v="HLC_263607"/>
    <s v="891380184_HLC_263607"/>
    <x v="0"/>
    <d v="2021-12-12T00:00:00"/>
    <n v="268254"/>
    <n v="268254"/>
    <s v="A)Factura no radicada en ERP"/>
    <x v="0"/>
    <x v="0"/>
    <n v="0"/>
    <n v="0"/>
    <m/>
    <m/>
    <m/>
    <s v="no_cruza"/>
    <m/>
    <m/>
    <m/>
    <m/>
    <m/>
    <m/>
    <m/>
    <m/>
    <n v="0"/>
    <n v="0"/>
    <n v="0"/>
    <m/>
    <m/>
    <m/>
    <d v="2021-12-12T00:00:00"/>
    <m/>
    <m/>
    <m/>
    <m/>
    <m/>
    <m/>
    <m/>
    <m/>
    <m/>
    <n v="20220322"/>
  </r>
  <r>
    <n v="891380184"/>
    <s v="ESE HOSPITAL LOCAL DE CANDELARIA VALLE"/>
    <s v="HLC"/>
    <n v="264221"/>
    <m/>
    <m/>
    <m/>
    <s v="HLC_264221"/>
    <s v="891380184_HLC_264221"/>
    <x v="0"/>
    <d v="2021-12-15T00:00:00"/>
    <n v="101247"/>
    <n v="101247"/>
    <s v="A)Factura no radicada en ERP"/>
    <x v="0"/>
    <x v="0"/>
    <n v="0"/>
    <n v="0"/>
    <m/>
    <m/>
    <m/>
    <s v="no_cruza"/>
    <m/>
    <m/>
    <m/>
    <m/>
    <m/>
    <m/>
    <m/>
    <m/>
    <n v="0"/>
    <n v="0"/>
    <n v="0"/>
    <m/>
    <m/>
    <m/>
    <d v="2021-12-15T00:00:00"/>
    <m/>
    <m/>
    <m/>
    <m/>
    <m/>
    <m/>
    <m/>
    <m/>
    <m/>
    <n v="20220322"/>
  </r>
  <r>
    <n v="891380184"/>
    <s v="ESE HOSPITAL LOCAL DE CANDELARIA VALLE"/>
    <s v="HLC"/>
    <n v="264770"/>
    <m/>
    <m/>
    <m/>
    <s v="HLC_264770"/>
    <s v="891380184_HLC_264770"/>
    <x v="0"/>
    <d v="2021-12-18T00:00:00"/>
    <n v="131659"/>
    <n v="131659"/>
    <s v="A)Factura no radicada en ERP"/>
    <x v="0"/>
    <x v="0"/>
    <n v="0"/>
    <n v="0"/>
    <m/>
    <m/>
    <m/>
    <s v="no_cruza"/>
    <m/>
    <m/>
    <m/>
    <m/>
    <m/>
    <m/>
    <m/>
    <m/>
    <n v="0"/>
    <n v="0"/>
    <n v="0"/>
    <m/>
    <m/>
    <m/>
    <d v="2021-12-18T00:00:00"/>
    <m/>
    <m/>
    <m/>
    <m/>
    <m/>
    <m/>
    <m/>
    <m/>
    <m/>
    <n v="20220322"/>
  </r>
  <r>
    <n v="891380184"/>
    <s v="ESE HOSPITAL LOCAL DE CANDELARIA VALLE"/>
    <s v="HLC"/>
    <n v="264996"/>
    <m/>
    <m/>
    <m/>
    <s v="HLC_264996"/>
    <s v="891380184_HLC_264996"/>
    <x v="0"/>
    <d v="2021-12-20T00:00:00"/>
    <n v="98746"/>
    <n v="98746"/>
    <s v="A)Factura no radicada en ERP"/>
    <x v="0"/>
    <x v="0"/>
    <n v="0"/>
    <n v="0"/>
    <m/>
    <m/>
    <m/>
    <s v="no_cruza"/>
    <m/>
    <m/>
    <m/>
    <m/>
    <m/>
    <m/>
    <m/>
    <m/>
    <n v="0"/>
    <n v="0"/>
    <n v="0"/>
    <m/>
    <m/>
    <m/>
    <d v="2021-12-20T00:00:00"/>
    <m/>
    <m/>
    <m/>
    <m/>
    <m/>
    <m/>
    <m/>
    <m/>
    <m/>
    <n v="20220322"/>
  </r>
  <r>
    <n v="891380184"/>
    <s v="ESE HOSPITAL LOCAL DE CANDELARIA VALLE"/>
    <s v="HLC"/>
    <n v="265036"/>
    <m/>
    <m/>
    <m/>
    <s v="HLC_265036"/>
    <s v="891380184_HLC_265036"/>
    <x v="0"/>
    <d v="2021-12-21T00:00:00"/>
    <n v="71795"/>
    <n v="71795"/>
    <s v="A)Factura no radicada en ERP"/>
    <x v="0"/>
    <x v="0"/>
    <n v="0"/>
    <n v="0"/>
    <m/>
    <m/>
    <m/>
    <s v="no_cruza"/>
    <m/>
    <m/>
    <m/>
    <m/>
    <m/>
    <m/>
    <m/>
    <m/>
    <n v="0"/>
    <n v="0"/>
    <n v="0"/>
    <m/>
    <m/>
    <m/>
    <d v="2021-12-21T00:00:00"/>
    <m/>
    <m/>
    <m/>
    <m/>
    <m/>
    <m/>
    <m/>
    <m/>
    <m/>
    <n v="20220322"/>
  </r>
  <r>
    <n v="891380184"/>
    <s v="ESE HOSPITAL LOCAL DE CANDELARIA VALLE"/>
    <s v="HLC"/>
    <n v="265249"/>
    <m/>
    <m/>
    <m/>
    <s v="HLC_265249"/>
    <s v="891380184_HLC_265249"/>
    <x v="0"/>
    <d v="2021-12-21T00:00:00"/>
    <n v="78799"/>
    <n v="78799"/>
    <s v="A)Factura no radicada en ERP"/>
    <x v="0"/>
    <x v="0"/>
    <n v="0"/>
    <n v="0"/>
    <m/>
    <m/>
    <m/>
    <s v="no_cruza"/>
    <m/>
    <m/>
    <m/>
    <m/>
    <m/>
    <m/>
    <m/>
    <m/>
    <n v="0"/>
    <n v="0"/>
    <n v="0"/>
    <m/>
    <m/>
    <m/>
    <d v="2021-12-21T00:00:00"/>
    <m/>
    <m/>
    <m/>
    <m/>
    <m/>
    <m/>
    <m/>
    <m/>
    <m/>
    <n v="20220322"/>
  </r>
  <r>
    <n v="891380184"/>
    <s v="ESE HOSPITAL LOCAL DE CANDELARIA VALLE"/>
    <s v="HLC"/>
    <n v="265554"/>
    <m/>
    <m/>
    <m/>
    <s v="HLC_265554"/>
    <s v="891380184_HLC_265554"/>
    <x v="0"/>
    <d v="2021-12-25T00:00:00"/>
    <n v="85641"/>
    <n v="85641"/>
    <s v="A)Factura no radicada en ERP"/>
    <x v="0"/>
    <x v="0"/>
    <n v="0"/>
    <n v="0"/>
    <m/>
    <m/>
    <m/>
    <s v="no_cruza"/>
    <m/>
    <m/>
    <m/>
    <m/>
    <m/>
    <m/>
    <m/>
    <m/>
    <n v="0"/>
    <n v="0"/>
    <n v="0"/>
    <m/>
    <m/>
    <m/>
    <d v="2021-12-25T00:00:00"/>
    <m/>
    <m/>
    <m/>
    <m/>
    <m/>
    <m/>
    <m/>
    <m/>
    <m/>
    <n v="20220322"/>
  </r>
  <r>
    <n v="891380184"/>
    <s v="ESE HOSPITAL LOCAL DE CANDELARIA VALLE"/>
    <s v="HLC"/>
    <n v="265745"/>
    <m/>
    <m/>
    <m/>
    <s v="HLC_265745"/>
    <s v="891380184_HLC_265745"/>
    <x v="0"/>
    <d v="2021-12-27T00:00:00"/>
    <n v="73516"/>
    <n v="73516"/>
    <s v="A)Factura no radicada en ERP"/>
    <x v="0"/>
    <x v="0"/>
    <n v="0"/>
    <n v="0"/>
    <m/>
    <m/>
    <m/>
    <s v="no_cruza"/>
    <m/>
    <m/>
    <m/>
    <m/>
    <m/>
    <m/>
    <m/>
    <m/>
    <n v="0"/>
    <n v="0"/>
    <n v="0"/>
    <m/>
    <m/>
    <m/>
    <d v="2021-12-27T00:00:00"/>
    <m/>
    <m/>
    <m/>
    <m/>
    <m/>
    <m/>
    <m/>
    <m/>
    <m/>
    <n v="20220322"/>
  </r>
  <r>
    <n v="891380184"/>
    <s v="ESE HOSPITAL LOCAL DE CANDELARIA VALLE"/>
    <m/>
    <n v="953185"/>
    <m/>
    <m/>
    <m/>
    <n v="953185"/>
    <s v="891380184__953185"/>
    <x v="0"/>
    <d v="2020-03-01T00:00:00"/>
    <n v="377014"/>
    <n v="377014"/>
    <s v="A)Factura no radicada en ERP"/>
    <x v="0"/>
    <x v="0"/>
    <n v="0"/>
    <n v="0"/>
    <m/>
    <m/>
    <m/>
    <s v="no_cruza"/>
    <m/>
    <m/>
    <m/>
    <m/>
    <m/>
    <m/>
    <m/>
    <m/>
    <n v="0"/>
    <n v="0"/>
    <n v="0"/>
    <m/>
    <m/>
    <m/>
    <d v="2020-06-11T00:00:00"/>
    <m/>
    <m/>
    <m/>
    <m/>
    <m/>
    <m/>
    <m/>
    <m/>
    <m/>
    <n v="20220322"/>
  </r>
  <r>
    <n v="891380184"/>
    <s v="ESE HOSPITAL LOCAL DE CANDELARIA VALLE"/>
    <m/>
    <n v="953376"/>
    <m/>
    <m/>
    <m/>
    <n v="953376"/>
    <s v="891380184__953376"/>
    <x v="0"/>
    <d v="2020-03-02T00:00:00"/>
    <n v="76408"/>
    <n v="76408"/>
    <s v="A)Factura no radicada en ERP"/>
    <x v="0"/>
    <x v="0"/>
    <n v="0"/>
    <n v="0"/>
    <m/>
    <m/>
    <m/>
    <s v="no_cruza"/>
    <m/>
    <m/>
    <m/>
    <m/>
    <m/>
    <m/>
    <m/>
    <m/>
    <n v="0"/>
    <n v="0"/>
    <n v="0"/>
    <m/>
    <m/>
    <m/>
    <d v="2020-06-11T00:00:00"/>
    <m/>
    <m/>
    <m/>
    <m/>
    <m/>
    <m/>
    <m/>
    <m/>
    <m/>
    <n v="20220322"/>
  </r>
  <r>
    <n v="891380184"/>
    <s v="ESE HOSPITAL LOCAL DE CANDELARIA VALLE"/>
    <m/>
    <n v="953583"/>
    <m/>
    <m/>
    <m/>
    <n v="953583"/>
    <s v="891380184__953583"/>
    <x v="0"/>
    <d v="2020-03-03T00:00:00"/>
    <n v="104544"/>
    <n v="104544"/>
    <s v="A)Factura no radicada en ERP"/>
    <x v="0"/>
    <x v="0"/>
    <n v="0"/>
    <n v="0"/>
    <m/>
    <m/>
    <m/>
    <s v="no_cruza"/>
    <m/>
    <m/>
    <m/>
    <m/>
    <m/>
    <m/>
    <m/>
    <m/>
    <n v="0"/>
    <n v="0"/>
    <n v="0"/>
    <m/>
    <m/>
    <m/>
    <d v="2020-06-11T00:00:00"/>
    <m/>
    <m/>
    <m/>
    <m/>
    <m/>
    <m/>
    <m/>
    <m/>
    <m/>
    <n v="20220322"/>
  </r>
  <r>
    <n v="891380184"/>
    <s v="ESE HOSPITAL LOCAL DE CANDELARIA VALLE"/>
    <m/>
    <n v="953721"/>
    <m/>
    <m/>
    <m/>
    <n v="953721"/>
    <s v="891380184__953721"/>
    <x v="0"/>
    <d v="2020-03-04T00:00:00"/>
    <n v="114600"/>
    <n v="114600"/>
    <s v="A)Factura no radicada en ERP"/>
    <x v="0"/>
    <x v="0"/>
    <n v="0"/>
    <n v="0"/>
    <m/>
    <m/>
    <m/>
    <s v="no_cruza"/>
    <m/>
    <m/>
    <m/>
    <m/>
    <m/>
    <m/>
    <m/>
    <m/>
    <n v="0"/>
    <n v="0"/>
    <n v="0"/>
    <m/>
    <m/>
    <m/>
    <d v="2020-06-11T00:00:00"/>
    <m/>
    <m/>
    <m/>
    <m/>
    <m/>
    <m/>
    <m/>
    <m/>
    <m/>
    <n v="20220322"/>
  </r>
  <r>
    <n v="891380184"/>
    <s v="ESE HOSPITAL LOCAL DE CANDELARIA VALLE"/>
    <m/>
    <n v="953824"/>
    <m/>
    <m/>
    <m/>
    <n v="953824"/>
    <s v="891380184__953824"/>
    <x v="0"/>
    <d v="2020-03-04T00:00:00"/>
    <n v="60454"/>
    <n v="60454"/>
    <s v="A)Factura no radicada en ERP"/>
    <x v="0"/>
    <x v="0"/>
    <n v="0"/>
    <n v="0"/>
    <m/>
    <m/>
    <m/>
    <s v="no_cruza"/>
    <m/>
    <m/>
    <m/>
    <m/>
    <m/>
    <m/>
    <m/>
    <m/>
    <n v="0"/>
    <n v="0"/>
    <n v="0"/>
    <m/>
    <m/>
    <m/>
    <d v="2020-06-11T00:00:00"/>
    <m/>
    <m/>
    <m/>
    <m/>
    <m/>
    <m/>
    <m/>
    <m/>
    <m/>
    <n v="20220322"/>
  </r>
  <r>
    <n v="891380184"/>
    <s v="ESE HOSPITAL LOCAL DE CANDELARIA VALLE"/>
    <m/>
    <n v="954012"/>
    <m/>
    <m/>
    <m/>
    <n v="954012"/>
    <s v="891380184__954012"/>
    <x v="0"/>
    <d v="2020-03-04T00:00:00"/>
    <n v="79156"/>
    <n v="79156"/>
    <s v="A)Factura no radicada en ERP"/>
    <x v="0"/>
    <x v="0"/>
    <n v="0"/>
    <n v="0"/>
    <m/>
    <m/>
    <m/>
    <s v="no_cruza"/>
    <m/>
    <m/>
    <m/>
    <m/>
    <m/>
    <m/>
    <m/>
    <m/>
    <n v="0"/>
    <n v="0"/>
    <n v="0"/>
    <m/>
    <m/>
    <m/>
    <d v="2020-06-11T00:00:00"/>
    <m/>
    <m/>
    <m/>
    <m/>
    <m/>
    <m/>
    <m/>
    <m/>
    <m/>
    <n v="20220322"/>
  </r>
  <r>
    <n v="891380184"/>
    <s v="ESE HOSPITAL LOCAL DE CANDELARIA VALLE"/>
    <m/>
    <n v="954497"/>
    <m/>
    <m/>
    <m/>
    <n v="954497"/>
    <s v="891380184__954497"/>
    <x v="0"/>
    <d v="2020-03-06T00:00:00"/>
    <n v="104677"/>
    <n v="104677"/>
    <s v="A)Factura no radicada en ERP"/>
    <x v="0"/>
    <x v="0"/>
    <n v="0"/>
    <n v="0"/>
    <m/>
    <m/>
    <m/>
    <s v="no_cruza"/>
    <m/>
    <m/>
    <m/>
    <m/>
    <m/>
    <m/>
    <m/>
    <m/>
    <n v="0"/>
    <n v="0"/>
    <n v="0"/>
    <m/>
    <m/>
    <m/>
    <d v="2020-06-11T00:00:00"/>
    <m/>
    <m/>
    <m/>
    <m/>
    <m/>
    <m/>
    <m/>
    <m/>
    <m/>
    <n v="20220322"/>
  </r>
  <r>
    <n v="891380184"/>
    <s v="ESE HOSPITAL LOCAL DE CANDELARIA VALLE"/>
    <m/>
    <n v="954571"/>
    <m/>
    <m/>
    <m/>
    <n v="954571"/>
    <s v="891380184__954571"/>
    <x v="0"/>
    <d v="2020-03-07T00:00:00"/>
    <n v="80479"/>
    <n v="80479"/>
    <s v="A)Factura no radicada en ERP"/>
    <x v="0"/>
    <x v="0"/>
    <n v="0"/>
    <n v="0"/>
    <m/>
    <m/>
    <m/>
    <s v="no_cruza"/>
    <m/>
    <m/>
    <m/>
    <m/>
    <m/>
    <m/>
    <m/>
    <m/>
    <n v="0"/>
    <n v="0"/>
    <n v="0"/>
    <m/>
    <m/>
    <m/>
    <d v="2020-06-11T00:00:00"/>
    <m/>
    <m/>
    <m/>
    <m/>
    <m/>
    <m/>
    <m/>
    <m/>
    <m/>
    <n v="20220322"/>
  </r>
  <r>
    <n v="891380184"/>
    <s v="ESE HOSPITAL LOCAL DE CANDELARIA VALLE"/>
    <m/>
    <n v="954652"/>
    <m/>
    <m/>
    <m/>
    <n v="954652"/>
    <s v="891380184__954652"/>
    <x v="0"/>
    <d v="2020-03-08T00:00:00"/>
    <n v="83825"/>
    <n v="83825"/>
    <s v="A)Factura no radicada en ERP"/>
    <x v="0"/>
    <x v="0"/>
    <n v="0"/>
    <n v="0"/>
    <m/>
    <m/>
    <m/>
    <s v="no_cruza"/>
    <m/>
    <m/>
    <m/>
    <m/>
    <m/>
    <m/>
    <m/>
    <m/>
    <n v="0"/>
    <n v="0"/>
    <n v="0"/>
    <m/>
    <m/>
    <m/>
    <d v="2020-06-11T00:00:00"/>
    <m/>
    <m/>
    <m/>
    <m/>
    <m/>
    <m/>
    <m/>
    <m/>
    <m/>
    <n v="20220322"/>
  </r>
  <r>
    <n v="891380184"/>
    <s v="ESE HOSPITAL LOCAL DE CANDELARIA VALLE"/>
    <m/>
    <n v="955276"/>
    <m/>
    <m/>
    <m/>
    <n v="955276"/>
    <s v="891380184__955276"/>
    <x v="0"/>
    <d v="2020-03-11T00:00:00"/>
    <n v="82661"/>
    <n v="82661"/>
    <s v="A)Factura no radicada en ERP"/>
    <x v="0"/>
    <x v="0"/>
    <n v="0"/>
    <n v="0"/>
    <m/>
    <m/>
    <m/>
    <s v="no_cruza"/>
    <m/>
    <m/>
    <m/>
    <m/>
    <m/>
    <m/>
    <m/>
    <m/>
    <n v="0"/>
    <n v="0"/>
    <n v="0"/>
    <m/>
    <m/>
    <m/>
    <d v="2020-06-11T00:00:00"/>
    <m/>
    <m/>
    <m/>
    <m/>
    <m/>
    <m/>
    <m/>
    <m/>
    <m/>
    <n v="20220322"/>
  </r>
  <r>
    <n v="891380184"/>
    <s v="ESE HOSPITAL LOCAL DE CANDELARIA VALLE"/>
    <m/>
    <n v="956029"/>
    <m/>
    <m/>
    <m/>
    <n v="956029"/>
    <s v="891380184__956029"/>
    <x v="0"/>
    <d v="2020-03-13T00:00:00"/>
    <n v="123359"/>
    <n v="123359"/>
    <s v="A)Factura no radicada en ERP"/>
    <x v="0"/>
    <x v="0"/>
    <n v="0"/>
    <n v="0"/>
    <m/>
    <m/>
    <m/>
    <s v="no_cruza"/>
    <m/>
    <m/>
    <m/>
    <m/>
    <m/>
    <m/>
    <m/>
    <m/>
    <n v="0"/>
    <n v="0"/>
    <n v="0"/>
    <m/>
    <m/>
    <m/>
    <d v="2020-06-11T00:00:00"/>
    <m/>
    <m/>
    <m/>
    <m/>
    <m/>
    <m/>
    <m/>
    <m/>
    <m/>
    <n v="20220322"/>
  </r>
  <r>
    <n v="891380184"/>
    <s v="ESE HOSPITAL LOCAL DE CANDELARIA VALLE"/>
    <m/>
    <n v="956127"/>
    <m/>
    <m/>
    <m/>
    <n v="956127"/>
    <s v="891380184__956127"/>
    <x v="0"/>
    <d v="2020-03-15T00:00:00"/>
    <n v="60442"/>
    <n v="60442"/>
    <s v="A)Factura no radicada en ERP"/>
    <x v="0"/>
    <x v="0"/>
    <n v="0"/>
    <n v="0"/>
    <m/>
    <m/>
    <m/>
    <s v="no_cruza"/>
    <m/>
    <m/>
    <m/>
    <m/>
    <m/>
    <m/>
    <m/>
    <m/>
    <n v="0"/>
    <n v="0"/>
    <n v="0"/>
    <m/>
    <m/>
    <m/>
    <d v="2020-06-11T00:00:00"/>
    <m/>
    <m/>
    <m/>
    <m/>
    <m/>
    <m/>
    <m/>
    <m/>
    <m/>
    <n v="20220322"/>
  </r>
  <r>
    <n v="891380184"/>
    <s v="ESE HOSPITAL LOCAL DE CANDELARIA VALLE"/>
    <m/>
    <n v="956350"/>
    <m/>
    <m/>
    <m/>
    <n v="956350"/>
    <s v="891380184__956350"/>
    <x v="0"/>
    <d v="2020-03-16T00:00:00"/>
    <n v="57600"/>
    <n v="57600"/>
    <s v="A)Factura no radicada en ERP"/>
    <x v="0"/>
    <x v="0"/>
    <n v="0"/>
    <n v="0"/>
    <m/>
    <m/>
    <m/>
    <s v="no_cruza"/>
    <m/>
    <m/>
    <m/>
    <m/>
    <m/>
    <m/>
    <m/>
    <m/>
    <n v="0"/>
    <n v="0"/>
    <n v="0"/>
    <m/>
    <m/>
    <m/>
    <d v="2020-06-11T00:00:00"/>
    <m/>
    <m/>
    <m/>
    <m/>
    <m/>
    <m/>
    <m/>
    <m/>
    <m/>
    <n v="20220322"/>
  </r>
  <r>
    <n v="891380184"/>
    <s v="ESE HOSPITAL LOCAL DE CANDELARIA VALLE"/>
    <m/>
    <n v="956422"/>
    <m/>
    <m/>
    <m/>
    <n v="956422"/>
    <s v="891380184__956422"/>
    <x v="0"/>
    <d v="2020-03-16T00:00:00"/>
    <n v="128388"/>
    <n v="128388"/>
    <s v="A)Factura no radicada en ERP"/>
    <x v="0"/>
    <x v="0"/>
    <n v="0"/>
    <n v="0"/>
    <m/>
    <m/>
    <m/>
    <s v="no_cruza"/>
    <m/>
    <m/>
    <m/>
    <m/>
    <m/>
    <m/>
    <m/>
    <m/>
    <n v="0"/>
    <n v="0"/>
    <n v="0"/>
    <m/>
    <m/>
    <m/>
    <d v="2020-06-11T00:00:00"/>
    <m/>
    <m/>
    <m/>
    <m/>
    <m/>
    <m/>
    <m/>
    <m/>
    <m/>
    <n v="20220322"/>
  </r>
  <r>
    <n v="891380184"/>
    <s v="ESE HOSPITAL LOCAL DE CANDELARIA VALLE"/>
    <m/>
    <n v="956678"/>
    <m/>
    <m/>
    <m/>
    <n v="956678"/>
    <s v="891380184__956678"/>
    <x v="0"/>
    <d v="2020-03-18T00:00:00"/>
    <n v="88344"/>
    <n v="88344"/>
    <s v="A)Factura no radicada en ERP"/>
    <x v="0"/>
    <x v="0"/>
    <n v="0"/>
    <n v="0"/>
    <m/>
    <m/>
    <m/>
    <s v="no_cruza"/>
    <m/>
    <m/>
    <m/>
    <m/>
    <m/>
    <m/>
    <m/>
    <m/>
    <n v="0"/>
    <n v="0"/>
    <n v="0"/>
    <m/>
    <m/>
    <m/>
    <d v="2020-06-11T00:00:00"/>
    <m/>
    <m/>
    <m/>
    <m/>
    <m/>
    <m/>
    <m/>
    <m/>
    <m/>
    <n v="20220322"/>
  </r>
  <r>
    <n v="891380184"/>
    <s v="ESE HOSPITAL LOCAL DE CANDELARIA VALLE"/>
    <m/>
    <n v="957249"/>
    <m/>
    <m/>
    <m/>
    <n v="957249"/>
    <s v="891380184__957249"/>
    <x v="0"/>
    <d v="2020-03-21T00:00:00"/>
    <n v="77847"/>
    <n v="77847"/>
    <s v="A)Factura no radicada en ERP"/>
    <x v="0"/>
    <x v="0"/>
    <n v="0"/>
    <n v="0"/>
    <m/>
    <m/>
    <m/>
    <s v="no_cruza"/>
    <m/>
    <m/>
    <m/>
    <m/>
    <m/>
    <m/>
    <m/>
    <m/>
    <n v="0"/>
    <n v="0"/>
    <n v="0"/>
    <m/>
    <m/>
    <m/>
    <d v="2020-06-11T00:00:00"/>
    <m/>
    <m/>
    <m/>
    <m/>
    <m/>
    <m/>
    <m/>
    <m/>
    <m/>
    <n v="20220322"/>
  </r>
  <r>
    <n v="891380184"/>
    <s v="ESE HOSPITAL LOCAL DE CANDELARIA VALLE"/>
    <m/>
    <n v="957412"/>
    <m/>
    <m/>
    <m/>
    <n v="957412"/>
    <s v="891380184__957412"/>
    <x v="0"/>
    <d v="2020-03-25T00:00:00"/>
    <n v="59590"/>
    <n v="59590"/>
    <s v="A)Factura no radicada en ERP"/>
    <x v="0"/>
    <x v="0"/>
    <n v="0"/>
    <n v="0"/>
    <m/>
    <m/>
    <m/>
    <s v="no_cruza"/>
    <m/>
    <m/>
    <m/>
    <m/>
    <m/>
    <m/>
    <m/>
    <m/>
    <n v="0"/>
    <n v="0"/>
    <n v="0"/>
    <m/>
    <m/>
    <m/>
    <d v="2020-06-11T00:00:00"/>
    <m/>
    <m/>
    <m/>
    <m/>
    <m/>
    <m/>
    <m/>
    <m/>
    <m/>
    <n v="20220322"/>
  </r>
  <r>
    <n v="891380184"/>
    <s v="ESE HOSPITAL LOCAL DE CANDELARIA VALLE"/>
    <m/>
    <n v="957811"/>
    <m/>
    <m/>
    <m/>
    <n v="957811"/>
    <s v="891380184__957811"/>
    <x v="0"/>
    <d v="2020-03-30T00:00:00"/>
    <n v="8940"/>
    <n v="8940"/>
    <s v="A)Factura no radicada en ERP"/>
    <x v="0"/>
    <x v="0"/>
    <n v="0"/>
    <n v="0"/>
    <m/>
    <m/>
    <m/>
    <s v="no_cruza"/>
    <m/>
    <m/>
    <m/>
    <m/>
    <m/>
    <m/>
    <m/>
    <m/>
    <n v="0"/>
    <n v="0"/>
    <n v="0"/>
    <m/>
    <m/>
    <m/>
    <d v="2020-06-11T00:00:00"/>
    <m/>
    <m/>
    <m/>
    <m/>
    <m/>
    <m/>
    <m/>
    <m/>
    <m/>
    <n v="20220322"/>
  </r>
  <r>
    <n v="891380184"/>
    <s v="ESE HOSPITAL LOCAL DE CANDELARIA VALLE"/>
    <m/>
    <n v="958021"/>
    <m/>
    <m/>
    <m/>
    <n v="958021"/>
    <s v="891380184__958021"/>
    <x v="0"/>
    <d v="2020-03-31T00:00:00"/>
    <n v="153956"/>
    <n v="153956"/>
    <s v="A)Factura no radicada en ERP"/>
    <x v="0"/>
    <x v="0"/>
    <n v="0"/>
    <n v="0"/>
    <m/>
    <m/>
    <m/>
    <s v="no_cruza"/>
    <m/>
    <m/>
    <m/>
    <m/>
    <m/>
    <m/>
    <m/>
    <m/>
    <n v="0"/>
    <n v="0"/>
    <n v="0"/>
    <m/>
    <m/>
    <m/>
    <d v="2020-06-11T00:00:00"/>
    <m/>
    <m/>
    <m/>
    <m/>
    <m/>
    <m/>
    <m/>
    <m/>
    <m/>
    <n v="20220322"/>
  </r>
  <r>
    <n v="891380184"/>
    <s v="ESE HOSPITAL LOCAL DE CANDELARIA VALLE"/>
    <m/>
    <n v="958066"/>
    <m/>
    <m/>
    <m/>
    <n v="958066"/>
    <s v="891380184__958066"/>
    <x v="0"/>
    <d v="2020-03-31T00:00:00"/>
    <n v="61410"/>
    <n v="61410"/>
    <s v="A)Factura no radicada en ERP"/>
    <x v="0"/>
    <x v="0"/>
    <n v="0"/>
    <n v="0"/>
    <m/>
    <m/>
    <m/>
    <s v="no_cruza"/>
    <m/>
    <m/>
    <m/>
    <m/>
    <m/>
    <m/>
    <m/>
    <m/>
    <n v="0"/>
    <n v="0"/>
    <n v="0"/>
    <m/>
    <m/>
    <m/>
    <d v="2020-06-11T00:00:00"/>
    <m/>
    <m/>
    <m/>
    <m/>
    <m/>
    <m/>
    <m/>
    <m/>
    <m/>
    <n v="20220322"/>
  </r>
  <r>
    <n v="891380184"/>
    <s v="ESE HOSPITAL LOCAL DE CANDELARIA VALLE"/>
    <m/>
    <n v="958234"/>
    <m/>
    <m/>
    <m/>
    <n v="958234"/>
    <s v="891380184__958234"/>
    <x v="0"/>
    <d v="2020-04-02T00:00:00"/>
    <n v="72664"/>
    <n v="72664"/>
    <s v="A)Factura no radicada en ERP"/>
    <x v="0"/>
    <x v="0"/>
    <n v="0"/>
    <n v="0"/>
    <m/>
    <m/>
    <m/>
    <s v="no_cruza"/>
    <m/>
    <m/>
    <m/>
    <m/>
    <m/>
    <m/>
    <m/>
    <m/>
    <n v="0"/>
    <n v="0"/>
    <n v="0"/>
    <m/>
    <m/>
    <m/>
    <d v="2020-06-11T00:00:00"/>
    <m/>
    <m/>
    <m/>
    <m/>
    <m/>
    <m/>
    <m/>
    <m/>
    <m/>
    <n v="20220322"/>
  </r>
  <r>
    <n v="891380184"/>
    <s v="ESE HOSPITAL LOCAL DE CANDELARIA VALLE"/>
    <m/>
    <n v="958492"/>
    <m/>
    <m/>
    <m/>
    <n v="958492"/>
    <s v="891380184__958492"/>
    <x v="0"/>
    <d v="2020-04-06T00:00:00"/>
    <n v="337832"/>
    <n v="337832"/>
    <s v="A)Factura no radicada en ERP"/>
    <x v="0"/>
    <x v="0"/>
    <n v="0"/>
    <n v="0"/>
    <m/>
    <m/>
    <m/>
    <s v="no_cruza"/>
    <m/>
    <m/>
    <m/>
    <m/>
    <m/>
    <m/>
    <m/>
    <m/>
    <n v="0"/>
    <n v="0"/>
    <n v="0"/>
    <m/>
    <m/>
    <m/>
    <d v="2020-06-11T00:00:00"/>
    <m/>
    <m/>
    <m/>
    <m/>
    <m/>
    <m/>
    <m/>
    <m/>
    <m/>
    <n v="20220322"/>
  </r>
  <r>
    <n v="891380184"/>
    <s v="ESE HOSPITAL LOCAL DE CANDELARIA VALLE"/>
    <m/>
    <n v="958512"/>
    <m/>
    <m/>
    <m/>
    <n v="958512"/>
    <s v="891380184__958512"/>
    <x v="0"/>
    <d v="2020-04-07T00:00:00"/>
    <n v="17880"/>
    <n v="17880"/>
    <s v="A)Factura no radicada en ERP"/>
    <x v="0"/>
    <x v="0"/>
    <n v="0"/>
    <n v="0"/>
    <m/>
    <m/>
    <m/>
    <s v="no_cruza"/>
    <m/>
    <m/>
    <m/>
    <m/>
    <m/>
    <m/>
    <m/>
    <m/>
    <n v="0"/>
    <n v="0"/>
    <n v="0"/>
    <m/>
    <m/>
    <m/>
    <d v="2020-06-11T00:00:00"/>
    <m/>
    <m/>
    <m/>
    <m/>
    <m/>
    <m/>
    <m/>
    <m/>
    <m/>
    <n v="20220322"/>
  </r>
  <r>
    <n v="891380184"/>
    <s v="ESE HOSPITAL LOCAL DE CANDELARIA VALLE"/>
    <m/>
    <n v="958709"/>
    <m/>
    <m/>
    <m/>
    <n v="958709"/>
    <s v="891380184__958709"/>
    <x v="0"/>
    <d v="2020-04-09T00:00:00"/>
    <n v="101326"/>
    <n v="101326"/>
    <s v="A)Factura no radicada en ERP"/>
    <x v="0"/>
    <x v="0"/>
    <n v="0"/>
    <n v="0"/>
    <m/>
    <m/>
    <m/>
    <s v="no_cruza"/>
    <m/>
    <m/>
    <m/>
    <m/>
    <m/>
    <m/>
    <m/>
    <m/>
    <n v="0"/>
    <n v="0"/>
    <n v="0"/>
    <m/>
    <m/>
    <m/>
    <d v="2020-06-11T00:00:00"/>
    <m/>
    <m/>
    <m/>
    <m/>
    <m/>
    <m/>
    <m/>
    <m/>
    <m/>
    <n v="20220322"/>
  </r>
  <r>
    <n v="891380184"/>
    <s v="ESE HOSPITAL LOCAL DE CANDELARIA VALLE"/>
    <m/>
    <n v="958775"/>
    <m/>
    <m/>
    <m/>
    <n v="958775"/>
    <s v="891380184__958775"/>
    <x v="0"/>
    <d v="2020-04-10T00:00:00"/>
    <n v="75595"/>
    <n v="75595"/>
    <s v="A)Factura no radicada en ERP"/>
    <x v="0"/>
    <x v="0"/>
    <n v="0"/>
    <n v="0"/>
    <m/>
    <m/>
    <m/>
    <s v="no_cruza"/>
    <m/>
    <m/>
    <m/>
    <m/>
    <m/>
    <m/>
    <m/>
    <m/>
    <n v="0"/>
    <n v="0"/>
    <n v="0"/>
    <m/>
    <m/>
    <m/>
    <d v="2020-06-11T00:00:00"/>
    <m/>
    <m/>
    <m/>
    <m/>
    <m/>
    <m/>
    <m/>
    <m/>
    <m/>
    <n v="20220322"/>
  </r>
  <r>
    <n v="891380184"/>
    <s v="ESE HOSPITAL LOCAL DE CANDELARIA VALLE"/>
    <m/>
    <n v="959013"/>
    <m/>
    <m/>
    <m/>
    <n v="959013"/>
    <s v="891380184__959013"/>
    <x v="0"/>
    <d v="2020-04-14T00:00:00"/>
    <n v="208112"/>
    <n v="208112"/>
    <s v="A)Factura no radicada en ERP"/>
    <x v="0"/>
    <x v="0"/>
    <n v="0"/>
    <n v="0"/>
    <m/>
    <m/>
    <m/>
    <s v="no_cruza"/>
    <m/>
    <m/>
    <m/>
    <m/>
    <m/>
    <m/>
    <m/>
    <m/>
    <n v="0"/>
    <n v="0"/>
    <n v="0"/>
    <m/>
    <m/>
    <m/>
    <d v="2020-06-11T00:00:00"/>
    <m/>
    <m/>
    <m/>
    <m/>
    <m/>
    <m/>
    <m/>
    <m/>
    <m/>
    <n v="20220322"/>
  </r>
  <r>
    <n v="891380184"/>
    <s v="ESE HOSPITAL LOCAL DE CANDELARIA VALLE"/>
    <m/>
    <n v="959224"/>
    <m/>
    <m/>
    <m/>
    <n v="959224"/>
    <s v="891380184__959224"/>
    <x v="0"/>
    <d v="2020-04-16T00:00:00"/>
    <n v="114600"/>
    <n v="114600"/>
    <s v="A)Factura no radicada en ERP"/>
    <x v="0"/>
    <x v="0"/>
    <n v="0"/>
    <n v="0"/>
    <m/>
    <m/>
    <m/>
    <s v="no_cruza"/>
    <m/>
    <m/>
    <m/>
    <m/>
    <m/>
    <m/>
    <m/>
    <m/>
    <n v="0"/>
    <n v="0"/>
    <n v="0"/>
    <m/>
    <m/>
    <m/>
    <d v="2020-06-11T00:00:00"/>
    <m/>
    <m/>
    <m/>
    <m/>
    <m/>
    <m/>
    <m/>
    <m/>
    <m/>
    <n v="20220322"/>
  </r>
  <r>
    <n v="891380184"/>
    <s v="ESE HOSPITAL LOCAL DE CANDELARIA VALLE"/>
    <m/>
    <n v="959370"/>
    <m/>
    <m/>
    <m/>
    <n v="959370"/>
    <s v="891380184__959370"/>
    <x v="0"/>
    <d v="2020-04-19T00:00:00"/>
    <n v="75188"/>
    <n v="75188"/>
    <s v="A)Factura no radicada en ERP"/>
    <x v="0"/>
    <x v="0"/>
    <n v="0"/>
    <n v="0"/>
    <m/>
    <m/>
    <m/>
    <s v="no_cruza"/>
    <m/>
    <m/>
    <m/>
    <m/>
    <m/>
    <m/>
    <m/>
    <m/>
    <n v="0"/>
    <n v="0"/>
    <n v="0"/>
    <m/>
    <m/>
    <m/>
    <d v="2020-06-11T00:00:00"/>
    <m/>
    <m/>
    <m/>
    <m/>
    <m/>
    <m/>
    <m/>
    <m/>
    <m/>
    <n v="20220322"/>
  </r>
  <r>
    <n v="891380184"/>
    <s v="ESE HOSPITAL LOCAL DE CANDELARIA VALLE"/>
    <m/>
    <n v="959376"/>
    <m/>
    <m/>
    <m/>
    <n v="959376"/>
    <s v="891380184__959376"/>
    <x v="0"/>
    <d v="2020-04-19T00:00:00"/>
    <n v="114600"/>
    <n v="114600"/>
    <s v="A)Factura no radicada en ERP"/>
    <x v="0"/>
    <x v="0"/>
    <n v="0"/>
    <n v="0"/>
    <m/>
    <m/>
    <m/>
    <s v="no_cruza"/>
    <m/>
    <m/>
    <m/>
    <m/>
    <m/>
    <m/>
    <m/>
    <m/>
    <n v="0"/>
    <n v="0"/>
    <n v="0"/>
    <m/>
    <m/>
    <m/>
    <d v="2020-06-11T00:00:00"/>
    <m/>
    <m/>
    <m/>
    <m/>
    <m/>
    <m/>
    <m/>
    <m/>
    <m/>
    <n v="20220322"/>
  </r>
  <r>
    <n v="891380184"/>
    <s v="ESE HOSPITAL LOCAL DE CANDELARIA VALLE"/>
    <m/>
    <n v="959467"/>
    <m/>
    <m/>
    <m/>
    <n v="959467"/>
    <s v="891380184__959467"/>
    <x v="0"/>
    <d v="2020-04-20T00:00:00"/>
    <n v="368098"/>
    <n v="368098"/>
    <s v="A)Factura no radicada en ERP"/>
    <x v="0"/>
    <x v="0"/>
    <n v="0"/>
    <n v="0"/>
    <m/>
    <m/>
    <m/>
    <s v="no_cruza"/>
    <m/>
    <m/>
    <m/>
    <m/>
    <m/>
    <m/>
    <m/>
    <m/>
    <n v="0"/>
    <n v="0"/>
    <n v="0"/>
    <m/>
    <m/>
    <m/>
    <d v="2020-06-11T00:00:00"/>
    <m/>
    <m/>
    <m/>
    <m/>
    <m/>
    <m/>
    <m/>
    <m/>
    <m/>
    <n v="20220322"/>
  </r>
  <r>
    <n v="891380184"/>
    <s v="ESE HOSPITAL LOCAL DE CANDELARIA VALLE"/>
    <m/>
    <n v="959628"/>
    <m/>
    <m/>
    <m/>
    <n v="959628"/>
    <s v="891380184__959628"/>
    <x v="0"/>
    <d v="2020-04-21T00:00:00"/>
    <n v="75944"/>
    <n v="75944"/>
    <s v="A)Factura no radicada en ERP"/>
    <x v="0"/>
    <x v="0"/>
    <n v="0"/>
    <n v="0"/>
    <m/>
    <m/>
    <m/>
    <s v="no_cruza"/>
    <m/>
    <m/>
    <m/>
    <m/>
    <m/>
    <m/>
    <m/>
    <m/>
    <n v="0"/>
    <n v="0"/>
    <n v="0"/>
    <m/>
    <m/>
    <m/>
    <d v="2020-06-11T00:00:00"/>
    <m/>
    <m/>
    <m/>
    <m/>
    <m/>
    <m/>
    <m/>
    <m/>
    <m/>
    <n v="20220322"/>
  </r>
  <r>
    <n v="891380184"/>
    <s v="ESE HOSPITAL LOCAL DE CANDELARIA VALLE"/>
    <m/>
    <n v="959635"/>
    <m/>
    <m/>
    <m/>
    <n v="959635"/>
    <s v="891380184__959635"/>
    <x v="0"/>
    <d v="2020-04-22T00:00:00"/>
    <n v="81721"/>
    <n v="81721"/>
    <s v="A)Factura no radicada en ERP"/>
    <x v="0"/>
    <x v="0"/>
    <n v="0"/>
    <n v="0"/>
    <m/>
    <m/>
    <m/>
    <s v="no_cruza"/>
    <m/>
    <m/>
    <m/>
    <m/>
    <m/>
    <m/>
    <m/>
    <m/>
    <n v="0"/>
    <n v="0"/>
    <n v="0"/>
    <m/>
    <m/>
    <m/>
    <d v="2020-06-11T00:00:00"/>
    <m/>
    <m/>
    <m/>
    <m/>
    <m/>
    <m/>
    <m/>
    <m/>
    <m/>
    <n v="20220322"/>
  </r>
  <r>
    <n v="891380184"/>
    <s v="ESE HOSPITAL LOCAL DE CANDELARIA VALLE"/>
    <m/>
    <n v="959725"/>
    <m/>
    <m/>
    <m/>
    <n v="959725"/>
    <s v="891380184__959725"/>
    <x v="0"/>
    <d v="2020-04-22T00:00:00"/>
    <n v="74400"/>
    <n v="74400"/>
    <s v="A)Factura no radicada en ERP"/>
    <x v="0"/>
    <x v="0"/>
    <n v="0"/>
    <n v="0"/>
    <m/>
    <m/>
    <m/>
    <s v="no_cruza"/>
    <m/>
    <m/>
    <m/>
    <m/>
    <m/>
    <m/>
    <m/>
    <m/>
    <n v="0"/>
    <n v="0"/>
    <n v="0"/>
    <m/>
    <m/>
    <m/>
    <d v="2020-06-11T00:00:00"/>
    <m/>
    <m/>
    <m/>
    <m/>
    <m/>
    <m/>
    <m/>
    <m/>
    <m/>
    <n v="20220322"/>
  </r>
  <r>
    <n v="891380184"/>
    <s v="ESE HOSPITAL LOCAL DE CANDELARIA VALLE"/>
    <m/>
    <n v="959952"/>
    <m/>
    <m/>
    <m/>
    <n v="959952"/>
    <s v="891380184__959952"/>
    <x v="0"/>
    <d v="2020-04-25T00:00:00"/>
    <n v="94000"/>
    <n v="94000"/>
    <s v="A)Factura no radicada en ERP"/>
    <x v="0"/>
    <x v="0"/>
    <n v="0"/>
    <n v="0"/>
    <m/>
    <m/>
    <m/>
    <s v="no_cruza"/>
    <m/>
    <m/>
    <m/>
    <m/>
    <m/>
    <m/>
    <m/>
    <m/>
    <n v="0"/>
    <n v="0"/>
    <n v="0"/>
    <m/>
    <m/>
    <m/>
    <d v="2020-06-11T00:00:00"/>
    <m/>
    <m/>
    <m/>
    <m/>
    <m/>
    <m/>
    <m/>
    <m/>
    <m/>
    <n v="20220322"/>
  </r>
  <r>
    <n v="891380184"/>
    <s v="ESE HOSPITAL LOCAL DE CANDELARIA VALLE"/>
    <m/>
    <n v="960080"/>
    <m/>
    <m/>
    <m/>
    <n v="960080"/>
    <s v="891380184__960080"/>
    <x v="0"/>
    <d v="2020-04-27T00:00:00"/>
    <n v="69397"/>
    <n v="69397"/>
    <s v="A)Factura no radicada en ERP"/>
    <x v="0"/>
    <x v="0"/>
    <n v="0"/>
    <n v="0"/>
    <m/>
    <m/>
    <m/>
    <s v="no_cruza"/>
    <m/>
    <m/>
    <m/>
    <m/>
    <m/>
    <m/>
    <m/>
    <m/>
    <n v="0"/>
    <n v="0"/>
    <n v="0"/>
    <m/>
    <m/>
    <m/>
    <d v="2020-06-11T00:00:00"/>
    <m/>
    <m/>
    <m/>
    <m/>
    <m/>
    <m/>
    <m/>
    <m/>
    <m/>
    <n v="20220322"/>
  </r>
  <r>
    <n v="891380184"/>
    <s v="ESE HOSPITAL LOCAL DE CANDELARIA VALLE"/>
    <m/>
    <n v="960118"/>
    <m/>
    <m/>
    <m/>
    <n v="960118"/>
    <s v="891380184__960118"/>
    <x v="0"/>
    <d v="2020-04-27T00:00:00"/>
    <n v="13410"/>
    <n v="13410"/>
    <s v="A)Factura no radicada en ERP"/>
    <x v="0"/>
    <x v="0"/>
    <n v="0"/>
    <n v="0"/>
    <m/>
    <m/>
    <m/>
    <s v="no_cruza"/>
    <m/>
    <m/>
    <m/>
    <m/>
    <m/>
    <m/>
    <m/>
    <m/>
    <n v="0"/>
    <n v="0"/>
    <n v="0"/>
    <m/>
    <m/>
    <m/>
    <d v="2020-06-11T00:00:00"/>
    <m/>
    <m/>
    <m/>
    <m/>
    <m/>
    <m/>
    <m/>
    <m/>
    <m/>
    <n v="20220322"/>
  </r>
  <r>
    <n v="891380184"/>
    <s v="ESE HOSPITAL LOCAL DE CANDELARIA VALLE"/>
    <m/>
    <n v="960230"/>
    <m/>
    <m/>
    <m/>
    <n v="960230"/>
    <s v="891380184__960230"/>
    <x v="0"/>
    <d v="2020-04-28T00:00:00"/>
    <n v="386720"/>
    <n v="386720"/>
    <s v="A)Factura no radicada en ERP"/>
    <x v="0"/>
    <x v="0"/>
    <n v="0"/>
    <n v="0"/>
    <m/>
    <m/>
    <m/>
    <s v="no_cruza"/>
    <m/>
    <m/>
    <m/>
    <m/>
    <m/>
    <m/>
    <m/>
    <m/>
    <n v="0"/>
    <n v="0"/>
    <n v="0"/>
    <m/>
    <m/>
    <m/>
    <d v="2020-06-11T00:00:00"/>
    <m/>
    <m/>
    <m/>
    <m/>
    <m/>
    <m/>
    <m/>
    <m/>
    <m/>
    <n v="20220322"/>
  </r>
  <r>
    <n v="891380184"/>
    <s v="ESE HOSPITAL LOCAL DE CANDELARIA VALLE"/>
    <m/>
    <n v="960305"/>
    <m/>
    <m/>
    <m/>
    <n v="960305"/>
    <s v="891380184__960305"/>
    <x v="0"/>
    <d v="2020-04-29T00:00:00"/>
    <n v="17880"/>
    <n v="17880"/>
    <s v="A)Factura no radicada en ERP"/>
    <x v="0"/>
    <x v="0"/>
    <n v="0"/>
    <n v="0"/>
    <m/>
    <m/>
    <m/>
    <s v="no_cruza"/>
    <m/>
    <m/>
    <m/>
    <m/>
    <m/>
    <m/>
    <m/>
    <m/>
    <n v="0"/>
    <n v="0"/>
    <n v="0"/>
    <m/>
    <m/>
    <m/>
    <d v="2020-06-11T00:00:00"/>
    <m/>
    <m/>
    <m/>
    <m/>
    <m/>
    <m/>
    <m/>
    <m/>
    <m/>
    <n v="20220322"/>
  </r>
  <r>
    <n v="891380184"/>
    <s v="ESE HOSPITAL LOCAL DE CANDELARIA VALLE"/>
    <m/>
    <n v="960319"/>
    <m/>
    <m/>
    <m/>
    <n v="960319"/>
    <s v="891380184__960319"/>
    <x v="0"/>
    <d v="2020-04-29T00:00:00"/>
    <n v="77707"/>
    <n v="77707"/>
    <s v="A)Factura no radicada en ERP"/>
    <x v="0"/>
    <x v="0"/>
    <n v="0"/>
    <n v="0"/>
    <m/>
    <m/>
    <m/>
    <s v="no_cruza"/>
    <m/>
    <m/>
    <m/>
    <m/>
    <m/>
    <m/>
    <m/>
    <m/>
    <n v="0"/>
    <n v="0"/>
    <n v="0"/>
    <m/>
    <m/>
    <m/>
    <d v="2020-06-11T00:00:00"/>
    <m/>
    <m/>
    <m/>
    <m/>
    <m/>
    <m/>
    <m/>
    <m/>
    <m/>
    <n v="20220322"/>
  </r>
  <r>
    <n v="891380184"/>
    <s v="ESE HOSPITAL LOCAL DE CANDELARIA VALLE"/>
    <m/>
    <n v="960352"/>
    <m/>
    <m/>
    <m/>
    <n v="960352"/>
    <s v="891380184__960352"/>
    <x v="0"/>
    <d v="2020-04-29T00:00:00"/>
    <n v="70646"/>
    <n v="70646"/>
    <s v="A)Factura no radicada en ERP"/>
    <x v="0"/>
    <x v="0"/>
    <n v="0"/>
    <n v="0"/>
    <m/>
    <m/>
    <m/>
    <s v="no_cruza"/>
    <m/>
    <m/>
    <m/>
    <m/>
    <m/>
    <m/>
    <m/>
    <m/>
    <n v="0"/>
    <n v="0"/>
    <n v="0"/>
    <m/>
    <m/>
    <m/>
    <d v="2020-06-11T00:00:00"/>
    <m/>
    <m/>
    <m/>
    <m/>
    <m/>
    <m/>
    <m/>
    <m/>
    <m/>
    <n v="20220322"/>
  </r>
  <r>
    <n v="891380184"/>
    <s v="ESE HOSPITAL LOCAL DE CANDELARIA VALLE"/>
    <m/>
    <n v="960482"/>
    <m/>
    <m/>
    <m/>
    <n v="960482"/>
    <s v="891380184__960482"/>
    <x v="0"/>
    <d v="2020-04-30T00:00:00"/>
    <n v="70883"/>
    <n v="70883"/>
    <s v="A)Factura no radicada en ERP"/>
    <x v="0"/>
    <x v="0"/>
    <n v="0"/>
    <n v="0"/>
    <m/>
    <m/>
    <m/>
    <s v="no_cruza"/>
    <m/>
    <m/>
    <m/>
    <m/>
    <m/>
    <m/>
    <m/>
    <m/>
    <n v="0"/>
    <n v="0"/>
    <n v="0"/>
    <m/>
    <m/>
    <m/>
    <d v="2020-06-11T00:00:00"/>
    <m/>
    <m/>
    <m/>
    <m/>
    <m/>
    <m/>
    <m/>
    <m/>
    <m/>
    <n v="20220322"/>
  </r>
  <r>
    <n v="891380184"/>
    <s v="ESE HOSPITAL LOCAL DE CANDELARIA VALLE"/>
    <m/>
    <n v="960598"/>
    <m/>
    <m/>
    <m/>
    <n v="960598"/>
    <s v="891380184__960598"/>
    <x v="0"/>
    <d v="2020-05-04T00:00:00"/>
    <n v="13410"/>
    <n v="13410"/>
    <s v="A)Factura no radicada en ERP"/>
    <x v="0"/>
    <x v="0"/>
    <n v="0"/>
    <n v="0"/>
    <m/>
    <m/>
    <m/>
    <s v="no_cruza"/>
    <m/>
    <m/>
    <m/>
    <m/>
    <m/>
    <m/>
    <m/>
    <m/>
    <n v="0"/>
    <n v="0"/>
    <n v="0"/>
    <m/>
    <m/>
    <m/>
    <d v="2020-06-11T00:00:00"/>
    <m/>
    <m/>
    <m/>
    <m/>
    <m/>
    <m/>
    <m/>
    <m/>
    <m/>
    <n v="20220322"/>
  </r>
  <r>
    <n v="891380184"/>
    <s v="ESE HOSPITAL LOCAL DE CANDELARIA VALLE"/>
    <m/>
    <n v="961252"/>
    <m/>
    <m/>
    <m/>
    <n v="961252"/>
    <s v="891380184__961252"/>
    <x v="0"/>
    <d v="2020-05-08T00:00:00"/>
    <n v="8940"/>
    <n v="8940"/>
    <s v="A)Factura no radicada en ERP"/>
    <x v="0"/>
    <x v="0"/>
    <n v="0"/>
    <n v="0"/>
    <m/>
    <m/>
    <m/>
    <s v="no_cruza"/>
    <m/>
    <m/>
    <m/>
    <m/>
    <m/>
    <m/>
    <m/>
    <m/>
    <n v="0"/>
    <n v="0"/>
    <n v="0"/>
    <m/>
    <m/>
    <m/>
    <d v="2020-06-11T00:00:00"/>
    <m/>
    <m/>
    <m/>
    <m/>
    <m/>
    <m/>
    <m/>
    <m/>
    <m/>
    <n v="20220322"/>
  </r>
  <r>
    <n v="891380184"/>
    <s v="ESE HOSPITAL LOCAL DE CANDELARIA VALLE"/>
    <m/>
    <n v="961308"/>
    <m/>
    <m/>
    <m/>
    <n v="961308"/>
    <s v="891380184__961308"/>
    <x v="0"/>
    <d v="2020-05-10T00:00:00"/>
    <n v="79822"/>
    <n v="79822"/>
    <s v="A)Factura no radicada en ERP"/>
    <x v="0"/>
    <x v="0"/>
    <n v="0"/>
    <n v="0"/>
    <m/>
    <m/>
    <m/>
    <s v="no_cruza"/>
    <m/>
    <m/>
    <m/>
    <m/>
    <m/>
    <m/>
    <m/>
    <m/>
    <n v="0"/>
    <n v="0"/>
    <n v="0"/>
    <m/>
    <m/>
    <m/>
    <d v="2020-06-11T00:00:00"/>
    <m/>
    <m/>
    <m/>
    <m/>
    <m/>
    <m/>
    <m/>
    <m/>
    <m/>
    <n v="20220322"/>
  </r>
  <r>
    <n v="891380184"/>
    <s v="ESE HOSPITAL LOCAL DE CANDELARIA VALLE"/>
    <m/>
    <n v="961332"/>
    <m/>
    <m/>
    <m/>
    <n v="961332"/>
    <s v="891380184__961332"/>
    <x v="0"/>
    <d v="2020-05-11T00:00:00"/>
    <n v="224092"/>
    <n v="224092"/>
    <s v="A)Factura no radicada en ERP"/>
    <x v="0"/>
    <x v="0"/>
    <n v="0"/>
    <n v="0"/>
    <m/>
    <m/>
    <m/>
    <s v="no_cruza"/>
    <m/>
    <m/>
    <m/>
    <m/>
    <m/>
    <m/>
    <m/>
    <m/>
    <n v="0"/>
    <n v="0"/>
    <n v="0"/>
    <m/>
    <m/>
    <m/>
    <d v="2020-06-11T00:00:00"/>
    <m/>
    <m/>
    <m/>
    <m/>
    <m/>
    <m/>
    <m/>
    <m/>
    <m/>
    <n v="20220322"/>
  </r>
  <r>
    <n v="891380184"/>
    <s v="ESE HOSPITAL LOCAL DE CANDELARIA VALLE"/>
    <m/>
    <n v="961480"/>
    <m/>
    <m/>
    <m/>
    <n v="961480"/>
    <s v="891380184__961480"/>
    <x v="0"/>
    <d v="2020-05-11T00:00:00"/>
    <n v="61777"/>
    <n v="61777"/>
    <s v="A)Factura no radicada en ERP"/>
    <x v="0"/>
    <x v="0"/>
    <n v="0"/>
    <n v="0"/>
    <m/>
    <m/>
    <m/>
    <s v="no_cruza"/>
    <m/>
    <m/>
    <m/>
    <m/>
    <m/>
    <m/>
    <m/>
    <m/>
    <n v="0"/>
    <n v="0"/>
    <n v="0"/>
    <m/>
    <m/>
    <m/>
    <d v="2020-06-11T00:00:00"/>
    <m/>
    <m/>
    <m/>
    <m/>
    <m/>
    <m/>
    <m/>
    <m/>
    <m/>
    <n v="20220322"/>
  </r>
  <r>
    <n v="891380184"/>
    <s v="ESE HOSPITAL LOCAL DE CANDELARIA VALLE"/>
    <m/>
    <n v="961639"/>
    <m/>
    <m/>
    <m/>
    <n v="961639"/>
    <s v="891380184__961639"/>
    <x v="0"/>
    <d v="2020-05-13T00:00:00"/>
    <n v="17880"/>
    <n v="17880"/>
    <s v="A)Factura no radicada en ERP"/>
    <x v="0"/>
    <x v="0"/>
    <n v="0"/>
    <n v="0"/>
    <m/>
    <m/>
    <m/>
    <s v="no_cruza"/>
    <m/>
    <m/>
    <m/>
    <m/>
    <m/>
    <m/>
    <m/>
    <m/>
    <n v="0"/>
    <n v="0"/>
    <n v="0"/>
    <m/>
    <m/>
    <m/>
    <d v="2020-06-11T00:00:00"/>
    <m/>
    <m/>
    <m/>
    <m/>
    <m/>
    <m/>
    <m/>
    <m/>
    <m/>
    <n v="20220322"/>
  </r>
  <r>
    <n v="891380184"/>
    <s v="ESE HOSPITAL LOCAL DE CANDELARIA VALLE"/>
    <m/>
    <n v="961750"/>
    <m/>
    <m/>
    <m/>
    <n v="961750"/>
    <s v="891380184__961750"/>
    <x v="0"/>
    <d v="2020-05-14T00:00:00"/>
    <n v="69578"/>
    <n v="69578"/>
    <s v="A)Factura no radicada en ERP"/>
    <x v="0"/>
    <x v="0"/>
    <n v="0"/>
    <n v="0"/>
    <m/>
    <m/>
    <m/>
    <s v="no_cruza"/>
    <m/>
    <m/>
    <m/>
    <m/>
    <m/>
    <m/>
    <m/>
    <m/>
    <n v="0"/>
    <n v="0"/>
    <n v="0"/>
    <m/>
    <m/>
    <m/>
    <d v="2020-06-11T00:00:00"/>
    <m/>
    <m/>
    <m/>
    <m/>
    <m/>
    <m/>
    <m/>
    <m/>
    <m/>
    <n v="20220322"/>
  </r>
  <r>
    <n v="891380184"/>
    <s v="ESE HOSPITAL LOCAL DE CANDELARIA VALLE"/>
    <m/>
    <n v="961824"/>
    <m/>
    <m/>
    <m/>
    <n v="961824"/>
    <s v="891380184__961824"/>
    <x v="0"/>
    <d v="2020-05-14T00:00:00"/>
    <n v="168606"/>
    <n v="168606"/>
    <s v="A)Factura no radicada en ERP"/>
    <x v="0"/>
    <x v="0"/>
    <n v="0"/>
    <n v="0"/>
    <m/>
    <m/>
    <m/>
    <s v="no_cruza"/>
    <m/>
    <m/>
    <m/>
    <m/>
    <m/>
    <m/>
    <m/>
    <m/>
    <n v="0"/>
    <n v="0"/>
    <n v="0"/>
    <m/>
    <m/>
    <m/>
    <d v="2020-06-11T00:00:00"/>
    <m/>
    <m/>
    <m/>
    <m/>
    <m/>
    <m/>
    <m/>
    <m/>
    <m/>
    <n v="20220322"/>
  </r>
  <r>
    <n v="891380184"/>
    <s v="ESE HOSPITAL LOCAL DE CANDELARIA VALLE"/>
    <m/>
    <n v="961974"/>
    <m/>
    <m/>
    <m/>
    <n v="961974"/>
    <s v="891380184__961974"/>
    <x v="0"/>
    <d v="2020-05-15T00:00:00"/>
    <n v="114600"/>
    <n v="114600"/>
    <s v="A)Factura no radicada en ERP"/>
    <x v="0"/>
    <x v="0"/>
    <n v="0"/>
    <n v="0"/>
    <m/>
    <m/>
    <m/>
    <s v="no_cruza"/>
    <m/>
    <m/>
    <m/>
    <m/>
    <m/>
    <m/>
    <m/>
    <m/>
    <n v="0"/>
    <n v="0"/>
    <n v="0"/>
    <m/>
    <m/>
    <m/>
    <d v="2020-06-11T00:00:00"/>
    <m/>
    <m/>
    <m/>
    <m/>
    <m/>
    <m/>
    <m/>
    <m/>
    <m/>
    <n v="20220322"/>
  </r>
  <r>
    <n v="891380184"/>
    <s v="ESE HOSPITAL LOCAL DE CANDELARIA VALLE"/>
    <m/>
    <n v="962647"/>
    <m/>
    <m/>
    <m/>
    <n v="962647"/>
    <s v="891380184__962647"/>
    <x v="0"/>
    <d v="2020-05-22T00:00:00"/>
    <n v="61538"/>
    <n v="61538"/>
    <s v="A)Factura no radicada en ERP"/>
    <x v="0"/>
    <x v="0"/>
    <n v="0"/>
    <n v="0"/>
    <m/>
    <m/>
    <m/>
    <s v="no_cruza"/>
    <m/>
    <m/>
    <m/>
    <m/>
    <m/>
    <m/>
    <m/>
    <m/>
    <n v="0"/>
    <n v="0"/>
    <n v="0"/>
    <m/>
    <m/>
    <m/>
    <d v="2020-06-11T00:00:00"/>
    <m/>
    <m/>
    <m/>
    <m/>
    <m/>
    <m/>
    <m/>
    <m/>
    <m/>
    <n v="20220322"/>
  </r>
  <r>
    <n v="891380184"/>
    <s v="ESE HOSPITAL LOCAL DE CANDELARIA VALLE"/>
    <m/>
    <n v="962682"/>
    <m/>
    <m/>
    <m/>
    <n v="962682"/>
    <s v="891380184__962682"/>
    <x v="0"/>
    <d v="2020-05-22T00:00:00"/>
    <n v="4470"/>
    <n v="4470"/>
    <s v="A)Factura no radicada en ERP"/>
    <x v="0"/>
    <x v="0"/>
    <n v="0"/>
    <n v="0"/>
    <m/>
    <m/>
    <m/>
    <s v="no_cruza"/>
    <m/>
    <m/>
    <m/>
    <m/>
    <m/>
    <m/>
    <m/>
    <m/>
    <n v="0"/>
    <n v="0"/>
    <n v="0"/>
    <m/>
    <m/>
    <m/>
    <d v="2020-06-11T00:00:00"/>
    <m/>
    <m/>
    <m/>
    <m/>
    <m/>
    <m/>
    <m/>
    <m/>
    <m/>
    <n v="20220322"/>
  </r>
  <r>
    <n v="891380184"/>
    <s v="ESE HOSPITAL LOCAL DE CANDELARIA VALLE"/>
    <m/>
    <n v="962724"/>
    <m/>
    <m/>
    <m/>
    <n v="962724"/>
    <s v="891380184__962724"/>
    <x v="0"/>
    <d v="2020-05-22T00:00:00"/>
    <n v="194093"/>
    <n v="194093"/>
    <s v="A)Factura no radicada en ERP"/>
    <x v="0"/>
    <x v="0"/>
    <n v="0"/>
    <n v="0"/>
    <m/>
    <m/>
    <m/>
    <s v="no_cruza"/>
    <m/>
    <m/>
    <m/>
    <m/>
    <m/>
    <m/>
    <m/>
    <m/>
    <n v="0"/>
    <n v="0"/>
    <n v="0"/>
    <m/>
    <m/>
    <m/>
    <d v="2020-06-11T00:00:00"/>
    <m/>
    <m/>
    <m/>
    <m/>
    <m/>
    <m/>
    <m/>
    <m/>
    <m/>
    <n v="20220322"/>
  </r>
  <r>
    <n v="891380184"/>
    <s v="ESE HOSPITAL LOCAL DE CANDELARIA VALLE"/>
    <m/>
    <n v="963310"/>
    <m/>
    <m/>
    <m/>
    <n v="963310"/>
    <s v="891380184__963310"/>
    <x v="0"/>
    <d v="2020-05-29T00:00:00"/>
    <n v="183317"/>
    <n v="183317"/>
    <s v="A)Factura no radicada en ERP"/>
    <x v="0"/>
    <x v="0"/>
    <n v="0"/>
    <n v="0"/>
    <m/>
    <m/>
    <m/>
    <s v="no_cruza"/>
    <m/>
    <m/>
    <m/>
    <m/>
    <m/>
    <m/>
    <m/>
    <m/>
    <n v="0"/>
    <n v="0"/>
    <n v="0"/>
    <m/>
    <m/>
    <m/>
    <d v="2020-06-11T00:00:00"/>
    <m/>
    <m/>
    <m/>
    <m/>
    <m/>
    <m/>
    <m/>
    <m/>
    <m/>
    <n v="20220322"/>
  </r>
  <r>
    <n v="891380184"/>
    <s v="ESE HOSPITAL LOCAL DE CANDELARIA VALLE"/>
    <m/>
    <n v="973225"/>
    <m/>
    <m/>
    <m/>
    <n v="973225"/>
    <s v="891380184__973225"/>
    <x v="0"/>
    <d v="2020-08-28T00:00:00"/>
    <n v="171778"/>
    <n v="171778"/>
    <s v="A)Factura no radicada en ERP"/>
    <x v="0"/>
    <x v="0"/>
    <n v="0"/>
    <n v="0"/>
    <m/>
    <m/>
    <m/>
    <s v="no_cruza"/>
    <m/>
    <m/>
    <m/>
    <m/>
    <m/>
    <m/>
    <m/>
    <m/>
    <n v="0"/>
    <n v="0"/>
    <n v="0"/>
    <m/>
    <m/>
    <m/>
    <d v="2020-09-03T00:00:00"/>
    <m/>
    <m/>
    <m/>
    <m/>
    <m/>
    <m/>
    <m/>
    <m/>
    <m/>
    <n v="20220322"/>
  </r>
  <r>
    <n v="891380184"/>
    <s v="ESE HOSPITAL LOCAL DE CANDELARIA VALLE"/>
    <m/>
    <n v="973308"/>
    <m/>
    <m/>
    <m/>
    <n v="973308"/>
    <s v="891380184__973308"/>
    <x v="0"/>
    <d v="2020-08-30T00:00:00"/>
    <n v="88863"/>
    <n v="88863"/>
    <s v="A)Factura no radicada en ERP"/>
    <x v="0"/>
    <x v="0"/>
    <n v="0"/>
    <n v="0"/>
    <m/>
    <m/>
    <m/>
    <s v="no_cruza"/>
    <m/>
    <m/>
    <m/>
    <m/>
    <m/>
    <m/>
    <m/>
    <m/>
    <n v="0"/>
    <n v="0"/>
    <n v="0"/>
    <m/>
    <m/>
    <m/>
    <d v="2020-09-03T00:00:00"/>
    <m/>
    <m/>
    <m/>
    <m/>
    <m/>
    <m/>
    <m/>
    <m/>
    <m/>
    <n v="20220322"/>
  </r>
  <r>
    <n v="891380184"/>
    <s v="ESE HOSPITAL LOCAL DE CANDELARIA VALLE"/>
    <m/>
    <n v="1216217"/>
    <m/>
    <m/>
    <m/>
    <n v="1216217"/>
    <s v="891380184__1216217"/>
    <x v="0"/>
    <d v="2017-01-04T00:00:00"/>
    <n v="28200"/>
    <n v="28200"/>
    <s v="A)Factura no radicada en ERP"/>
    <x v="0"/>
    <x v="0"/>
    <n v="0"/>
    <n v="0"/>
    <m/>
    <m/>
    <m/>
    <s v="no_cruza"/>
    <m/>
    <m/>
    <m/>
    <m/>
    <m/>
    <m/>
    <m/>
    <m/>
    <n v="0"/>
    <n v="0"/>
    <n v="0"/>
    <m/>
    <m/>
    <m/>
    <d v="2017-03-24T00:00:00"/>
    <m/>
    <m/>
    <m/>
    <m/>
    <m/>
    <m/>
    <m/>
    <m/>
    <m/>
    <n v="20220322"/>
  </r>
  <r>
    <n v="891380184"/>
    <s v="ESE HOSPITAL LOCAL DE CANDELARIA VALLE"/>
    <m/>
    <n v="1266517"/>
    <m/>
    <m/>
    <m/>
    <n v="1266517"/>
    <s v="891380184__1266517"/>
    <x v="0"/>
    <d v="2017-04-02T00:00:00"/>
    <n v="1057463"/>
    <n v="1057463"/>
    <s v="A)Factura no radicada en ERP"/>
    <x v="0"/>
    <x v="0"/>
    <n v="0"/>
    <n v="0"/>
    <m/>
    <m/>
    <m/>
    <s v="no_cruza"/>
    <m/>
    <m/>
    <m/>
    <m/>
    <m/>
    <m/>
    <m/>
    <m/>
    <n v="0"/>
    <n v="0"/>
    <n v="0"/>
    <m/>
    <m/>
    <m/>
    <d v="2017-05-12T00:00:00"/>
    <m/>
    <m/>
    <m/>
    <m/>
    <m/>
    <m/>
    <m/>
    <m/>
    <m/>
    <n v="20220322"/>
  </r>
  <r>
    <n v="891380184"/>
    <s v="ESE HOSPITAL LOCAL DE CANDELARIA VALLE"/>
    <m/>
    <n v="8314"/>
    <s v="FAC"/>
    <n v="8314"/>
    <n v="1220695948"/>
    <s v="FAC_8314"/>
    <s v="891380184_FAC_8314"/>
    <x v="0"/>
    <d v="2014-07-28T00:00:00"/>
    <n v="418000"/>
    <n v="418000"/>
    <s v="B)Factura sin saldo ERP"/>
    <x v="0"/>
    <x v="1"/>
    <n v="0"/>
    <n v="0"/>
    <m/>
    <m/>
    <m/>
    <s v="Diferente_Alfa"/>
    <n v="418000"/>
    <n v="0"/>
    <m/>
    <n v="0"/>
    <m/>
    <n v="418000"/>
    <n v="0"/>
    <n v="0"/>
    <n v="418000"/>
    <n v="2200279710"/>
    <d v="2014-12-18T00:00:00"/>
    <n v="2446930"/>
    <m/>
    <m/>
    <d v="2014-09-08T00:00:00"/>
    <m/>
    <n v="2"/>
    <m/>
    <m/>
    <n v="1"/>
    <n v="20141011"/>
    <n v="20140908"/>
    <n v="418000"/>
    <n v="0"/>
    <n v="20220322"/>
  </r>
  <r>
    <n v="891380184"/>
    <s v="ESE HOSPITAL LOCAL DE CANDELARIA VALLE"/>
    <m/>
    <n v="983297"/>
    <m/>
    <n v="983297"/>
    <m/>
    <n v="983297"/>
    <s v="891380184__983297"/>
    <x v="0"/>
    <d v="2020-11-10T00:00:00"/>
    <n v="4470"/>
    <n v="4470"/>
    <s v="B)Factura sin saldo ERP"/>
    <x v="0"/>
    <x v="2"/>
    <n v="0"/>
    <n v="0"/>
    <m/>
    <m/>
    <m/>
    <s v="OK"/>
    <n v="4470"/>
    <n v="0"/>
    <m/>
    <n v="0"/>
    <m/>
    <n v="4470"/>
    <n v="0"/>
    <m/>
    <n v="0"/>
    <n v="0"/>
    <n v="0"/>
    <m/>
    <m/>
    <m/>
    <d v="2021-02-18T00:00:00"/>
    <m/>
    <n v="2"/>
    <m/>
    <m/>
    <n v="2"/>
    <n v="20211230"/>
    <n v="20211223"/>
    <n v="4470"/>
    <n v="0"/>
    <n v="20220322"/>
  </r>
  <r>
    <n v="891380184"/>
    <s v="ESE HOSPITAL LOCAL DE CANDELARIA VALLE"/>
    <m/>
    <n v="983303"/>
    <m/>
    <n v="983303"/>
    <m/>
    <n v="983303"/>
    <s v="891380184__983303"/>
    <x v="0"/>
    <d v="2020-11-10T00:00:00"/>
    <n v="4470"/>
    <n v="4470"/>
    <s v="B)Factura sin saldo ERP"/>
    <x v="0"/>
    <x v="2"/>
    <n v="0"/>
    <n v="0"/>
    <m/>
    <m/>
    <m/>
    <s v="OK"/>
    <n v="4470"/>
    <n v="0"/>
    <m/>
    <n v="0"/>
    <m/>
    <n v="4470"/>
    <n v="0"/>
    <m/>
    <n v="0"/>
    <n v="0"/>
    <n v="0"/>
    <m/>
    <m/>
    <m/>
    <d v="2021-02-18T00:00:00"/>
    <m/>
    <n v="2"/>
    <m/>
    <m/>
    <n v="2"/>
    <n v="20211230"/>
    <n v="20211223"/>
    <n v="4470"/>
    <n v="0"/>
    <n v="20220322"/>
  </r>
  <r>
    <n v="891380184"/>
    <s v="ESE HOSPITAL LOCAL DE CANDELARIA VALLE"/>
    <m/>
    <n v="974214"/>
    <m/>
    <n v="974214"/>
    <m/>
    <n v="974214"/>
    <s v="891380184__974214"/>
    <x v="0"/>
    <d v="2020-09-05T00:00:00"/>
    <n v="4470"/>
    <n v="4470"/>
    <s v="B)Factura sin saldo ERP"/>
    <x v="0"/>
    <x v="2"/>
    <n v="0"/>
    <n v="0"/>
    <m/>
    <m/>
    <m/>
    <s v="OK"/>
    <n v="4470"/>
    <n v="0"/>
    <m/>
    <n v="0"/>
    <m/>
    <n v="4470"/>
    <n v="0"/>
    <m/>
    <n v="0"/>
    <n v="0"/>
    <n v="0"/>
    <m/>
    <m/>
    <m/>
    <d v="2020-12-15T00:00:00"/>
    <m/>
    <n v="2"/>
    <m/>
    <m/>
    <n v="2"/>
    <n v="20211230"/>
    <n v="20211223"/>
    <n v="4470"/>
    <n v="0"/>
    <n v="20220322"/>
  </r>
  <r>
    <n v="891380184"/>
    <s v="ESE HOSPITAL LOCAL DE CANDELARIA VALLE"/>
    <s v="HLC"/>
    <n v="211487"/>
    <s v="HLC"/>
    <n v="211487"/>
    <m/>
    <s v="HLC_211487"/>
    <s v="891380184_HLC_211487"/>
    <x v="0"/>
    <d v="2020-12-29T00:00:00"/>
    <n v="4470"/>
    <n v="4470"/>
    <s v="B)Factura sin saldo ERP"/>
    <x v="0"/>
    <x v="2"/>
    <n v="0"/>
    <n v="0"/>
    <m/>
    <m/>
    <m/>
    <s v="OK"/>
    <n v="4470"/>
    <n v="0"/>
    <m/>
    <n v="0"/>
    <m/>
    <n v="4470"/>
    <n v="0"/>
    <m/>
    <n v="0"/>
    <n v="0"/>
    <n v="0"/>
    <m/>
    <m/>
    <m/>
    <d v="2021-02-18T00:00:00"/>
    <m/>
    <n v="2"/>
    <m/>
    <m/>
    <n v="2"/>
    <n v="20211230"/>
    <n v="20211223"/>
    <n v="4470"/>
    <n v="0"/>
    <n v="20220322"/>
  </r>
  <r>
    <n v="891380184"/>
    <s v="ESE HOSPITAL LOCAL DE CANDELARIA VALLE"/>
    <s v="HLC"/>
    <n v="211489"/>
    <s v="HLC"/>
    <n v="211489"/>
    <m/>
    <s v="HLC_211489"/>
    <s v="891380184_HLC_211489"/>
    <x v="0"/>
    <d v="2020-12-29T00:00:00"/>
    <n v="4470"/>
    <n v="4470"/>
    <s v="B)Factura sin saldo ERP"/>
    <x v="0"/>
    <x v="2"/>
    <n v="0"/>
    <n v="0"/>
    <m/>
    <m/>
    <m/>
    <s v="OK"/>
    <n v="4470"/>
    <n v="0"/>
    <m/>
    <n v="0"/>
    <m/>
    <n v="4470"/>
    <n v="0"/>
    <m/>
    <n v="0"/>
    <n v="0"/>
    <n v="0"/>
    <m/>
    <m/>
    <m/>
    <d v="2021-02-18T00:00:00"/>
    <m/>
    <n v="2"/>
    <m/>
    <m/>
    <n v="2"/>
    <n v="20211230"/>
    <n v="20211223"/>
    <n v="4470"/>
    <n v="0"/>
    <n v="20220322"/>
  </r>
  <r>
    <n v="891380184"/>
    <s v="ESE HOSPITAL LOCAL DE CANDELARIA VALLE"/>
    <m/>
    <n v="822414"/>
    <m/>
    <n v="822414"/>
    <n v="1220678808"/>
    <n v="822414"/>
    <s v="891380184__822414"/>
    <x v="0"/>
    <d v="2014-07-01T00:00:00"/>
    <n v="114000"/>
    <n v="114000"/>
    <s v="B)Factura sin saldo ERP"/>
    <x v="0"/>
    <x v="1"/>
    <n v="0"/>
    <n v="0"/>
    <m/>
    <m/>
    <m/>
    <s v="OK"/>
    <n v="114000"/>
    <n v="0"/>
    <m/>
    <n v="0"/>
    <m/>
    <n v="114000"/>
    <n v="0"/>
    <n v="0"/>
    <n v="114000"/>
    <n v="2200279710"/>
    <d v="2014-12-18T00:00:00"/>
    <n v="2446930"/>
    <m/>
    <m/>
    <d v="2014-08-12T00:00:00"/>
    <m/>
    <n v="2"/>
    <m/>
    <m/>
    <n v="1"/>
    <n v="20141004"/>
    <n v="20140930"/>
    <n v="114000"/>
    <n v="0"/>
    <n v="20220322"/>
  </r>
  <r>
    <n v="891380184"/>
    <s v="ESE HOSPITAL LOCAL DE CANDELARIA VALLE"/>
    <s v="HLC"/>
    <n v="219018"/>
    <s v="HLC"/>
    <n v="219018"/>
    <m/>
    <s v="HLC_219018"/>
    <s v="891380184_HLC_219018"/>
    <x v="0"/>
    <d v="2021-02-18T00:00:00"/>
    <n v="4470"/>
    <n v="4470"/>
    <s v="B)Factura sin saldo ERP"/>
    <x v="0"/>
    <x v="2"/>
    <n v="0"/>
    <n v="0"/>
    <m/>
    <m/>
    <m/>
    <s v="OK"/>
    <n v="4470"/>
    <n v="0"/>
    <m/>
    <n v="0"/>
    <m/>
    <n v="4470"/>
    <n v="0"/>
    <m/>
    <n v="0"/>
    <n v="0"/>
    <n v="0"/>
    <m/>
    <m/>
    <m/>
    <d v="2021-03-06T00:00:00"/>
    <m/>
    <n v="2"/>
    <m/>
    <m/>
    <n v="2"/>
    <n v="20211230"/>
    <n v="20211223"/>
    <n v="4470"/>
    <n v="0"/>
    <n v="20220322"/>
  </r>
  <r>
    <n v="891380184"/>
    <s v="ESE HOSPITAL LOCAL DE CANDELARIA VALLE"/>
    <s v="HLC"/>
    <n v="219023"/>
    <s v="HLC"/>
    <n v="219023"/>
    <m/>
    <s v="HLC_219023"/>
    <s v="891380184_HLC_219023"/>
    <x v="0"/>
    <d v="2021-02-18T00:00:00"/>
    <n v="4470"/>
    <n v="4470"/>
    <s v="B)Factura sin saldo ERP"/>
    <x v="0"/>
    <x v="2"/>
    <n v="0"/>
    <n v="0"/>
    <m/>
    <m/>
    <m/>
    <s v="OK"/>
    <n v="4470"/>
    <n v="0"/>
    <m/>
    <n v="0"/>
    <m/>
    <n v="4470"/>
    <n v="0"/>
    <m/>
    <n v="0"/>
    <n v="0"/>
    <n v="0"/>
    <m/>
    <m/>
    <m/>
    <d v="2021-03-06T00:00:00"/>
    <m/>
    <n v="2"/>
    <m/>
    <m/>
    <n v="2"/>
    <n v="20211230"/>
    <n v="20211223"/>
    <n v="4470"/>
    <n v="0"/>
    <n v="20220322"/>
  </r>
  <r>
    <n v="891380184"/>
    <s v="ESE HOSPITAL LOCAL DE CANDELARIA VALLE"/>
    <s v="HLC"/>
    <n v="231439"/>
    <s v="HLC"/>
    <n v="231439"/>
    <m/>
    <s v="HLC_231439"/>
    <s v="891380184_HLC_231439"/>
    <x v="0"/>
    <d v="2021-05-05T00:00:00"/>
    <n v="4470"/>
    <n v="4470"/>
    <s v="B)Factura sin saldo ERP"/>
    <x v="0"/>
    <x v="1"/>
    <n v="0"/>
    <n v="0"/>
    <m/>
    <m/>
    <m/>
    <s v="OK"/>
    <n v="4470"/>
    <n v="0"/>
    <m/>
    <n v="0"/>
    <m/>
    <n v="4470"/>
    <n v="0"/>
    <m/>
    <n v="4470"/>
    <n v="2201182898"/>
    <s v="21.02.2022"/>
    <m/>
    <m/>
    <m/>
    <d v="2021-06-10T00:00:00"/>
    <m/>
    <n v="2"/>
    <m/>
    <m/>
    <n v="2"/>
    <n v="20211230"/>
    <n v="20211223"/>
    <n v="4470"/>
    <n v="0"/>
    <n v="20220322"/>
  </r>
  <r>
    <n v="891380184"/>
    <s v="ESE HOSPITAL LOCAL DE CANDELARIA VALLE"/>
    <s v="HLC"/>
    <n v="232429"/>
    <s v="HLC"/>
    <n v="232429"/>
    <m/>
    <s v="HLC_232429"/>
    <s v="891380184_HLC_232429"/>
    <x v="0"/>
    <d v="2021-05-24T00:00:00"/>
    <n v="4470"/>
    <n v="4470"/>
    <s v="B)Factura sin saldo ERP"/>
    <x v="0"/>
    <x v="2"/>
    <n v="0"/>
    <n v="0"/>
    <m/>
    <m/>
    <m/>
    <s v="OK"/>
    <n v="4470"/>
    <n v="0"/>
    <m/>
    <n v="0"/>
    <m/>
    <n v="4470"/>
    <n v="0"/>
    <m/>
    <n v="0"/>
    <n v="0"/>
    <n v="0"/>
    <m/>
    <m/>
    <m/>
    <d v="2021-06-10T00:00:00"/>
    <m/>
    <n v="2"/>
    <m/>
    <m/>
    <n v="2"/>
    <n v="20211230"/>
    <n v="20211223"/>
    <n v="4470"/>
    <n v="0"/>
    <n v="20220322"/>
  </r>
  <r>
    <n v="891380184"/>
    <s v="ESE HOSPITAL LOCAL DE CANDELARIA VALLE"/>
    <s v="HLC"/>
    <n v="232604"/>
    <s v="HLC"/>
    <n v="232604"/>
    <m/>
    <s v="HLC_232604"/>
    <s v="891380184_HLC_232604"/>
    <x v="0"/>
    <d v="2021-05-25T00:00:00"/>
    <n v="4470"/>
    <n v="4470"/>
    <s v="B)Factura sin saldo ERP"/>
    <x v="0"/>
    <x v="2"/>
    <n v="0"/>
    <n v="0"/>
    <m/>
    <m/>
    <m/>
    <s v="OK"/>
    <n v="4470"/>
    <n v="0"/>
    <m/>
    <n v="0"/>
    <m/>
    <n v="4470"/>
    <n v="0"/>
    <m/>
    <n v="0"/>
    <n v="0"/>
    <n v="0"/>
    <m/>
    <m/>
    <m/>
    <d v="2021-06-10T00:00:00"/>
    <m/>
    <n v="2"/>
    <m/>
    <m/>
    <n v="2"/>
    <n v="20211230"/>
    <n v="20211223"/>
    <n v="4470"/>
    <n v="0"/>
    <n v="20220322"/>
  </r>
  <r>
    <n v="891380184"/>
    <s v="ESE HOSPITAL LOCAL DE CANDELARIA VALLE"/>
    <s v="HLC"/>
    <n v="214349"/>
    <s v="HLC"/>
    <n v="214349"/>
    <m/>
    <s v="HLC_214349"/>
    <s v="891380184_HLC_214349"/>
    <x v="0"/>
    <d v="2021-01-20T00:00:00"/>
    <n v="4470"/>
    <n v="4470"/>
    <s v="B)Factura sin saldo ERP"/>
    <x v="0"/>
    <x v="2"/>
    <n v="0"/>
    <n v="0"/>
    <m/>
    <m/>
    <m/>
    <s v="OK"/>
    <n v="4470"/>
    <n v="0"/>
    <m/>
    <n v="0"/>
    <m/>
    <n v="4470"/>
    <n v="0"/>
    <m/>
    <n v="0"/>
    <n v="0"/>
    <n v="0"/>
    <m/>
    <m/>
    <m/>
    <d v="2021-03-05T00:00:00"/>
    <m/>
    <n v="2"/>
    <m/>
    <m/>
    <n v="2"/>
    <n v="20211230"/>
    <n v="20211223"/>
    <n v="4470"/>
    <n v="0"/>
    <n v="20220322"/>
  </r>
  <r>
    <n v="891380184"/>
    <s v="ESE HOSPITAL LOCAL DE CANDELARIA VALLE"/>
    <s v="HLC"/>
    <n v="216933"/>
    <s v="HLC"/>
    <n v="216933"/>
    <m/>
    <s v="HLC_216933"/>
    <s v="891380184_HLC_216933"/>
    <x v="1"/>
    <d v="2021-02-05T00:00:00"/>
    <n v="103800"/>
    <n v="103800"/>
    <s v="B)Factura sin saldo ERP"/>
    <x v="1"/>
    <x v="3"/>
    <n v="0"/>
    <n v="0"/>
    <m/>
    <m/>
    <m/>
    <s v="OK"/>
    <n v="103800"/>
    <n v="0"/>
    <m/>
    <n v="0"/>
    <m/>
    <n v="103800"/>
    <n v="0"/>
    <m/>
    <n v="0"/>
    <n v="0"/>
    <n v="0"/>
    <m/>
    <m/>
    <m/>
    <d v="2021-03-06T00:00:00"/>
    <m/>
    <n v="2"/>
    <m/>
    <m/>
    <n v="2"/>
    <n v="20211230"/>
    <n v="20211223"/>
    <n v="103800"/>
    <n v="0"/>
    <n v="20220322"/>
  </r>
  <r>
    <n v="891380184"/>
    <s v="ESE HOSPITAL LOCAL DE CANDELARIA VALLE"/>
    <s v="HLC"/>
    <n v="228522"/>
    <s v="HLC"/>
    <n v="228522"/>
    <m/>
    <s v="HLC_228522"/>
    <s v="891380184_HLC_228522"/>
    <x v="0"/>
    <d v="2021-04-15T00:00:00"/>
    <n v="4470"/>
    <n v="4470"/>
    <s v="B)Factura sin saldo ERP"/>
    <x v="0"/>
    <x v="2"/>
    <n v="0"/>
    <n v="0"/>
    <m/>
    <m/>
    <m/>
    <s v="OK"/>
    <n v="4470"/>
    <n v="0"/>
    <m/>
    <n v="0"/>
    <m/>
    <n v="4470"/>
    <n v="0"/>
    <m/>
    <n v="0"/>
    <n v="0"/>
    <n v="0"/>
    <m/>
    <m/>
    <m/>
    <d v="2021-06-10T00:00:00"/>
    <m/>
    <n v="2"/>
    <m/>
    <m/>
    <n v="2"/>
    <n v="20211230"/>
    <n v="20211223"/>
    <n v="4470"/>
    <n v="0"/>
    <n v="20220322"/>
  </r>
  <r>
    <n v="891380184"/>
    <s v="ESE HOSPITAL LOCAL DE CANDELARIA VALLE"/>
    <s v="HLC"/>
    <n v="229623"/>
    <s v="HLC"/>
    <n v="229623"/>
    <m/>
    <s v="HLC_229623"/>
    <s v="891380184_HLC_229623"/>
    <x v="1"/>
    <d v="2021-04-21T00:00:00"/>
    <n v="103800"/>
    <n v="103800"/>
    <s v="B)Factura sin saldo ERP"/>
    <x v="1"/>
    <x v="3"/>
    <n v="0"/>
    <n v="0"/>
    <m/>
    <m/>
    <m/>
    <s v="OK"/>
    <n v="103800"/>
    <n v="0"/>
    <m/>
    <n v="0"/>
    <m/>
    <n v="103800"/>
    <n v="0"/>
    <m/>
    <n v="0"/>
    <n v="0"/>
    <n v="0"/>
    <m/>
    <m/>
    <m/>
    <d v="2021-06-10T00:00:00"/>
    <m/>
    <n v="2"/>
    <m/>
    <m/>
    <n v="2"/>
    <n v="20211230"/>
    <n v="20211223"/>
    <n v="103800"/>
    <n v="0"/>
    <n v="20220322"/>
  </r>
  <r>
    <n v="891380184"/>
    <s v="ESE HOSPITAL LOCAL DE CANDELARIA VALLE"/>
    <s v="HLC"/>
    <n v="230822"/>
    <s v="HLC"/>
    <n v="230822"/>
    <m/>
    <s v="HLC_230822"/>
    <s v="891380184_HLC_230822"/>
    <x v="1"/>
    <d v="2021-04-27T00:00:00"/>
    <n v="103800"/>
    <n v="103800"/>
    <s v="B)Factura sin saldo ERP"/>
    <x v="1"/>
    <x v="3"/>
    <n v="0"/>
    <n v="0"/>
    <m/>
    <m/>
    <m/>
    <s v="OK"/>
    <n v="103800"/>
    <n v="0"/>
    <m/>
    <n v="0"/>
    <m/>
    <n v="103800"/>
    <n v="0"/>
    <m/>
    <n v="0"/>
    <n v="0"/>
    <n v="0"/>
    <m/>
    <m/>
    <m/>
    <d v="2021-06-10T00:00:00"/>
    <m/>
    <n v="2"/>
    <m/>
    <m/>
    <n v="2"/>
    <n v="20211230"/>
    <n v="20211223"/>
    <n v="103800"/>
    <n v="0"/>
    <n v="20220322"/>
  </r>
  <r>
    <n v="891380184"/>
    <s v="ESE HOSPITAL LOCAL DE CANDELARIA VALLE"/>
    <s v="HLC"/>
    <n v="238396"/>
    <s v="HLC"/>
    <n v="238396"/>
    <m/>
    <s v="HLC_238396"/>
    <s v="891380184_HLC_238396"/>
    <x v="1"/>
    <d v="2021-07-05T00:00:00"/>
    <n v="78667"/>
    <n v="78667"/>
    <s v="B)Factura sin saldo ERP"/>
    <x v="2"/>
    <x v="3"/>
    <n v="0"/>
    <n v="0"/>
    <m/>
    <m/>
    <m/>
    <s v="OK"/>
    <n v="78667"/>
    <n v="0"/>
    <m/>
    <n v="0"/>
    <m/>
    <n v="78667"/>
    <n v="0"/>
    <m/>
    <n v="78667"/>
    <n v="8000127013"/>
    <s v="31.01.2022"/>
    <m/>
    <m/>
    <m/>
    <d v="2021-08-09T00:00:00"/>
    <m/>
    <n v="2"/>
    <m/>
    <m/>
    <n v="1"/>
    <n v="20210831"/>
    <n v="20210826"/>
    <n v="78667"/>
    <n v="0"/>
    <n v="20220322"/>
  </r>
  <r>
    <n v="891380184"/>
    <s v="ESE HOSPITAL LOCAL DE CANDELARIA VALLE"/>
    <s v="HLC"/>
    <n v="246096"/>
    <s v="HLC"/>
    <n v="246096"/>
    <m/>
    <s v="HLC_246096"/>
    <s v="891380184_HLC_246096"/>
    <x v="0"/>
    <d v="2021-10-01T00:00:00"/>
    <n v="8940"/>
    <n v="8940"/>
    <s v="B)Factura sin saldo ERP"/>
    <x v="0"/>
    <x v="2"/>
    <n v="0"/>
    <n v="0"/>
    <m/>
    <m/>
    <m/>
    <s v="OK"/>
    <n v="8940"/>
    <n v="0"/>
    <m/>
    <n v="0"/>
    <m/>
    <n v="8940"/>
    <n v="0"/>
    <m/>
    <n v="0"/>
    <n v="0"/>
    <n v="0"/>
    <m/>
    <m/>
    <m/>
    <d v="2021-11-13T00:00:00"/>
    <m/>
    <n v="2"/>
    <m/>
    <m/>
    <n v="1"/>
    <n v="20211130"/>
    <n v="20211113"/>
    <n v="8940"/>
    <n v="0"/>
    <n v="20220322"/>
  </r>
  <r>
    <n v="891380184"/>
    <s v="ESE HOSPITAL LOCAL DE CANDELARIA VALLE"/>
    <s v="HLC"/>
    <n v="246155"/>
    <s v="HLC"/>
    <n v="246155"/>
    <m/>
    <s v="HLC_246155"/>
    <s v="891380184_HLC_246155"/>
    <x v="0"/>
    <d v="2021-10-01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46253"/>
    <s v="HLC"/>
    <n v="246253"/>
    <m/>
    <s v="HLC_246253"/>
    <s v="891380184_HLC_246253"/>
    <x v="0"/>
    <d v="2021-10-03T00:00:00"/>
    <n v="293352"/>
    <n v="293352"/>
    <s v="B)Factura sin saldo ERP"/>
    <x v="0"/>
    <x v="2"/>
    <n v="0"/>
    <n v="0"/>
    <m/>
    <m/>
    <m/>
    <s v="OK"/>
    <n v="293352"/>
    <n v="0"/>
    <m/>
    <n v="0"/>
    <m/>
    <n v="293352"/>
    <n v="0"/>
    <m/>
    <n v="0"/>
    <n v="0"/>
    <n v="0"/>
    <m/>
    <m/>
    <m/>
    <d v="2021-11-13T00:00:00"/>
    <m/>
    <n v="2"/>
    <m/>
    <m/>
    <n v="1"/>
    <n v="20211130"/>
    <n v="20211113"/>
    <n v="293352"/>
    <n v="0"/>
    <n v="20220322"/>
  </r>
  <r>
    <n v="891380184"/>
    <s v="ESE HOSPITAL LOCAL DE CANDELARIA VALLE"/>
    <s v="HLC"/>
    <n v="246385"/>
    <s v="HLC"/>
    <n v="246385"/>
    <m/>
    <s v="HLC_246385"/>
    <s v="891380184_HLC_246385"/>
    <x v="0"/>
    <d v="2021-10-04T00:00:00"/>
    <n v="13410"/>
    <n v="13410"/>
    <s v="B)Factura sin saldo ERP"/>
    <x v="0"/>
    <x v="2"/>
    <n v="0"/>
    <n v="0"/>
    <m/>
    <m/>
    <m/>
    <s v="OK"/>
    <n v="13410"/>
    <n v="0"/>
    <m/>
    <n v="0"/>
    <m/>
    <n v="13410"/>
    <n v="0"/>
    <m/>
    <n v="0"/>
    <n v="0"/>
    <n v="0"/>
    <m/>
    <m/>
    <m/>
    <d v="2021-11-13T00:00:00"/>
    <m/>
    <n v="2"/>
    <m/>
    <m/>
    <n v="1"/>
    <n v="20211130"/>
    <n v="20211113"/>
    <n v="13410"/>
    <n v="0"/>
    <n v="20220322"/>
  </r>
  <r>
    <n v="891380184"/>
    <s v="ESE HOSPITAL LOCAL DE CANDELARIA VALLE"/>
    <s v="HLC"/>
    <n v="246765"/>
    <s v="HLC"/>
    <n v="246765"/>
    <m/>
    <s v="HLC_246765"/>
    <s v="891380184_HLC_246765"/>
    <x v="0"/>
    <d v="2021-10-05T00:00:00"/>
    <n v="8940"/>
    <n v="8940"/>
    <s v="B)Factura sin saldo ERP"/>
    <x v="0"/>
    <x v="4"/>
    <n v="8940"/>
    <n v="1221905742"/>
    <m/>
    <m/>
    <m/>
    <s v="OK"/>
    <n v="8940"/>
    <n v="0"/>
    <m/>
    <n v="0"/>
    <m/>
    <n v="8940"/>
    <n v="0"/>
    <m/>
    <n v="0"/>
    <n v="0"/>
    <n v="0"/>
    <m/>
    <m/>
    <m/>
    <d v="2021-11-20T00:00:00"/>
    <m/>
    <n v="2"/>
    <m/>
    <m/>
    <n v="1"/>
    <n v="20211130"/>
    <n v="20211120"/>
    <n v="8940"/>
    <n v="0"/>
    <n v="20220322"/>
  </r>
  <r>
    <n v="891380184"/>
    <s v="ESE HOSPITAL LOCAL DE CANDELARIA VALLE"/>
    <s v="HLC"/>
    <n v="246783"/>
    <s v="HLC"/>
    <n v="246783"/>
    <m/>
    <s v="HLC_246783"/>
    <s v="891380184_HLC_246783"/>
    <x v="0"/>
    <d v="2021-10-05T00:00:00"/>
    <n v="22350"/>
    <n v="22350"/>
    <s v="B)Factura sin saldo ERP"/>
    <x v="0"/>
    <x v="2"/>
    <n v="0"/>
    <n v="0"/>
    <m/>
    <m/>
    <m/>
    <s v="OK"/>
    <n v="22350"/>
    <n v="0"/>
    <m/>
    <n v="0"/>
    <m/>
    <n v="22350"/>
    <n v="0"/>
    <m/>
    <n v="0"/>
    <n v="0"/>
    <n v="0"/>
    <m/>
    <m/>
    <m/>
    <d v="2021-11-13T00:00:00"/>
    <m/>
    <n v="2"/>
    <m/>
    <m/>
    <n v="1"/>
    <n v="20211130"/>
    <n v="20211113"/>
    <n v="22350"/>
    <n v="0"/>
    <n v="20220322"/>
  </r>
  <r>
    <n v="891380184"/>
    <s v="ESE HOSPITAL LOCAL DE CANDELARIA VALLE"/>
    <s v="HLC"/>
    <n v="246886"/>
    <s v="HLC"/>
    <n v="246886"/>
    <m/>
    <s v="HLC_246886"/>
    <s v="891380184_HLC_246886"/>
    <x v="0"/>
    <d v="2021-10-05T00:00:00"/>
    <n v="179428"/>
    <n v="179428"/>
    <s v="B)Factura sin saldo ERP"/>
    <x v="0"/>
    <x v="2"/>
    <n v="0"/>
    <n v="0"/>
    <m/>
    <m/>
    <m/>
    <s v="OK"/>
    <n v="179428"/>
    <n v="0"/>
    <m/>
    <n v="0"/>
    <m/>
    <n v="179428"/>
    <n v="0"/>
    <m/>
    <n v="0"/>
    <n v="0"/>
    <n v="0"/>
    <m/>
    <m/>
    <m/>
    <d v="2021-11-13T00:00:00"/>
    <m/>
    <n v="2"/>
    <m/>
    <m/>
    <n v="1"/>
    <n v="20211130"/>
    <n v="20211113"/>
    <n v="179428"/>
    <n v="0"/>
    <n v="20220322"/>
  </r>
  <r>
    <n v="891380184"/>
    <s v="ESE HOSPITAL LOCAL DE CANDELARIA VALLE"/>
    <s v="HLC"/>
    <n v="247164"/>
    <s v="HLC"/>
    <n v="247164"/>
    <m/>
    <s v="HLC_247164"/>
    <s v="891380184_HLC_247164"/>
    <x v="0"/>
    <d v="2021-10-06T00:00:00"/>
    <n v="382728"/>
    <n v="382728"/>
    <s v="B)Factura sin saldo ERP"/>
    <x v="0"/>
    <x v="2"/>
    <n v="0"/>
    <n v="0"/>
    <m/>
    <m/>
    <m/>
    <s v="OK"/>
    <n v="382728"/>
    <n v="0"/>
    <m/>
    <n v="0"/>
    <m/>
    <n v="382728"/>
    <n v="0"/>
    <m/>
    <n v="0"/>
    <n v="0"/>
    <n v="0"/>
    <m/>
    <m/>
    <m/>
    <d v="2021-11-13T00:00:00"/>
    <m/>
    <n v="2"/>
    <m/>
    <m/>
    <n v="1"/>
    <n v="20211130"/>
    <n v="20211113"/>
    <n v="382728"/>
    <n v="0"/>
    <n v="20220322"/>
  </r>
  <r>
    <n v="891380184"/>
    <s v="ESE HOSPITAL LOCAL DE CANDELARIA VALLE"/>
    <s v="HLC"/>
    <n v="247189"/>
    <s v="HLC"/>
    <n v="247189"/>
    <m/>
    <s v="HLC_247189"/>
    <s v="891380184_HLC_247189"/>
    <x v="0"/>
    <d v="2021-10-06T00:00:00"/>
    <n v="165100"/>
    <n v="165100"/>
    <s v="B)Factura sin saldo ERP"/>
    <x v="0"/>
    <x v="2"/>
    <n v="0"/>
    <n v="0"/>
    <m/>
    <m/>
    <m/>
    <s v="OK"/>
    <n v="165100"/>
    <n v="0"/>
    <m/>
    <n v="0"/>
    <m/>
    <n v="165100"/>
    <n v="0"/>
    <m/>
    <n v="0"/>
    <n v="0"/>
    <n v="0"/>
    <m/>
    <m/>
    <m/>
    <d v="2021-11-13T00:00:00"/>
    <m/>
    <n v="2"/>
    <m/>
    <m/>
    <n v="1"/>
    <n v="20211130"/>
    <n v="20211113"/>
    <n v="165100"/>
    <n v="0"/>
    <n v="20220322"/>
  </r>
  <r>
    <n v="891380184"/>
    <s v="ESE HOSPITAL LOCAL DE CANDELARIA VALLE"/>
    <s v="HLC"/>
    <n v="248235"/>
    <s v="HLC"/>
    <n v="248235"/>
    <m/>
    <s v="HLC_248235"/>
    <s v="891380184_HLC_248235"/>
    <x v="0"/>
    <d v="2021-10-08T00:00:00"/>
    <n v="22350"/>
    <n v="22350"/>
    <s v="B)Factura sin saldo ERP"/>
    <x v="0"/>
    <x v="2"/>
    <n v="0"/>
    <n v="0"/>
    <m/>
    <m/>
    <m/>
    <s v="OK"/>
    <n v="22350"/>
    <n v="0"/>
    <m/>
    <n v="0"/>
    <m/>
    <n v="22350"/>
    <n v="0"/>
    <m/>
    <n v="0"/>
    <n v="0"/>
    <n v="0"/>
    <m/>
    <m/>
    <m/>
    <d v="2021-11-13T00:00:00"/>
    <m/>
    <n v="2"/>
    <m/>
    <m/>
    <n v="1"/>
    <n v="20211130"/>
    <n v="20211113"/>
    <n v="22350"/>
    <n v="0"/>
    <n v="20220322"/>
  </r>
  <r>
    <n v="891380184"/>
    <s v="ESE HOSPITAL LOCAL DE CANDELARIA VALLE"/>
    <s v="HLC"/>
    <n v="248916"/>
    <s v="HLC"/>
    <n v="248916"/>
    <m/>
    <s v="HLC_248916"/>
    <s v="891380184_HLC_248916"/>
    <x v="0"/>
    <d v="2021-10-09T00:00:00"/>
    <n v="105950"/>
    <n v="105950"/>
    <s v="B)Factura sin saldo ERP"/>
    <x v="0"/>
    <x v="2"/>
    <n v="0"/>
    <n v="0"/>
    <m/>
    <m/>
    <m/>
    <s v="OK"/>
    <n v="105950"/>
    <n v="0"/>
    <m/>
    <n v="0"/>
    <m/>
    <n v="105950"/>
    <n v="0"/>
    <m/>
    <n v="0"/>
    <n v="0"/>
    <n v="0"/>
    <m/>
    <m/>
    <m/>
    <d v="2021-11-13T00:00:00"/>
    <m/>
    <n v="2"/>
    <m/>
    <m/>
    <n v="1"/>
    <n v="20211130"/>
    <n v="20211113"/>
    <n v="105950"/>
    <n v="0"/>
    <n v="20220322"/>
  </r>
  <r>
    <n v="891380184"/>
    <s v="ESE HOSPITAL LOCAL DE CANDELARIA VALLE"/>
    <s v="HLC"/>
    <n v="250086"/>
    <s v="HLC"/>
    <n v="250086"/>
    <m/>
    <s v="HLC_250086"/>
    <s v="891380184_HLC_250086"/>
    <x v="0"/>
    <d v="2021-10-14T00:00:00"/>
    <n v="69384"/>
    <n v="69384"/>
    <s v="B)Factura sin saldo ERP"/>
    <x v="0"/>
    <x v="2"/>
    <n v="0"/>
    <n v="0"/>
    <m/>
    <m/>
    <m/>
    <s v="OK"/>
    <n v="69384"/>
    <n v="0"/>
    <m/>
    <n v="0"/>
    <m/>
    <n v="69384"/>
    <n v="0"/>
    <m/>
    <n v="0"/>
    <n v="0"/>
    <n v="0"/>
    <m/>
    <m/>
    <m/>
    <d v="2021-11-13T00:00:00"/>
    <m/>
    <n v="2"/>
    <m/>
    <m/>
    <n v="1"/>
    <n v="20211130"/>
    <n v="20211113"/>
    <n v="69384"/>
    <n v="0"/>
    <n v="20220322"/>
  </r>
  <r>
    <n v="891380184"/>
    <s v="ESE HOSPITAL LOCAL DE CANDELARIA VALLE"/>
    <s v="HLC"/>
    <n v="250964"/>
    <s v="HLC"/>
    <n v="250964"/>
    <m/>
    <s v="HLC_250964"/>
    <s v="891380184_HLC_250964"/>
    <x v="0"/>
    <d v="2021-10-16T00:00:00"/>
    <n v="59700"/>
    <n v="59700"/>
    <s v="B)Factura sin saldo ERP"/>
    <x v="0"/>
    <x v="2"/>
    <n v="0"/>
    <n v="0"/>
    <m/>
    <m/>
    <m/>
    <s v="OK"/>
    <n v="59700"/>
    <n v="0"/>
    <m/>
    <n v="0"/>
    <m/>
    <n v="59700"/>
    <n v="0"/>
    <m/>
    <n v="0"/>
    <n v="0"/>
    <n v="0"/>
    <m/>
    <m/>
    <m/>
    <d v="2021-11-13T00:00:00"/>
    <m/>
    <n v="2"/>
    <m/>
    <m/>
    <n v="1"/>
    <n v="20211130"/>
    <n v="20211113"/>
    <n v="59700"/>
    <n v="0"/>
    <n v="20220322"/>
  </r>
  <r>
    <n v="891380184"/>
    <s v="ESE HOSPITAL LOCAL DE CANDELARIA VALLE"/>
    <s v="HLC"/>
    <n v="251271"/>
    <s v="HLC"/>
    <n v="251271"/>
    <m/>
    <s v="HLC_251271"/>
    <s v="891380184_HLC_251271"/>
    <x v="0"/>
    <d v="2021-10-16T00:00:00"/>
    <n v="72367"/>
    <n v="72367"/>
    <s v="B)Factura sin saldo ERP"/>
    <x v="0"/>
    <x v="2"/>
    <n v="0"/>
    <n v="0"/>
    <m/>
    <m/>
    <m/>
    <s v="OK"/>
    <n v="72367"/>
    <n v="0"/>
    <m/>
    <n v="0"/>
    <m/>
    <n v="72367"/>
    <n v="0"/>
    <m/>
    <n v="0"/>
    <n v="0"/>
    <n v="0"/>
    <m/>
    <m/>
    <m/>
    <d v="2021-11-13T00:00:00"/>
    <m/>
    <n v="2"/>
    <m/>
    <m/>
    <n v="1"/>
    <n v="20211130"/>
    <n v="20211113"/>
    <n v="72367"/>
    <n v="0"/>
    <n v="20220322"/>
  </r>
  <r>
    <n v="891380184"/>
    <s v="ESE HOSPITAL LOCAL DE CANDELARIA VALLE"/>
    <s v="HLC"/>
    <n v="251524"/>
    <s v="HLC"/>
    <n v="251524"/>
    <m/>
    <s v="HLC_251524"/>
    <s v="891380184_HLC_251524"/>
    <x v="0"/>
    <d v="2021-10-19T00:00:00"/>
    <n v="8940"/>
    <n v="8940"/>
    <s v="B)Factura sin saldo ERP"/>
    <x v="0"/>
    <x v="2"/>
    <n v="0"/>
    <n v="0"/>
    <m/>
    <m/>
    <m/>
    <s v="OK"/>
    <n v="8940"/>
    <n v="0"/>
    <m/>
    <n v="0"/>
    <m/>
    <n v="8940"/>
    <n v="0"/>
    <m/>
    <n v="0"/>
    <n v="0"/>
    <n v="0"/>
    <m/>
    <m/>
    <m/>
    <d v="2021-11-13T00:00:00"/>
    <m/>
    <n v="2"/>
    <m/>
    <m/>
    <n v="1"/>
    <n v="20211130"/>
    <n v="20211113"/>
    <n v="8940"/>
    <n v="0"/>
    <n v="20220322"/>
  </r>
  <r>
    <n v="891380184"/>
    <s v="ESE HOSPITAL LOCAL DE CANDELARIA VALLE"/>
    <s v="HLC"/>
    <n v="251931"/>
    <s v="HLC"/>
    <n v="251931"/>
    <m/>
    <s v="HLC_251931"/>
    <s v="891380184_HLC_251931"/>
    <x v="0"/>
    <d v="2021-10-20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2039"/>
    <s v="HLC"/>
    <n v="252039"/>
    <m/>
    <s v="HLC_252039"/>
    <s v="891380184_HLC_252039"/>
    <x v="0"/>
    <d v="2021-10-21T00:00:00"/>
    <n v="71339"/>
    <n v="71339"/>
    <s v="B)Factura sin saldo ERP"/>
    <x v="0"/>
    <x v="2"/>
    <n v="0"/>
    <n v="0"/>
    <m/>
    <m/>
    <m/>
    <s v="OK"/>
    <n v="71339"/>
    <n v="0"/>
    <m/>
    <n v="0"/>
    <m/>
    <n v="71339"/>
    <n v="0"/>
    <m/>
    <n v="0"/>
    <n v="0"/>
    <n v="0"/>
    <m/>
    <m/>
    <m/>
    <d v="2021-11-13T00:00:00"/>
    <m/>
    <n v="2"/>
    <m/>
    <m/>
    <n v="1"/>
    <n v="20211130"/>
    <n v="20211113"/>
    <n v="71339"/>
    <n v="0"/>
    <n v="20220322"/>
  </r>
  <r>
    <n v="891380184"/>
    <s v="ESE HOSPITAL LOCAL DE CANDELARIA VALLE"/>
    <s v="HLC"/>
    <n v="252387"/>
    <s v="HLC"/>
    <n v="252387"/>
    <m/>
    <s v="HLC_252387"/>
    <s v="891380184_HLC_252387"/>
    <x v="0"/>
    <d v="2021-10-21T00:00:00"/>
    <n v="153439"/>
    <n v="153439"/>
    <s v="B)Factura sin saldo ERP"/>
    <x v="0"/>
    <x v="2"/>
    <n v="0"/>
    <n v="0"/>
    <m/>
    <m/>
    <m/>
    <s v="OK"/>
    <n v="153439"/>
    <n v="0"/>
    <m/>
    <n v="0"/>
    <m/>
    <n v="153439"/>
    <n v="0"/>
    <m/>
    <n v="0"/>
    <n v="0"/>
    <n v="0"/>
    <m/>
    <m/>
    <m/>
    <d v="2021-11-13T00:00:00"/>
    <m/>
    <n v="2"/>
    <m/>
    <m/>
    <n v="1"/>
    <n v="20211130"/>
    <n v="20211113"/>
    <n v="153439"/>
    <n v="0"/>
    <n v="20220322"/>
  </r>
  <r>
    <n v="891380184"/>
    <s v="ESE HOSPITAL LOCAL DE CANDELARIA VALLE"/>
    <s v="HLC"/>
    <n v="252391"/>
    <s v="HLC"/>
    <n v="252391"/>
    <m/>
    <s v="HLC_252391"/>
    <s v="891380184_HLC_252391"/>
    <x v="0"/>
    <d v="2021-10-21T00:00:00"/>
    <n v="76493"/>
    <n v="76493"/>
    <s v="B)Factura sin saldo ERP"/>
    <x v="0"/>
    <x v="2"/>
    <n v="0"/>
    <n v="0"/>
    <m/>
    <m/>
    <m/>
    <s v="OK"/>
    <n v="76493"/>
    <n v="0"/>
    <m/>
    <n v="0"/>
    <m/>
    <n v="76493"/>
    <n v="0"/>
    <m/>
    <n v="0"/>
    <n v="0"/>
    <n v="0"/>
    <m/>
    <m/>
    <m/>
    <d v="2021-11-13T00:00:00"/>
    <m/>
    <n v="2"/>
    <m/>
    <m/>
    <n v="1"/>
    <n v="20211130"/>
    <n v="20211113"/>
    <n v="76493"/>
    <n v="0"/>
    <n v="20220322"/>
  </r>
  <r>
    <n v="891380184"/>
    <s v="ESE HOSPITAL LOCAL DE CANDELARIA VALLE"/>
    <s v="HLC"/>
    <n v="252779"/>
    <s v="HLC"/>
    <n v="252779"/>
    <m/>
    <s v="HLC_252779"/>
    <s v="891380184_HLC_252779"/>
    <x v="0"/>
    <d v="2021-10-23T00:00:00"/>
    <n v="37300"/>
    <n v="37300"/>
    <s v="B)Factura sin saldo ERP"/>
    <x v="0"/>
    <x v="2"/>
    <n v="0"/>
    <n v="0"/>
    <m/>
    <m/>
    <m/>
    <s v="OK"/>
    <n v="37300"/>
    <n v="0"/>
    <m/>
    <n v="0"/>
    <m/>
    <n v="37300"/>
    <n v="0"/>
    <m/>
    <n v="0"/>
    <n v="0"/>
    <n v="0"/>
    <m/>
    <m/>
    <m/>
    <d v="2021-11-13T00:00:00"/>
    <m/>
    <n v="2"/>
    <m/>
    <m/>
    <n v="1"/>
    <n v="20211129"/>
    <n v="20211113"/>
    <n v="37300"/>
    <n v="0"/>
    <n v="20220322"/>
  </r>
  <r>
    <n v="891380184"/>
    <s v="ESE HOSPITAL LOCAL DE CANDELARIA VALLE"/>
    <s v="HLC"/>
    <n v="252834"/>
    <s v="HLC"/>
    <n v="252834"/>
    <m/>
    <s v="HLC_252834"/>
    <s v="891380184_HLC_252834"/>
    <x v="0"/>
    <d v="2021-10-23T00:00:00"/>
    <n v="61782"/>
    <n v="61782"/>
    <s v="B)Factura sin saldo ERP"/>
    <x v="0"/>
    <x v="2"/>
    <n v="0"/>
    <n v="0"/>
    <m/>
    <m/>
    <m/>
    <s v="OK"/>
    <n v="61782"/>
    <n v="0"/>
    <m/>
    <n v="0"/>
    <m/>
    <n v="61782"/>
    <n v="0"/>
    <m/>
    <n v="0"/>
    <n v="0"/>
    <n v="0"/>
    <m/>
    <m/>
    <m/>
    <d v="2021-11-13T00:00:00"/>
    <m/>
    <n v="2"/>
    <m/>
    <m/>
    <n v="1"/>
    <n v="20211130"/>
    <n v="20211113"/>
    <n v="61782"/>
    <n v="0"/>
    <n v="20220322"/>
  </r>
  <r>
    <n v="891380184"/>
    <s v="ESE HOSPITAL LOCAL DE CANDELARIA VALLE"/>
    <s v="HLC"/>
    <n v="252943"/>
    <s v="HLC"/>
    <n v="252943"/>
    <m/>
    <s v="HLC_252943"/>
    <s v="891380184_HLC_252943"/>
    <x v="0"/>
    <d v="2021-10-23T00:00:00"/>
    <n v="59700"/>
    <n v="59700"/>
    <s v="B)Factura sin saldo ERP"/>
    <x v="0"/>
    <x v="2"/>
    <n v="0"/>
    <n v="0"/>
    <m/>
    <m/>
    <m/>
    <s v="OK"/>
    <n v="59700"/>
    <n v="0"/>
    <m/>
    <n v="0"/>
    <m/>
    <n v="59700"/>
    <n v="0"/>
    <m/>
    <n v="0"/>
    <n v="0"/>
    <n v="0"/>
    <m/>
    <m/>
    <m/>
    <d v="2021-11-13T00:00:00"/>
    <m/>
    <n v="2"/>
    <m/>
    <m/>
    <n v="1"/>
    <n v="20211130"/>
    <n v="20211113"/>
    <n v="59700"/>
    <n v="0"/>
    <n v="20220322"/>
  </r>
  <r>
    <n v="891380184"/>
    <s v="ESE HOSPITAL LOCAL DE CANDELARIA VALLE"/>
    <s v="HLC"/>
    <n v="253396"/>
    <s v="HLC"/>
    <n v="253396"/>
    <m/>
    <s v="HLC_253396"/>
    <s v="891380184_HLC_253396"/>
    <x v="0"/>
    <d v="2021-10-25T00:00:00"/>
    <n v="258769"/>
    <n v="258769"/>
    <s v="B)Factura sin saldo ERP"/>
    <x v="0"/>
    <x v="4"/>
    <n v="258769"/>
    <n v="1221906199"/>
    <m/>
    <m/>
    <m/>
    <s v="OK"/>
    <n v="258769"/>
    <n v="0"/>
    <m/>
    <n v="0"/>
    <m/>
    <n v="258769"/>
    <n v="0"/>
    <m/>
    <n v="0"/>
    <n v="0"/>
    <n v="0"/>
    <m/>
    <m/>
    <m/>
    <d v="2021-11-13T00:00:00"/>
    <m/>
    <n v="2"/>
    <m/>
    <m/>
    <n v="1"/>
    <n v="20211130"/>
    <n v="20211126"/>
    <n v="258769"/>
    <n v="0"/>
    <n v="20220322"/>
  </r>
  <r>
    <n v="891380184"/>
    <s v="ESE HOSPITAL LOCAL DE CANDELARIA VALLE"/>
    <s v="HLC"/>
    <n v="253611"/>
    <s v="HLC"/>
    <n v="253611"/>
    <m/>
    <s v="HLC_253611"/>
    <s v="891380184_HLC_253611"/>
    <x v="0"/>
    <d v="2021-10-26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001"/>
    <s v="HLC"/>
    <n v="254001"/>
    <m/>
    <s v="HLC_254001"/>
    <s v="891380184_HLC_254001"/>
    <x v="0"/>
    <d v="2021-10-27T00:00:00"/>
    <n v="81000"/>
    <n v="81000"/>
    <s v="B)Factura sin saldo ERP"/>
    <x v="0"/>
    <x v="2"/>
    <n v="0"/>
    <n v="0"/>
    <m/>
    <m/>
    <m/>
    <s v="OK"/>
    <n v="81000"/>
    <n v="0"/>
    <m/>
    <n v="0"/>
    <m/>
    <n v="81000"/>
    <n v="0"/>
    <m/>
    <n v="0"/>
    <n v="0"/>
    <n v="0"/>
    <m/>
    <m/>
    <m/>
    <d v="2021-11-13T00:00:00"/>
    <m/>
    <n v="2"/>
    <m/>
    <m/>
    <n v="1"/>
    <n v="20211130"/>
    <n v="20211113"/>
    <n v="81000"/>
    <n v="0"/>
    <n v="20220322"/>
  </r>
  <r>
    <n v="891380184"/>
    <s v="ESE HOSPITAL LOCAL DE CANDELARIA VALLE"/>
    <s v="HLC"/>
    <n v="254007"/>
    <s v="HLC"/>
    <n v="254007"/>
    <m/>
    <s v="HLC_254007"/>
    <s v="891380184_HLC_254007"/>
    <x v="0"/>
    <d v="2021-10-27T00:00:00"/>
    <n v="59700"/>
    <n v="59700"/>
    <s v="B)Factura sin saldo ERP"/>
    <x v="0"/>
    <x v="2"/>
    <n v="0"/>
    <n v="0"/>
    <m/>
    <m/>
    <m/>
    <s v="OK"/>
    <n v="59700"/>
    <n v="0"/>
    <m/>
    <n v="0"/>
    <m/>
    <n v="59700"/>
    <n v="0"/>
    <m/>
    <n v="0"/>
    <n v="0"/>
    <n v="0"/>
    <m/>
    <m/>
    <m/>
    <d v="2021-11-13T00:00:00"/>
    <m/>
    <n v="2"/>
    <m/>
    <m/>
    <n v="1"/>
    <n v="20211130"/>
    <n v="20211113"/>
    <n v="59700"/>
    <n v="0"/>
    <n v="20220322"/>
  </r>
  <r>
    <n v="891380184"/>
    <s v="ESE HOSPITAL LOCAL DE CANDELARIA VALLE"/>
    <s v="HLC"/>
    <n v="254009"/>
    <s v="HLC"/>
    <n v="254009"/>
    <m/>
    <s v="HLC_254009"/>
    <s v="891380184_HLC_254009"/>
    <x v="0"/>
    <d v="2021-10-27T00:00:00"/>
    <n v="77514"/>
    <n v="77514"/>
    <s v="B)Factura sin saldo ERP"/>
    <x v="0"/>
    <x v="2"/>
    <n v="0"/>
    <n v="0"/>
    <m/>
    <m/>
    <m/>
    <s v="OK"/>
    <n v="77514"/>
    <n v="0"/>
    <m/>
    <n v="0"/>
    <m/>
    <n v="77514"/>
    <n v="0"/>
    <m/>
    <n v="0"/>
    <n v="0"/>
    <n v="0"/>
    <m/>
    <m/>
    <m/>
    <d v="2021-11-13T00:00:00"/>
    <m/>
    <n v="2"/>
    <m/>
    <m/>
    <n v="1"/>
    <n v="20211130"/>
    <n v="20211113"/>
    <n v="77514"/>
    <n v="0"/>
    <n v="20220322"/>
  </r>
  <r>
    <n v="891380184"/>
    <s v="ESE HOSPITAL LOCAL DE CANDELARIA VALLE"/>
    <s v="HLC"/>
    <n v="254015"/>
    <s v="HLC"/>
    <n v="254015"/>
    <m/>
    <s v="HLC_254015"/>
    <s v="891380184_HLC_254015"/>
    <x v="0"/>
    <d v="2021-10-27T00:00:00"/>
    <n v="227880"/>
    <n v="227880"/>
    <s v="B)Factura sin saldo ERP"/>
    <x v="0"/>
    <x v="2"/>
    <n v="0"/>
    <n v="0"/>
    <m/>
    <m/>
    <m/>
    <s v="OK"/>
    <n v="227880"/>
    <n v="0"/>
    <m/>
    <n v="0"/>
    <m/>
    <n v="227880"/>
    <n v="0"/>
    <m/>
    <n v="0"/>
    <n v="0"/>
    <n v="0"/>
    <m/>
    <m/>
    <m/>
    <d v="2021-11-13T00:00:00"/>
    <m/>
    <n v="2"/>
    <m/>
    <m/>
    <n v="1"/>
    <n v="20211130"/>
    <n v="20211113"/>
    <n v="227880"/>
    <n v="0"/>
    <n v="20220322"/>
  </r>
  <r>
    <n v="891380184"/>
    <s v="ESE HOSPITAL LOCAL DE CANDELARIA VALLE"/>
    <s v="HLC"/>
    <n v="254019"/>
    <s v="HLC"/>
    <n v="254019"/>
    <m/>
    <s v="HLC_254019"/>
    <s v="891380184_HLC_254019"/>
    <x v="0"/>
    <d v="2021-10-27T00:00:00"/>
    <n v="59700"/>
    <n v="59700"/>
    <s v="B)Factura sin saldo ERP"/>
    <x v="0"/>
    <x v="4"/>
    <n v="59700"/>
    <n v="1221905744"/>
    <m/>
    <m/>
    <m/>
    <s v="OK"/>
    <n v="59700"/>
    <n v="0"/>
    <m/>
    <n v="0"/>
    <m/>
    <n v="59700"/>
    <n v="0"/>
    <m/>
    <n v="0"/>
    <n v="0"/>
    <n v="0"/>
    <m/>
    <m/>
    <m/>
    <d v="2021-11-20T00:00:00"/>
    <m/>
    <n v="2"/>
    <m/>
    <m/>
    <n v="1"/>
    <n v="20211130"/>
    <n v="20211120"/>
    <n v="59700"/>
    <n v="0"/>
    <n v="20220322"/>
  </r>
  <r>
    <n v="891380184"/>
    <s v="ESE HOSPITAL LOCAL DE CANDELARIA VALLE"/>
    <s v="HLC"/>
    <n v="254040"/>
    <s v="HLC"/>
    <n v="254040"/>
    <m/>
    <s v="HLC_254040"/>
    <s v="891380184_HLC_254040"/>
    <x v="0"/>
    <d v="2021-10-27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042"/>
    <s v="HLC"/>
    <n v="254042"/>
    <m/>
    <s v="HLC_254042"/>
    <s v="891380184_HLC_254042"/>
    <x v="0"/>
    <d v="2021-10-27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049"/>
    <s v="HLC"/>
    <n v="254049"/>
    <m/>
    <s v="HLC_254049"/>
    <s v="891380184_HLC_254049"/>
    <x v="0"/>
    <d v="2021-10-27T00:00:00"/>
    <n v="8940"/>
    <n v="8940"/>
    <s v="B)Factura sin saldo ERP"/>
    <x v="0"/>
    <x v="2"/>
    <n v="0"/>
    <n v="0"/>
    <m/>
    <m/>
    <m/>
    <s v="OK"/>
    <n v="8940"/>
    <n v="0"/>
    <m/>
    <n v="0"/>
    <m/>
    <n v="8940"/>
    <n v="0"/>
    <m/>
    <n v="0"/>
    <n v="0"/>
    <n v="0"/>
    <m/>
    <m/>
    <m/>
    <d v="2021-11-13T00:00:00"/>
    <m/>
    <n v="2"/>
    <m/>
    <m/>
    <n v="1"/>
    <n v="20211130"/>
    <n v="20211113"/>
    <n v="8940"/>
    <n v="0"/>
    <n v="20220322"/>
  </r>
  <r>
    <n v="891380184"/>
    <s v="ESE HOSPITAL LOCAL DE CANDELARIA VALLE"/>
    <s v="HLC"/>
    <n v="254054"/>
    <s v="HLC"/>
    <n v="254054"/>
    <m/>
    <s v="HLC_254054"/>
    <s v="891380184_HLC_254054"/>
    <x v="0"/>
    <d v="2021-10-27T00:00:00"/>
    <n v="8940"/>
    <n v="8940"/>
    <s v="B)Factura sin saldo ERP"/>
    <x v="0"/>
    <x v="2"/>
    <n v="0"/>
    <n v="0"/>
    <m/>
    <m/>
    <m/>
    <s v="OK"/>
    <n v="8940"/>
    <n v="0"/>
    <m/>
    <n v="0"/>
    <m/>
    <n v="8940"/>
    <n v="0"/>
    <m/>
    <n v="0"/>
    <n v="0"/>
    <n v="0"/>
    <m/>
    <m/>
    <m/>
    <d v="2021-11-13T00:00:00"/>
    <m/>
    <n v="2"/>
    <m/>
    <m/>
    <n v="1"/>
    <n v="20211130"/>
    <n v="20211113"/>
    <n v="8940"/>
    <n v="0"/>
    <n v="20220322"/>
  </r>
  <r>
    <n v="891380184"/>
    <s v="ESE HOSPITAL LOCAL DE CANDELARIA VALLE"/>
    <s v="HLC"/>
    <n v="254057"/>
    <s v="HLC"/>
    <n v="254057"/>
    <m/>
    <s v="HLC_254057"/>
    <s v="891380184_HLC_254057"/>
    <x v="0"/>
    <d v="2021-10-27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059"/>
    <s v="HLC"/>
    <n v="254059"/>
    <m/>
    <s v="HLC_254059"/>
    <s v="891380184_HLC_254059"/>
    <x v="0"/>
    <d v="2021-10-27T00:00:00"/>
    <n v="8940"/>
    <n v="8940"/>
    <s v="B)Factura sin saldo ERP"/>
    <x v="0"/>
    <x v="2"/>
    <n v="0"/>
    <n v="0"/>
    <m/>
    <m/>
    <m/>
    <s v="OK"/>
    <n v="8940"/>
    <n v="0"/>
    <m/>
    <n v="0"/>
    <m/>
    <n v="8940"/>
    <n v="0"/>
    <m/>
    <n v="0"/>
    <n v="0"/>
    <n v="0"/>
    <m/>
    <m/>
    <m/>
    <d v="2021-11-13T00:00:00"/>
    <m/>
    <n v="2"/>
    <m/>
    <m/>
    <n v="1"/>
    <n v="20211130"/>
    <n v="20211113"/>
    <n v="8940"/>
    <n v="0"/>
    <n v="20220322"/>
  </r>
  <r>
    <n v="891380184"/>
    <s v="ESE HOSPITAL LOCAL DE CANDELARIA VALLE"/>
    <s v="HLC"/>
    <n v="254063"/>
    <s v="HLC"/>
    <n v="254063"/>
    <m/>
    <s v="HLC_254063"/>
    <s v="891380184_HLC_254063"/>
    <x v="0"/>
    <d v="2021-10-27T00:00:00"/>
    <n v="17880"/>
    <n v="17880"/>
    <s v="B)Factura sin saldo ERP"/>
    <x v="0"/>
    <x v="2"/>
    <n v="0"/>
    <n v="0"/>
    <m/>
    <m/>
    <m/>
    <s v="OK"/>
    <n v="17880"/>
    <n v="0"/>
    <m/>
    <n v="0"/>
    <m/>
    <n v="17880"/>
    <n v="0"/>
    <m/>
    <n v="0"/>
    <n v="0"/>
    <n v="0"/>
    <m/>
    <m/>
    <m/>
    <d v="2021-11-13T00:00:00"/>
    <m/>
    <n v="2"/>
    <m/>
    <m/>
    <n v="1"/>
    <n v="20211130"/>
    <n v="20211113"/>
    <n v="17880"/>
    <n v="0"/>
    <n v="20220322"/>
  </r>
  <r>
    <n v="891380184"/>
    <s v="ESE HOSPITAL LOCAL DE CANDELARIA VALLE"/>
    <s v="HLC"/>
    <n v="254069"/>
    <s v="HLC"/>
    <n v="254069"/>
    <m/>
    <s v="HLC_254069"/>
    <s v="891380184_HLC_254069"/>
    <x v="0"/>
    <d v="2021-10-27T00:00:00"/>
    <n v="17880"/>
    <n v="17880"/>
    <s v="B)Factura sin saldo ERP"/>
    <x v="0"/>
    <x v="2"/>
    <n v="0"/>
    <n v="0"/>
    <m/>
    <m/>
    <m/>
    <s v="OK"/>
    <n v="17880"/>
    <n v="0"/>
    <m/>
    <n v="0"/>
    <m/>
    <n v="17880"/>
    <n v="0"/>
    <m/>
    <n v="0"/>
    <n v="0"/>
    <n v="0"/>
    <m/>
    <m/>
    <m/>
    <d v="2021-11-13T00:00:00"/>
    <m/>
    <n v="2"/>
    <m/>
    <m/>
    <n v="1"/>
    <n v="20211130"/>
    <n v="20211113"/>
    <n v="17880"/>
    <n v="0"/>
    <n v="20220322"/>
  </r>
  <r>
    <n v="891380184"/>
    <s v="ESE HOSPITAL LOCAL DE CANDELARIA VALLE"/>
    <s v="HLC"/>
    <n v="254072"/>
    <s v="HLC"/>
    <n v="254072"/>
    <m/>
    <s v="HLC_254072"/>
    <s v="891380184_HLC_254072"/>
    <x v="0"/>
    <d v="2021-10-27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074"/>
    <s v="HLC"/>
    <n v="254074"/>
    <m/>
    <s v="HLC_254074"/>
    <s v="891380184_HLC_254074"/>
    <x v="0"/>
    <d v="2021-10-27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4286"/>
    <s v="HLC"/>
    <n v="254286"/>
    <m/>
    <s v="HLC_254286"/>
    <s v="891380184_HLC_254286"/>
    <x v="0"/>
    <d v="2021-10-28T00:00:00"/>
    <n v="17880"/>
    <n v="17880"/>
    <s v="B)Factura sin saldo ERP"/>
    <x v="0"/>
    <x v="4"/>
    <n v="17880"/>
    <n v="1221905743"/>
    <m/>
    <m/>
    <m/>
    <s v="OK"/>
    <n v="17880"/>
    <n v="0"/>
    <m/>
    <n v="0"/>
    <m/>
    <n v="17880"/>
    <n v="0"/>
    <m/>
    <n v="0"/>
    <n v="0"/>
    <n v="0"/>
    <m/>
    <m/>
    <m/>
    <d v="2021-11-20T00:00:00"/>
    <m/>
    <n v="2"/>
    <m/>
    <m/>
    <n v="1"/>
    <n v="20211130"/>
    <n v="20211120"/>
    <n v="17880"/>
    <n v="0"/>
    <n v="20220322"/>
  </r>
  <r>
    <n v="891380184"/>
    <s v="ESE HOSPITAL LOCAL DE CANDELARIA VALLE"/>
    <s v="HLC"/>
    <n v="254916"/>
    <s v="HLC"/>
    <n v="254916"/>
    <m/>
    <s v="HLC_254916"/>
    <s v="891380184_HLC_254916"/>
    <x v="0"/>
    <d v="2021-10-30T00:00:00"/>
    <n v="240587"/>
    <n v="240587"/>
    <s v="B)Factura sin saldo ERP"/>
    <x v="0"/>
    <x v="4"/>
    <n v="240587"/>
    <n v="1221905745"/>
    <m/>
    <m/>
    <m/>
    <s v="OK"/>
    <n v="240587"/>
    <n v="0"/>
    <m/>
    <n v="0"/>
    <m/>
    <n v="240587"/>
    <n v="0"/>
    <m/>
    <n v="0"/>
    <n v="0"/>
    <n v="0"/>
    <m/>
    <m/>
    <m/>
    <d v="2021-11-20T00:00:00"/>
    <m/>
    <n v="2"/>
    <m/>
    <m/>
    <n v="1"/>
    <n v="20211130"/>
    <n v="20211120"/>
    <n v="240587"/>
    <n v="0"/>
    <n v="20220322"/>
  </r>
  <r>
    <n v="891380184"/>
    <s v="ESE HOSPITAL LOCAL DE CANDELARIA VALLE"/>
    <s v="HLC"/>
    <n v="255058"/>
    <s v="HLC"/>
    <n v="255058"/>
    <m/>
    <s v="HLC_255058"/>
    <s v="891380184_HLC_255058"/>
    <x v="0"/>
    <d v="2021-10-30T00:00:00"/>
    <n v="84500"/>
    <n v="84500"/>
    <s v="B)Factura sin saldo ERP"/>
    <x v="0"/>
    <x v="4"/>
    <n v="84500"/>
    <n v="1221905746"/>
    <m/>
    <m/>
    <m/>
    <s v="OK"/>
    <n v="84500"/>
    <n v="0"/>
    <m/>
    <n v="0"/>
    <m/>
    <n v="84500"/>
    <n v="0"/>
    <m/>
    <n v="0"/>
    <n v="0"/>
    <n v="0"/>
    <m/>
    <m/>
    <m/>
    <d v="2021-11-20T00:00:00"/>
    <m/>
    <n v="2"/>
    <m/>
    <m/>
    <n v="1"/>
    <n v="20211130"/>
    <n v="20211120"/>
    <n v="84500"/>
    <n v="0"/>
    <n v="20220322"/>
  </r>
  <r>
    <n v="891380184"/>
    <s v="ESE HOSPITAL LOCAL DE CANDELARIA VALLE"/>
    <s v="HLC"/>
    <n v="255182"/>
    <s v="HLC"/>
    <n v="255182"/>
    <m/>
    <s v="HLC_255182"/>
    <s v="891380184_HLC_255182"/>
    <x v="0"/>
    <d v="2021-10-30T00:00:00"/>
    <n v="59700"/>
    <n v="59700"/>
    <s v="B)Factura sin saldo ERP"/>
    <x v="0"/>
    <x v="2"/>
    <n v="0"/>
    <n v="0"/>
    <m/>
    <m/>
    <m/>
    <s v="OK"/>
    <n v="59700"/>
    <n v="0"/>
    <m/>
    <n v="0"/>
    <m/>
    <n v="59700"/>
    <n v="0"/>
    <m/>
    <n v="0"/>
    <n v="0"/>
    <n v="0"/>
    <m/>
    <m/>
    <m/>
    <d v="2021-11-13T00:00:00"/>
    <m/>
    <n v="2"/>
    <m/>
    <m/>
    <n v="1"/>
    <n v="20211130"/>
    <n v="20211113"/>
    <n v="59700"/>
    <n v="0"/>
    <n v="20220322"/>
  </r>
  <r>
    <n v="891380184"/>
    <s v="ESE HOSPITAL LOCAL DE CANDELARIA VALLE"/>
    <s v="HLC"/>
    <n v="255186"/>
    <s v="HLC"/>
    <n v="255186"/>
    <m/>
    <s v="HLC_255186"/>
    <s v="891380184_HLC_255186"/>
    <x v="0"/>
    <d v="2021-10-30T00:00:00"/>
    <n v="70294"/>
    <n v="70294"/>
    <s v="B)Factura sin saldo ERP"/>
    <x v="0"/>
    <x v="2"/>
    <n v="0"/>
    <n v="0"/>
    <m/>
    <m/>
    <m/>
    <s v="OK"/>
    <n v="70294"/>
    <n v="0"/>
    <m/>
    <n v="0"/>
    <m/>
    <n v="70294"/>
    <n v="0"/>
    <m/>
    <n v="0"/>
    <n v="0"/>
    <n v="0"/>
    <m/>
    <m/>
    <m/>
    <d v="2021-11-13T00:00:00"/>
    <m/>
    <n v="2"/>
    <m/>
    <m/>
    <n v="1"/>
    <n v="20211130"/>
    <n v="20211113"/>
    <n v="70294"/>
    <n v="0"/>
    <n v="20220322"/>
  </r>
  <r>
    <n v="891380184"/>
    <s v="ESE HOSPITAL LOCAL DE CANDELARIA VALLE"/>
    <s v="HLC"/>
    <n v="255198"/>
    <s v="HLC"/>
    <n v="255198"/>
    <m/>
    <s v="HLC_255198"/>
    <s v="891380184_HLC_255198"/>
    <x v="0"/>
    <d v="2021-10-30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5210"/>
    <s v="HLC"/>
    <n v="255210"/>
    <m/>
    <s v="HLC_255210"/>
    <s v="891380184_HLC_255210"/>
    <x v="0"/>
    <d v="2021-10-30T00:00:00"/>
    <n v="4470"/>
    <n v="4470"/>
    <s v="B)Factura sin saldo ERP"/>
    <x v="0"/>
    <x v="2"/>
    <n v="0"/>
    <n v="0"/>
    <m/>
    <m/>
    <m/>
    <s v="OK"/>
    <n v="4470"/>
    <n v="0"/>
    <m/>
    <n v="0"/>
    <m/>
    <n v="4470"/>
    <n v="0"/>
    <m/>
    <n v="0"/>
    <n v="0"/>
    <n v="0"/>
    <m/>
    <m/>
    <m/>
    <d v="2021-11-13T00:00:00"/>
    <m/>
    <n v="2"/>
    <m/>
    <m/>
    <n v="1"/>
    <n v="20211130"/>
    <n v="20211113"/>
    <n v="4470"/>
    <n v="0"/>
    <n v="20220322"/>
  </r>
  <r>
    <n v="891380184"/>
    <s v="ESE HOSPITAL LOCAL DE CANDELARIA VALLE"/>
    <s v="HLC"/>
    <n v="255436"/>
    <s v="HLC"/>
    <n v="255436"/>
    <m/>
    <s v="HLC_255436"/>
    <s v="891380184_HLC_255436"/>
    <x v="0"/>
    <d v="2021-11-02T00:00:00"/>
    <n v="130686"/>
    <n v="130686"/>
    <s v="B)Factura sin saldo ERP"/>
    <x v="0"/>
    <x v="1"/>
    <n v="0"/>
    <n v="0"/>
    <m/>
    <m/>
    <m/>
    <s v="OK"/>
    <n v="130686"/>
    <n v="0"/>
    <m/>
    <n v="0"/>
    <m/>
    <n v="130686"/>
    <n v="0"/>
    <m/>
    <n v="130686"/>
    <n v="2201182898"/>
    <s v="21.02.2022"/>
    <m/>
    <m/>
    <m/>
    <d v="2021-12-22T00:00:00"/>
    <m/>
    <n v="2"/>
    <m/>
    <m/>
    <n v="1"/>
    <n v="20211230"/>
    <n v="20211222"/>
    <n v="130686"/>
    <n v="0"/>
    <n v="20220322"/>
  </r>
  <r>
    <n v="891380184"/>
    <s v="ESE HOSPITAL LOCAL DE CANDELARIA VALLE"/>
    <s v="HLC"/>
    <n v="256251"/>
    <s v="HLC"/>
    <n v="256251"/>
    <m/>
    <s v="HLC_256251"/>
    <s v="891380184_HLC_256251"/>
    <x v="0"/>
    <d v="2021-11-04T00:00:00"/>
    <n v="61759"/>
    <n v="61759"/>
    <s v="B)Factura sin saldo ERP"/>
    <x v="0"/>
    <x v="2"/>
    <n v="0"/>
    <n v="0"/>
    <m/>
    <m/>
    <m/>
    <s v="OK"/>
    <n v="61759"/>
    <n v="0"/>
    <m/>
    <n v="0"/>
    <m/>
    <n v="61759"/>
    <n v="0"/>
    <m/>
    <n v="0"/>
    <n v="0"/>
    <n v="0"/>
    <m/>
    <m/>
    <m/>
    <d v="2021-12-23T00:00:00"/>
    <m/>
    <n v="2"/>
    <m/>
    <m/>
    <n v="1"/>
    <n v="20211230"/>
    <n v="20211223"/>
    <n v="61759"/>
    <n v="0"/>
    <n v="20220322"/>
  </r>
  <r>
    <n v="891380184"/>
    <s v="ESE HOSPITAL LOCAL DE CANDELARIA VALLE"/>
    <s v="HLC"/>
    <n v="257090"/>
    <s v="HLC"/>
    <n v="257090"/>
    <m/>
    <s v="HLC_257090"/>
    <s v="891380184_HLC_257090"/>
    <x v="0"/>
    <d v="2021-11-08T00:00:00"/>
    <n v="70742"/>
    <n v="70742"/>
    <s v="B)Factura sin saldo ERP"/>
    <x v="0"/>
    <x v="2"/>
    <n v="0"/>
    <n v="0"/>
    <m/>
    <m/>
    <m/>
    <s v="OK"/>
    <n v="70742"/>
    <n v="0"/>
    <m/>
    <n v="0"/>
    <m/>
    <n v="70742"/>
    <n v="0"/>
    <m/>
    <n v="0"/>
    <n v="0"/>
    <n v="0"/>
    <m/>
    <m/>
    <m/>
    <d v="2021-12-23T00:00:00"/>
    <m/>
    <n v="2"/>
    <m/>
    <m/>
    <n v="1"/>
    <n v="20211230"/>
    <n v="20211223"/>
    <n v="70742"/>
    <n v="0"/>
    <n v="20220322"/>
  </r>
  <r>
    <n v="891380184"/>
    <s v="ESE HOSPITAL LOCAL DE CANDELARIA VALLE"/>
    <s v="HLC"/>
    <n v="257967"/>
    <s v="HLC"/>
    <n v="257967"/>
    <m/>
    <s v="HLC_257967"/>
    <s v="891380184_HLC_257967"/>
    <x v="0"/>
    <d v="2021-11-10T00:00:00"/>
    <n v="8940"/>
    <n v="8940"/>
    <s v="B)Factura sin saldo ERP"/>
    <x v="0"/>
    <x v="1"/>
    <n v="0"/>
    <n v="0"/>
    <m/>
    <m/>
    <m/>
    <s v="OK"/>
    <n v="8940"/>
    <n v="0"/>
    <m/>
    <n v="0"/>
    <m/>
    <n v="8940"/>
    <n v="0"/>
    <m/>
    <n v="8940"/>
    <n v="2201182898"/>
    <s v="21.02.2022"/>
    <m/>
    <m/>
    <m/>
    <d v="2021-12-23T00:00:00"/>
    <m/>
    <n v="2"/>
    <m/>
    <m/>
    <n v="1"/>
    <n v="20211230"/>
    <n v="20211223"/>
    <n v="8940"/>
    <n v="0"/>
    <n v="20220322"/>
  </r>
  <r>
    <n v="891380184"/>
    <s v="ESE HOSPITAL LOCAL DE CANDELARIA VALLE"/>
    <s v="HLC"/>
    <n v="258460"/>
    <s v="HLC"/>
    <n v="258460"/>
    <m/>
    <s v="HLC_258460"/>
    <s v="891380184_HLC_258460"/>
    <x v="0"/>
    <d v="2021-11-12T00:00:00"/>
    <n v="79595"/>
    <n v="79595"/>
    <s v="B)Factura sin saldo ERP"/>
    <x v="0"/>
    <x v="2"/>
    <n v="0"/>
    <n v="0"/>
    <m/>
    <m/>
    <m/>
    <s v="OK"/>
    <n v="79595"/>
    <n v="0"/>
    <m/>
    <n v="0"/>
    <m/>
    <n v="79595"/>
    <n v="0"/>
    <m/>
    <n v="0"/>
    <n v="0"/>
    <n v="0"/>
    <m/>
    <m/>
    <m/>
    <d v="2021-12-23T00:00:00"/>
    <m/>
    <n v="2"/>
    <m/>
    <m/>
    <n v="1"/>
    <n v="20211230"/>
    <n v="20211223"/>
    <n v="79595"/>
    <n v="0"/>
    <n v="20220322"/>
  </r>
  <r>
    <n v="891380184"/>
    <s v="ESE HOSPITAL LOCAL DE CANDELARIA VALLE"/>
    <s v="HLC"/>
    <n v="258607"/>
    <s v="HLC"/>
    <n v="258607"/>
    <m/>
    <s v="HLC_258607"/>
    <s v="891380184_HLC_258607"/>
    <x v="0"/>
    <d v="2021-11-12T00:00:00"/>
    <n v="4470"/>
    <n v="4470"/>
    <s v="B)Factura sin saldo ERP"/>
    <x v="0"/>
    <x v="2"/>
    <n v="0"/>
    <n v="0"/>
    <m/>
    <m/>
    <m/>
    <s v="OK"/>
    <n v="4470"/>
    <n v="0"/>
    <m/>
    <n v="0"/>
    <m/>
    <n v="4470"/>
    <n v="0"/>
    <m/>
    <n v="0"/>
    <n v="0"/>
    <n v="0"/>
    <m/>
    <m/>
    <m/>
    <d v="2021-12-23T00:00:00"/>
    <m/>
    <n v="2"/>
    <m/>
    <m/>
    <n v="1"/>
    <n v="20211230"/>
    <n v="20211223"/>
    <n v="4470"/>
    <n v="0"/>
    <n v="20220322"/>
  </r>
  <r>
    <n v="891380184"/>
    <s v="ESE HOSPITAL LOCAL DE CANDELARIA VALLE"/>
    <s v="HLC"/>
    <n v="259164"/>
    <s v="HLC"/>
    <n v="259164"/>
    <m/>
    <s v="HLC_259164"/>
    <s v="891380184_HLC_259164"/>
    <x v="0"/>
    <d v="2021-11-13T00:00:00"/>
    <n v="64892"/>
    <n v="64892"/>
    <s v="B)Factura sin saldo ERP"/>
    <x v="0"/>
    <x v="2"/>
    <n v="0"/>
    <n v="0"/>
    <m/>
    <m/>
    <m/>
    <s v="OK"/>
    <n v="64892"/>
    <n v="0"/>
    <m/>
    <n v="0"/>
    <m/>
    <n v="64892"/>
    <n v="0"/>
    <m/>
    <n v="0"/>
    <n v="0"/>
    <n v="0"/>
    <m/>
    <m/>
    <m/>
    <d v="2021-12-23T00:00:00"/>
    <m/>
    <n v="2"/>
    <m/>
    <m/>
    <n v="1"/>
    <n v="20211230"/>
    <n v="20211223"/>
    <n v="64892"/>
    <n v="0"/>
    <n v="20220322"/>
  </r>
  <r>
    <n v="891380184"/>
    <s v="ESE HOSPITAL LOCAL DE CANDELARIA VALLE"/>
    <s v="HLC"/>
    <n v="259340"/>
    <s v="HLC"/>
    <n v="259340"/>
    <m/>
    <s v="HLC_259340"/>
    <s v="891380184_HLC_259340"/>
    <x v="0"/>
    <d v="2021-11-15T00:00:00"/>
    <n v="60579"/>
    <n v="60579"/>
    <s v="B)Factura sin saldo ERP"/>
    <x v="0"/>
    <x v="2"/>
    <n v="0"/>
    <n v="0"/>
    <m/>
    <m/>
    <m/>
    <s v="OK"/>
    <n v="60579"/>
    <n v="0"/>
    <m/>
    <n v="0"/>
    <m/>
    <n v="60579"/>
    <n v="0"/>
    <m/>
    <n v="0"/>
    <n v="0"/>
    <n v="0"/>
    <m/>
    <m/>
    <m/>
    <d v="2021-12-23T00:00:00"/>
    <m/>
    <n v="2"/>
    <m/>
    <m/>
    <n v="1"/>
    <n v="20211230"/>
    <n v="20211223"/>
    <n v="60579"/>
    <n v="0"/>
    <n v="20220322"/>
  </r>
  <r>
    <n v="891380184"/>
    <s v="ESE HOSPITAL LOCAL DE CANDELARIA VALLE"/>
    <s v="HLC"/>
    <n v="259820"/>
    <s v="HLC"/>
    <n v="259820"/>
    <m/>
    <s v="HLC_259820"/>
    <s v="891380184_HLC_259820"/>
    <x v="0"/>
    <d v="2021-11-17T00:00:00"/>
    <n v="289919"/>
    <n v="289919"/>
    <s v="B)Factura sin saldo ERP"/>
    <x v="0"/>
    <x v="1"/>
    <n v="0"/>
    <n v="0"/>
    <m/>
    <m/>
    <m/>
    <s v="OK"/>
    <n v="289919"/>
    <n v="0"/>
    <m/>
    <n v="0"/>
    <m/>
    <n v="289919"/>
    <n v="0"/>
    <m/>
    <n v="289919"/>
    <n v="2201182898"/>
    <s v="21.02.2022"/>
    <m/>
    <m/>
    <m/>
    <d v="2021-12-22T00:00:00"/>
    <m/>
    <n v="2"/>
    <m/>
    <m/>
    <n v="1"/>
    <n v="20211230"/>
    <n v="20211222"/>
    <n v="289919"/>
    <n v="0"/>
    <n v="20220322"/>
  </r>
  <r>
    <n v="891380184"/>
    <s v="ESE HOSPITAL LOCAL DE CANDELARIA VALLE"/>
    <s v="HLC"/>
    <n v="260336"/>
    <s v="HLC"/>
    <n v="260336"/>
    <m/>
    <s v="HLC_260336"/>
    <s v="891380184_HLC_260336"/>
    <x v="0"/>
    <d v="2021-11-20T00:00:00"/>
    <n v="62947"/>
    <n v="62947"/>
    <s v="B)Factura sin saldo ERP"/>
    <x v="0"/>
    <x v="2"/>
    <n v="0"/>
    <n v="0"/>
    <m/>
    <m/>
    <m/>
    <s v="OK"/>
    <n v="62947"/>
    <n v="0"/>
    <m/>
    <n v="0"/>
    <m/>
    <n v="62947"/>
    <n v="0"/>
    <m/>
    <n v="0"/>
    <n v="0"/>
    <n v="0"/>
    <m/>
    <m/>
    <m/>
    <d v="2021-12-23T00:00:00"/>
    <m/>
    <n v="2"/>
    <m/>
    <m/>
    <n v="1"/>
    <n v="20211230"/>
    <n v="20211223"/>
    <n v="62947"/>
    <n v="0"/>
    <n v="20220322"/>
  </r>
  <r>
    <n v="891380184"/>
    <s v="ESE HOSPITAL LOCAL DE CANDELARIA VALLE"/>
    <s v="HLC"/>
    <n v="261613"/>
    <s v="HLC"/>
    <n v="261613"/>
    <m/>
    <s v="HLC_261613"/>
    <s v="891380184_HLC_261613"/>
    <x v="0"/>
    <d v="2021-11-27T00:00:00"/>
    <n v="129282"/>
    <n v="129282"/>
    <s v="B)Factura sin saldo ERP"/>
    <x v="0"/>
    <x v="2"/>
    <n v="0"/>
    <n v="0"/>
    <m/>
    <m/>
    <m/>
    <s v="OK"/>
    <n v="129282"/>
    <n v="0"/>
    <m/>
    <n v="0"/>
    <m/>
    <n v="129282"/>
    <n v="0"/>
    <m/>
    <n v="0"/>
    <n v="0"/>
    <n v="0"/>
    <m/>
    <m/>
    <m/>
    <d v="2021-12-23T00:00:00"/>
    <m/>
    <n v="2"/>
    <m/>
    <m/>
    <n v="1"/>
    <n v="20211230"/>
    <n v="20211223"/>
    <n v="129282"/>
    <n v="0"/>
    <n v="20220322"/>
  </r>
  <r>
    <n v="891380184"/>
    <s v="ESE HOSPITAL LOCAL DE CANDELARIA VALLE"/>
    <s v="HLC"/>
    <n v="261807"/>
    <s v="HLC"/>
    <n v="261807"/>
    <m/>
    <s v="HLC_261807"/>
    <s v="891380184_HLC_261807"/>
    <x v="0"/>
    <d v="2021-11-29T00:00:00"/>
    <n v="17880"/>
    <n v="17880"/>
    <s v="B)Factura sin saldo ERP"/>
    <x v="0"/>
    <x v="2"/>
    <n v="0"/>
    <n v="0"/>
    <m/>
    <m/>
    <m/>
    <s v="OK"/>
    <n v="17880"/>
    <n v="0"/>
    <m/>
    <n v="0"/>
    <m/>
    <n v="17880"/>
    <n v="0"/>
    <m/>
    <n v="0"/>
    <n v="0"/>
    <n v="0"/>
    <m/>
    <m/>
    <m/>
    <d v="2021-12-23T00:00:00"/>
    <m/>
    <n v="2"/>
    <m/>
    <m/>
    <n v="1"/>
    <n v="20211230"/>
    <n v="20211223"/>
    <n v="17880"/>
    <n v="0"/>
    <n v="20220322"/>
  </r>
  <r>
    <n v="891380184"/>
    <s v="ESE HOSPITAL LOCAL DE CANDELARIA VALLE"/>
    <s v="HLC"/>
    <n v="261823"/>
    <s v="HLC"/>
    <n v="261823"/>
    <m/>
    <s v="HLC_261823"/>
    <s v="891380184_HLC_261823"/>
    <x v="0"/>
    <d v="2021-11-29T00:00:00"/>
    <n v="59700"/>
    <n v="59700"/>
    <s v="B)Factura sin saldo ERP"/>
    <x v="0"/>
    <x v="2"/>
    <n v="0"/>
    <n v="0"/>
    <m/>
    <m/>
    <m/>
    <s v="OK"/>
    <n v="59700"/>
    <n v="0"/>
    <m/>
    <n v="0"/>
    <m/>
    <n v="59700"/>
    <n v="0"/>
    <m/>
    <n v="0"/>
    <n v="0"/>
    <n v="0"/>
    <m/>
    <m/>
    <m/>
    <d v="2021-12-23T00:00:00"/>
    <m/>
    <n v="2"/>
    <m/>
    <m/>
    <n v="1"/>
    <n v="20211230"/>
    <n v="20211223"/>
    <n v="59700"/>
    <n v="0"/>
    <n v="20220322"/>
  </r>
  <r>
    <n v="891380184"/>
    <s v="ESE HOSPITAL LOCAL DE CANDELARIA VALLE"/>
    <s v="HLC"/>
    <n v="261836"/>
    <s v="HLC"/>
    <n v="261836"/>
    <m/>
    <s v="HLC_261836"/>
    <s v="891380184_HLC_261836"/>
    <x v="0"/>
    <d v="2021-11-29T00:00:00"/>
    <n v="59700"/>
    <n v="59700"/>
    <s v="B)Factura sin saldo ERP"/>
    <x v="0"/>
    <x v="2"/>
    <n v="0"/>
    <n v="0"/>
    <m/>
    <m/>
    <m/>
    <s v="OK"/>
    <n v="59700"/>
    <n v="0"/>
    <m/>
    <n v="0"/>
    <m/>
    <n v="59700"/>
    <n v="0"/>
    <m/>
    <n v="0"/>
    <n v="0"/>
    <n v="0"/>
    <m/>
    <m/>
    <m/>
    <d v="2021-12-23T00:00:00"/>
    <m/>
    <n v="2"/>
    <m/>
    <m/>
    <n v="1"/>
    <n v="20211230"/>
    <n v="20211223"/>
    <n v="59700"/>
    <n v="0"/>
    <n v="20220322"/>
  </r>
  <r>
    <n v="891380184"/>
    <s v="ESE HOSPITAL LOCAL DE CANDELARIA VALLE"/>
    <s v="HLC"/>
    <n v="262051"/>
    <s v="HLC"/>
    <n v="262051"/>
    <m/>
    <s v="HLC_262051"/>
    <s v="891380184_HLC_262051"/>
    <x v="0"/>
    <d v="2021-11-30T00:00:00"/>
    <n v="105900"/>
    <n v="105900"/>
    <s v="B)Factura sin saldo ERP"/>
    <x v="0"/>
    <x v="2"/>
    <n v="0"/>
    <n v="0"/>
    <m/>
    <m/>
    <m/>
    <s v="OK"/>
    <n v="105900"/>
    <n v="0"/>
    <m/>
    <n v="0"/>
    <m/>
    <n v="105900"/>
    <n v="0"/>
    <m/>
    <n v="0"/>
    <n v="0"/>
    <n v="0"/>
    <m/>
    <m/>
    <m/>
    <d v="2021-12-23T00:00:00"/>
    <m/>
    <n v="2"/>
    <m/>
    <m/>
    <n v="1"/>
    <n v="20211230"/>
    <n v="20211223"/>
    <n v="105900"/>
    <n v="0"/>
    <n v="20220322"/>
  </r>
  <r>
    <n v="891380184"/>
    <s v="ESE HOSPITAL LOCAL DE CANDELARIA VALLE"/>
    <s v="HLC"/>
    <n v="266237"/>
    <s v="HLC"/>
    <n v="266237"/>
    <m/>
    <s v="HLC_266237"/>
    <s v="891380184_HLC_266237"/>
    <x v="0"/>
    <d v="2022-01-02T00:00:00"/>
    <n v="82229"/>
    <n v="82229"/>
    <s v="B)Factura sin saldo ERP"/>
    <x v="0"/>
    <x v="2"/>
    <n v="0"/>
    <n v="0"/>
    <m/>
    <m/>
    <m/>
    <s v="OK"/>
    <n v="82229"/>
    <n v="0"/>
    <m/>
    <n v="0"/>
    <m/>
    <n v="82229"/>
    <n v="0"/>
    <m/>
    <n v="0"/>
    <n v="0"/>
    <n v="0"/>
    <m/>
    <m/>
    <m/>
    <d v="2022-02-21T00:00:00"/>
    <m/>
    <n v="2"/>
    <m/>
    <m/>
    <n v="1"/>
    <n v="20220228"/>
    <n v="20220221"/>
    <n v="82229"/>
    <n v="0"/>
    <n v="20220322"/>
  </r>
  <r>
    <n v="891380184"/>
    <s v="ESE HOSPITAL LOCAL DE CANDELARIA VALLE"/>
    <s v="HLC"/>
    <n v="266241"/>
    <s v="HLC"/>
    <n v="266241"/>
    <m/>
    <s v="HLC_266241"/>
    <s v="891380184_HLC_266241"/>
    <x v="0"/>
    <d v="2022-01-02T00:00:00"/>
    <n v="66682"/>
    <n v="66682"/>
    <s v="B)Factura sin saldo ERP"/>
    <x v="0"/>
    <x v="2"/>
    <n v="0"/>
    <n v="0"/>
    <m/>
    <m/>
    <m/>
    <s v="OK"/>
    <n v="66682"/>
    <n v="0"/>
    <m/>
    <n v="0"/>
    <m/>
    <n v="66682"/>
    <n v="0"/>
    <m/>
    <n v="0"/>
    <n v="0"/>
    <n v="0"/>
    <m/>
    <m/>
    <m/>
    <d v="2022-02-21T00:00:00"/>
    <m/>
    <n v="2"/>
    <m/>
    <m/>
    <n v="1"/>
    <n v="20220228"/>
    <n v="20220221"/>
    <n v="66682"/>
    <n v="0"/>
    <n v="20220322"/>
  </r>
  <r>
    <n v="891380184"/>
    <s v="ESE HOSPITAL LOCAL DE CANDELARIA VALLE"/>
    <s v="HLC"/>
    <n v="267002"/>
    <s v="HLC"/>
    <n v="267002"/>
    <m/>
    <s v="HLC_267002"/>
    <s v="891380184_HLC_267002"/>
    <x v="0"/>
    <d v="2022-01-11T00:00:00"/>
    <n v="65600"/>
    <n v="65600"/>
    <s v="B)Factura sin saldo ERP"/>
    <x v="0"/>
    <x v="2"/>
    <n v="0"/>
    <n v="0"/>
    <m/>
    <m/>
    <m/>
    <s v="OK"/>
    <n v="65600"/>
    <n v="0"/>
    <m/>
    <n v="0"/>
    <m/>
    <n v="65600"/>
    <n v="0"/>
    <m/>
    <n v="0"/>
    <n v="0"/>
    <n v="0"/>
    <m/>
    <m/>
    <m/>
    <d v="2022-02-21T00:00:00"/>
    <m/>
    <n v="2"/>
    <m/>
    <m/>
    <n v="1"/>
    <n v="20220228"/>
    <n v="20220221"/>
    <n v="65600"/>
    <n v="0"/>
    <n v="20220322"/>
  </r>
  <r>
    <n v="891380184"/>
    <s v="ESE HOSPITAL LOCAL DE CANDELARIA VALLE"/>
    <s v="HLC"/>
    <n v="267074"/>
    <s v="HLC"/>
    <n v="267074"/>
    <m/>
    <s v="HLC_267074"/>
    <s v="891380184_HLC_267074"/>
    <x v="0"/>
    <d v="2022-01-11T00:00:00"/>
    <n v="97805"/>
    <n v="97805"/>
    <s v="B)Factura sin saldo ERP"/>
    <x v="0"/>
    <x v="2"/>
    <n v="0"/>
    <n v="0"/>
    <m/>
    <m/>
    <m/>
    <s v="OK"/>
    <n v="97805"/>
    <n v="0"/>
    <m/>
    <n v="0"/>
    <m/>
    <n v="97805"/>
    <n v="0"/>
    <m/>
    <n v="0"/>
    <n v="0"/>
    <n v="0"/>
    <m/>
    <m/>
    <m/>
    <d v="2022-02-21T00:00:00"/>
    <m/>
    <n v="2"/>
    <m/>
    <m/>
    <n v="1"/>
    <n v="20220228"/>
    <n v="20220221"/>
    <n v="97805"/>
    <n v="0"/>
    <n v="20220322"/>
  </r>
  <r>
    <n v="891380184"/>
    <s v="ESE HOSPITAL LOCAL DE CANDELARIA VALLE"/>
    <s v="HLC"/>
    <n v="267117"/>
    <s v="HLC"/>
    <n v="267117"/>
    <m/>
    <s v="HLC_267117"/>
    <s v="891380184_HLC_267117"/>
    <x v="0"/>
    <d v="2022-01-11T00:00:00"/>
    <n v="289355"/>
    <n v="289355"/>
    <s v="B)Factura sin saldo ERP"/>
    <x v="0"/>
    <x v="2"/>
    <n v="0"/>
    <n v="0"/>
    <m/>
    <m/>
    <m/>
    <s v="OK"/>
    <n v="289355"/>
    <n v="0"/>
    <m/>
    <n v="0"/>
    <m/>
    <n v="289355"/>
    <n v="0"/>
    <m/>
    <n v="0"/>
    <n v="0"/>
    <n v="0"/>
    <m/>
    <m/>
    <m/>
    <d v="2022-02-21T00:00:00"/>
    <m/>
    <n v="2"/>
    <m/>
    <m/>
    <n v="1"/>
    <n v="20220228"/>
    <n v="20220221"/>
    <n v="289355"/>
    <n v="0"/>
    <n v="20220322"/>
  </r>
  <r>
    <n v="891380184"/>
    <s v="ESE HOSPITAL LOCAL DE CANDELARIA VALLE"/>
    <s v="HLC"/>
    <n v="267403"/>
    <s v="HLC"/>
    <n v="267403"/>
    <m/>
    <s v="HLC_267403"/>
    <s v="891380184_HLC_267403"/>
    <x v="0"/>
    <d v="2022-01-18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7814"/>
    <s v="HLC"/>
    <n v="267814"/>
    <m/>
    <s v="HLC_267814"/>
    <s v="891380184_HLC_267814"/>
    <x v="0"/>
    <d v="2022-01-19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8222"/>
    <s v="HLC"/>
    <n v="268222"/>
    <m/>
    <s v="HLC_268222"/>
    <s v="891380184_HLC_268222"/>
    <x v="0"/>
    <d v="2022-01-21T00:00:00"/>
    <n v="60812"/>
    <n v="60812"/>
    <s v="B)Factura sin saldo ERP"/>
    <x v="0"/>
    <x v="2"/>
    <n v="0"/>
    <n v="0"/>
    <m/>
    <m/>
    <m/>
    <s v="OK"/>
    <n v="60812"/>
    <n v="0"/>
    <m/>
    <n v="0"/>
    <m/>
    <n v="60812"/>
    <n v="0"/>
    <m/>
    <n v="0"/>
    <n v="0"/>
    <n v="0"/>
    <m/>
    <m/>
    <m/>
    <d v="2022-02-21T00:00:00"/>
    <m/>
    <n v="2"/>
    <m/>
    <m/>
    <n v="1"/>
    <n v="20220228"/>
    <n v="20220221"/>
    <n v="60812"/>
    <n v="0"/>
    <n v="20220322"/>
  </r>
  <r>
    <n v="891380184"/>
    <s v="ESE HOSPITAL LOCAL DE CANDELARIA VALLE"/>
    <s v="HLC"/>
    <n v="268256"/>
    <s v="HLC"/>
    <n v="268256"/>
    <m/>
    <s v="HLC_268256"/>
    <s v="891380184_HLC_268256"/>
    <x v="0"/>
    <d v="2022-01-21T00:00:00"/>
    <n v="17880"/>
    <n v="17880"/>
    <s v="B)Factura sin saldo ERP"/>
    <x v="0"/>
    <x v="2"/>
    <n v="0"/>
    <n v="0"/>
    <m/>
    <m/>
    <m/>
    <s v="OK"/>
    <n v="17880"/>
    <n v="0"/>
    <m/>
    <n v="0"/>
    <m/>
    <n v="17880"/>
    <n v="0"/>
    <m/>
    <n v="0"/>
    <n v="0"/>
    <n v="0"/>
    <m/>
    <m/>
    <m/>
    <d v="2022-02-21T00:00:00"/>
    <m/>
    <n v="2"/>
    <m/>
    <m/>
    <n v="1"/>
    <n v="20220228"/>
    <n v="20220221"/>
    <n v="17880"/>
    <n v="0"/>
    <n v="20220322"/>
  </r>
  <r>
    <n v="891380184"/>
    <s v="ESE HOSPITAL LOCAL DE CANDELARIA VALLE"/>
    <s v="HLC"/>
    <n v="268260"/>
    <s v="HLC"/>
    <n v="268260"/>
    <m/>
    <s v="HLC_268260"/>
    <s v="891380184_HLC_268260"/>
    <x v="0"/>
    <d v="2022-01-21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8340"/>
    <s v="HLC"/>
    <n v="268340"/>
    <m/>
    <s v="HLC_268340"/>
    <s v="891380184_HLC_268340"/>
    <x v="0"/>
    <d v="2022-01-22T00:00:00"/>
    <n v="125289"/>
    <n v="125289"/>
    <s v="B)Factura sin saldo ERP"/>
    <x v="0"/>
    <x v="2"/>
    <n v="0"/>
    <n v="0"/>
    <m/>
    <m/>
    <m/>
    <s v="OK"/>
    <n v="125289"/>
    <n v="0"/>
    <m/>
    <n v="0"/>
    <m/>
    <n v="125289"/>
    <n v="0"/>
    <m/>
    <n v="0"/>
    <n v="0"/>
    <n v="0"/>
    <m/>
    <m/>
    <m/>
    <d v="2022-02-21T00:00:00"/>
    <m/>
    <n v="2"/>
    <m/>
    <m/>
    <n v="1"/>
    <n v="20220228"/>
    <n v="20220221"/>
    <n v="125289"/>
    <n v="0"/>
    <n v="20220322"/>
  </r>
  <r>
    <n v="891380184"/>
    <s v="ESE HOSPITAL LOCAL DE CANDELARIA VALLE"/>
    <s v="HLC"/>
    <n v="268724"/>
    <s v="HLC"/>
    <n v="268724"/>
    <m/>
    <s v="HLC_268724"/>
    <s v="891380184_HLC_268724"/>
    <x v="0"/>
    <d v="2022-01-24T00:00:00"/>
    <n v="67165"/>
    <n v="67165"/>
    <s v="B)Factura sin saldo ERP"/>
    <x v="0"/>
    <x v="2"/>
    <n v="0"/>
    <n v="0"/>
    <m/>
    <m/>
    <m/>
    <s v="OK"/>
    <n v="67165"/>
    <n v="0"/>
    <m/>
    <n v="0"/>
    <m/>
    <n v="67165"/>
    <n v="0"/>
    <m/>
    <n v="0"/>
    <n v="0"/>
    <n v="0"/>
    <m/>
    <m/>
    <m/>
    <d v="2022-02-21T00:00:00"/>
    <m/>
    <n v="2"/>
    <m/>
    <m/>
    <n v="1"/>
    <n v="20220228"/>
    <n v="20220221"/>
    <n v="67165"/>
    <n v="0"/>
    <n v="20220322"/>
  </r>
  <r>
    <n v="891380184"/>
    <s v="ESE HOSPITAL LOCAL DE CANDELARIA VALLE"/>
    <s v="HLC"/>
    <n v="268946"/>
    <s v="HLC"/>
    <n v="268946"/>
    <m/>
    <s v="HLC_268946"/>
    <s v="891380184_HLC_268946"/>
    <x v="0"/>
    <d v="2022-01-25T00:00:00"/>
    <n v="108769"/>
    <n v="108769"/>
    <s v="B)Factura sin saldo ERP"/>
    <x v="0"/>
    <x v="2"/>
    <n v="0"/>
    <n v="0"/>
    <m/>
    <m/>
    <m/>
    <s v="OK"/>
    <n v="108769"/>
    <n v="0"/>
    <m/>
    <n v="0"/>
    <m/>
    <n v="108769"/>
    <n v="0"/>
    <m/>
    <n v="0"/>
    <n v="0"/>
    <n v="0"/>
    <m/>
    <m/>
    <m/>
    <d v="2022-02-21T00:00:00"/>
    <m/>
    <n v="2"/>
    <m/>
    <m/>
    <n v="1"/>
    <n v="20220228"/>
    <n v="20220221"/>
    <n v="108769"/>
    <n v="0"/>
    <n v="20220322"/>
  </r>
  <r>
    <n v="891380184"/>
    <s v="ESE HOSPITAL LOCAL DE CANDELARIA VALLE"/>
    <s v="HLC"/>
    <n v="269118"/>
    <s v="HLC"/>
    <n v="269118"/>
    <m/>
    <s v="HLC_269118"/>
    <s v="891380184_HLC_269118"/>
    <x v="0"/>
    <d v="2022-01-26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9173"/>
    <s v="HLC"/>
    <n v="269173"/>
    <m/>
    <s v="HLC_269173"/>
    <s v="891380184_HLC_269173"/>
    <x v="0"/>
    <d v="2022-01-26T00:00:00"/>
    <n v="114519"/>
    <n v="114519"/>
    <s v="B)Factura sin saldo ERP"/>
    <x v="0"/>
    <x v="2"/>
    <n v="0"/>
    <n v="0"/>
    <m/>
    <m/>
    <m/>
    <s v="OK"/>
    <n v="114519"/>
    <n v="0"/>
    <m/>
    <n v="0"/>
    <m/>
    <n v="114519"/>
    <n v="0"/>
    <m/>
    <n v="0"/>
    <n v="0"/>
    <n v="0"/>
    <m/>
    <m/>
    <m/>
    <d v="2022-02-21T00:00:00"/>
    <m/>
    <n v="2"/>
    <m/>
    <m/>
    <n v="1"/>
    <n v="20220228"/>
    <n v="20220221"/>
    <n v="114519"/>
    <n v="0"/>
    <n v="20220322"/>
  </r>
  <r>
    <n v="891380184"/>
    <s v="ESE HOSPITAL LOCAL DE CANDELARIA VALLE"/>
    <s v="HLC"/>
    <n v="269221"/>
    <s v="HLC"/>
    <n v="269221"/>
    <m/>
    <s v="HLC_269221"/>
    <s v="891380184_HLC_269221"/>
    <x v="0"/>
    <d v="2022-01-27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9230"/>
    <s v="HLC"/>
    <n v="269230"/>
    <m/>
    <s v="HLC_269230"/>
    <s v="891380184_HLC_269230"/>
    <x v="0"/>
    <d v="2022-01-27T00:00:00"/>
    <n v="65600"/>
    <n v="65600"/>
    <s v="B)Factura sin saldo ERP"/>
    <x v="0"/>
    <x v="2"/>
    <n v="0"/>
    <n v="0"/>
    <m/>
    <m/>
    <m/>
    <s v="OK"/>
    <n v="65600"/>
    <n v="0"/>
    <m/>
    <n v="0"/>
    <m/>
    <n v="65600"/>
    <n v="0"/>
    <m/>
    <n v="0"/>
    <n v="0"/>
    <n v="0"/>
    <m/>
    <m/>
    <m/>
    <d v="2022-02-21T00:00:00"/>
    <m/>
    <n v="2"/>
    <m/>
    <m/>
    <n v="1"/>
    <n v="20220228"/>
    <n v="20220221"/>
    <n v="65600"/>
    <n v="0"/>
    <n v="20220322"/>
  </r>
  <r>
    <n v="891380184"/>
    <s v="ESE HOSPITAL LOCAL DE CANDELARIA VALLE"/>
    <s v="HLC"/>
    <n v="269308"/>
    <s v="HLC"/>
    <n v="269308"/>
    <m/>
    <s v="HLC_269308"/>
    <s v="891380184_HLC_269308"/>
    <x v="0"/>
    <d v="2022-01-27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69384"/>
    <s v="HLC"/>
    <n v="269384"/>
    <m/>
    <s v="HLC_269384"/>
    <s v="891380184_HLC_269384"/>
    <x v="0"/>
    <d v="2022-01-27T00:00:00"/>
    <n v="115245"/>
    <n v="115245"/>
    <s v="B)Factura sin saldo ERP"/>
    <x v="0"/>
    <x v="2"/>
    <n v="0"/>
    <n v="0"/>
    <m/>
    <m/>
    <m/>
    <s v="OK"/>
    <n v="115245"/>
    <n v="0"/>
    <m/>
    <n v="0"/>
    <m/>
    <n v="115245"/>
    <n v="0"/>
    <m/>
    <n v="0"/>
    <n v="0"/>
    <n v="0"/>
    <m/>
    <m/>
    <m/>
    <d v="2022-02-21T00:00:00"/>
    <m/>
    <n v="2"/>
    <m/>
    <m/>
    <n v="1"/>
    <n v="20220228"/>
    <n v="20220221"/>
    <n v="115245"/>
    <n v="0"/>
    <n v="20220322"/>
  </r>
  <r>
    <n v="891380184"/>
    <s v="ESE HOSPITAL LOCAL DE CANDELARIA VALLE"/>
    <s v="HLC"/>
    <n v="269497"/>
    <s v="HLC"/>
    <n v="269497"/>
    <m/>
    <s v="HLC_269497"/>
    <s v="891380184_HLC_269497"/>
    <x v="0"/>
    <d v="2022-01-28T00:00:00"/>
    <n v="91055"/>
    <n v="91055"/>
    <s v="B)Factura sin saldo ERP"/>
    <x v="0"/>
    <x v="2"/>
    <n v="0"/>
    <n v="0"/>
    <m/>
    <m/>
    <m/>
    <s v="OK"/>
    <n v="91055"/>
    <n v="0"/>
    <m/>
    <n v="0"/>
    <m/>
    <n v="91055"/>
    <n v="0"/>
    <m/>
    <n v="0"/>
    <n v="0"/>
    <n v="0"/>
    <m/>
    <m/>
    <m/>
    <d v="2022-02-21T00:00:00"/>
    <m/>
    <n v="2"/>
    <m/>
    <m/>
    <n v="1"/>
    <n v="20220228"/>
    <n v="20220221"/>
    <n v="91055"/>
    <n v="0"/>
    <n v="20220322"/>
  </r>
  <r>
    <n v="891380184"/>
    <s v="ESE HOSPITAL LOCAL DE CANDELARIA VALLE"/>
    <s v="HLC"/>
    <n v="269684"/>
    <s v="HLC"/>
    <n v="269684"/>
    <m/>
    <s v="HLC_269684"/>
    <s v="891380184_HLC_269684"/>
    <x v="0"/>
    <d v="2022-01-30T00:00:00"/>
    <n v="75684"/>
    <n v="75684"/>
    <s v="B)Factura sin saldo ERP"/>
    <x v="0"/>
    <x v="2"/>
    <n v="0"/>
    <n v="0"/>
    <m/>
    <m/>
    <m/>
    <s v="OK"/>
    <n v="75684"/>
    <n v="0"/>
    <m/>
    <n v="0"/>
    <m/>
    <n v="75684"/>
    <n v="0"/>
    <m/>
    <n v="0"/>
    <n v="0"/>
    <n v="0"/>
    <m/>
    <m/>
    <m/>
    <d v="2022-02-21T00:00:00"/>
    <m/>
    <n v="2"/>
    <m/>
    <m/>
    <n v="1"/>
    <n v="20220228"/>
    <n v="20220221"/>
    <n v="75684"/>
    <n v="0"/>
    <n v="20220322"/>
  </r>
  <r>
    <n v="891380184"/>
    <s v="ESE HOSPITAL LOCAL DE CANDELARIA VALLE"/>
    <s v="HLC"/>
    <n v="269696"/>
    <s v="HLC"/>
    <n v="269696"/>
    <m/>
    <s v="HLC_269696"/>
    <s v="891380184_HLC_269696"/>
    <x v="0"/>
    <d v="2022-01-30T00:00:00"/>
    <n v="68209"/>
    <n v="68209"/>
    <s v="B)Factura sin saldo ERP"/>
    <x v="0"/>
    <x v="2"/>
    <n v="0"/>
    <n v="0"/>
    <m/>
    <m/>
    <m/>
    <s v="OK"/>
    <n v="68209"/>
    <n v="0"/>
    <m/>
    <n v="0"/>
    <m/>
    <n v="68209"/>
    <n v="0"/>
    <m/>
    <n v="0"/>
    <n v="0"/>
    <n v="0"/>
    <m/>
    <m/>
    <m/>
    <d v="2022-02-21T00:00:00"/>
    <m/>
    <n v="2"/>
    <m/>
    <m/>
    <n v="1"/>
    <n v="20220228"/>
    <n v="20220221"/>
    <n v="68209"/>
    <n v="0"/>
    <n v="20220322"/>
  </r>
  <r>
    <n v="891380184"/>
    <s v="ESE HOSPITAL LOCAL DE CANDELARIA VALLE"/>
    <s v="HLC"/>
    <n v="269987"/>
    <s v="HLC"/>
    <n v="269987"/>
    <m/>
    <s v="HLC_269987"/>
    <s v="891380184_HLC_269987"/>
    <x v="0"/>
    <d v="2022-01-31T00:00:00"/>
    <n v="4470"/>
    <n v="4470"/>
    <s v="B)Factura sin saldo ERP"/>
    <x v="0"/>
    <x v="2"/>
    <n v="0"/>
    <n v="0"/>
    <m/>
    <m/>
    <m/>
    <s v="OK"/>
    <n v="4470"/>
    <n v="0"/>
    <m/>
    <n v="0"/>
    <m/>
    <n v="4470"/>
    <n v="0"/>
    <m/>
    <n v="0"/>
    <n v="0"/>
    <n v="0"/>
    <m/>
    <m/>
    <m/>
    <d v="2022-02-21T00:00:00"/>
    <m/>
    <n v="2"/>
    <m/>
    <m/>
    <n v="1"/>
    <n v="20220228"/>
    <n v="20220221"/>
    <n v="4470"/>
    <n v="0"/>
    <n v="20220322"/>
  </r>
  <r>
    <n v="891380184"/>
    <s v="ESE HOSPITAL LOCAL DE CANDELARIA VALLE"/>
    <s v="HLC"/>
    <n v="239405"/>
    <s v="HLC"/>
    <n v="239405"/>
    <m/>
    <s v="HLC_239405"/>
    <s v="891380184_HLC_239405"/>
    <x v="1"/>
    <d v="2021-07-12T00:00:00"/>
    <n v="78667"/>
    <n v="78667"/>
    <s v="B)Factura sin saldo ERP"/>
    <x v="2"/>
    <x v="3"/>
    <n v="0"/>
    <n v="0"/>
    <m/>
    <m/>
    <m/>
    <s v="OK"/>
    <n v="78667"/>
    <n v="0"/>
    <m/>
    <n v="0"/>
    <m/>
    <n v="78667"/>
    <n v="0"/>
    <m/>
    <n v="78667"/>
    <n v="8000127013"/>
    <s v="31.01.2022"/>
    <m/>
    <m/>
    <m/>
    <d v="2021-08-09T00:00:00"/>
    <m/>
    <n v="2"/>
    <m/>
    <m/>
    <n v="1"/>
    <n v="20210831"/>
    <n v="20210826"/>
    <n v="78667"/>
    <n v="0"/>
    <n v="20220322"/>
  </r>
  <r>
    <n v="891380184"/>
    <s v="ESE HOSPITAL LOCAL DE CANDELARIA VALLE"/>
    <s v="HLC"/>
    <n v="231084"/>
    <s v="HLC"/>
    <n v="231084"/>
    <m/>
    <s v="HLC_231084"/>
    <s v="891380184_HLC_231084"/>
    <x v="0"/>
    <d v="2021-04-29T00:00:00"/>
    <n v="119417"/>
    <n v="119417"/>
    <s v="B)Factura sin saldo ERP"/>
    <x v="0"/>
    <x v="1"/>
    <n v="0"/>
    <n v="0"/>
    <m/>
    <m/>
    <m/>
    <s v="OK"/>
    <n v="119417"/>
    <n v="0"/>
    <m/>
    <n v="0"/>
    <m/>
    <n v="119417"/>
    <n v="0"/>
    <m/>
    <n v="119417"/>
    <n v="2201118964"/>
    <s v="29.09.2021"/>
    <m/>
    <m/>
    <m/>
    <d v="2021-06-10T00:00:00"/>
    <m/>
    <n v="2"/>
    <m/>
    <m/>
    <n v="1"/>
    <n v="20210630"/>
    <n v="20210603"/>
    <n v="119417"/>
    <n v="0"/>
    <n v="20220322"/>
  </r>
  <r>
    <n v="891380184"/>
    <s v="ESE HOSPITAL LOCAL DE CANDELARIA VALLE"/>
    <s v="HLC"/>
    <n v="242539"/>
    <s v="HLC"/>
    <n v="242539"/>
    <m/>
    <s v="HLC_242539"/>
    <s v="891380184_HLC_242539"/>
    <x v="0"/>
    <d v="2021-07-31T00:00:00"/>
    <n v="118800"/>
    <n v="118800"/>
    <s v="B)Factura sin saldo ERP"/>
    <x v="0"/>
    <x v="4"/>
    <n v="118800"/>
    <n v="1908627132"/>
    <m/>
    <m/>
    <m/>
    <s v="OK"/>
    <n v="118800"/>
    <n v="0"/>
    <m/>
    <n v="0"/>
    <m/>
    <n v="118800"/>
    <n v="0"/>
    <m/>
    <n v="0"/>
    <n v="0"/>
    <n v="0"/>
    <m/>
    <m/>
    <m/>
    <d v="2021-08-09T00:00:00"/>
    <m/>
    <n v="2"/>
    <m/>
    <m/>
    <n v="1"/>
    <n v="20210831"/>
    <n v="20210826"/>
    <n v="118800"/>
    <n v="0"/>
    <n v="20220322"/>
  </r>
  <r>
    <n v="891380184"/>
    <s v="ESE HOSPITAL LOCAL DE CANDELARIA VALLE"/>
    <s v="HLC"/>
    <n v="243869"/>
    <s v="HLC"/>
    <n v="243869"/>
    <m/>
    <s v="HLC_243869"/>
    <s v="891380184_HLC_243869"/>
    <x v="1"/>
    <d v="2021-08-06T00:00:00"/>
    <n v="116500"/>
    <n v="116500"/>
    <s v="B)Factura sin saldo ERP"/>
    <x v="1"/>
    <x v="3"/>
    <n v="0"/>
    <n v="0"/>
    <m/>
    <m/>
    <m/>
    <s v="OK"/>
    <n v="116500"/>
    <n v="0"/>
    <m/>
    <n v="0"/>
    <m/>
    <n v="116500"/>
    <n v="0"/>
    <m/>
    <n v="0"/>
    <n v="0"/>
    <n v="0"/>
    <m/>
    <m/>
    <m/>
    <d v="2021-09-03T00:00:00"/>
    <m/>
    <n v="2"/>
    <m/>
    <m/>
    <n v="2"/>
    <n v="20211230"/>
    <n v="20211223"/>
    <n v="116500"/>
    <n v="0"/>
    <n v="20220322"/>
  </r>
  <r>
    <n v="891380184"/>
    <s v="ESE HOSPITAL LOCAL DE CANDELARIA VALLE"/>
    <m/>
    <n v="921115"/>
    <m/>
    <n v="921115"/>
    <n v="1220960335"/>
    <n v="921115"/>
    <s v="891380184__921115"/>
    <x v="0"/>
    <d v="2015-07-04T00:00:00"/>
    <n v="42923"/>
    <n v="42923"/>
    <s v="B)Factura sin saldo ERP"/>
    <x v="0"/>
    <x v="1"/>
    <n v="0"/>
    <n v="0"/>
    <m/>
    <m/>
    <m/>
    <s v="OK"/>
    <n v="42923"/>
    <n v="0"/>
    <m/>
    <n v="0"/>
    <m/>
    <n v="42923"/>
    <n v="0"/>
    <n v="0"/>
    <n v="42923"/>
    <n v="2200350380"/>
    <d v="2016-02-02T00:00:00"/>
    <n v="158522"/>
    <m/>
    <m/>
    <d v="2015-08-14T00:00:00"/>
    <m/>
    <n v="2"/>
    <m/>
    <m/>
    <n v="1"/>
    <n v="20150821"/>
    <n v="20150814"/>
    <n v="42923"/>
    <n v="0"/>
    <n v="20220322"/>
  </r>
  <r>
    <n v="891380184"/>
    <s v="ESE HOSPITAL LOCAL DE CANDELARIA VALLE"/>
    <m/>
    <n v="8897"/>
    <s v="FAC"/>
    <n v="8897"/>
    <n v="1220836358"/>
    <s v="FAC_8897"/>
    <s v="891380184_FAC_8897"/>
    <x v="0"/>
    <d v="2015-02-05T00:00:00"/>
    <n v="42923"/>
    <n v="42923"/>
    <s v="B)Factura sin saldo ERP/conciliar diferencia glosa aceptada"/>
    <x v="0"/>
    <x v="5"/>
    <n v="0"/>
    <n v="0"/>
    <m/>
    <m/>
    <m/>
    <s v="Diferente_Alfa"/>
    <n v="2091301"/>
    <n v="42923"/>
    <m/>
    <n v="0"/>
    <m/>
    <n v="2048378"/>
    <n v="0"/>
    <n v="0"/>
    <n v="2048378"/>
    <n v="2200308293"/>
    <d v="2015-06-22T00:00:00"/>
    <n v="7339516"/>
    <m/>
    <m/>
    <d v="2015-03-10T00:00:00"/>
    <m/>
    <n v="2"/>
    <m/>
    <m/>
    <n v="2"/>
    <n v="20180130"/>
    <n v="20180122"/>
    <n v="2091301"/>
    <n v="42923"/>
    <n v="20220322"/>
  </r>
  <r>
    <n v="891380184"/>
    <s v="ESE HOSPITAL LOCAL DE CANDELARIA VALLE"/>
    <m/>
    <n v="8939"/>
    <s v="FAC"/>
    <n v="8939"/>
    <n v="1220847974"/>
    <s v="FAC_8939"/>
    <s v="891380184_FAC_8939"/>
    <x v="0"/>
    <d v="2015-03-07T00:00:00"/>
    <n v="103929"/>
    <n v="103929"/>
    <s v="B)Factura sin saldo ERP/conciliar diferencia glosa aceptada"/>
    <x v="0"/>
    <x v="5"/>
    <n v="0"/>
    <n v="0"/>
    <m/>
    <m/>
    <m/>
    <s v="Diferente_Alfa"/>
    <n v="1322086"/>
    <n v="103929"/>
    <m/>
    <n v="0"/>
    <m/>
    <n v="1218157"/>
    <n v="0"/>
    <n v="0"/>
    <n v="1218157"/>
    <n v="2200329988"/>
    <d v="2015-10-20T00:00:00"/>
    <n v="6899247"/>
    <m/>
    <m/>
    <d v="2015-04-21T00:00:00"/>
    <m/>
    <n v="2"/>
    <m/>
    <m/>
    <n v="2"/>
    <n v="20180430"/>
    <n v="20180419"/>
    <n v="1322086"/>
    <n v="103929"/>
    <n v="20220322"/>
  </r>
  <r>
    <n v="891380184"/>
    <s v="ESE HOSPITAL LOCAL DE CANDELARIA VALLE"/>
    <m/>
    <n v="8999"/>
    <s v="FAC"/>
    <n v="8999"/>
    <n v="1220870926"/>
    <s v="FAC_8999"/>
    <s v="891380184_FAC_8999"/>
    <x v="0"/>
    <d v="2015-04-12T00:00:00"/>
    <n v="295562"/>
    <n v="295562"/>
    <s v="B)Factura sin saldo ERP/conciliar diferencia glosa aceptada"/>
    <x v="0"/>
    <x v="5"/>
    <n v="0"/>
    <n v="0"/>
    <m/>
    <m/>
    <m/>
    <s v="Diferente_Alfa"/>
    <n v="1401820"/>
    <n v="295562"/>
    <m/>
    <n v="0"/>
    <m/>
    <n v="1106258"/>
    <n v="0"/>
    <n v="0"/>
    <n v="1106258"/>
    <n v="2200329988"/>
    <d v="2015-10-20T00:00:00"/>
    <n v="6899247"/>
    <m/>
    <m/>
    <d v="2015-05-16T00:00:00"/>
    <m/>
    <n v="2"/>
    <m/>
    <m/>
    <n v="2"/>
    <n v="20180130"/>
    <n v="20180122"/>
    <n v="1401820"/>
    <n v="295562"/>
    <n v="20220322"/>
  </r>
  <r>
    <n v="891380184"/>
    <s v="ESE HOSPITAL LOCAL DE CANDELARIA VALLE"/>
    <m/>
    <n v="9363"/>
    <s v="FAC"/>
    <n v="9363"/>
    <n v="1220946779"/>
    <s v="FAC_9363"/>
    <s v="891380184_FAC_9363"/>
    <x v="0"/>
    <d v="2015-09-17T00:00:00"/>
    <n v="42300"/>
    <n v="42300"/>
    <s v="B)Factura sin saldo ERP/conciliar diferencia glosa aceptada"/>
    <x v="0"/>
    <x v="5"/>
    <n v="0"/>
    <n v="0"/>
    <m/>
    <m/>
    <m/>
    <s v="Diferente_Alfa"/>
    <n v="1294184"/>
    <n v="42300"/>
    <m/>
    <n v="0"/>
    <m/>
    <n v="1251884"/>
    <n v="0"/>
    <n v="0"/>
    <n v="1251884"/>
    <n v="2200349935"/>
    <d v="2016-01-28T00:00:00"/>
    <n v="1313384"/>
    <m/>
    <m/>
    <d v="2015-10-13T00:00:00"/>
    <m/>
    <n v="2"/>
    <m/>
    <m/>
    <n v="2"/>
    <n v="20180130"/>
    <n v="20180122"/>
    <n v="1294184"/>
    <n v="42300"/>
    <n v="20220322"/>
  </r>
  <r>
    <n v="891380184"/>
    <s v="ESE HOSPITAL LOCAL DE CANDELARIA VALLE"/>
    <m/>
    <n v="9889"/>
    <s v="FAC"/>
    <n v="9889"/>
    <m/>
    <s v="FAC_9889"/>
    <s v="891380184_FAC_9889"/>
    <x v="0"/>
    <d v="2015-11-11T00:00:00"/>
    <n v="8200"/>
    <n v="8200"/>
    <s v="B)Factura sin saldo ERP/conciliar diferencia glosa aceptada"/>
    <x v="0"/>
    <x v="5"/>
    <n v="0"/>
    <n v="0"/>
    <m/>
    <m/>
    <m/>
    <s v="Diferente_Alfa"/>
    <n v="8200"/>
    <n v="8200"/>
    <m/>
    <n v="0"/>
    <m/>
    <n v="0"/>
    <n v="0"/>
    <m/>
    <n v="0"/>
    <n v="0"/>
    <n v="0"/>
    <m/>
    <m/>
    <m/>
    <d v="2015-12-09T00:00:00"/>
    <m/>
    <n v="2"/>
    <m/>
    <m/>
    <n v="3"/>
    <n v="20180430"/>
    <n v="20180419"/>
    <n v="8200"/>
    <n v="8200"/>
    <n v="20220322"/>
  </r>
  <r>
    <n v="891380184"/>
    <s v="ESE HOSPITAL LOCAL DE CANDELARIA VALLE"/>
    <m/>
    <n v="9949"/>
    <s v="FAC"/>
    <n v="9949"/>
    <m/>
    <s v="FAC_9949"/>
    <s v="891380184_FAC_9949"/>
    <x v="0"/>
    <d v="2015-11-11T00:00:00"/>
    <n v="77900"/>
    <n v="77900"/>
    <s v="B)Factura sin saldo ERP/conciliar diferencia glosa aceptada"/>
    <x v="0"/>
    <x v="5"/>
    <n v="0"/>
    <n v="0"/>
    <m/>
    <m/>
    <m/>
    <s v="Diferente_Alfa"/>
    <n v="77900"/>
    <n v="77900"/>
    <m/>
    <n v="0"/>
    <m/>
    <n v="0"/>
    <n v="0"/>
    <m/>
    <n v="0"/>
    <n v="0"/>
    <n v="0"/>
    <m/>
    <m/>
    <m/>
    <d v="2016-01-12T00:00:00"/>
    <m/>
    <n v="2"/>
    <m/>
    <m/>
    <n v="3"/>
    <n v="20180930"/>
    <n v="20180919"/>
    <n v="77900"/>
    <n v="77900"/>
    <n v="20220322"/>
  </r>
  <r>
    <n v="891380184"/>
    <s v="ESE HOSPITAL LOCAL DE CANDELARIA VALLE"/>
    <m/>
    <n v="10281"/>
    <s v="FAC"/>
    <n v="10281"/>
    <n v="1220978612"/>
    <s v="FAC_10281"/>
    <s v="891380184_FAC_10281"/>
    <x v="0"/>
    <d v="2016-01-02T00:00:00"/>
    <n v="303307"/>
    <n v="303307"/>
    <s v="B)Factura sin saldo ERP/conciliar diferencia glosa aceptada"/>
    <x v="0"/>
    <x v="5"/>
    <n v="0"/>
    <n v="0"/>
    <m/>
    <m/>
    <m/>
    <s v="Diferente_Alfa"/>
    <n v="755757"/>
    <n v="303307"/>
    <m/>
    <n v="0"/>
    <m/>
    <n v="452450"/>
    <n v="0"/>
    <n v="0"/>
    <n v="452450"/>
    <n v="2200374539"/>
    <d v="2016-06-23T00:00:00"/>
    <n v="452450"/>
    <m/>
    <m/>
    <d v="2016-02-12T00:00:00"/>
    <m/>
    <n v="2"/>
    <m/>
    <m/>
    <n v="2"/>
    <n v="20180930"/>
    <n v="20180919"/>
    <n v="755757"/>
    <n v="303307"/>
    <n v="20220322"/>
  </r>
  <r>
    <n v="891380184"/>
    <s v="ESE HOSPITAL LOCAL DE CANDELARIA VALLE"/>
    <m/>
    <n v="10282"/>
    <s v="FAC"/>
    <n v="10282"/>
    <m/>
    <s v="FAC_10282"/>
    <s v="891380184_FAC_10282"/>
    <x v="0"/>
    <d v="2016-01-07T00:00:00"/>
    <n v="66000"/>
    <n v="66000"/>
    <s v="B)Factura sin saldo ERP/conciliar diferencia glosa aceptada"/>
    <x v="0"/>
    <x v="5"/>
    <n v="0"/>
    <n v="0"/>
    <m/>
    <m/>
    <m/>
    <s v="Diferente_Alfa"/>
    <n v="66000"/>
    <n v="66000"/>
    <m/>
    <n v="0"/>
    <m/>
    <n v="0"/>
    <n v="0"/>
    <m/>
    <n v="0"/>
    <n v="0"/>
    <n v="0"/>
    <m/>
    <m/>
    <m/>
    <d v="2016-02-12T00:00:00"/>
    <m/>
    <n v="2"/>
    <m/>
    <m/>
    <n v="2"/>
    <n v="20180930"/>
    <n v="20180919"/>
    <n v="66000"/>
    <n v="66000"/>
    <n v="20220322"/>
  </r>
  <r>
    <n v="891380184"/>
    <s v="ESE HOSPITAL LOCAL DE CANDELARIA VALLE"/>
    <m/>
    <n v="946253"/>
    <m/>
    <n v="946253"/>
    <m/>
    <n v="946253"/>
    <s v="891380184__946253"/>
    <x v="0"/>
    <d v="2020-01-25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0-02-07T00:00:00"/>
    <m/>
    <n v="2"/>
    <m/>
    <m/>
    <n v="2"/>
    <n v="20211230"/>
    <n v="20211223"/>
    <n v="13410"/>
    <n v="6705"/>
    <n v="20220322"/>
  </r>
  <r>
    <n v="891380184"/>
    <s v="ESE HOSPITAL LOCAL DE CANDELARIA VALLE"/>
    <m/>
    <n v="946673"/>
    <m/>
    <n v="946673"/>
    <m/>
    <n v="946673"/>
    <s v="891380184__946673"/>
    <x v="0"/>
    <d v="2020-01-28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0-02-07T00:00:00"/>
    <m/>
    <n v="2"/>
    <m/>
    <m/>
    <n v="2"/>
    <n v="20211230"/>
    <n v="20211223"/>
    <n v="13410"/>
    <n v="6705"/>
    <n v="20220322"/>
  </r>
  <r>
    <n v="891380184"/>
    <s v="ESE HOSPITAL LOCAL DE CANDELARIA VALLE"/>
    <m/>
    <n v="946981"/>
    <m/>
    <n v="946981"/>
    <m/>
    <n v="946981"/>
    <s v="891380184__946981"/>
    <x v="0"/>
    <d v="2020-01-29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0-02-07T00:00:00"/>
    <m/>
    <n v="2"/>
    <m/>
    <m/>
    <n v="2"/>
    <n v="20211230"/>
    <n v="20211223"/>
    <n v="13410"/>
    <n v="6705"/>
    <n v="20220322"/>
  </r>
  <r>
    <n v="891380184"/>
    <s v="ESE HOSPITAL LOCAL DE CANDELARIA VALLE"/>
    <s v="HLC"/>
    <n v="244322"/>
    <s v="HLC"/>
    <n v="244322"/>
    <m/>
    <s v="HLC_244322"/>
    <s v="891380184_HLC_244322"/>
    <x v="0"/>
    <d v="2021-08-10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9-03T00:00:00"/>
    <m/>
    <n v="2"/>
    <m/>
    <m/>
    <n v="2"/>
    <n v="20211230"/>
    <n v="20211223"/>
    <n v="4470"/>
    <n v="2235"/>
    <n v="20220322"/>
  </r>
  <r>
    <n v="891380184"/>
    <s v="ESE HOSPITAL LOCAL DE CANDELARIA VALLE"/>
    <s v="HLC"/>
    <n v="244651"/>
    <s v="HLC"/>
    <n v="244651"/>
    <m/>
    <s v="HLC_244651"/>
    <s v="891380184_HLC_244651"/>
    <x v="0"/>
    <d v="2021-08-11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9-03T00:00:00"/>
    <m/>
    <n v="2"/>
    <m/>
    <m/>
    <n v="2"/>
    <n v="20211230"/>
    <n v="20211223"/>
    <n v="4470"/>
    <n v="2235"/>
    <n v="20220322"/>
  </r>
  <r>
    <n v="891380184"/>
    <s v="ESE HOSPITAL LOCAL DE CANDELARIA VALLE"/>
    <s v="HLC"/>
    <n v="245425"/>
    <s v="HLC"/>
    <n v="245425"/>
    <m/>
    <s v="HLC_245425"/>
    <s v="891380184_HLC_245425"/>
    <x v="0"/>
    <d v="2021-08-1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9-03T00:00:00"/>
    <m/>
    <n v="2"/>
    <m/>
    <m/>
    <n v="2"/>
    <n v="20211230"/>
    <n v="20211223"/>
    <n v="4470"/>
    <n v="2235"/>
    <n v="20220322"/>
  </r>
  <r>
    <n v="891380184"/>
    <s v="ESE HOSPITAL LOCAL DE CANDELARIA VALLE"/>
    <s v="HLC"/>
    <n v="245469"/>
    <s v="HLC"/>
    <n v="245469"/>
    <m/>
    <s v="HLC_245469"/>
    <s v="891380184_HLC_245469"/>
    <x v="0"/>
    <d v="2021-08-1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9-03T00:00:00"/>
    <m/>
    <n v="2"/>
    <m/>
    <m/>
    <n v="2"/>
    <n v="20211230"/>
    <n v="20211223"/>
    <n v="4470"/>
    <n v="2235"/>
    <n v="20220322"/>
  </r>
  <r>
    <n v="891380184"/>
    <s v="ESE HOSPITAL LOCAL DE CANDELARIA VALLE"/>
    <s v="HLC"/>
    <n v="245512"/>
    <s v="HLC"/>
    <n v="245512"/>
    <m/>
    <s v="HLC_245512"/>
    <s v="891380184_HLC_245512"/>
    <x v="0"/>
    <d v="2021-08-1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9-03T00:00:00"/>
    <m/>
    <n v="2"/>
    <m/>
    <m/>
    <n v="2"/>
    <n v="20211230"/>
    <n v="20211223"/>
    <n v="4470"/>
    <n v="2235"/>
    <n v="20220322"/>
  </r>
  <r>
    <n v="891380184"/>
    <s v="ESE HOSPITAL LOCAL DE CANDELARIA VALLE"/>
    <s v="HLC"/>
    <n v="242725"/>
    <s v="HLC"/>
    <n v="242725"/>
    <m/>
    <s v="HLC_242725"/>
    <s v="891380184_HLC_242725"/>
    <x v="0"/>
    <d v="2021-08-02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9-03T00:00:00"/>
    <m/>
    <n v="2"/>
    <m/>
    <m/>
    <n v="2"/>
    <n v="20211230"/>
    <n v="20211223"/>
    <n v="17880"/>
    <n v="8940"/>
    <n v="20220322"/>
  </r>
  <r>
    <n v="891380184"/>
    <s v="ESE HOSPITAL LOCAL DE CANDELARIA VALLE"/>
    <s v="HLC"/>
    <n v="243717"/>
    <s v="HLC"/>
    <n v="243717"/>
    <m/>
    <s v="HLC_243717"/>
    <s v="891380184_HLC_243717"/>
    <x v="0"/>
    <d v="2021-08-06T00:00:00"/>
    <n v="22350"/>
    <n v="22350"/>
    <s v="B)Factura sin saldo ERP/conciliar diferencia glosa aceptada"/>
    <x v="0"/>
    <x v="6"/>
    <n v="0"/>
    <n v="0"/>
    <m/>
    <m/>
    <m/>
    <s v="OK"/>
    <n v="22350"/>
    <n v="11175"/>
    <s v="Factura conciliada en acta del 10/12/2021 entre la IPS Marcela Ruis Dominguez  y EPS Elizabeh F. Chilito Gladys Vivas/Chilito."/>
    <n v="0"/>
    <m/>
    <n v="11175"/>
    <n v="0"/>
    <m/>
    <n v="0"/>
    <n v="0"/>
    <n v="0"/>
    <m/>
    <m/>
    <m/>
    <d v="2021-09-03T00:00:00"/>
    <m/>
    <n v="2"/>
    <m/>
    <m/>
    <n v="2"/>
    <n v="20211230"/>
    <n v="20211223"/>
    <n v="22350"/>
    <n v="11175"/>
    <n v="20220322"/>
  </r>
  <r>
    <n v="891380184"/>
    <s v="ESE HOSPITAL LOCAL DE CANDELARIA VALLE"/>
    <s v="HLC"/>
    <n v="231300"/>
    <s v="HLC"/>
    <n v="231300"/>
    <m/>
    <s v="HLC_231300"/>
    <s v="891380184_HLC_231300"/>
    <x v="0"/>
    <d v="2021-05-03T00:00:00"/>
    <n v="59700"/>
    <n v="59700"/>
    <s v="B)Factura sin saldo ERP/conciliar diferencia glosa aceptada"/>
    <x v="0"/>
    <x v="6"/>
    <n v="0"/>
    <n v="0"/>
    <m/>
    <m/>
    <m/>
    <s v="OK"/>
    <n v="59700"/>
    <n v="29850"/>
    <s v="Factura conciliada en acta del 10/12/2021 entre la IPS Marcela Ruis Dominguez  y EPS Elizabeh F. Chilito Gladys Vivas/Chilito."/>
    <n v="0"/>
    <m/>
    <n v="29850"/>
    <n v="0"/>
    <m/>
    <n v="0"/>
    <n v="0"/>
    <n v="0"/>
    <m/>
    <m/>
    <m/>
    <d v="2021-06-10T00:00:00"/>
    <m/>
    <n v="2"/>
    <m/>
    <m/>
    <n v="2"/>
    <n v="20211230"/>
    <n v="20211223"/>
    <n v="59700"/>
    <n v="29850"/>
    <n v="20220322"/>
  </r>
  <r>
    <n v="891380184"/>
    <s v="ESE HOSPITAL LOCAL DE CANDELARIA VALLE"/>
    <s v="HLC"/>
    <n v="241230"/>
    <s v="HLC"/>
    <n v="241230"/>
    <m/>
    <s v="HLC_241230"/>
    <s v="891380184_HLC_241230"/>
    <x v="0"/>
    <d v="2021-07-23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8-09T00:00:00"/>
    <m/>
    <n v="2"/>
    <m/>
    <m/>
    <n v="2"/>
    <n v="20211230"/>
    <n v="20211223"/>
    <n v="17880"/>
    <n v="8940"/>
    <n v="20220322"/>
  </r>
  <r>
    <n v="891380184"/>
    <s v="ESE HOSPITAL LOCAL DE CANDELARIA VALLE"/>
    <s v="HLC"/>
    <n v="241981"/>
    <s v="HLC"/>
    <n v="241981"/>
    <m/>
    <s v="HLC_241981"/>
    <s v="891380184_HLC_241981"/>
    <x v="0"/>
    <d v="2021-07-28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8-09T00:00:00"/>
    <m/>
    <n v="2"/>
    <m/>
    <m/>
    <n v="2"/>
    <n v="20211230"/>
    <n v="20211223"/>
    <n v="4470"/>
    <n v="2235"/>
    <n v="20220322"/>
  </r>
  <r>
    <n v="891380184"/>
    <s v="ESE HOSPITAL LOCAL DE CANDELARIA VALLE"/>
    <s v="HLC"/>
    <n v="242003"/>
    <s v="HLC"/>
    <n v="242003"/>
    <m/>
    <s v="HLC_242003"/>
    <s v="891380184_HLC_242003"/>
    <x v="0"/>
    <d v="2021-07-28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8-09T00:00:00"/>
    <m/>
    <n v="2"/>
    <m/>
    <m/>
    <n v="2"/>
    <n v="20211230"/>
    <n v="20211223"/>
    <n v="4470"/>
    <n v="2235"/>
    <n v="20220322"/>
  </r>
  <r>
    <n v="891380184"/>
    <s v="ESE HOSPITAL LOCAL DE CANDELARIA VALLE"/>
    <s v="HLC"/>
    <n v="242389"/>
    <s v="HLC"/>
    <n v="242389"/>
    <m/>
    <s v="HLC_242389"/>
    <s v="891380184_HLC_242389"/>
    <x v="0"/>
    <d v="2021-07-30T00:00:00"/>
    <n v="4470"/>
    <n v="4470"/>
    <s v="B)Factura sin saldo ERP/conciliar diferencia glosa aceptada"/>
    <x v="0"/>
    <x v="7"/>
    <n v="0"/>
    <n v="0"/>
    <m/>
    <m/>
    <m/>
    <s v="OK"/>
    <n v="4470"/>
    <n v="2235"/>
    <s v="Factura conciliada en acta del 10/12/2021 entre la IPS Marcela Ruis Dominguez  y EPS Elizabeh F. Chilito Gladys Vivas/Chilito."/>
    <n v="0"/>
    <m/>
    <n v="2235"/>
    <n v="0"/>
    <m/>
    <n v="2235"/>
    <n v="2201182898"/>
    <s v="21.02.2022"/>
    <m/>
    <m/>
    <m/>
    <d v="2021-08-09T00:00:00"/>
    <m/>
    <n v="2"/>
    <m/>
    <m/>
    <n v="2"/>
    <n v="20211230"/>
    <n v="20211223"/>
    <n v="4470"/>
    <n v="2235"/>
    <n v="20220322"/>
  </r>
  <r>
    <n v="891380184"/>
    <s v="ESE HOSPITAL LOCAL DE CANDELARIA VALLE"/>
    <s v="HLC"/>
    <n v="242393"/>
    <s v="HLC"/>
    <n v="242393"/>
    <m/>
    <s v="HLC_242393"/>
    <s v="891380184_HLC_242393"/>
    <x v="0"/>
    <d v="2021-07-30T00:00:00"/>
    <n v="4470"/>
    <n v="4470"/>
    <s v="B)Factura sin saldo ERP/conciliar diferencia glosa aceptada"/>
    <x v="0"/>
    <x v="7"/>
    <n v="0"/>
    <n v="0"/>
    <m/>
    <m/>
    <m/>
    <s v="OK"/>
    <n v="4470"/>
    <n v="2235"/>
    <s v="Factura conciliada en acta del 10/12/2021 entre la IPS Marcela Ruis Dominguez  y EPS Elizabeh F. Chilito Gladys Vivas/Chilito."/>
    <n v="0"/>
    <m/>
    <n v="2235"/>
    <n v="0"/>
    <m/>
    <n v="2235"/>
    <n v="2201182898"/>
    <s v="21.02.2022"/>
    <m/>
    <m/>
    <m/>
    <d v="2021-08-09T00:00:00"/>
    <m/>
    <n v="2"/>
    <m/>
    <m/>
    <n v="2"/>
    <n v="20211230"/>
    <n v="20211223"/>
    <n v="4470"/>
    <n v="2235"/>
    <n v="20220322"/>
  </r>
  <r>
    <n v="891380184"/>
    <s v="ESE HOSPITAL LOCAL DE CANDELARIA VALLE"/>
    <m/>
    <n v="876266"/>
    <m/>
    <n v="876266"/>
    <m/>
    <n v="876266"/>
    <s v="891380184__876266"/>
    <x v="0"/>
    <d v="2019-01-14T00:00:00"/>
    <n v="13410"/>
    <n v="13410"/>
    <s v="B)Factura sin saldo ERP/conciliar diferencia glosa aceptada"/>
    <x v="0"/>
    <x v="6"/>
    <n v="0"/>
    <n v="0"/>
    <m/>
    <m/>
    <m/>
    <s v="OK"/>
    <n v="13410"/>
    <n v="6705"/>
    <s v="IPS ACEPTA $ 6.705 SEGUN ACTA DE CONCILIACION REALIZADA10-12-2021, POR ELIZABETH FERNANDEZ Y MARCELA RUIZ.ELIZABETH FERNANDEZ"/>
    <n v="0"/>
    <m/>
    <n v="6705"/>
    <n v="0"/>
    <m/>
    <n v="0"/>
    <n v="0"/>
    <n v="0"/>
    <m/>
    <m/>
    <m/>
    <d v="2019-02-08T00:00:00"/>
    <m/>
    <n v="2"/>
    <m/>
    <m/>
    <n v="2"/>
    <n v="20211230"/>
    <n v="20211223"/>
    <n v="13410"/>
    <n v="6705"/>
    <n v="20220322"/>
  </r>
  <r>
    <n v="891380184"/>
    <s v="ESE HOSPITAL LOCAL DE CANDELARIA VALLE"/>
    <m/>
    <n v="879010"/>
    <m/>
    <n v="879010"/>
    <m/>
    <n v="879010"/>
    <s v="891380184__879010"/>
    <x v="0"/>
    <d v="2019-01-30T00:00:00"/>
    <n v="4470"/>
    <n v="4470"/>
    <s v="B)Factura sin saldo ERP/conciliar diferencia glosa aceptada"/>
    <x v="0"/>
    <x v="6"/>
    <n v="0"/>
    <n v="0"/>
    <m/>
    <m/>
    <m/>
    <s v="OK"/>
    <n v="4470"/>
    <n v="2235"/>
    <s v="IPS ACEPTA $ 2.235 SEGUN ACTA DE CONCILIACION REALIZADA EL10-12-2021, POR ELIZABETH FERNANDEZ Y MARCELA RUIZ-ELIZABETH FERNANDEZ"/>
    <n v="0"/>
    <m/>
    <n v="2235"/>
    <n v="0"/>
    <m/>
    <n v="0"/>
    <n v="0"/>
    <n v="0"/>
    <m/>
    <m/>
    <m/>
    <d v="2019-02-08T00:00:00"/>
    <m/>
    <n v="2"/>
    <m/>
    <m/>
    <n v="2"/>
    <n v="20211230"/>
    <n v="20211223"/>
    <n v="4470"/>
    <n v="2235"/>
    <n v="20220322"/>
  </r>
  <r>
    <n v="891380184"/>
    <s v="ESE HOSPITAL LOCAL DE CANDELARIA VALLE"/>
    <s v="HLC"/>
    <n v="238485"/>
    <s v="HLC"/>
    <n v="238485"/>
    <m/>
    <s v="HLC_238485"/>
    <s v="891380184_HLC_238485"/>
    <x v="0"/>
    <d v="2021-07-06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1-08-09T00:00:00"/>
    <m/>
    <n v="2"/>
    <m/>
    <m/>
    <n v="2"/>
    <n v="20211230"/>
    <n v="20211223"/>
    <n v="13410"/>
    <n v="6705"/>
    <n v="20220322"/>
  </r>
  <r>
    <n v="891380184"/>
    <s v="ESE HOSPITAL LOCAL DE CANDELARIA VALLE"/>
    <s v="HLC"/>
    <n v="239029"/>
    <s v="HLC"/>
    <n v="239029"/>
    <m/>
    <s v="HLC_239029"/>
    <s v="891380184_HLC_239029"/>
    <x v="0"/>
    <d v="2021-07-09T00:00:00"/>
    <n v="4470"/>
    <n v="4470"/>
    <s v="B)Factura sin saldo ERP/conciliar diferencia glosa aceptada"/>
    <x v="0"/>
    <x v="7"/>
    <n v="0"/>
    <n v="0"/>
    <m/>
    <m/>
    <m/>
    <s v="OK"/>
    <n v="4470"/>
    <n v="2235"/>
    <s v="Factura conciliada en acta del 10/12/2021 entre la IPS Marcela Ruis Dominguez  y EPS Elizabeh F. Chilito Gladys Vivas/Chilito."/>
    <n v="0"/>
    <m/>
    <n v="2235"/>
    <n v="0"/>
    <m/>
    <n v="2235"/>
    <n v="2201182898"/>
    <s v="21.02.2022"/>
    <m/>
    <m/>
    <m/>
    <d v="2021-08-09T00:00:00"/>
    <m/>
    <n v="2"/>
    <m/>
    <m/>
    <n v="2"/>
    <n v="20211230"/>
    <n v="20211223"/>
    <n v="4470"/>
    <n v="2235"/>
    <n v="20220322"/>
  </r>
  <r>
    <n v="891380184"/>
    <s v="ESE HOSPITAL LOCAL DE CANDELARIA VALLE"/>
    <s v="HLC"/>
    <n v="239100"/>
    <s v="HLC"/>
    <n v="239100"/>
    <m/>
    <s v="HLC_239100"/>
    <s v="891380184_HLC_239100"/>
    <x v="0"/>
    <d v="2021-07-09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8-09T00:00:00"/>
    <m/>
    <n v="2"/>
    <m/>
    <m/>
    <n v="2"/>
    <n v="20211230"/>
    <n v="20211223"/>
    <n v="4470"/>
    <n v="2235"/>
    <n v="20220322"/>
  </r>
  <r>
    <n v="891380184"/>
    <s v="ESE HOSPITAL LOCAL DE CANDELARIA VALLE"/>
    <s v="HLC"/>
    <n v="231060"/>
    <s v="HLC"/>
    <n v="231060"/>
    <m/>
    <s v="HLC_231060"/>
    <s v="891380184_HLC_231060"/>
    <x v="0"/>
    <d v="2021-04-29T00:00:00"/>
    <n v="8940"/>
    <n v="8940"/>
    <s v="B)Factura sin saldo ERP/conciliar diferencia glosa aceptada"/>
    <x v="0"/>
    <x v="6"/>
    <n v="0"/>
    <n v="0"/>
    <m/>
    <m/>
    <m/>
    <s v="OK"/>
    <n v="8940"/>
    <n v="4470"/>
    <s v="Factura conciliada en acta del 10/12/2021 entre la IPS Marcela Ruis Dominguez  y EPS Elizabeh F. Chilito Gladys Vivas/Chilito."/>
    <n v="0"/>
    <m/>
    <n v="4470"/>
    <n v="0"/>
    <m/>
    <n v="0"/>
    <n v="0"/>
    <n v="0"/>
    <m/>
    <m/>
    <m/>
    <d v="2021-06-10T00:00:00"/>
    <m/>
    <n v="2"/>
    <m/>
    <m/>
    <n v="2"/>
    <n v="20211230"/>
    <n v="20211223"/>
    <n v="8940"/>
    <n v="4470"/>
    <n v="20220322"/>
  </r>
  <r>
    <n v="891380184"/>
    <s v="ESE HOSPITAL LOCAL DE CANDELARIA VALLE"/>
    <s v="HLC"/>
    <n v="230116"/>
    <s v="HLC"/>
    <n v="230116"/>
    <m/>
    <s v="HLC_230116"/>
    <s v="891380184_HLC_230116"/>
    <x v="0"/>
    <d v="2021-04-23T00:00:00"/>
    <n v="460895"/>
    <n v="107300"/>
    <s v="B)Factura sin saldo ERP/conciliar diferencia glosa aceptada"/>
    <x v="0"/>
    <x v="7"/>
    <n v="0"/>
    <n v="0"/>
    <m/>
    <m/>
    <m/>
    <s v="OK"/>
    <n v="460895"/>
    <n v="107300"/>
    <s v="IPS ACEPTA $ 107.300 SEGUN ACTA DE OCNCILIACION REALIZADA EL10-12-2021 POR ELIZABTEH FERNANDEZ Y MARCELA RUIZ.ELIZABETH FERNANDEZ"/>
    <n v="0"/>
    <m/>
    <n v="353595"/>
    <n v="0"/>
    <m/>
    <n v="353595"/>
    <n v="2201148480"/>
    <s v="30.11.2021"/>
    <m/>
    <m/>
    <m/>
    <d v="2021-06-10T00:00:00"/>
    <m/>
    <n v="2"/>
    <m/>
    <m/>
    <n v="2"/>
    <n v="20220107"/>
    <n v="20211223"/>
    <n v="460895"/>
    <n v="107300"/>
    <n v="20220322"/>
  </r>
  <r>
    <n v="891380184"/>
    <s v="ESE HOSPITAL LOCAL DE CANDELARIA VALLE"/>
    <s v="HLC"/>
    <n v="229572"/>
    <s v="HLC"/>
    <n v="229572"/>
    <m/>
    <s v="HLC_229572"/>
    <s v="891380184_HLC_229572"/>
    <x v="0"/>
    <d v="2021-04-20T00:00:00"/>
    <n v="17880"/>
    <n v="17880"/>
    <s v="B)Factura sin saldo ERP/conciliar diferencia glosa aceptada"/>
    <x v="0"/>
    <x v="7"/>
    <n v="0"/>
    <n v="0"/>
    <m/>
    <m/>
    <m/>
    <s v="OK"/>
    <n v="17880"/>
    <n v="8940"/>
    <s v="Factura conciliada en acta del 10/12/2021 entre la IPS Marcela Ruis Dominguez  y EPS Elizabeh F. Chilito Gladys Vivas/Chilito."/>
    <n v="0"/>
    <m/>
    <n v="8940"/>
    <n v="0"/>
    <m/>
    <n v="8940"/>
    <n v="2201182898"/>
    <s v="21.02.2022"/>
    <m/>
    <m/>
    <m/>
    <d v="2021-06-10T00:00:00"/>
    <m/>
    <n v="2"/>
    <m/>
    <m/>
    <n v="2"/>
    <n v="20211230"/>
    <n v="20211223"/>
    <n v="17880"/>
    <n v="8940"/>
    <n v="20220322"/>
  </r>
  <r>
    <n v="891380184"/>
    <s v="ESE HOSPITAL LOCAL DE CANDELARIA VALLE"/>
    <s v="HLC"/>
    <n v="212002"/>
    <s v="HLC"/>
    <n v="212002"/>
    <m/>
    <s v="HLC_212002"/>
    <s v="891380184_HLC_212002"/>
    <x v="0"/>
    <d v="2021-01-03T00:00:00"/>
    <n v="165269"/>
    <n v="165269"/>
    <s v="B)Factura sin saldo ERP/conciliar diferencia glosa aceptada"/>
    <x v="0"/>
    <x v="8"/>
    <n v="0"/>
    <n v="0"/>
    <m/>
    <m/>
    <m/>
    <s v="OK"/>
    <n v="165200"/>
    <n v="165200"/>
    <s v="IPS acepta en mesa de conciliación en acta del 10/12/2021.entre IPS Marcela Ruis Dominguez y EPS Elizabeh F. Chilitoglosa  $ 165.200Gladys Vivas."/>
    <n v="0"/>
    <m/>
    <n v="0"/>
    <n v="0"/>
    <m/>
    <n v="0"/>
    <n v="0"/>
    <n v="0"/>
    <m/>
    <m/>
    <m/>
    <d v="2021-03-05T00:00:00"/>
    <m/>
    <n v="2"/>
    <m/>
    <m/>
    <n v="2"/>
    <n v="20211230"/>
    <n v="20211223"/>
    <n v="165200"/>
    <n v="165200"/>
    <n v="20220322"/>
  </r>
  <r>
    <n v="891380184"/>
    <s v="ESE HOSPITAL LOCAL DE CANDELARIA VALLE"/>
    <s v="HLC"/>
    <n v="212536"/>
    <s v="HLC"/>
    <n v="212536"/>
    <m/>
    <s v="HLC_212536"/>
    <s v="891380184_HLC_212536"/>
    <x v="0"/>
    <d v="2021-01-07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3-05T00:00:00"/>
    <m/>
    <n v="2"/>
    <m/>
    <m/>
    <n v="2"/>
    <n v="20211230"/>
    <n v="20211223"/>
    <n v="17880"/>
    <n v="8940"/>
    <n v="20220322"/>
  </r>
  <r>
    <n v="891380184"/>
    <s v="ESE HOSPITAL LOCAL DE CANDELARIA VALLE"/>
    <s v="HLC"/>
    <n v="217640"/>
    <s v="HLC"/>
    <n v="217640"/>
    <m/>
    <s v="HLC_217640"/>
    <s v="891380184_HLC_217640"/>
    <x v="0"/>
    <d v="2021-02-09T00:00:00"/>
    <n v="17880"/>
    <n v="17880"/>
    <s v="B)Factura sin saldo ERP/conciliar diferencia glosa aceptada"/>
    <x v="0"/>
    <x v="7"/>
    <n v="0"/>
    <n v="0"/>
    <m/>
    <m/>
    <m/>
    <s v="OK"/>
    <n v="17880"/>
    <n v="8940"/>
    <s v="Factura conciliada en acta del 10/12/2021 entre la IPS Marcela Ruis Dominguez  y EPS Elizabeh F. Chilito Gladys Vivas/Chilito."/>
    <n v="0"/>
    <m/>
    <n v="8940"/>
    <n v="0"/>
    <m/>
    <n v="8940"/>
    <n v="2201182898"/>
    <s v="21.02.2022"/>
    <m/>
    <m/>
    <m/>
    <d v="2021-03-10T00:00:00"/>
    <m/>
    <n v="2"/>
    <m/>
    <m/>
    <n v="2"/>
    <n v="20211230"/>
    <n v="20211223"/>
    <n v="17880"/>
    <n v="8940"/>
    <n v="20220322"/>
  </r>
  <r>
    <n v="891380184"/>
    <s v="ESE HOSPITAL LOCAL DE CANDELARIA VALLE"/>
    <s v="HLC"/>
    <n v="218621"/>
    <s v="HLC"/>
    <n v="218621"/>
    <m/>
    <s v="HLC_218621"/>
    <s v="891380184_HLC_218621"/>
    <x v="0"/>
    <d v="2021-02-16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3-06T00:00:00"/>
    <m/>
    <n v="2"/>
    <m/>
    <m/>
    <n v="2"/>
    <n v="20211230"/>
    <n v="20211223"/>
    <n v="17880"/>
    <n v="8940"/>
    <n v="20220322"/>
  </r>
  <r>
    <n v="891380184"/>
    <s v="ESE HOSPITAL LOCAL DE CANDELARIA VALLE"/>
    <s v="HLC"/>
    <n v="232824"/>
    <s v="HLC"/>
    <n v="232824"/>
    <m/>
    <s v="HLC_232824"/>
    <s v="891380184_HLC_232824"/>
    <x v="0"/>
    <d v="2021-05-2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6-10T00:00:00"/>
    <m/>
    <n v="2"/>
    <m/>
    <m/>
    <n v="2"/>
    <n v="20211230"/>
    <n v="20211223"/>
    <n v="4470"/>
    <n v="2235"/>
    <n v="20220322"/>
  </r>
  <r>
    <n v="891380184"/>
    <s v="ESE HOSPITAL LOCAL DE CANDELARIA VALLE"/>
    <s v="HLC"/>
    <n v="232864"/>
    <s v="HLC"/>
    <n v="232864"/>
    <m/>
    <s v="HLC_232864"/>
    <s v="891380184_HLC_232864"/>
    <x v="0"/>
    <d v="2021-05-27T00:00:00"/>
    <n v="4470"/>
    <n v="4470"/>
    <s v="B)Factura sin saldo ERP/conciliar diferencia glosa aceptada"/>
    <x v="0"/>
    <x v="7"/>
    <n v="0"/>
    <n v="0"/>
    <m/>
    <m/>
    <m/>
    <s v="OK"/>
    <n v="4470"/>
    <n v="2235"/>
    <s v="Factura conciliada en acta del 10/12/2021 entre la IPS Marcela Ruis Dominguez  y EPS Elizabeh F. Chilito Gladys Vivas/Chilito."/>
    <n v="0"/>
    <m/>
    <n v="2235"/>
    <n v="0"/>
    <m/>
    <n v="2235"/>
    <n v="2201182898"/>
    <s v="21.02.2022"/>
    <m/>
    <m/>
    <m/>
    <d v="2021-06-10T00:00:00"/>
    <m/>
    <n v="2"/>
    <m/>
    <m/>
    <n v="2"/>
    <n v="20211230"/>
    <n v="20211223"/>
    <n v="4470"/>
    <n v="2235"/>
    <n v="20220322"/>
  </r>
  <r>
    <n v="891380184"/>
    <s v="ESE HOSPITAL LOCAL DE CANDELARIA VALLE"/>
    <s v="HLC"/>
    <n v="233253"/>
    <s v="HLC"/>
    <n v="233253"/>
    <m/>
    <s v="HLC_233253"/>
    <s v="891380184_HLC_233253"/>
    <x v="0"/>
    <d v="2021-05-31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6-10T00:00:00"/>
    <m/>
    <n v="2"/>
    <m/>
    <m/>
    <n v="2"/>
    <n v="20211230"/>
    <n v="20211223"/>
    <n v="4470"/>
    <n v="2235"/>
    <n v="20220322"/>
  </r>
  <r>
    <n v="891380184"/>
    <s v="ESE HOSPITAL LOCAL DE CANDELARIA VALLE"/>
    <s v="HLC"/>
    <n v="233357"/>
    <s v="HLC"/>
    <n v="233357"/>
    <m/>
    <s v="HLC_233357"/>
    <s v="891380184_HLC_233357"/>
    <x v="0"/>
    <d v="2021-06-01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3424"/>
    <s v="HLC"/>
    <n v="233424"/>
    <m/>
    <s v="HLC_233424"/>
    <s v="891380184_HLC_233424"/>
    <x v="0"/>
    <d v="2021-06-01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7-06T00:00:00"/>
    <m/>
    <n v="2"/>
    <m/>
    <m/>
    <n v="2"/>
    <n v="20211230"/>
    <n v="20211223"/>
    <n v="17880"/>
    <n v="8940"/>
    <n v="20220322"/>
  </r>
  <r>
    <n v="891380184"/>
    <s v="ESE HOSPITAL LOCAL DE CANDELARIA VALLE"/>
    <s v="HLC"/>
    <n v="233576"/>
    <s v="HLC"/>
    <n v="233576"/>
    <m/>
    <s v="HLC_233576"/>
    <s v="891380184_HLC_233576"/>
    <x v="0"/>
    <d v="2021-06-02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3601"/>
    <s v="HLC"/>
    <n v="233601"/>
    <m/>
    <s v="HLC_233601"/>
    <s v="891380184_HLC_233601"/>
    <x v="0"/>
    <d v="2021-06-02T00:00:00"/>
    <n v="59700"/>
    <n v="59700"/>
    <s v="B)Factura sin saldo ERP/conciliar diferencia glosa aceptada"/>
    <x v="0"/>
    <x v="6"/>
    <n v="0"/>
    <n v="0"/>
    <m/>
    <m/>
    <m/>
    <s v="OK"/>
    <n v="59700"/>
    <n v="29850"/>
    <s v="Factura conciliada en acta del 10/12/2021 entre la IPS Marcela Ruis Dominguez  y EPS Elizabeh F. Chilito Gladys Vivas/Chilito."/>
    <n v="0"/>
    <m/>
    <n v="29850"/>
    <n v="0"/>
    <m/>
    <n v="0"/>
    <n v="0"/>
    <n v="0"/>
    <m/>
    <m/>
    <m/>
    <d v="2021-07-06T00:00:00"/>
    <m/>
    <n v="2"/>
    <m/>
    <m/>
    <n v="2"/>
    <n v="20211230"/>
    <n v="20211223"/>
    <n v="59700"/>
    <n v="29850"/>
    <n v="20220322"/>
  </r>
  <r>
    <n v="891380184"/>
    <s v="ESE HOSPITAL LOCAL DE CANDELARIA VALLE"/>
    <s v="HLC"/>
    <n v="234133"/>
    <s v="HLC"/>
    <n v="234133"/>
    <m/>
    <s v="HLC_234133"/>
    <s v="891380184_HLC_234133"/>
    <x v="0"/>
    <d v="2021-06-08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4168"/>
    <s v="HLC"/>
    <n v="234168"/>
    <m/>
    <s v="HLC_234168"/>
    <s v="891380184_HLC_234168"/>
    <x v="0"/>
    <d v="2021-06-08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7-06T00:00:00"/>
    <m/>
    <n v="2"/>
    <m/>
    <m/>
    <n v="2"/>
    <n v="20211230"/>
    <n v="20211223"/>
    <n v="17880"/>
    <n v="8940"/>
    <n v="20220322"/>
  </r>
  <r>
    <n v="891380184"/>
    <s v="ESE HOSPITAL LOCAL DE CANDELARIA VALLE"/>
    <s v="HLC"/>
    <n v="234171"/>
    <s v="HLC"/>
    <n v="234171"/>
    <m/>
    <s v="HLC_234171"/>
    <s v="891380184_HLC_234171"/>
    <x v="0"/>
    <d v="2021-06-08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7-06T00:00:00"/>
    <m/>
    <n v="2"/>
    <m/>
    <m/>
    <n v="2"/>
    <n v="20211230"/>
    <n v="20211223"/>
    <n v="17880"/>
    <n v="8940"/>
    <n v="20220322"/>
  </r>
  <r>
    <n v="891380184"/>
    <s v="ESE HOSPITAL LOCAL DE CANDELARIA VALLE"/>
    <s v="HLC"/>
    <n v="234343"/>
    <s v="HLC"/>
    <n v="234343"/>
    <m/>
    <s v="HLC_234343"/>
    <s v="891380184_HLC_234343"/>
    <x v="0"/>
    <d v="2021-06-09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4450"/>
    <s v="HLC"/>
    <n v="234450"/>
    <m/>
    <s v="HLC_234450"/>
    <s v="891380184_HLC_234450"/>
    <x v="0"/>
    <d v="2021-06-10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4660"/>
    <s v="HLC"/>
    <n v="234660"/>
    <m/>
    <s v="HLC_234660"/>
    <s v="891380184_HLC_234660"/>
    <x v="0"/>
    <d v="2021-06-11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5470"/>
    <s v="HLC"/>
    <n v="235470"/>
    <m/>
    <s v="HLC_235470"/>
    <s v="891380184_HLC_235470"/>
    <x v="0"/>
    <d v="2021-06-1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5496"/>
    <s v="HLC"/>
    <n v="235496"/>
    <m/>
    <s v="HLC_235496"/>
    <s v="891380184_HLC_235496"/>
    <x v="0"/>
    <d v="2021-06-17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5850"/>
    <s v="HLC"/>
    <n v="235850"/>
    <m/>
    <s v="HLC_235850"/>
    <s v="891380184_HLC_235850"/>
    <x v="0"/>
    <d v="2021-06-18T00:00:00"/>
    <n v="4470"/>
    <n v="4470"/>
    <s v="B)Factura sin saldo ERP/conciliar diferencia glosa aceptada"/>
    <x v="0"/>
    <x v="6"/>
    <n v="0"/>
    <n v="0"/>
    <m/>
    <m/>
    <m/>
    <s v="OK"/>
    <n v="4470"/>
    <n v="2235"/>
    <s v="Factura conciliada en acta del 10/12/2021 entre la IPS Marcela Ruis Dominguez  y EPS Elizabeh F. Chilito Gladys Vivas/Chilito."/>
    <n v="0"/>
    <m/>
    <n v="2235"/>
    <n v="0"/>
    <m/>
    <n v="0"/>
    <n v="0"/>
    <n v="0"/>
    <m/>
    <m/>
    <m/>
    <d v="2021-07-06T00:00:00"/>
    <m/>
    <n v="2"/>
    <m/>
    <m/>
    <n v="2"/>
    <n v="20211230"/>
    <n v="20211223"/>
    <n v="4470"/>
    <n v="2235"/>
    <n v="20220322"/>
  </r>
  <r>
    <n v="891380184"/>
    <s v="ESE HOSPITAL LOCAL DE CANDELARIA VALLE"/>
    <s v="HLC"/>
    <n v="236871"/>
    <s v="HLC"/>
    <n v="236871"/>
    <m/>
    <s v="HLC_236871"/>
    <s v="891380184_HLC_236871"/>
    <x v="0"/>
    <d v="2021-06-24T00:00:00"/>
    <n v="60677"/>
    <n v="60677"/>
    <s v="B)Factura sin saldo ERP/conciliar diferencia glosa aceptada"/>
    <x v="0"/>
    <x v="6"/>
    <n v="0"/>
    <n v="0"/>
    <m/>
    <m/>
    <m/>
    <s v="OK"/>
    <n v="60677"/>
    <n v="30339"/>
    <s v="Factura conciliada en acta del 10/12/2021 entre la IPS Marcela Ruis Dominguez  y EPS Elizabeh F. Chilito Gladys Vivas/Chilito."/>
    <n v="0"/>
    <m/>
    <n v="30338"/>
    <n v="0"/>
    <m/>
    <n v="0"/>
    <n v="0"/>
    <n v="0"/>
    <m/>
    <m/>
    <m/>
    <d v="2021-07-06T00:00:00"/>
    <m/>
    <n v="2"/>
    <m/>
    <m/>
    <n v="2"/>
    <n v="20211230"/>
    <n v="20211223"/>
    <n v="60677"/>
    <n v="30339"/>
    <n v="20220322"/>
  </r>
  <r>
    <n v="891380184"/>
    <s v="ESE HOSPITAL LOCAL DE CANDELARIA VALLE"/>
    <s v="HLC"/>
    <n v="237694"/>
    <s v="HLC"/>
    <n v="237694"/>
    <m/>
    <s v="HLC_237694"/>
    <s v="891380184_HLC_237694"/>
    <x v="0"/>
    <d v="2021-06-29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7-06T00:00:00"/>
    <m/>
    <n v="2"/>
    <m/>
    <m/>
    <n v="2"/>
    <n v="20211230"/>
    <n v="20211223"/>
    <n v="17880"/>
    <n v="8940"/>
    <n v="20220322"/>
  </r>
  <r>
    <n v="891380184"/>
    <s v="ESE HOSPITAL LOCAL DE CANDELARIA VALLE"/>
    <s v="HLC"/>
    <n v="238016"/>
    <s v="HLC"/>
    <n v="238016"/>
    <m/>
    <s v="HLC_238016"/>
    <s v="891380184_HLC_238016"/>
    <x v="0"/>
    <d v="2021-07-01T00:00:00"/>
    <n v="4470"/>
    <n v="4470"/>
    <s v="B)Factura sin saldo ERP/conciliar diferencia glosa aceptada"/>
    <x v="0"/>
    <x v="7"/>
    <n v="0"/>
    <n v="0"/>
    <m/>
    <m/>
    <m/>
    <s v="OK"/>
    <n v="4470"/>
    <n v="2235"/>
    <s v="Factura conciliada en acta del 10/12/2021 entre la IPS Marcela Ruis Dominguez  y EPS Elizabeh F. Chilito Gladys Vivas/Chilito."/>
    <n v="0"/>
    <m/>
    <n v="2235"/>
    <n v="0"/>
    <m/>
    <n v="2235"/>
    <n v="2201182898"/>
    <s v="21.02.2022"/>
    <m/>
    <m/>
    <m/>
    <d v="2021-08-09T00:00:00"/>
    <m/>
    <n v="2"/>
    <m/>
    <m/>
    <n v="2"/>
    <n v="20211230"/>
    <n v="20211223"/>
    <n v="4470"/>
    <n v="2235"/>
    <n v="20220322"/>
  </r>
  <r>
    <n v="891380184"/>
    <s v="ESE HOSPITAL LOCAL DE CANDELARIA VALLE"/>
    <s v="HLC"/>
    <n v="219109"/>
    <s v="HLC"/>
    <n v="219109"/>
    <m/>
    <s v="HLC_219109"/>
    <s v="891380184_HLC_219109"/>
    <x v="0"/>
    <d v="2021-02-18T00:00:00"/>
    <n v="17880"/>
    <n v="17880"/>
    <s v="B)Factura sin saldo ERP/conciliar diferencia glosa aceptada"/>
    <x v="0"/>
    <x v="7"/>
    <n v="0"/>
    <n v="0"/>
    <m/>
    <m/>
    <m/>
    <s v="OK"/>
    <n v="17880"/>
    <n v="8940"/>
    <s v="Factura conciliada en acta del 10/12/2021 entre la IPS Marcela Ruis Dominguez  y EPS Elizabeh F. Chilito Gladys Vivas/Chilito."/>
    <n v="0"/>
    <m/>
    <n v="8940"/>
    <n v="0"/>
    <m/>
    <n v="8940"/>
    <n v="2201182898"/>
    <s v="21.02.2022"/>
    <m/>
    <m/>
    <m/>
    <d v="2021-03-10T00:00:00"/>
    <m/>
    <n v="2"/>
    <m/>
    <m/>
    <n v="2"/>
    <n v="20211230"/>
    <n v="20211223"/>
    <n v="17880"/>
    <n v="8940"/>
    <n v="20220322"/>
  </r>
  <r>
    <n v="891380184"/>
    <s v="ESE HOSPITAL LOCAL DE CANDELARIA VALLE"/>
    <s v="HLC"/>
    <n v="219780"/>
    <s v="HLC"/>
    <n v="219780"/>
    <m/>
    <s v="HLC_219780"/>
    <s v="891380184_HLC_219780"/>
    <x v="0"/>
    <d v="2021-02-23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1-03-06T00:00:00"/>
    <m/>
    <n v="2"/>
    <m/>
    <m/>
    <n v="2"/>
    <n v="20211230"/>
    <n v="20211223"/>
    <n v="13410"/>
    <n v="6705"/>
    <n v="20220322"/>
  </r>
  <r>
    <n v="891380184"/>
    <s v="ESE HOSPITAL LOCAL DE CANDELARIA VALLE"/>
    <s v="HLC"/>
    <n v="219791"/>
    <s v="HLC"/>
    <n v="219791"/>
    <m/>
    <s v="HLC_219791"/>
    <s v="891380184_HLC_219791"/>
    <x v="0"/>
    <d v="2021-02-23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3-06T00:00:00"/>
    <m/>
    <n v="2"/>
    <m/>
    <m/>
    <n v="2"/>
    <n v="20211230"/>
    <n v="20211223"/>
    <n v="17880"/>
    <n v="8940"/>
    <n v="20220322"/>
  </r>
  <r>
    <n v="891380184"/>
    <s v="ESE HOSPITAL LOCAL DE CANDELARIA VALLE"/>
    <s v="HLC"/>
    <n v="219983"/>
    <s v="HLC"/>
    <n v="219983"/>
    <m/>
    <s v="HLC_219983"/>
    <s v="891380184_HLC_219983"/>
    <x v="0"/>
    <d v="2021-02-24T00:00:00"/>
    <n v="17880"/>
    <n v="17880"/>
    <s v="B)Factura sin saldo ERP/conciliar diferencia glosa aceptada"/>
    <x v="0"/>
    <x v="6"/>
    <n v="0"/>
    <n v="0"/>
    <m/>
    <m/>
    <m/>
    <s v="OK"/>
    <n v="17880"/>
    <n v="8940"/>
    <s v="Factura conciliada en acta del 10/12/2021 entre la IPS Marcela Ruis Dominguez  y EPS Elizabeh F. Chilito Gladys Vivas/Chilito."/>
    <n v="0"/>
    <m/>
    <n v="8940"/>
    <n v="0"/>
    <m/>
    <n v="0"/>
    <n v="0"/>
    <n v="0"/>
    <m/>
    <m/>
    <m/>
    <d v="2021-03-06T00:00:00"/>
    <m/>
    <n v="2"/>
    <m/>
    <m/>
    <n v="2"/>
    <n v="20211230"/>
    <n v="20211223"/>
    <n v="17880"/>
    <n v="8940"/>
    <n v="20220322"/>
  </r>
  <r>
    <n v="891380184"/>
    <s v="ESE HOSPITAL LOCAL DE CANDELARIA VALLE"/>
    <s v="HLC"/>
    <n v="224306"/>
    <s v="HLC"/>
    <n v="224306"/>
    <m/>
    <s v="HLC_224306"/>
    <s v="891380184_HLC_224306"/>
    <x v="0"/>
    <d v="2021-03-19T00:00:00"/>
    <n v="59700"/>
    <n v="59700"/>
    <s v="B)Factura sin saldo ERP/conciliar diferencia glosa aceptada"/>
    <x v="0"/>
    <x v="6"/>
    <n v="0"/>
    <n v="0"/>
    <m/>
    <m/>
    <m/>
    <s v="OK"/>
    <n v="59700"/>
    <n v="29850"/>
    <s v="Factura conciliada en acta del 10/12/2021 entre la IPS Marcela Ruis Dominguez  y EPS Elizabeh F. Chilito Gladys Vivas/Chilito."/>
    <n v="0"/>
    <m/>
    <n v="29850"/>
    <n v="0"/>
    <m/>
    <n v="0"/>
    <n v="0"/>
    <n v="0"/>
    <m/>
    <m/>
    <m/>
    <d v="2021-04-09T00:00:00"/>
    <m/>
    <n v="2"/>
    <m/>
    <m/>
    <n v="2"/>
    <n v="20211230"/>
    <n v="20211223"/>
    <n v="59700"/>
    <n v="29850"/>
    <n v="20220322"/>
  </r>
  <r>
    <n v="891380184"/>
    <s v="ESE HOSPITAL LOCAL DE CANDELARIA VALLE"/>
    <s v="HLC"/>
    <n v="224423"/>
    <s v="HLC"/>
    <n v="224423"/>
    <m/>
    <s v="HLC_224423"/>
    <s v="891380184_HLC_224423"/>
    <x v="0"/>
    <d v="2021-03-21T00:00:00"/>
    <n v="59692"/>
    <n v="59692"/>
    <s v="B)Factura sin saldo ERP/conciliar diferencia glosa aceptada"/>
    <x v="0"/>
    <x v="6"/>
    <n v="0"/>
    <n v="0"/>
    <m/>
    <m/>
    <m/>
    <s v="OK"/>
    <n v="59692"/>
    <n v="29846"/>
    <s v="Factura conciliada en acta del 10/12/2021 entre la IPS Marcela Ruis Dominguez  y EPS Elizabeh F. Chilito Gladys Vivas/Chilito."/>
    <n v="0"/>
    <m/>
    <n v="29846"/>
    <n v="0"/>
    <m/>
    <n v="0"/>
    <n v="0"/>
    <n v="0"/>
    <m/>
    <m/>
    <m/>
    <d v="2021-04-09T00:00:00"/>
    <m/>
    <n v="2"/>
    <m/>
    <m/>
    <n v="2"/>
    <n v="20211230"/>
    <n v="20211223"/>
    <n v="59692"/>
    <n v="29846"/>
    <n v="20220322"/>
  </r>
  <r>
    <n v="891380184"/>
    <s v="ESE HOSPITAL LOCAL DE CANDELARIA VALLE"/>
    <s v="HLC"/>
    <n v="226872"/>
    <s v="HLC"/>
    <n v="226872"/>
    <m/>
    <s v="HLC_226872"/>
    <s v="891380184_HLC_226872"/>
    <x v="0"/>
    <d v="2021-04-07T00:00:00"/>
    <n v="61782"/>
    <n v="61782"/>
    <s v="B)Factura sin saldo ERP/conciliar diferencia glosa aceptada"/>
    <x v="0"/>
    <x v="6"/>
    <n v="0"/>
    <n v="0"/>
    <m/>
    <m/>
    <m/>
    <s v="OK"/>
    <n v="61782"/>
    <n v="30891"/>
    <s v="Factura conciliada en acta del 10/12/2021 entre la IPS Marcela Ruis Dominguez  y EPS Elizabeh F. Chilito Gladys Vivas/Chilito."/>
    <n v="0"/>
    <m/>
    <n v="30891"/>
    <n v="0"/>
    <m/>
    <n v="0"/>
    <n v="0"/>
    <n v="0"/>
    <m/>
    <m/>
    <m/>
    <d v="2021-06-11T00:00:00"/>
    <m/>
    <n v="2"/>
    <m/>
    <m/>
    <n v="2"/>
    <n v="20211230"/>
    <n v="20211223"/>
    <n v="61782"/>
    <n v="30891"/>
    <n v="20220322"/>
  </r>
  <r>
    <n v="891380184"/>
    <s v="ESE HOSPITAL LOCAL DE CANDELARIA VALLE"/>
    <s v="HLC"/>
    <n v="228461"/>
    <s v="HLC"/>
    <n v="228461"/>
    <m/>
    <s v="HLC_228461"/>
    <s v="891380184_HLC_228461"/>
    <x v="0"/>
    <d v="2021-04-15T00:00:00"/>
    <n v="70231"/>
    <n v="70231"/>
    <s v="B)Factura sin saldo ERP/conciliar diferencia glosa aceptada"/>
    <x v="0"/>
    <x v="6"/>
    <n v="0"/>
    <n v="0"/>
    <m/>
    <m/>
    <m/>
    <s v="OK"/>
    <n v="70231"/>
    <n v="35116"/>
    <s v="Factura conciliada en acta del 10/12/2021 entre la IPS Marcela Ruis Dominguez  y EPS Elizabeh F. Chilito Gladys Vivas/Chilito."/>
    <n v="0"/>
    <m/>
    <n v="35115"/>
    <n v="0"/>
    <m/>
    <n v="0"/>
    <n v="0"/>
    <n v="0"/>
    <m/>
    <m/>
    <m/>
    <d v="2021-06-10T00:00:00"/>
    <m/>
    <n v="2"/>
    <m/>
    <m/>
    <n v="2"/>
    <n v="20211230"/>
    <n v="20211223"/>
    <n v="70231"/>
    <n v="35116"/>
    <n v="20220322"/>
  </r>
  <r>
    <n v="891380184"/>
    <s v="ESE HOSPITAL LOCAL DE CANDELARIA VALLE"/>
    <s v="HLC"/>
    <n v="212001"/>
    <s v="HLC"/>
    <n v="212001"/>
    <m/>
    <s v="HLC_212001"/>
    <s v="891380184_HLC_212001"/>
    <x v="0"/>
    <d v="2021-01-03T00:00:00"/>
    <n v="161500"/>
    <n v="161500"/>
    <s v="B)Factura sin saldo ERP/conciliar diferencia glosa aceptada"/>
    <x v="0"/>
    <x v="8"/>
    <n v="0"/>
    <n v="0"/>
    <m/>
    <m/>
    <m/>
    <s v="OK"/>
    <n v="161500"/>
    <n v="161500"/>
    <s v="IPS acepta en mesa de conciliación en acta del 10/12/2021.entre IPS Marcela Ruis Dominguez y EPS Elizabeh F. Chilitoglosa  $161.500Gladys Vivas."/>
    <n v="0"/>
    <m/>
    <n v="0"/>
    <n v="0"/>
    <m/>
    <n v="0"/>
    <n v="0"/>
    <n v="0"/>
    <m/>
    <m/>
    <m/>
    <d v="2021-03-05T00:00:00"/>
    <m/>
    <n v="2"/>
    <m/>
    <m/>
    <n v="2"/>
    <n v="20211230"/>
    <n v="20211223"/>
    <n v="161500"/>
    <n v="161500"/>
    <n v="20220322"/>
  </r>
  <r>
    <n v="891380184"/>
    <s v="ESE HOSPITAL LOCAL DE CANDELARIA VALLE"/>
    <m/>
    <n v="8680"/>
    <m/>
    <n v="8680"/>
    <n v="1220792470"/>
    <n v="8680"/>
    <s v="891380184__8680"/>
    <x v="0"/>
    <d v="2014-11-29T00:00:00"/>
    <n v="266910"/>
    <n v="266910"/>
    <s v="B)Factura sin saldo ERP/conciliar diferencia glosa aceptada"/>
    <x v="0"/>
    <x v="5"/>
    <n v="0"/>
    <n v="0"/>
    <m/>
    <m/>
    <m/>
    <s v="OK"/>
    <n v="2265507"/>
    <n v="266910"/>
    <m/>
    <n v="0"/>
    <m/>
    <n v="1998597"/>
    <n v="0"/>
    <n v="0"/>
    <n v="1998597"/>
    <n v="2200308293"/>
    <d v="2015-06-22T00:00:00"/>
    <n v="7339516"/>
    <m/>
    <m/>
    <d v="2015-02-11T00:00:00"/>
    <m/>
    <n v="2"/>
    <m/>
    <m/>
    <n v="2"/>
    <n v="20180130"/>
    <n v="20180122"/>
    <n v="2265507"/>
    <n v="266910"/>
    <n v="20220322"/>
  </r>
  <r>
    <n v="891380184"/>
    <s v="ESE HOSPITAL LOCAL DE CANDELARIA VALLE"/>
    <m/>
    <n v="796014"/>
    <m/>
    <n v="796014"/>
    <n v="1220561760"/>
    <n v="796014"/>
    <s v="891380184__796014"/>
    <x v="0"/>
    <d v="2014-02-26T00:00:00"/>
    <n v="2058726"/>
    <n v="2058726"/>
    <s v="B)Factura sin saldo ERP/conciliar diferencia glosa aceptada"/>
    <x v="0"/>
    <x v="7"/>
    <n v="0"/>
    <n v="0"/>
    <m/>
    <m/>
    <m/>
    <s v="OK"/>
    <n v="2058726"/>
    <n v="25200"/>
    <s v="IPS ACEPTA GLOSA SEGUN ACTA DE CONCILIACION ENTRE LAS PARTESSOFIA B"/>
    <n v="0"/>
    <m/>
    <n v="2033526"/>
    <n v="0"/>
    <n v="0"/>
    <n v="2033526"/>
    <n v="2200247217"/>
    <d v="2014-06-05T00:00:00"/>
    <n v="2352726"/>
    <m/>
    <m/>
    <d v="2014-04-08T00:00:00"/>
    <m/>
    <n v="2"/>
    <m/>
    <m/>
    <n v="2"/>
    <n v="20161130"/>
    <n v="20161122"/>
    <n v="2058726"/>
    <n v="25200"/>
    <n v="20220322"/>
  </r>
  <r>
    <n v="891380184"/>
    <s v="ESE HOSPITAL LOCAL DE CANDELARIA VALLE"/>
    <m/>
    <n v="975209"/>
    <m/>
    <n v="975209"/>
    <m/>
    <n v="975209"/>
    <s v="891380184__975209"/>
    <x v="0"/>
    <d v="2020-09-12T00:00:00"/>
    <n v="161500"/>
    <n v="161500"/>
    <s v="B)Factura sin saldo ERP/conciliar diferencia glosa aceptada"/>
    <x v="0"/>
    <x v="8"/>
    <n v="0"/>
    <n v="0"/>
    <m/>
    <m/>
    <m/>
    <s v="OK"/>
    <n v="161500"/>
    <n v="161500"/>
    <s v="IPS acepta en mesa de conciliación en acta del 10/12/2021.entre IPS Marcela Ruis Dominguez y EPS Elizabeh F. Chilitoglosa  $ 161.500Gladys Vivas."/>
    <n v="0"/>
    <m/>
    <n v="0"/>
    <n v="0"/>
    <m/>
    <n v="0"/>
    <n v="0"/>
    <n v="0"/>
    <m/>
    <m/>
    <m/>
    <d v="2020-12-15T00:00:00"/>
    <m/>
    <n v="2"/>
    <m/>
    <m/>
    <n v="2"/>
    <n v="20211230"/>
    <n v="20211223"/>
    <n v="161500"/>
    <n v="161500"/>
    <n v="20220322"/>
  </r>
  <r>
    <n v="891380184"/>
    <s v="ESE HOSPITAL LOCAL DE CANDELARIA VALLE"/>
    <m/>
    <n v="978615"/>
    <m/>
    <n v="978615"/>
    <n v="1220964672"/>
    <n v="978615"/>
    <s v="891380184__978615"/>
    <x v="0"/>
    <d v="2015-10-03T00:00:00"/>
    <n v="79223"/>
    <n v="36300"/>
    <s v="B)Factura sin saldo ERP/conciliar diferencia glosa aceptada"/>
    <x v="0"/>
    <x v="9"/>
    <n v="0"/>
    <n v="0"/>
    <m/>
    <m/>
    <m/>
    <s v="OK"/>
    <n v="194822"/>
    <n v="79223"/>
    <s v="IPS ACEPTA GLOSA SEGUN ACTA DE CONCILIACION ENTRE LAS PARTESDEL DIA 18112016SOFIA B"/>
    <n v="0"/>
    <m/>
    <n v="115599"/>
    <n v="0"/>
    <n v="0"/>
    <n v="115599"/>
    <n v="2200350380"/>
    <d v="2016-02-02T00:00:00"/>
    <n v="158522"/>
    <m/>
    <m/>
    <d v="2015-11-10T00:00:00"/>
    <m/>
    <n v="2"/>
    <m/>
    <m/>
    <n v="2"/>
    <n v="20161130"/>
    <n v="20161122"/>
    <n v="194822"/>
    <n v="79223"/>
    <n v="20220322"/>
  </r>
  <r>
    <n v="891380184"/>
    <s v="ESE HOSPITAL LOCAL DE CANDELARIA VALLE"/>
    <m/>
    <n v="978951"/>
    <m/>
    <n v="978951"/>
    <m/>
    <n v="978951"/>
    <s v="891380184__978951"/>
    <x v="0"/>
    <d v="2020-10-09T00:00:00"/>
    <n v="13410"/>
    <n v="13410"/>
    <s v="B)Factura sin saldo ERP/conciliar diferencia glosa aceptada"/>
    <x v="0"/>
    <x v="6"/>
    <n v="0"/>
    <n v="0"/>
    <m/>
    <m/>
    <m/>
    <s v="OK"/>
    <n v="13410"/>
    <n v="6705"/>
    <s v="Factura conciliada en acta del 10/12/2021 entre la IPS Marcela Ruis Dominguez  y EPS Elizabeh F. Chilito Gladys Vivas/Chilito."/>
    <n v="0"/>
    <m/>
    <n v="6705"/>
    <n v="0"/>
    <m/>
    <n v="0"/>
    <n v="0"/>
    <n v="0"/>
    <m/>
    <m/>
    <m/>
    <d v="2020-12-15T00:00:00"/>
    <m/>
    <n v="2"/>
    <m/>
    <m/>
    <n v="2"/>
    <n v="20211230"/>
    <n v="20211223"/>
    <n v="13410"/>
    <n v="6705"/>
    <n v="20220322"/>
  </r>
  <r>
    <n v="891380184"/>
    <s v="ESE HOSPITAL LOCAL DE CANDELARIA VALLE"/>
    <m/>
    <n v="979690"/>
    <m/>
    <n v="979690"/>
    <m/>
    <n v="979690"/>
    <s v="891380184__979690"/>
    <x v="0"/>
    <d v="2020-10-15T00:00:00"/>
    <n v="161500"/>
    <n v="161500"/>
    <s v="B)Factura sin saldo ERP/conciliar diferencia glosa aceptada"/>
    <x v="0"/>
    <x v="8"/>
    <n v="0"/>
    <n v="0"/>
    <m/>
    <m/>
    <m/>
    <s v="OK"/>
    <n v="161500"/>
    <n v="161500"/>
    <s v="IPS acepta en mesa de conciliación en acta del 10/12/2021.entre IPS Marcela Ruis Dominguez y EPS Elizabeh F. Chilitoglosa  $ 161.500"/>
    <n v="0"/>
    <m/>
    <n v="0"/>
    <n v="0"/>
    <m/>
    <n v="0"/>
    <n v="0"/>
    <n v="0"/>
    <m/>
    <m/>
    <m/>
    <d v="2020-12-15T00:00:00"/>
    <m/>
    <n v="2"/>
    <m/>
    <m/>
    <n v="2"/>
    <n v="20211230"/>
    <n v="20211223"/>
    <n v="161500"/>
    <n v="161500"/>
    <n v="20220322"/>
  </r>
  <r>
    <n v="891380184"/>
    <s v="ESE HOSPITAL LOCAL DE CANDELARIA VALLE"/>
    <m/>
    <n v="981384"/>
    <m/>
    <n v="981384"/>
    <m/>
    <n v="981384"/>
    <s v="891380184__981384"/>
    <x v="0"/>
    <d v="2020-10-27T00:00:00"/>
    <n v="8940"/>
    <n v="8940"/>
    <s v="B)Factura sin saldo ERP/conciliar diferencia glosa aceptada"/>
    <x v="0"/>
    <x v="6"/>
    <n v="0"/>
    <n v="0"/>
    <m/>
    <m/>
    <m/>
    <s v="OK"/>
    <n v="8940"/>
    <n v="4470"/>
    <s v="Factura conciliada en acta del 10/12/2021 entre la IPS Marcela Ruis Dominguez  y EPS Elizabeh F. Chilito Gladys Vivas/Chilito."/>
    <n v="0"/>
    <m/>
    <n v="4470"/>
    <n v="0"/>
    <m/>
    <n v="0"/>
    <n v="0"/>
    <n v="0"/>
    <m/>
    <m/>
    <m/>
    <d v="2020-12-15T00:00:00"/>
    <m/>
    <n v="2"/>
    <m/>
    <m/>
    <n v="2"/>
    <n v="20211230"/>
    <n v="20211223"/>
    <n v="8940"/>
    <n v="4470"/>
    <n v="20220322"/>
  </r>
  <r>
    <n v="891380184"/>
    <s v="ESE HOSPITAL LOCAL DE CANDELARIA VALLE"/>
    <m/>
    <n v="1226517"/>
    <m/>
    <n v="1226517"/>
    <m/>
    <n v="1226517"/>
    <s v="891380184__1226517"/>
    <x v="0"/>
    <d v="2017-02-01T00:00:00"/>
    <n v="75200"/>
    <n v="75200"/>
    <s v="B)Factura sin saldo ERP/conciliar diferencia glosa aceptada"/>
    <x v="0"/>
    <x v="5"/>
    <n v="0"/>
    <n v="0"/>
    <m/>
    <m/>
    <m/>
    <s v="OK"/>
    <n v="75200"/>
    <n v="75200"/>
    <s v="Factura conciliada en acta del 10/12/2021 entre la IPS Marcela Ruis Dominguez  y EPS Elizabeh F. Chilito Gladys Vivas/Chilito."/>
    <n v="0"/>
    <m/>
    <n v="0"/>
    <n v="0"/>
    <m/>
    <n v="0"/>
    <n v="0"/>
    <n v="0"/>
    <m/>
    <m/>
    <m/>
    <d v="2017-03-31T00:00:00"/>
    <m/>
    <n v="2"/>
    <m/>
    <m/>
    <n v="2"/>
    <n v="20211130"/>
    <n v="20211103"/>
    <n v="75200"/>
    <n v="75200"/>
    <n v="20220322"/>
  </r>
  <r>
    <n v="891380184"/>
    <s v="ESE HOSPITAL LOCAL DE CANDELARIA VALLE"/>
    <n v="2016"/>
    <n v="398229"/>
    <n v="2016"/>
    <n v="398229"/>
    <m/>
    <s v="2016_398229"/>
    <s v="891380184_2016_398229"/>
    <x v="0"/>
    <d v="2016-02-04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03406"/>
    <n v="2016"/>
    <n v="403406"/>
    <m/>
    <s v="2016_403406"/>
    <s v="891380184_2016_403406"/>
    <x v="0"/>
    <d v="2016-02-12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03477"/>
    <n v="2016"/>
    <n v="403477"/>
    <m/>
    <s v="2016_403477"/>
    <s v="891380184_2016_403477"/>
    <x v="0"/>
    <d v="2016-02-12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07632"/>
    <n v="2016"/>
    <n v="407632"/>
    <m/>
    <s v="2016_407632"/>
    <s v="891380184_2016_407632"/>
    <x v="0"/>
    <d v="2016-02-19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11627"/>
    <n v="2016"/>
    <n v="411627"/>
    <m/>
    <s v="2016_411627"/>
    <s v="891380184_2016_411627"/>
    <x v="0"/>
    <d v="2016-02-25T00:00:00"/>
    <n v="17600"/>
    <n v="17600"/>
    <s v="B)Factura sin saldo ERP/conciliar diferencia glosa aceptada"/>
    <x v="0"/>
    <x v="5"/>
    <n v="0"/>
    <n v="0"/>
    <m/>
    <m/>
    <m/>
    <s v="OK"/>
    <n v="17600"/>
    <n v="17600"/>
    <m/>
    <n v="0"/>
    <m/>
    <n v="0"/>
    <n v="0"/>
    <m/>
    <n v="0"/>
    <n v="0"/>
    <n v="0"/>
    <m/>
    <m/>
    <m/>
    <d v="2016-04-11T00:00:00"/>
    <m/>
    <n v="2"/>
    <m/>
    <m/>
    <n v="2"/>
    <n v="20180930"/>
    <n v="20180919"/>
    <n v="17600"/>
    <n v="17600"/>
    <n v="20220322"/>
  </r>
  <r>
    <n v="891380184"/>
    <s v="ESE HOSPITAL LOCAL DE CANDELARIA VALLE"/>
    <n v="2016"/>
    <n v="411897"/>
    <n v="2016"/>
    <n v="411897"/>
    <m/>
    <s v="2016_411897"/>
    <s v="891380184_2016_411897"/>
    <x v="0"/>
    <d v="2016-02-25T00:00:00"/>
    <n v="17600"/>
    <n v="17600"/>
    <s v="B)Factura sin saldo ERP/conciliar diferencia glosa aceptada"/>
    <x v="0"/>
    <x v="5"/>
    <n v="0"/>
    <n v="0"/>
    <m/>
    <m/>
    <m/>
    <s v="OK"/>
    <n v="17600"/>
    <n v="17600"/>
    <m/>
    <n v="0"/>
    <m/>
    <n v="0"/>
    <n v="0"/>
    <m/>
    <n v="0"/>
    <n v="0"/>
    <n v="0"/>
    <m/>
    <m/>
    <m/>
    <d v="2016-04-11T00:00:00"/>
    <m/>
    <n v="2"/>
    <m/>
    <m/>
    <n v="2"/>
    <n v="20180930"/>
    <n v="20180919"/>
    <n v="17600"/>
    <n v="17600"/>
    <n v="20220322"/>
  </r>
  <r>
    <n v="891380184"/>
    <s v="ESE HOSPITAL LOCAL DE CANDELARIA VALLE"/>
    <n v="2016"/>
    <n v="411971"/>
    <n v="2016"/>
    <n v="411971"/>
    <m/>
    <s v="2016_411971"/>
    <s v="891380184_2016_411971"/>
    <x v="0"/>
    <d v="2016-02-25T00:00:00"/>
    <n v="8800"/>
    <n v="8800"/>
    <s v="B)Factura sin saldo ERP/conciliar diferencia glosa aceptada"/>
    <x v="0"/>
    <x v="5"/>
    <n v="0"/>
    <n v="0"/>
    <m/>
    <m/>
    <m/>
    <s v="OK"/>
    <n v="8800"/>
    <n v="8800"/>
    <m/>
    <n v="0"/>
    <m/>
    <n v="0"/>
    <n v="0"/>
    <m/>
    <n v="0"/>
    <n v="0"/>
    <n v="0"/>
    <m/>
    <m/>
    <m/>
    <d v="2016-04-11T00:00:00"/>
    <m/>
    <n v="2"/>
    <m/>
    <m/>
    <n v="2"/>
    <n v="20180930"/>
    <n v="20180919"/>
    <n v="8800"/>
    <n v="8800"/>
    <n v="20220322"/>
  </r>
  <r>
    <n v="891380184"/>
    <s v="ESE HOSPITAL LOCAL DE CANDELARIA VALLE"/>
    <n v="2016"/>
    <n v="412049"/>
    <n v="2016"/>
    <n v="412049"/>
    <m/>
    <s v="2016_412049"/>
    <s v="891380184_2016_412049"/>
    <x v="0"/>
    <d v="2016-02-25T00:00:00"/>
    <n v="13200"/>
    <n v="13200"/>
    <s v="B)Factura sin saldo ERP/conciliar diferencia glosa aceptada"/>
    <x v="0"/>
    <x v="5"/>
    <n v="0"/>
    <n v="0"/>
    <m/>
    <m/>
    <m/>
    <s v="OK"/>
    <n v="13200"/>
    <n v="13200"/>
    <m/>
    <n v="0"/>
    <m/>
    <n v="0"/>
    <n v="0"/>
    <m/>
    <n v="0"/>
    <n v="0"/>
    <n v="0"/>
    <m/>
    <m/>
    <m/>
    <d v="2016-04-11T00:00:00"/>
    <m/>
    <n v="2"/>
    <m/>
    <m/>
    <n v="2"/>
    <n v="20180930"/>
    <n v="20180919"/>
    <n v="13200"/>
    <n v="13200"/>
    <n v="20220322"/>
  </r>
  <r>
    <n v="891380184"/>
    <s v="ESE HOSPITAL LOCAL DE CANDELARIA VALLE"/>
    <n v="2016"/>
    <n v="412691"/>
    <n v="2016"/>
    <n v="412691"/>
    <m/>
    <s v="2016_412691"/>
    <s v="891380184_2016_412691"/>
    <x v="0"/>
    <d v="2016-02-26T00:00:00"/>
    <n v="13200"/>
    <n v="13200"/>
    <s v="B)Factura sin saldo ERP/conciliar diferencia glosa aceptada"/>
    <x v="0"/>
    <x v="5"/>
    <n v="0"/>
    <n v="0"/>
    <m/>
    <m/>
    <m/>
    <s v="OK"/>
    <n v="13200"/>
    <n v="13200"/>
    <m/>
    <n v="0"/>
    <m/>
    <n v="0"/>
    <n v="0"/>
    <m/>
    <n v="0"/>
    <n v="0"/>
    <n v="0"/>
    <m/>
    <m/>
    <m/>
    <d v="2016-04-11T00:00:00"/>
    <m/>
    <n v="2"/>
    <m/>
    <m/>
    <n v="2"/>
    <n v="20180930"/>
    <n v="20180919"/>
    <n v="13200"/>
    <n v="13200"/>
    <n v="20220322"/>
  </r>
  <r>
    <n v="891380184"/>
    <s v="ESE HOSPITAL LOCAL DE CANDELARIA VALLE"/>
    <n v="2016"/>
    <n v="413035"/>
    <n v="2016"/>
    <n v="413035"/>
    <m/>
    <s v="2016_413035"/>
    <s v="891380184_2016_413035"/>
    <x v="0"/>
    <d v="2016-02-27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17125"/>
    <n v="2016"/>
    <n v="417125"/>
    <m/>
    <s v="2016_417125"/>
    <s v="891380184_2016_417125"/>
    <x v="0"/>
    <d v="2016-03-05T00:00:00"/>
    <n v="13200"/>
    <n v="13200"/>
    <s v="B)Factura sin saldo ERP/conciliar diferencia glosa aceptada"/>
    <x v="0"/>
    <x v="5"/>
    <n v="0"/>
    <n v="0"/>
    <m/>
    <m/>
    <m/>
    <s v="OK"/>
    <n v="13200"/>
    <n v="13200"/>
    <m/>
    <n v="0"/>
    <m/>
    <n v="0"/>
    <n v="0"/>
    <m/>
    <n v="0"/>
    <n v="0"/>
    <n v="0"/>
    <m/>
    <m/>
    <m/>
    <d v="2016-04-11T00:00:00"/>
    <m/>
    <n v="2"/>
    <m/>
    <m/>
    <n v="2"/>
    <n v="20180930"/>
    <n v="20180919"/>
    <n v="13200"/>
    <n v="13200"/>
    <n v="20220322"/>
  </r>
  <r>
    <n v="891380184"/>
    <s v="ESE HOSPITAL LOCAL DE CANDELARIA VALLE"/>
    <n v="2016"/>
    <n v="418088"/>
    <n v="2016"/>
    <n v="418088"/>
    <m/>
    <s v="2016_418088"/>
    <s v="891380184_2016_418088"/>
    <x v="0"/>
    <d v="2016-03-07T00:00:00"/>
    <n v="17600"/>
    <n v="17600"/>
    <s v="B)Factura sin saldo ERP/conciliar diferencia glosa aceptada"/>
    <x v="0"/>
    <x v="5"/>
    <n v="0"/>
    <n v="0"/>
    <m/>
    <m/>
    <m/>
    <s v="OK"/>
    <n v="17600"/>
    <n v="17600"/>
    <m/>
    <n v="0"/>
    <m/>
    <n v="0"/>
    <n v="0"/>
    <m/>
    <n v="0"/>
    <n v="0"/>
    <n v="0"/>
    <m/>
    <m/>
    <m/>
    <d v="2016-04-11T00:00:00"/>
    <m/>
    <n v="2"/>
    <m/>
    <m/>
    <n v="2"/>
    <n v="20180930"/>
    <n v="20180919"/>
    <n v="17600"/>
    <n v="17600"/>
    <n v="20220322"/>
  </r>
  <r>
    <n v="891380184"/>
    <s v="ESE HOSPITAL LOCAL DE CANDELARIA VALLE"/>
    <n v="2016"/>
    <n v="418096"/>
    <n v="2016"/>
    <n v="418096"/>
    <m/>
    <s v="2016_418096"/>
    <s v="891380184_2016_418096"/>
    <x v="0"/>
    <d v="2016-03-07T00:00:00"/>
    <n v="17600"/>
    <n v="17600"/>
    <s v="B)Factura sin saldo ERP/conciliar diferencia glosa aceptada"/>
    <x v="0"/>
    <x v="5"/>
    <n v="0"/>
    <n v="0"/>
    <m/>
    <m/>
    <m/>
    <s v="OK"/>
    <n v="17600"/>
    <n v="17600"/>
    <m/>
    <n v="0"/>
    <m/>
    <n v="0"/>
    <n v="0"/>
    <m/>
    <n v="0"/>
    <n v="0"/>
    <n v="0"/>
    <m/>
    <m/>
    <m/>
    <d v="2016-04-11T00:00:00"/>
    <m/>
    <n v="2"/>
    <m/>
    <m/>
    <n v="2"/>
    <n v="20180930"/>
    <n v="20180919"/>
    <n v="17600"/>
    <n v="17600"/>
    <n v="20220322"/>
  </r>
  <r>
    <n v="891380184"/>
    <s v="ESE HOSPITAL LOCAL DE CANDELARIA VALLE"/>
    <n v="2016"/>
    <n v="428501"/>
    <n v="2016"/>
    <n v="428501"/>
    <m/>
    <s v="2016_428501"/>
    <s v="891380184_2016_428501"/>
    <x v="0"/>
    <d v="2016-03-28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29266"/>
    <n v="2016"/>
    <n v="429266"/>
    <m/>
    <s v="2016_429266"/>
    <s v="891380184_2016_429266"/>
    <x v="0"/>
    <d v="2016-03-29T00:00:00"/>
    <n v="4400"/>
    <n v="4400"/>
    <s v="B)Factura sin saldo ERP/conciliar diferencia glosa aceptada"/>
    <x v="0"/>
    <x v="5"/>
    <n v="0"/>
    <n v="0"/>
    <m/>
    <m/>
    <m/>
    <s v="OK"/>
    <n v="4400"/>
    <n v="4400"/>
    <m/>
    <n v="0"/>
    <m/>
    <n v="0"/>
    <n v="0"/>
    <m/>
    <n v="0"/>
    <n v="0"/>
    <n v="0"/>
    <m/>
    <m/>
    <m/>
    <d v="2016-04-11T00:00:00"/>
    <m/>
    <n v="2"/>
    <m/>
    <m/>
    <n v="2"/>
    <n v="20180930"/>
    <n v="20180919"/>
    <n v="4400"/>
    <n v="4400"/>
    <n v="20220322"/>
  </r>
  <r>
    <n v="891380184"/>
    <s v="ESE HOSPITAL LOCAL DE CANDELARIA VALLE"/>
    <n v="2016"/>
    <n v="429285"/>
    <n v="2016"/>
    <n v="429285"/>
    <m/>
    <s v="2016_429285"/>
    <s v="891380184_2016_429285"/>
    <x v="0"/>
    <d v="2016-03-29T00:00:00"/>
    <n v="13200"/>
    <n v="13200"/>
    <s v="B)Factura sin saldo ERP/conciliar diferencia glosa aceptada"/>
    <x v="0"/>
    <x v="5"/>
    <n v="0"/>
    <n v="0"/>
    <m/>
    <m/>
    <m/>
    <s v="OK"/>
    <n v="13200"/>
    <n v="13200"/>
    <m/>
    <n v="0"/>
    <m/>
    <n v="0"/>
    <n v="0"/>
    <m/>
    <n v="0"/>
    <n v="0"/>
    <n v="0"/>
    <m/>
    <m/>
    <m/>
    <d v="2016-04-11T00:00:00"/>
    <m/>
    <n v="2"/>
    <m/>
    <m/>
    <n v="2"/>
    <n v="20180930"/>
    <n v="20180919"/>
    <n v="13200"/>
    <n v="13200"/>
    <n v="20220322"/>
  </r>
  <r>
    <n v="891380184"/>
    <s v="ESE HOSPITAL LOCAL DE CANDELARIA VALLE"/>
    <n v="2016"/>
    <n v="498787"/>
    <n v="2016"/>
    <n v="498787"/>
    <m/>
    <s v="2016_498787"/>
    <s v="891380184_2016_498787"/>
    <x v="0"/>
    <d v="2016-07-14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7-01-17T00:00:00"/>
    <m/>
    <n v="2"/>
    <m/>
    <m/>
    <n v="2"/>
    <n v="20211130"/>
    <n v="20211103"/>
    <n v="4400"/>
    <n v="4400"/>
    <n v="20220322"/>
  </r>
  <r>
    <n v="891380184"/>
    <s v="ESE HOSPITAL LOCAL DE CANDELARIA VALLE"/>
    <n v="2016"/>
    <n v="536360"/>
    <n v="2016"/>
    <n v="536360"/>
    <m/>
    <s v="2016_536360"/>
    <s v="891380184_2016_536360"/>
    <x v="0"/>
    <d v="2016-09-14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6-11-10T00:00:00"/>
    <m/>
    <n v="2"/>
    <m/>
    <m/>
    <n v="3"/>
    <n v="20211130"/>
    <n v="20211103"/>
    <n v="13200"/>
    <n v="13200"/>
    <n v="20220322"/>
  </r>
  <r>
    <n v="891380184"/>
    <s v="ESE HOSPITAL LOCAL DE CANDELARIA VALLE"/>
    <n v="2016"/>
    <n v="537180"/>
    <n v="2016"/>
    <n v="537180"/>
    <m/>
    <s v="2016_537180"/>
    <s v="891380184_2016_537180"/>
    <x v="0"/>
    <d v="2016-09-15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6-11-10T00:00:00"/>
    <m/>
    <n v="2"/>
    <m/>
    <m/>
    <n v="3"/>
    <n v="20211130"/>
    <n v="20211103"/>
    <n v="4400"/>
    <n v="4400"/>
    <n v="20220322"/>
  </r>
  <r>
    <n v="891380184"/>
    <s v="ESE HOSPITAL LOCAL DE CANDELARIA VALLE"/>
    <n v="2016"/>
    <n v="542251"/>
    <n v="2016"/>
    <n v="542251"/>
    <m/>
    <s v="2016_542251"/>
    <s v="891380184_2016_542251"/>
    <x v="0"/>
    <d v="2016-09-23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6-11-10T00:00:00"/>
    <m/>
    <n v="2"/>
    <m/>
    <m/>
    <n v="3"/>
    <n v="20211130"/>
    <n v="20211103"/>
    <n v="13200"/>
    <n v="13200"/>
    <n v="20220322"/>
  </r>
  <r>
    <n v="891380184"/>
    <s v="ESE HOSPITAL LOCAL DE CANDELARIA VALLE"/>
    <n v="2016"/>
    <n v="545767"/>
    <n v="2016"/>
    <n v="545767"/>
    <m/>
    <s v="2016_545767"/>
    <s v="891380184_2016_545767"/>
    <x v="0"/>
    <d v="2016-09-29T00:00:00"/>
    <n v="8800"/>
    <n v="8800"/>
    <s v="B)Factura sin saldo ERP/conciliar diferencia glosa aceptada"/>
    <x v="0"/>
    <x v="5"/>
    <n v="0"/>
    <n v="0"/>
    <m/>
    <m/>
    <m/>
    <s v="OK"/>
    <n v="8800"/>
    <n v="8800"/>
    <s v="Factura conciliada en acta del 10/12/2021 entre la IPS Marcela Ruis Dominguez  y EPS Elizabeh F. Chilito Gladys Vivas/Chilito."/>
    <n v="0"/>
    <m/>
    <n v="0"/>
    <n v="0"/>
    <m/>
    <n v="0"/>
    <n v="0"/>
    <n v="0"/>
    <m/>
    <m/>
    <m/>
    <d v="2016-11-10T00:00:00"/>
    <m/>
    <n v="2"/>
    <m/>
    <m/>
    <n v="3"/>
    <n v="20211130"/>
    <n v="20211103"/>
    <n v="8800"/>
    <n v="8800"/>
    <n v="20220322"/>
  </r>
  <r>
    <n v="891380184"/>
    <s v="ESE HOSPITAL LOCAL DE CANDELARIA VALLE"/>
    <n v="2016"/>
    <n v="550327"/>
    <n v="2016"/>
    <n v="550327"/>
    <m/>
    <s v="2016_550327"/>
    <s v="891380184_2016_550327"/>
    <x v="0"/>
    <d v="2016-10-07T00:00:00"/>
    <n v="17600"/>
    <n v="17600"/>
    <s v="B)Factura sin saldo ERP/conciliar diferencia glosa aceptada"/>
    <x v="0"/>
    <x v="5"/>
    <n v="0"/>
    <n v="0"/>
    <m/>
    <m/>
    <m/>
    <s v="OK"/>
    <n v="17600"/>
    <n v="17600"/>
    <s v="Factura conciliada en acta del 10/12/2021 entre la IPS Marcela Ruis Dominguez  y EPS Elizabeh F. Chilito Gladys Vivas/Chilito."/>
    <n v="0"/>
    <m/>
    <n v="0"/>
    <n v="0"/>
    <m/>
    <n v="0"/>
    <n v="0"/>
    <n v="0"/>
    <m/>
    <m/>
    <m/>
    <d v="2016-11-10T00:00:00"/>
    <m/>
    <n v="2"/>
    <m/>
    <m/>
    <n v="3"/>
    <n v="20211130"/>
    <n v="20211103"/>
    <n v="17600"/>
    <n v="17600"/>
    <n v="20220322"/>
  </r>
  <r>
    <n v="891380184"/>
    <s v="ESE HOSPITAL LOCAL DE CANDELARIA VALLE"/>
    <n v="2016"/>
    <n v="551564"/>
    <n v="2016"/>
    <n v="551564"/>
    <m/>
    <s v="2016_551564"/>
    <s v="891380184_2016_551564"/>
    <x v="0"/>
    <d v="2016-10-10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6-11-10T00:00:00"/>
    <m/>
    <n v="2"/>
    <m/>
    <m/>
    <n v="3"/>
    <n v="20211130"/>
    <n v="20211103"/>
    <n v="13200"/>
    <n v="13200"/>
    <n v="20220322"/>
  </r>
  <r>
    <n v="891380184"/>
    <s v="ESE HOSPITAL LOCAL DE CANDELARIA VALLE"/>
    <n v="2016"/>
    <n v="552844"/>
    <n v="2016"/>
    <n v="552844"/>
    <m/>
    <s v="2016_552844"/>
    <s v="891380184_2016_552844"/>
    <x v="0"/>
    <d v="2016-10-11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6-11-10T00:00:00"/>
    <m/>
    <n v="2"/>
    <m/>
    <m/>
    <n v="3"/>
    <n v="20211130"/>
    <n v="20211103"/>
    <n v="13200"/>
    <n v="13200"/>
    <n v="20220322"/>
  </r>
  <r>
    <n v="891380184"/>
    <s v="ESE HOSPITAL LOCAL DE CANDELARIA VALLE"/>
    <n v="2016"/>
    <n v="554133"/>
    <n v="2016"/>
    <n v="554133"/>
    <m/>
    <s v="2016_554133"/>
    <s v="891380184_2016_554133"/>
    <x v="0"/>
    <d v="2016-10-13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6-11-10T00:00:00"/>
    <m/>
    <n v="2"/>
    <m/>
    <m/>
    <n v="3"/>
    <n v="20211130"/>
    <n v="20211103"/>
    <n v="4400"/>
    <n v="4400"/>
    <n v="20220322"/>
  </r>
  <r>
    <n v="891380184"/>
    <s v="ESE HOSPITAL LOCAL DE CANDELARIA VALLE"/>
    <n v="2016"/>
    <n v="554173"/>
    <n v="2016"/>
    <n v="554173"/>
    <m/>
    <s v="2016_554173"/>
    <s v="891380184_2016_554173"/>
    <x v="0"/>
    <d v="2016-10-13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6-11-10T00:00:00"/>
    <m/>
    <n v="2"/>
    <m/>
    <m/>
    <n v="3"/>
    <n v="20211130"/>
    <n v="20211103"/>
    <n v="13200"/>
    <n v="13200"/>
    <n v="20220322"/>
  </r>
  <r>
    <n v="891380184"/>
    <s v="ESE HOSPITAL LOCAL DE CANDELARIA VALLE"/>
    <n v="2016"/>
    <n v="558195"/>
    <n v="2016"/>
    <n v="558195"/>
    <m/>
    <s v="2016_558195"/>
    <s v="891380184_2016_558195"/>
    <x v="0"/>
    <d v="2016-10-21T00:00:00"/>
    <n v="45300"/>
    <n v="45300"/>
    <s v="B)Factura sin saldo ERP/conciliar diferencia glosa aceptada"/>
    <x v="0"/>
    <x v="5"/>
    <n v="0"/>
    <n v="0"/>
    <m/>
    <m/>
    <m/>
    <s v="OK"/>
    <n v="45300"/>
    <n v="45300"/>
    <s v="Factura conciliada en acta del 10/12/2021 entre la IPS Marcela Ruis Dominguez  y EPS Elizabeh F. Chilito Gladys Vivas/Chilito."/>
    <n v="0"/>
    <m/>
    <n v="0"/>
    <n v="0"/>
    <m/>
    <n v="0"/>
    <n v="0"/>
    <n v="0"/>
    <m/>
    <m/>
    <m/>
    <d v="2016-11-10T00:00:00"/>
    <m/>
    <n v="2"/>
    <m/>
    <m/>
    <n v="3"/>
    <n v="20211130"/>
    <n v="20211103"/>
    <n v="45300"/>
    <n v="45300"/>
    <n v="20220322"/>
  </r>
  <r>
    <n v="891380184"/>
    <s v="ESE HOSPITAL LOCAL DE CANDELARIA VALLE"/>
    <n v="2016"/>
    <n v="558518"/>
    <n v="2016"/>
    <n v="558518"/>
    <m/>
    <s v="2016_558518"/>
    <s v="891380184_2016_558518"/>
    <x v="0"/>
    <d v="2016-10-21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6-11-10T00:00:00"/>
    <m/>
    <n v="2"/>
    <m/>
    <m/>
    <n v="3"/>
    <n v="20211130"/>
    <n v="20211103"/>
    <n v="4400"/>
    <n v="4400"/>
    <n v="20220322"/>
  </r>
  <r>
    <n v="891380184"/>
    <s v="ESE HOSPITAL LOCAL DE CANDELARIA VALLE"/>
    <n v="2016"/>
    <n v="586385"/>
    <n v="2016"/>
    <n v="586385"/>
    <m/>
    <s v="2016_586385"/>
    <s v="891380184_2016_586385"/>
    <x v="0"/>
    <d v="2016-12-14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7-01-17T00:00:00"/>
    <m/>
    <n v="2"/>
    <m/>
    <m/>
    <n v="2"/>
    <n v="20211130"/>
    <n v="20211103"/>
    <n v="4400"/>
    <n v="4400"/>
    <n v="20220322"/>
  </r>
  <r>
    <n v="891380184"/>
    <s v="ESE HOSPITAL LOCAL DE CANDELARIA VALLE"/>
    <n v="2016"/>
    <n v="591917"/>
    <n v="2016"/>
    <n v="591917"/>
    <m/>
    <s v="2016_591917"/>
    <s v="891380184_2016_591917"/>
    <x v="0"/>
    <d v="2016-12-28T00:00:00"/>
    <n v="13200"/>
    <n v="13200"/>
    <s v="B)Factura sin saldo ERP/conciliar diferencia glosa aceptada"/>
    <x v="0"/>
    <x v="5"/>
    <n v="0"/>
    <n v="0"/>
    <m/>
    <m/>
    <m/>
    <s v="OK"/>
    <n v="13200"/>
    <n v="13200"/>
    <s v="Factura conciliada en acta del 10/12/2021 entre la IPS Marcela Ruis Dominguez  y EPS Elizabeh F. Chilito Gladys Vivas/Chilito."/>
    <n v="0"/>
    <m/>
    <n v="0"/>
    <n v="0"/>
    <m/>
    <n v="0"/>
    <n v="0"/>
    <n v="0"/>
    <m/>
    <m/>
    <m/>
    <d v="2017-01-17T00:00:00"/>
    <m/>
    <n v="2"/>
    <m/>
    <m/>
    <n v="2"/>
    <n v="20211130"/>
    <n v="20211103"/>
    <n v="13200"/>
    <n v="13200"/>
    <n v="20220322"/>
  </r>
  <r>
    <n v="891380184"/>
    <s v="ESE HOSPITAL LOCAL DE CANDELARIA VALLE"/>
    <n v="2016"/>
    <n v="592353"/>
    <n v="2016"/>
    <n v="592353"/>
    <m/>
    <s v="2016_592353"/>
    <s v="891380184_2016_592353"/>
    <x v="0"/>
    <d v="2016-12-29T00:00:00"/>
    <n v="4400"/>
    <n v="4400"/>
    <s v="B)Factura sin saldo ERP/conciliar diferencia glosa aceptada"/>
    <x v="0"/>
    <x v="5"/>
    <n v="0"/>
    <n v="0"/>
    <m/>
    <m/>
    <m/>
    <s v="OK"/>
    <n v="4400"/>
    <n v="4400"/>
    <s v="Factura conciliada en acta del 10/12/2021 entre la IPS Marcela Ruis Dominguez  y EPS Elizabeh F. Chilito Gladys Vivas/Chilito."/>
    <n v="0"/>
    <m/>
    <n v="0"/>
    <n v="0"/>
    <m/>
    <n v="0"/>
    <n v="0"/>
    <n v="0"/>
    <m/>
    <m/>
    <m/>
    <d v="2017-01-17T00:00:00"/>
    <m/>
    <n v="2"/>
    <m/>
    <m/>
    <n v="2"/>
    <n v="20211130"/>
    <n v="20211103"/>
    <n v="4400"/>
    <n v="4400"/>
    <n v="20220322"/>
  </r>
  <r>
    <n v="891380184"/>
    <s v="ESE HOSPITAL LOCAL DE CANDELARIA VALLE"/>
    <s v="HLC"/>
    <n v="210314"/>
    <s v="HLC"/>
    <n v="210314"/>
    <m/>
    <s v="HLC_210314"/>
    <s v="891380184_HLC_210314"/>
    <x v="0"/>
    <d v="2020-12-18T00:00:00"/>
    <n v="8940"/>
    <n v="8940"/>
    <s v="B)Factura sin saldo ERP/conciliar diferencia glosa aceptada"/>
    <x v="0"/>
    <x v="6"/>
    <n v="0"/>
    <n v="0"/>
    <m/>
    <m/>
    <m/>
    <s v="OK"/>
    <n v="8940"/>
    <n v="4470"/>
    <s v="Factura conciliada en acta del 10/12/2021 entre la IPS Marcela Ruis Dominguez  y EPS Elizabeh F. Chilito Gladys Vivas/Chilito."/>
    <n v="0"/>
    <m/>
    <n v="4470"/>
    <n v="0"/>
    <m/>
    <n v="0"/>
    <n v="0"/>
    <n v="0"/>
    <m/>
    <m/>
    <m/>
    <d v="2021-02-18T00:00:00"/>
    <m/>
    <n v="2"/>
    <m/>
    <m/>
    <n v="2"/>
    <n v="20211230"/>
    <n v="20211223"/>
    <n v="8940"/>
    <n v="4470"/>
    <n v="20220322"/>
  </r>
  <r>
    <n v="891380184"/>
    <s v="ESE HOSPITAL LOCAL DE CANDELARIA VALLE"/>
    <s v="HLC"/>
    <n v="210798"/>
    <s v="HLC"/>
    <n v="210798"/>
    <m/>
    <s v="HLC_210798"/>
    <s v="891380184_HLC_210798"/>
    <x v="0"/>
    <d v="2020-12-22T00:00:00"/>
    <n v="22350"/>
    <n v="22350"/>
    <s v="B)Factura sin saldo ERP/conciliar diferencia glosa aceptada"/>
    <x v="0"/>
    <x v="6"/>
    <n v="0"/>
    <n v="0"/>
    <m/>
    <m/>
    <m/>
    <s v="OK"/>
    <n v="22350"/>
    <n v="11175"/>
    <s v="Factura conciliada en acta del 10/12/2021 entre la IPS Marcela Ruis Dominguez  y EPS Elizabeh F. Chilito Gladys Vivas/Chilito."/>
    <n v="0"/>
    <m/>
    <n v="11175"/>
    <n v="0"/>
    <m/>
    <n v="0"/>
    <n v="0"/>
    <n v="0"/>
    <m/>
    <m/>
    <m/>
    <d v="2021-02-18T00:00:00"/>
    <m/>
    <n v="2"/>
    <m/>
    <m/>
    <n v="2"/>
    <n v="20211230"/>
    <n v="20211223"/>
    <n v="22350"/>
    <n v="11175"/>
    <n v="20220322"/>
  </r>
  <r>
    <n v="891380184"/>
    <s v="ESE HOSPITAL LOCAL DE CANDELARIA VALLE"/>
    <m/>
    <n v="833922"/>
    <m/>
    <n v="833922"/>
    <n v="1221345313"/>
    <n v="833922"/>
    <s v="891380184__833922"/>
    <x v="0"/>
    <d v="2018-06-04T00:00:00"/>
    <n v="156173"/>
    <n v="3000"/>
    <s v="B)Factura sin saldo ERP/conciliar diferencia valor de factura"/>
    <x v="0"/>
    <x v="1"/>
    <n v="0"/>
    <n v="0"/>
    <m/>
    <m/>
    <m/>
    <s v="OK"/>
    <n v="153173"/>
    <n v="0"/>
    <m/>
    <n v="0"/>
    <m/>
    <n v="153173"/>
    <n v="0"/>
    <n v="0"/>
    <n v="153173"/>
    <n v="2200545043"/>
    <d v="2018-09-25T00:00:00"/>
    <n v="4729148"/>
    <m/>
    <m/>
    <d v="2018-07-09T00:00:00"/>
    <m/>
    <n v="2"/>
    <m/>
    <m/>
    <n v="1"/>
    <n v="20180730"/>
    <n v="20180709"/>
    <n v="153173"/>
    <n v="0"/>
    <n v="20220322"/>
  </r>
  <r>
    <n v="891380184"/>
    <s v="ESE HOSPITAL LOCAL DE CANDELARIA VALLE"/>
    <s v="HLC"/>
    <n v="254065"/>
    <s v="HLC"/>
    <n v="254065"/>
    <m/>
    <s v="HLC_254065"/>
    <s v="891380184_HLC_254065"/>
    <x v="0"/>
    <d v="2021-10-27T00:00:00"/>
    <n v="17880"/>
    <n v="17880"/>
    <s v="B)Factura sin saldo ERP/conciliar diferencia valor de factura"/>
    <x v="0"/>
    <x v="2"/>
    <n v="0"/>
    <n v="0"/>
    <m/>
    <m/>
    <m/>
    <s v="OK"/>
    <n v="17800"/>
    <n v="0"/>
    <m/>
    <n v="0"/>
    <m/>
    <n v="17800"/>
    <n v="0"/>
    <m/>
    <n v="0"/>
    <n v="0"/>
    <n v="0"/>
    <m/>
    <m/>
    <m/>
    <d v="2021-11-13T00:00:00"/>
    <m/>
    <n v="2"/>
    <m/>
    <m/>
    <n v="1"/>
    <n v="20211130"/>
    <n v="20211113"/>
    <n v="17800"/>
    <n v="0"/>
    <n v="20220322"/>
  </r>
  <r>
    <n v="891380184"/>
    <s v="ESE HOSPITAL LOCAL DE CANDELARIA VALLE"/>
    <s v="HLC"/>
    <n v="252773"/>
    <s v="HLC"/>
    <n v="252773"/>
    <m/>
    <s v="HLC_252773"/>
    <s v="891380184_HLC_252773"/>
    <x v="0"/>
    <d v="2021-10-23T00:00:00"/>
    <n v="106000"/>
    <n v="106000"/>
    <s v="C)Glosas total pendiente por respuesta de IPS"/>
    <x v="0"/>
    <x v="10"/>
    <n v="0"/>
    <n v="0"/>
    <m/>
    <m/>
    <m/>
    <s v="OK"/>
    <n v="106000"/>
    <n v="0"/>
    <m/>
    <n v="106000"/>
    <s v="SE DEVUELVE FACTURA: FACTURAN LA TOMA DE MUESTRA COVID CON _x0009_EL CODIGO 908856, los códigos para las tomas de muestradomiciliaria es el 906340, tarifa convenida es por 80.832,favor corregir el codigo cups para dar tramite de pago  NC"/>
    <n v="0"/>
    <n v="106000"/>
    <m/>
    <n v="0"/>
    <n v="0"/>
    <n v="0"/>
    <m/>
    <m/>
    <m/>
    <d v="2021-11-13T00:00:00"/>
    <m/>
    <n v="9"/>
    <m/>
    <s v="SI"/>
    <n v="1"/>
    <n v="21001231"/>
    <n v="20211113"/>
    <n v="106000"/>
    <n v="0"/>
    <n v="20220322"/>
  </r>
  <r>
    <n v="891380184"/>
    <s v="ESE HOSPITAL LOCAL DE CANDELARIA VALLE"/>
    <s v="HLC"/>
    <n v="268035"/>
    <s v="HLC"/>
    <n v="268035"/>
    <m/>
    <s v="HLC_268035"/>
    <s v="891380184_HLC_268035"/>
    <x v="0"/>
    <d v="2022-01-20T00:00:00"/>
    <n v="60602"/>
    <n v="60602"/>
    <s v="C)Glosas total pendiente por respuesta de IPS"/>
    <x v="0"/>
    <x v="10"/>
    <n v="0"/>
    <n v="0"/>
    <m/>
    <m/>
    <m/>
    <s v="OK"/>
    <n v="60602"/>
    <n v="0"/>
    <m/>
    <n v="60602"/>
    <s v="AUT_No se evidencia autorización, ni trazabilidad oportuna de la misma AT2- Solicitarla CAP  capautorizaciones@epscomfenalcovalle.com.coKevin Yalanda"/>
    <n v="0"/>
    <n v="60602"/>
    <m/>
    <n v="0"/>
    <n v="0"/>
    <n v="0"/>
    <m/>
    <m/>
    <m/>
    <d v="2022-02-21T00:00:00"/>
    <m/>
    <n v="9"/>
    <m/>
    <s v="SI"/>
    <n v="1"/>
    <n v="21001231"/>
    <n v="20220221"/>
    <n v="60602"/>
    <n v="0"/>
    <n v="2022032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C66DDEA-DA3E-4D80-BB61-D53EE445F55C}" name="TablaDinámica8" cacheId="61"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rowHeaderCaption="ESTADO EPS ">
  <location ref="A19:F23" firstHeaderRow="0" firstDataRow="1" firstDataCol="1"/>
  <pivotFields count="47">
    <pivotField showAll="0"/>
    <pivotField showAll="0"/>
    <pivotField showAll="0"/>
    <pivotField showAll="0"/>
    <pivotField showAll="0"/>
    <pivotField showAll="0"/>
    <pivotField showAll="0"/>
    <pivotField dataField="1" showAll="0"/>
    <pivotField showAll="0"/>
    <pivotField axis="axisRow" showAll="0">
      <items count="3">
        <item x="1"/>
        <item h="1" x="0"/>
        <item t="default"/>
      </items>
    </pivotField>
    <pivotField numFmtId="14" showAll="0"/>
    <pivotField numFmtId="166" showAll="0"/>
    <pivotField dataField="1" numFmtId="166" showAll="0"/>
    <pivotField showAll="0"/>
    <pivotField axis="axisRow" showAll="0">
      <items count="4">
        <item x="1"/>
        <item x="2"/>
        <item x="0"/>
        <item t="default"/>
      </items>
    </pivotField>
    <pivotField showAll="0">
      <items count="12">
        <item x="8"/>
        <item x="1"/>
        <item x="7"/>
        <item x="5"/>
        <item x="10"/>
        <item x="0"/>
        <item x="4"/>
        <item x="2"/>
        <item x="6"/>
        <item x="3"/>
        <item x="9"/>
        <item t="default"/>
      </items>
    </pivotField>
    <pivotField dataField="1"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numFmtId="166"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2">
    <field x="9"/>
    <field x="14"/>
  </rowFields>
  <rowItems count="4">
    <i>
      <x/>
    </i>
    <i r="1">
      <x/>
    </i>
    <i r="1">
      <x v="1"/>
    </i>
    <i t="grand">
      <x/>
    </i>
  </rowItems>
  <colFields count="1">
    <field x="-2"/>
  </colFields>
  <colItems count="5">
    <i>
      <x/>
    </i>
    <i i="1">
      <x v="1"/>
    </i>
    <i i="2">
      <x v="2"/>
    </i>
    <i i="3">
      <x v="3"/>
    </i>
    <i i="4">
      <x v="4"/>
    </i>
  </colItems>
  <dataFields count="5">
    <dataField name="FACT " fld="7" subtotal="count" baseField="0" baseItem="0"/>
    <dataField name="SALDO FACT IPS " fld="12" baseField="0" baseItem="0" numFmtId="166"/>
    <dataField name="POR PAGAR SAP " fld="16" baseField="0" baseItem="0" numFmtId="166"/>
    <dataField name="VALOR GLOSA DV " fld="25" baseField="0" baseItem="0" numFmtId="166"/>
    <dataField name="VALOR GLOSA ACEPTADA" fld="23" baseField="0" baseItem="0" numFmtId="166"/>
  </dataFields>
  <formats count="3">
    <format dxfId="12">
      <pivotArea field="15" type="button" dataOnly="0" labelOnly="1" outline="0"/>
    </format>
    <format dxfId="13">
      <pivotArea dataOnly="0" labelOnly="1" outline="0" fieldPosition="0">
        <references count="1">
          <reference field="4294967294" count="5">
            <x v="0"/>
            <x v="1"/>
            <x v="2"/>
            <x v="3"/>
            <x v="4"/>
          </reference>
        </references>
      </pivotArea>
    </format>
    <format dxfId="14">
      <pivotArea outline="0" collapsedLevelsAreSubtotals="1" fieldPosition="0">
        <references count="1">
          <reference field="4294967294" count="4" selected="0">
            <x v="1"/>
            <x v="2"/>
            <x v="3"/>
            <x v="4"/>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99FE287-AE04-416A-AEAF-80D98182954C}" name="TablaDinámica7" cacheId="61"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rowHeaderCaption="ESTADO EPS ">
  <location ref="A3:F15" firstHeaderRow="0" firstDataRow="1" firstDataCol="1"/>
  <pivotFields count="47">
    <pivotField showAll="0"/>
    <pivotField showAll="0"/>
    <pivotField showAll="0"/>
    <pivotField showAll="0"/>
    <pivotField showAll="0"/>
    <pivotField showAll="0"/>
    <pivotField showAll="0"/>
    <pivotField dataField="1" showAll="0"/>
    <pivotField showAll="0"/>
    <pivotField showAll="0"/>
    <pivotField numFmtId="14" showAll="0"/>
    <pivotField numFmtId="166" showAll="0"/>
    <pivotField dataField="1" numFmtId="166" showAll="0"/>
    <pivotField showAll="0"/>
    <pivotField showAll="0"/>
    <pivotField axis="axisRow" showAll="0">
      <items count="12">
        <item x="8"/>
        <item x="1"/>
        <item x="7"/>
        <item x="5"/>
        <item x="10"/>
        <item x="0"/>
        <item x="4"/>
        <item x="2"/>
        <item x="6"/>
        <item x="3"/>
        <item x="9"/>
        <item t="default"/>
      </items>
    </pivotField>
    <pivotField dataField="1"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numFmtId="166"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5"/>
  </rowFields>
  <rowItems count="12">
    <i>
      <x/>
    </i>
    <i>
      <x v="1"/>
    </i>
    <i>
      <x v="2"/>
    </i>
    <i>
      <x v="3"/>
    </i>
    <i>
      <x v="4"/>
    </i>
    <i>
      <x v="5"/>
    </i>
    <i>
      <x v="6"/>
    </i>
    <i>
      <x v="7"/>
    </i>
    <i>
      <x v="8"/>
    </i>
    <i>
      <x v="9"/>
    </i>
    <i>
      <x v="10"/>
    </i>
    <i t="grand">
      <x/>
    </i>
  </rowItems>
  <colFields count="1">
    <field x="-2"/>
  </colFields>
  <colItems count="5">
    <i>
      <x/>
    </i>
    <i i="1">
      <x v="1"/>
    </i>
    <i i="2">
      <x v="2"/>
    </i>
    <i i="3">
      <x v="3"/>
    </i>
    <i i="4">
      <x v="4"/>
    </i>
  </colItems>
  <dataFields count="5">
    <dataField name="FACT " fld="7" subtotal="count" baseField="0" baseItem="0"/>
    <dataField name="SALDO FACT IPS " fld="12" baseField="0" baseItem="0" numFmtId="166"/>
    <dataField name="POR PAGAR SAP " fld="16" baseField="0" baseItem="0" numFmtId="166"/>
    <dataField name="VALOR GLOSA DV " fld="25" baseField="0" baseItem="0" numFmtId="166"/>
    <dataField name="VALOR GLOSA ACEPTADA" fld="23" baseField="0" baseItem="0" numFmtId="166"/>
  </dataFields>
  <formats count="3">
    <format dxfId="27">
      <pivotArea field="15" type="button" dataOnly="0" labelOnly="1" outline="0" axis="axisRow" fieldPosition="0"/>
    </format>
    <format dxfId="26">
      <pivotArea dataOnly="0" labelOnly="1" outline="0" fieldPosition="0">
        <references count="1">
          <reference field="4294967294" count="5">
            <x v="0"/>
            <x v="1"/>
            <x v="2"/>
            <x v="3"/>
            <x v="4"/>
          </reference>
        </references>
      </pivotArea>
    </format>
    <format dxfId="16">
      <pivotArea outline="0" collapsedLevelsAreSubtotals="1" fieldPosition="0">
        <references count="1">
          <reference field="4294967294" count="4" selected="0">
            <x v="1"/>
            <x v="2"/>
            <x v="3"/>
            <x v="4"/>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4"/>
  <sheetViews>
    <sheetView workbookViewId="0">
      <selection activeCell="C15" activeCellId="1" sqref="C11 C15"/>
    </sheetView>
  </sheetViews>
  <sheetFormatPr baseColWidth="10" defaultRowHeight="15" x14ac:dyDescent="0.25"/>
  <cols>
    <col min="1" max="1" width="11.42578125" style="1"/>
    <col min="2" max="2" width="18.42578125" style="1" customWidth="1"/>
    <col min="3" max="3" width="21.28515625" style="1" customWidth="1"/>
    <col min="4" max="4" width="20.42578125" style="5" bestFit="1" customWidth="1"/>
    <col min="5" max="5" width="20.42578125" style="5" customWidth="1"/>
    <col min="6" max="6" width="20.42578125" style="1" customWidth="1"/>
    <col min="7" max="7" width="16.140625" style="1" customWidth="1"/>
    <col min="8" max="8" width="17.7109375" style="1" customWidth="1"/>
    <col min="9" max="9" width="19" style="3" customWidth="1"/>
    <col min="10" max="10" width="21.140625" style="3" customWidth="1"/>
    <col min="11" max="11" width="14.7109375" style="1" hidden="1" customWidth="1"/>
    <col min="12" max="12" width="13.5703125" style="1" hidden="1" customWidth="1"/>
    <col min="13" max="13" width="13.42578125" style="1" customWidth="1"/>
    <col min="14" max="257" width="11.42578125" style="1"/>
    <col min="258" max="258" width="18.42578125" style="1" customWidth="1"/>
    <col min="259" max="259" width="21.28515625" style="1" customWidth="1"/>
    <col min="260" max="260" width="20.42578125" style="1" bestFit="1" customWidth="1"/>
    <col min="261" max="262" width="20.42578125" style="1" customWidth="1"/>
    <col min="263" max="263" width="16.140625" style="1" customWidth="1"/>
    <col min="264" max="264" width="17.7109375" style="1" customWidth="1"/>
    <col min="265" max="265" width="19" style="1" customWidth="1"/>
    <col min="266" max="266" width="21.140625" style="1" customWidth="1"/>
    <col min="267" max="268" width="0" style="1" hidden="1" customWidth="1"/>
    <col min="269" max="269" width="13.42578125" style="1" customWidth="1"/>
    <col min="270" max="513" width="11.42578125" style="1"/>
    <col min="514" max="514" width="18.42578125" style="1" customWidth="1"/>
    <col min="515" max="515" width="21.28515625" style="1" customWidth="1"/>
    <col min="516" max="516" width="20.42578125" style="1" bestFit="1" customWidth="1"/>
    <col min="517" max="518" width="20.42578125" style="1" customWidth="1"/>
    <col min="519" max="519" width="16.140625" style="1" customWidth="1"/>
    <col min="520" max="520" width="17.7109375" style="1" customWidth="1"/>
    <col min="521" max="521" width="19" style="1" customWidth="1"/>
    <col min="522" max="522" width="21.140625" style="1" customWidth="1"/>
    <col min="523" max="524" width="0" style="1" hidden="1" customWidth="1"/>
    <col min="525" max="525" width="13.42578125" style="1" customWidth="1"/>
    <col min="526" max="769" width="11.42578125" style="1"/>
    <col min="770" max="770" width="18.42578125" style="1" customWidth="1"/>
    <col min="771" max="771" width="21.28515625" style="1" customWidth="1"/>
    <col min="772" max="772" width="20.42578125" style="1" bestFit="1" customWidth="1"/>
    <col min="773" max="774" width="20.42578125" style="1" customWidth="1"/>
    <col min="775" max="775" width="16.140625" style="1" customWidth="1"/>
    <col min="776" max="776" width="17.7109375" style="1" customWidth="1"/>
    <col min="777" max="777" width="19" style="1" customWidth="1"/>
    <col min="778" max="778" width="21.140625" style="1" customWidth="1"/>
    <col min="779" max="780" width="0" style="1" hidden="1" customWidth="1"/>
    <col min="781" max="781" width="13.42578125" style="1" customWidth="1"/>
    <col min="782" max="1025" width="11.42578125" style="1"/>
    <col min="1026" max="1026" width="18.42578125" style="1" customWidth="1"/>
    <col min="1027" max="1027" width="21.28515625" style="1" customWidth="1"/>
    <col min="1028" max="1028" width="20.42578125" style="1" bestFit="1" customWidth="1"/>
    <col min="1029" max="1030" width="20.42578125" style="1" customWidth="1"/>
    <col min="1031" max="1031" width="16.140625" style="1" customWidth="1"/>
    <col min="1032" max="1032" width="17.7109375" style="1" customWidth="1"/>
    <col min="1033" max="1033" width="19" style="1" customWidth="1"/>
    <col min="1034" max="1034" width="21.140625" style="1" customWidth="1"/>
    <col min="1035" max="1036" width="0" style="1" hidden="1" customWidth="1"/>
    <col min="1037" max="1037" width="13.42578125" style="1" customWidth="1"/>
    <col min="1038" max="1281" width="11.42578125" style="1"/>
    <col min="1282" max="1282" width="18.42578125" style="1" customWidth="1"/>
    <col min="1283" max="1283" width="21.28515625" style="1" customWidth="1"/>
    <col min="1284" max="1284" width="20.42578125" style="1" bestFit="1" customWidth="1"/>
    <col min="1285" max="1286" width="20.42578125" style="1" customWidth="1"/>
    <col min="1287" max="1287" width="16.140625" style="1" customWidth="1"/>
    <col min="1288" max="1288" width="17.7109375" style="1" customWidth="1"/>
    <col min="1289" max="1289" width="19" style="1" customWidth="1"/>
    <col min="1290" max="1290" width="21.140625" style="1" customWidth="1"/>
    <col min="1291" max="1292" width="0" style="1" hidden="1" customWidth="1"/>
    <col min="1293" max="1293" width="13.42578125" style="1" customWidth="1"/>
    <col min="1294" max="1537" width="11.42578125" style="1"/>
    <col min="1538" max="1538" width="18.42578125" style="1" customWidth="1"/>
    <col min="1539" max="1539" width="21.28515625" style="1" customWidth="1"/>
    <col min="1540" max="1540" width="20.42578125" style="1" bestFit="1" customWidth="1"/>
    <col min="1541" max="1542" width="20.42578125" style="1" customWidth="1"/>
    <col min="1543" max="1543" width="16.140625" style="1" customWidth="1"/>
    <col min="1544" max="1544" width="17.7109375" style="1" customWidth="1"/>
    <col min="1545" max="1545" width="19" style="1" customWidth="1"/>
    <col min="1546" max="1546" width="21.140625" style="1" customWidth="1"/>
    <col min="1547" max="1548" width="0" style="1" hidden="1" customWidth="1"/>
    <col min="1549" max="1549" width="13.42578125" style="1" customWidth="1"/>
    <col min="1550" max="1793" width="11.42578125" style="1"/>
    <col min="1794" max="1794" width="18.42578125" style="1" customWidth="1"/>
    <col min="1795" max="1795" width="21.28515625" style="1" customWidth="1"/>
    <col min="1796" max="1796" width="20.42578125" style="1" bestFit="1" customWidth="1"/>
    <col min="1797" max="1798" width="20.42578125" style="1" customWidth="1"/>
    <col min="1799" max="1799" width="16.140625" style="1" customWidth="1"/>
    <col min="1800" max="1800" width="17.7109375" style="1" customWidth="1"/>
    <col min="1801" max="1801" width="19" style="1" customWidth="1"/>
    <col min="1802" max="1802" width="21.140625" style="1" customWidth="1"/>
    <col min="1803" max="1804" width="0" style="1" hidden="1" customWidth="1"/>
    <col min="1805" max="1805" width="13.42578125" style="1" customWidth="1"/>
    <col min="1806" max="2049" width="11.42578125" style="1"/>
    <col min="2050" max="2050" width="18.42578125" style="1" customWidth="1"/>
    <col min="2051" max="2051" width="21.28515625" style="1" customWidth="1"/>
    <col min="2052" max="2052" width="20.42578125" style="1" bestFit="1" customWidth="1"/>
    <col min="2053" max="2054" width="20.42578125" style="1" customWidth="1"/>
    <col min="2055" max="2055" width="16.140625" style="1" customWidth="1"/>
    <col min="2056" max="2056" width="17.7109375" style="1" customWidth="1"/>
    <col min="2057" max="2057" width="19" style="1" customWidth="1"/>
    <col min="2058" max="2058" width="21.140625" style="1" customWidth="1"/>
    <col min="2059" max="2060" width="0" style="1" hidden="1" customWidth="1"/>
    <col min="2061" max="2061" width="13.42578125" style="1" customWidth="1"/>
    <col min="2062" max="2305" width="11.42578125" style="1"/>
    <col min="2306" max="2306" width="18.42578125" style="1" customWidth="1"/>
    <col min="2307" max="2307" width="21.28515625" style="1" customWidth="1"/>
    <col min="2308" max="2308" width="20.42578125" style="1" bestFit="1" customWidth="1"/>
    <col min="2309" max="2310" width="20.42578125" style="1" customWidth="1"/>
    <col min="2311" max="2311" width="16.140625" style="1" customWidth="1"/>
    <col min="2312" max="2312" width="17.7109375" style="1" customWidth="1"/>
    <col min="2313" max="2313" width="19" style="1" customWidth="1"/>
    <col min="2314" max="2314" width="21.140625" style="1" customWidth="1"/>
    <col min="2315" max="2316" width="0" style="1" hidden="1" customWidth="1"/>
    <col min="2317" max="2317" width="13.42578125" style="1" customWidth="1"/>
    <col min="2318" max="2561" width="11.42578125" style="1"/>
    <col min="2562" max="2562" width="18.42578125" style="1" customWidth="1"/>
    <col min="2563" max="2563" width="21.28515625" style="1" customWidth="1"/>
    <col min="2564" max="2564" width="20.42578125" style="1" bestFit="1" customWidth="1"/>
    <col min="2565" max="2566" width="20.42578125" style="1" customWidth="1"/>
    <col min="2567" max="2567" width="16.140625" style="1" customWidth="1"/>
    <col min="2568" max="2568" width="17.7109375" style="1" customWidth="1"/>
    <col min="2569" max="2569" width="19" style="1" customWidth="1"/>
    <col min="2570" max="2570" width="21.140625" style="1" customWidth="1"/>
    <col min="2571" max="2572" width="0" style="1" hidden="1" customWidth="1"/>
    <col min="2573" max="2573" width="13.42578125" style="1" customWidth="1"/>
    <col min="2574" max="2817" width="11.42578125" style="1"/>
    <col min="2818" max="2818" width="18.42578125" style="1" customWidth="1"/>
    <col min="2819" max="2819" width="21.28515625" style="1" customWidth="1"/>
    <col min="2820" max="2820" width="20.42578125" style="1" bestFit="1" customWidth="1"/>
    <col min="2821" max="2822" width="20.42578125" style="1" customWidth="1"/>
    <col min="2823" max="2823" width="16.140625" style="1" customWidth="1"/>
    <col min="2824" max="2824" width="17.7109375" style="1" customWidth="1"/>
    <col min="2825" max="2825" width="19" style="1" customWidth="1"/>
    <col min="2826" max="2826" width="21.140625" style="1" customWidth="1"/>
    <col min="2827" max="2828" width="0" style="1" hidden="1" customWidth="1"/>
    <col min="2829" max="2829" width="13.42578125" style="1" customWidth="1"/>
    <col min="2830" max="3073" width="11.42578125" style="1"/>
    <col min="3074" max="3074" width="18.42578125" style="1" customWidth="1"/>
    <col min="3075" max="3075" width="21.28515625" style="1" customWidth="1"/>
    <col min="3076" max="3076" width="20.42578125" style="1" bestFit="1" customWidth="1"/>
    <col min="3077" max="3078" width="20.42578125" style="1" customWidth="1"/>
    <col min="3079" max="3079" width="16.140625" style="1" customWidth="1"/>
    <col min="3080" max="3080" width="17.7109375" style="1" customWidth="1"/>
    <col min="3081" max="3081" width="19" style="1" customWidth="1"/>
    <col min="3082" max="3082" width="21.140625" style="1" customWidth="1"/>
    <col min="3083" max="3084" width="0" style="1" hidden="1" customWidth="1"/>
    <col min="3085" max="3085" width="13.42578125" style="1" customWidth="1"/>
    <col min="3086" max="3329" width="11.42578125" style="1"/>
    <col min="3330" max="3330" width="18.42578125" style="1" customWidth="1"/>
    <col min="3331" max="3331" width="21.28515625" style="1" customWidth="1"/>
    <col min="3332" max="3332" width="20.42578125" style="1" bestFit="1" customWidth="1"/>
    <col min="3333" max="3334" width="20.42578125" style="1" customWidth="1"/>
    <col min="3335" max="3335" width="16.140625" style="1" customWidth="1"/>
    <col min="3336" max="3336" width="17.7109375" style="1" customWidth="1"/>
    <col min="3337" max="3337" width="19" style="1" customWidth="1"/>
    <col min="3338" max="3338" width="21.140625" style="1" customWidth="1"/>
    <col min="3339" max="3340" width="0" style="1" hidden="1" customWidth="1"/>
    <col min="3341" max="3341" width="13.42578125" style="1" customWidth="1"/>
    <col min="3342" max="3585" width="11.42578125" style="1"/>
    <col min="3586" max="3586" width="18.42578125" style="1" customWidth="1"/>
    <col min="3587" max="3587" width="21.28515625" style="1" customWidth="1"/>
    <col min="3588" max="3588" width="20.42578125" style="1" bestFit="1" customWidth="1"/>
    <col min="3589" max="3590" width="20.42578125" style="1" customWidth="1"/>
    <col min="3591" max="3591" width="16.140625" style="1" customWidth="1"/>
    <col min="3592" max="3592" width="17.7109375" style="1" customWidth="1"/>
    <col min="3593" max="3593" width="19" style="1" customWidth="1"/>
    <col min="3594" max="3594" width="21.140625" style="1" customWidth="1"/>
    <col min="3595" max="3596" width="0" style="1" hidden="1" customWidth="1"/>
    <col min="3597" max="3597" width="13.42578125" style="1" customWidth="1"/>
    <col min="3598" max="3841" width="11.42578125" style="1"/>
    <col min="3842" max="3842" width="18.42578125" style="1" customWidth="1"/>
    <col min="3843" max="3843" width="21.28515625" style="1" customWidth="1"/>
    <col min="3844" max="3844" width="20.42578125" style="1" bestFit="1" customWidth="1"/>
    <col min="3845" max="3846" width="20.42578125" style="1" customWidth="1"/>
    <col min="3847" max="3847" width="16.140625" style="1" customWidth="1"/>
    <col min="3848" max="3848" width="17.7109375" style="1" customWidth="1"/>
    <col min="3849" max="3849" width="19" style="1" customWidth="1"/>
    <col min="3850" max="3850" width="21.140625" style="1" customWidth="1"/>
    <col min="3851" max="3852" width="0" style="1" hidden="1" customWidth="1"/>
    <col min="3853" max="3853" width="13.42578125" style="1" customWidth="1"/>
    <col min="3854" max="4097" width="11.42578125" style="1"/>
    <col min="4098" max="4098" width="18.42578125" style="1" customWidth="1"/>
    <col min="4099" max="4099" width="21.28515625" style="1" customWidth="1"/>
    <col min="4100" max="4100" width="20.42578125" style="1" bestFit="1" customWidth="1"/>
    <col min="4101" max="4102" width="20.42578125" style="1" customWidth="1"/>
    <col min="4103" max="4103" width="16.140625" style="1" customWidth="1"/>
    <col min="4104" max="4104" width="17.7109375" style="1" customWidth="1"/>
    <col min="4105" max="4105" width="19" style="1" customWidth="1"/>
    <col min="4106" max="4106" width="21.140625" style="1" customWidth="1"/>
    <col min="4107" max="4108" width="0" style="1" hidden="1" customWidth="1"/>
    <col min="4109" max="4109" width="13.42578125" style="1" customWidth="1"/>
    <col min="4110" max="4353" width="11.42578125" style="1"/>
    <col min="4354" max="4354" width="18.42578125" style="1" customWidth="1"/>
    <col min="4355" max="4355" width="21.28515625" style="1" customWidth="1"/>
    <col min="4356" max="4356" width="20.42578125" style="1" bestFit="1" customWidth="1"/>
    <col min="4357" max="4358" width="20.42578125" style="1" customWidth="1"/>
    <col min="4359" max="4359" width="16.140625" style="1" customWidth="1"/>
    <col min="4360" max="4360" width="17.7109375" style="1" customWidth="1"/>
    <col min="4361" max="4361" width="19" style="1" customWidth="1"/>
    <col min="4362" max="4362" width="21.140625" style="1" customWidth="1"/>
    <col min="4363" max="4364" width="0" style="1" hidden="1" customWidth="1"/>
    <col min="4365" max="4365" width="13.42578125" style="1" customWidth="1"/>
    <col min="4366" max="4609" width="11.42578125" style="1"/>
    <col min="4610" max="4610" width="18.42578125" style="1" customWidth="1"/>
    <col min="4611" max="4611" width="21.28515625" style="1" customWidth="1"/>
    <col min="4612" max="4612" width="20.42578125" style="1" bestFit="1" customWidth="1"/>
    <col min="4613" max="4614" width="20.42578125" style="1" customWidth="1"/>
    <col min="4615" max="4615" width="16.140625" style="1" customWidth="1"/>
    <col min="4616" max="4616" width="17.7109375" style="1" customWidth="1"/>
    <col min="4617" max="4617" width="19" style="1" customWidth="1"/>
    <col min="4618" max="4618" width="21.140625" style="1" customWidth="1"/>
    <col min="4619" max="4620" width="0" style="1" hidden="1" customWidth="1"/>
    <col min="4621" max="4621" width="13.42578125" style="1" customWidth="1"/>
    <col min="4622" max="4865" width="11.42578125" style="1"/>
    <col min="4866" max="4866" width="18.42578125" style="1" customWidth="1"/>
    <col min="4867" max="4867" width="21.28515625" style="1" customWidth="1"/>
    <col min="4868" max="4868" width="20.42578125" style="1" bestFit="1" customWidth="1"/>
    <col min="4869" max="4870" width="20.42578125" style="1" customWidth="1"/>
    <col min="4871" max="4871" width="16.140625" style="1" customWidth="1"/>
    <col min="4872" max="4872" width="17.7109375" style="1" customWidth="1"/>
    <col min="4873" max="4873" width="19" style="1" customWidth="1"/>
    <col min="4874" max="4874" width="21.140625" style="1" customWidth="1"/>
    <col min="4875" max="4876" width="0" style="1" hidden="1" customWidth="1"/>
    <col min="4877" max="4877" width="13.42578125" style="1" customWidth="1"/>
    <col min="4878" max="5121" width="11.42578125" style="1"/>
    <col min="5122" max="5122" width="18.42578125" style="1" customWidth="1"/>
    <col min="5123" max="5123" width="21.28515625" style="1" customWidth="1"/>
    <col min="5124" max="5124" width="20.42578125" style="1" bestFit="1" customWidth="1"/>
    <col min="5125" max="5126" width="20.42578125" style="1" customWidth="1"/>
    <col min="5127" max="5127" width="16.140625" style="1" customWidth="1"/>
    <col min="5128" max="5128" width="17.7109375" style="1" customWidth="1"/>
    <col min="5129" max="5129" width="19" style="1" customWidth="1"/>
    <col min="5130" max="5130" width="21.140625" style="1" customWidth="1"/>
    <col min="5131" max="5132" width="0" style="1" hidden="1" customWidth="1"/>
    <col min="5133" max="5133" width="13.42578125" style="1" customWidth="1"/>
    <col min="5134" max="5377" width="11.42578125" style="1"/>
    <col min="5378" max="5378" width="18.42578125" style="1" customWidth="1"/>
    <col min="5379" max="5379" width="21.28515625" style="1" customWidth="1"/>
    <col min="5380" max="5380" width="20.42578125" style="1" bestFit="1" customWidth="1"/>
    <col min="5381" max="5382" width="20.42578125" style="1" customWidth="1"/>
    <col min="5383" max="5383" width="16.140625" style="1" customWidth="1"/>
    <col min="5384" max="5384" width="17.7109375" style="1" customWidth="1"/>
    <col min="5385" max="5385" width="19" style="1" customWidth="1"/>
    <col min="5386" max="5386" width="21.140625" style="1" customWidth="1"/>
    <col min="5387" max="5388" width="0" style="1" hidden="1" customWidth="1"/>
    <col min="5389" max="5389" width="13.42578125" style="1" customWidth="1"/>
    <col min="5390" max="5633" width="11.42578125" style="1"/>
    <col min="5634" max="5634" width="18.42578125" style="1" customWidth="1"/>
    <col min="5635" max="5635" width="21.28515625" style="1" customWidth="1"/>
    <col min="5636" max="5636" width="20.42578125" style="1" bestFit="1" customWidth="1"/>
    <col min="5637" max="5638" width="20.42578125" style="1" customWidth="1"/>
    <col min="5639" max="5639" width="16.140625" style="1" customWidth="1"/>
    <col min="5640" max="5640" width="17.7109375" style="1" customWidth="1"/>
    <col min="5641" max="5641" width="19" style="1" customWidth="1"/>
    <col min="5642" max="5642" width="21.140625" style="1" customWidth="1"/>
    <col min="5643" max="5644" width="0" style="1" hidden="1" customWidth="1"/>
    <col min="5645" max="5645" width="13.42578125" style="1" customWidth="1"/>
    <col min="5646" max="5889" width="11.42578125" style="1"/>
    <col min="5890" max="5890" width="18.42578125" style="1" customWidth="1"/>
    <col min="5891" max="5891" width="21.28515625" style="1" customWidth="1"/>
    <col min="5892" max="5892" width="20.42578125" style="1" bestFit="1" customWidth="1"/>
    <col min="5893" max="5894" width="20.42578125" style="1" customWidth="1"/>
    <col min="5895" max="5895" width="16.140625" style="1" customWidth="1"/>
    <col min="5896" max="5896" width="17.7109375" style="1" customWidth="1"/>
    <col min="5897" max="5897" width="19" style="1" customWidth="1"/>
    <col min="5898" max="5898" width="21.140625" style="1" customWidth="1"/>
    <col min="5899" max="5900" width="0" style="1" hidden="1" customWidth="1"/>
    <col min="5901" max="5901" width="13.42578125" style="1" customWidth="1"/>
    <col min="5902" max="6145" width="11.42578125" style="1"/>
    <col min="6146" max="6146" width="18.42578125" style="1" customWidth="1"/>
    <col min="6147" max="6147" width="21.28515625" style="1" customWidth="1"/>
    <col min="6148" max="6148" width="20.42578125" style="1" bestFit="1" customWidth="1"/>
    <col min="6149" max="6150" width="20.42578125" style="1" customWidth="1"/>
    <col min="6151" max="6151" width="16.140625" style="1" customWidth="1"/>
    <col min="6152" max="6152" width="17.7109375" style="1" customWidth="1"/>
    <col min="6153" max="6153" width="19" style="1" customWidth="1"/>
    <col min="6154" max="6154" width="21.140625" style="1" customWidth="1"/>
    <col min="6155" max="6156" width="0" style="1" hidden="1" customWidth="1"/>
    <col min="6157" max="6157" width="13.42578125" style="1" customWidth="1"/>
    <col min="6158" max="6401" width="11.42578125" style="1"/>
    <col min="6402" max="6402" width="18.42578125" style="1" customWidth="1"/>
    <col min="6403" max="6403" width="21.28515625" style="1" customWidth="1"/>
    <col min="6404" max="6404" width="20.42578125" style="1" bestFit="1" customWidth="1"/>
    <col min="6405" max="6406" width="20.42578125" style="1" customWidth="1"/>
    <col min="6407" max="6407" width="16.140625" style="1" customWidth="1"/>
    <col min="6408" max="6408" width="17.7109375" style="1" customWidth="1"/>
    <col min="6409" max="6409" width="19" style="1" customWidth="1"/>
    <col min="6410" max="6410" width="21.140625" style="1" customWidth="1"/>
    <col min="6411" max="6412" width="0" style="1" hidden="1" customWidth="1"/>
    <col min="6413" max="6413" width="13.42578125" style="1" customWidth="1"/>
    <col min="6414" max="6657" width="11.42578125" style="1"/>
    <col min="6658" max="6658" width="18.42578125" style="1" customWidth="1"/>
    <col min="6659" max="6659" width="21.28515625" style="1" customWidth="1"/>
    <col min="6660" max="6660" width="20.42578125" style="1" bestFit="1" customWidth="1"/>
    <col min="6661" max="6662" width="20.42578125" style="1" customWidth="1"/>
    <col min="6663" max="6663" width="16.140625" style="1" customWidth="1"/>
    <col min="6664" max="6664" width="17.7109375" style="1" customWidth="1"/>
    <col min="6665" max="6665" width="19" style="1" customWidth="1"/>
    <col min="6666" max="6666" width="21.140625" style="1" customWidth="1"/>
    <col min="6667" max="6668" width="0" style="1" hidden="1" customWidth="1"/>
    <col min="6669" max="6669" width="13.42578125" style="1" customWidth="1"/>
    <col min="6670" max="6913" width="11.42578125" style="1"/>
    <col min="6914" max="6914" width="18.42578125" style="1" customWidth="1"/>
    <col min="6915" max="6915" width="21.28515625" style="1" customWidth="1"/>
    <col min="6916" max="6916" width="20.42578125" style="1" bestFit="1" customWidth="1"/>
    <col min="6917" max="6918" width="20.42578125" style="1" customWidth="1"/>
    <col min="6919" max="6919" width="16.140625" style="1" customWidth="1"/>
    <col min="6920" max="6920" width="17.7109375" style="1" customWidth="1"/>
    <col min="6921" max="6921" width="19" style="1" customWidth="1"/>
    <col min="6922" max="6922" width="21.140625" style="1" customWidth="1"/>
    <col min="6923" max="6924" width="0" style="1" hidden="1" customWidth="1"/>
    <col min="6925" max="6925" width="13.42578125" style="1" customWidth="1"/>
    <col min="6926" max="7169" width="11.42578125" style="1"/>
    <col min="7170" max="7170" width="18.42578125" style="1" customWidth="1"/>
    <col min="7171" max="7171" width="21.28515625" style="1" customWidth="1"/>
    <col min="7172" max="7172" width="20.42578125" style="1" bestFit="1" customWidth="1"/>
    <col min="7173" max="7174" width="20.42578125" style="1" customWidth="1"/>
    <col min="7175" max="7175" width="16.140625" style="1" customWidth="1"/>
    <col min="7176" max="7176" width="17.7109375" style="1" customWidth="1"/>
    <col min="7177" max="7177" width="19" style="1" customWidth="1"/>
    <col min="7178" max="7178" width="21.140625" style="1" customWidth="1"/>
    <col min="7179" max="7180" width="0" style="1" hidden="1" customWidth="1"/>
    <col min="7181" max="7181" width="13.42578125" style="1" customWidth="1"/>
    <col min="7182" max="7425" width="11.42578125" style="1"/>
    <col min="7426" max="7426" width="18.42578125" style="1" customWidth="1"/>
    <col min="7427" max="7427" width="21.28515625" style="1" customWidth="1"/>
    <col min="7428" max="7428" width="20.42578125" style="1" bestFit="1" customWidth="1"/>
    <col min="7429" max="7430" width="20.42578125" style="1" customWidth="1"/>
    <col min="7431" max="7431" width="16.140625" style="1" customWidth="1"/>
    <col min="7432" max="7432" width="17.7109375" style="1" customWidth="1"/>
    <col min="7433" max="7433" width="19" style="1" customWidth="1"/>
    <col min="7434" max="7434" width="21.140625" style="1" customWidth="1"/>
    <col min="7435" max="7436" width="0" style="1" hidden="1" customWidth="1"/>
    <col min="7437" max="7437" width="13.42578125" style="1" customWidth="1"/>
    <col min="7438" max="7681" width="11.42578125" style="1"/>
    <col min="7682" max="7682" width="18.42578125" style="1" customWidth="1"/>
    <col min="7683" max="7683" width="21.28515625" style="1" customWidth="1"/>
    <col min="7684" max="7684" width="20.42578125" style="1" bestFit="1" customWidth="1"/>
    <col min="7685" max="7686" width="20.42578125" style="1" customWidth="1"/>
    <col min="7687" max="7687" width="16.140625" style="1" customWidth="1"/>
    <col min="7688" max="7688" width="17.7109375" style="1" customWidth="1"/>
    <col min="7689" max="7689" width="19" style="1" customWidth="1"/>
    <col min="7690" max="7690" width="21.140625" style="1" customWidth="1"/>
    <col min="7691" max="7692" width="0" style="1" hidden="1" customWidth="1"/>
    <col min="7693" max="7693" width="13.42578125" style="1" customWidth="1"/>
    <col min="7694" max="7937" width="11.42578125" style="1"/>
    <col min="7938" max="7938" width="18.42578125" style="1" customWidth="1"/>
    <col min="7939" max="7939" width="21.28515625" style="1" customWidth="1"/>
    <col min="7940" max="7940" width="20.42578125" style="1" bestFit="1" customWidth="1"/>
    <col min="7941" max="7942" width="20.42578125" style="1" customWidth="1"/>
    <col min="7943" max="7943" width="16.140625" style="1" customWidth="1"/>
    <col min="7944" max="7944" width="17.7109375" style="1" customWidth="1"/>
    <col min="7945" max="7945" width="19" style="1" customWidth="1"/>
    <col min="7946" max="7946" width="21.140625" style="1" customWidth="1"/>
    <col min="7947" max="7948" width="0" style="1" hidden="1" customWidth="1"/>
    <col min="7949" max="7949" width="13.42578125" style="1" customWidth="1"/>
    <col min="7950" max="8193" width="11.42578125" style="1"/>
    <col min="8194" max="8194" width="18.42578125" style="1" customWidth="1"/>
    <col min="8195" max="8195" width="21.28515625" style="1" customWidth="1"/>
    <col min="8196" max="8196" width="20.42578125" style="1" bestFit="1" customWidth="1"/>
    <col min="8197" max="8198" width="20.42578125" style="1" customWidth="1"/>
    <col min="8199" max="8199" width="16.140625" style="1" customWidth="1"/>
    <col min="8200" max="8200" width="17.7109375" style="1" customWidth="1"/>
    <col min="8201" max="8201" width="19" style="1" customWidth="1"/>
    <col min="8202" max="8202" width="21.140625" style="1" customWidth="1"/>
    <col min="8203" max="8204" width="0" style="1" hidden="1" customWidth="1"/>
    <col min="8205" max="8205" width="13.42578125" style="1" customWidth="1"/>
    <col min="8206" max="8449" width="11.42578125" style="1"/>
    <col min="8450" max="8450" width="18.42578125" style="1" customWidth="1"/>
    <col min="8451" max="8451" width="21.28515625" style="1" customWidth="1"/>
    <col min="8452" max="8452" width="20.42578125" style="1" bestFit="1" customWidth="1"/>
    <col min="8453" max="8454" width="20.42578125" style="1" customWidth="1"/>
    <col min="8455" max="8455" width="16.140625" style="1" customWidth="1"/>
    <col min="8456" max="8456" width="17.7109375" style="1" customWidth="1"/>
    <col min="8457" max="8457" width="19" style="1" customWidth="1"/>
    <col min="8458" max="8458" width="21.140625" style="1" customWidth="1"/>
    <col min="8459" max="8460" width="0" style="1" hidden="1" customWidth="1"/>
    <col min="8461" max="8461" width="13.42578125" style="1" customWidth="1"/>
    <col min="8462" max="8705" width="11.42578125" style="1"/>
    <col min="8706" max="8706" width="18.42578125" style="1" customWidth="1"/>
    <col min="8707" max="8707" width="21.28515625" style="1" customWidth="1"/>
    <col min="8708" max="8708" width="20.42578125" style="1" bestFit="1" customWidth="1"/>
    <col min="8709" max="8710" width="20.42578125" style="1" customWidth="1"/>
    <col min="8711" max="8711" width="16.140625" style="1" customWidth="1"/>
    <col min="8712" max="8712" width="17.7109375" style="1" customWidth="1"/>
    <col min="8713" max="8713" width="19" style="1" customWidth="1"/>
    <col min="8714" max="8714" width="21.140625" style="1" customWidth="1"/>
    <col min="8715" max="8716" width="0" style="1" hidden="1" customWidth="1"/>
    <col min="8717" max="8717" width="13.42578125" style="1" customWidth="1"/>
    <col min="8718" max="8961" width="11.42578125" style="1"/>
    <col min="8962" max="8962" width="18.42578125" style="1" customWidth="1"/>
    <col min="8963" max="8963" width="21.28515625" style="1" customWidth="1"/>
    <col min="8964" max="8964" width="20.42578125" style="1" bestFit="1" customWidth="1"/>
    <col min="8965" max="8966" width="20.42578125" style="1" customWidth="1"/>
    <col min="8967" max="8967" width="16.140625" style="1" customWidth="1"/>
    <col min="8968" max="8968" width="17.7109375" style="1" customWidth="1"/>
    <col min="8969" max="8969" width="19" style="1" customWidth="1"/>
    <col min="8970" max="8970" width="21.140625" style="1" customWidth="1"/>
    <col min="8971" max="8972" width="0" style="1" hidden="1" customWidth="1"/>
    <col min="8973" max="8973" width="13.42578125" style="1" customWidth="1"/>
    <col min="8974" max="9217" width="11.42578125" style="1"/>
    <col min="9218" max="9218" width="18.42578125" style="1" customWidth="1"/>
    <col min="9219" max="9219" width="21.28515625" style="1" customWidth="1"/>
    <col min="9220" max="9220" width="20.42578125" style="1" bestFit="1" customWidth="1"/>
    <col min="9221" max="9222" width="20.42578125" style="1" customWidth="1"/>
    <col min="9223" max="9223" width="16.140625" style="1" customWidth="1"/>
    <col min="9224" max="9224" width="17.7109375" style="1" customWidth="1"/>
    <col min="9225" max="9225" width="19" style="1" customWidth="1"/>
    <col min="9226" max="9226" width="21.140625" style="1" customWidth="1"/>
    <col min="9227" max="9228" width="0" style="1" hidden="1" customWidth="1"/>
    <col min="9229" max="9229" width="13.42578125" style="1" customWidth="1"/>
    <col min="9230" max="9473" width="11.42578125" style="1"/>
    <col min="9474" max="9474" width="18.42578125" style="1" customWidth="1"/>
    <col min="9475" max="9475" width="21.28515625" style="1" customWidth="1"/>
    <col min="9476" max="9476" width="20.42578125" style="1" bestFit="1" customWidth="1"/>
    <col min="9477" max="9478" width="20.42578125" style="1" customWidth="1"/>
    <col min="9479" max="9479" width="16.140625" style="1" customWidth="1"/>
    <col min="9480" max="9480" width="17.7109375" style="1" customWidth="1"/>
    <col min="9481" max="9481" width="19" style="1" customWidth="1"/>
    <col min="9482" max="9482" width="21.140625" style="1" customWidth="1"/>
    <col min="9483" max="9484" width="0" style="1" hidden="1" customWidth="1"/>
    <col min="9485" max="9485" width="13.42578125" style="1" customWidth="1"/>
    <col min="9486" max="9729" width="11.42578125" style="1"/>
    <col min="9730" max="9730" width="18.42578125" style="1" customWidth="1"/>
    <col min="9731" max="9731" width="21.28515625" style="1" customWidth="1"/>
    <col min="9732" max="9732" width="20.42578125" style="1" bestFit="1" customWidth="1"/>
    <col min="9733" max="9734" width="20.42578125" style="1" customWidth="1"/>
    <col min="9735" max="9735" width="16.140625" style="1" customWidth="1"/>
    <col min="9736" max="9736" width="17.7109375" style="1" customWidth="1"/>
    <col min="9737" max="9737" width="19" style="1" customWidth="1"/>
    <col min="9738" max="9738" width="21.140625" style="1" customWidth="1"/>
    <col min="9739" max="9740" width="0" style="1" hidden="1" customWidth="1"/>
    <col min="9741" max="9741" width="13.42578125" style="1" customWidth="1"/>
    <col min="9742" max="9985" width="11.42578125" style="1"/>
    <col min="9986" max="9986" width="18.42578125" style="1" customWidth="1"/>
    <col min="9987" max="9987" width="21.28515625" style="1" customWidth="1"/>
    <col min="9988" max="9988" width="20.42578125" style="1" bestFit="1" customWidth="1"/>
    <col min="9989" max="9990" width="20.42578125" style="1" customWidth="1"/>
    <col min="9991" max="9991" width="16.140625" style="1" customWidth="1"/>
    <col min="9992" max="9992" width="17.7109375" style="1" customWidth="1"/>
    <col min="9993" max="9993" width="19" style="1" customWidth="1"/>
    <col min="9994" max="9994" width="21.140625" style="1" customWidth="1"/>
    <col min="9995" max="9996" width="0" style="1" hidden="1" customWidth="1"/>
    <col min="9997" max="9997" width="13.42578125" style="1" customWidth="1"/>
    <col min="9998" max="10241" width="11.42578125" style="1"/>
    <col min="10242" max="10242" width="18.42578125" style="1" customWidth="1"/>
    <col min="10243" max="10243" width="21.28515625" style="1" customWidth="1"/>
    <col min="10244" max="10244" width="20.42578125" style="1" bestFit="1" customWidth="1"/>
    <col min="10245" max="10246" width="20.42578125" style="1" customWidth="1"/>
    <col min="10247" max="10247" width="16.140625" style="1" customWidth="1"/>
    <col min="10248" max="10248" width="17.7109375" style="1" customWidth="1"/>
    <col min="10249" max="10249" width="19" style="1" customWidth="1"/>
    <col min="10250" max="10250" width="21.140625" style="1" customWidth="1"/>
    <col min="10251" max="10252" width="0" style="1" hidden="1" customWidth="1"/>
    <col min="10253" max="10253" width="13.42578125" style="1" customWidth="1"/>
    <col min="10254" max="10497" width="11.42578125" style="1"/>
    <col min="10498" max="10498" width="18.42578125" style="1" customWidth="1"/>
    <col min="10499" max="10499" width="21.28515625" style="1" customWidth="1"/>
    <col min="10500" max="10500" width="20.42578125" style="1" bestFit="1" customWidth="1"/>
    <col min="10501" max="10502" width="20.42578125" style="1" customWidth="1"/>
    <col min="10503" max="10503" width="16.140625" style="1" customWidth="1"/>
    <col min="10504" max="10504" width="17.7109375" style="1" customWidth="1"/>
    <col min="10505" max="10505" width="19" style="1" customWidth="1"/>
    <col min="10506" max="10506" width="21.140625" style="1" customWidth="1"/>
    <col min="10507" max="10508" width="0" style="1" hidden="1" customWidth="1"/>
    <col min="10509" max="10509" width="13.42578125" style="1" customWidth="1"/>
    <col min="10510" max="10753" width="11.42578125" style="1"/>
    <col min="10754" max="10754" width="18.42578125" style="1" customWidth="1"/>
    <col min="10755" max="10755" width="21.28515625" style="1" customWidth="1"/>
    <col min="10756" max="10756" width="20.42578125" style="1" bestFit="1" customWidth="1"/>
    <col min="10757" max="10758" width="20.42578125" style="1" customWidth="1"/>
    <col min="10759" max="10759" width="16.140625" style="1" customWidth="1"/>
    <col min="10760" max="10760" width="17.7109375" style="1" customWidth="1"/>
    <col min="10761" max="10761" width="19" style="1" customWidth="1"/>
    <col min="10762" max="10762" width="21.140625" style="1" customWidth="1"/>
    <col min="10763" max="10764" width="0" style="1" hidden="1" customWidth="1"/>
    <col min="10765" max="10765" width="13.42578125" style="1" customWidth="1"/>
    <col min="10766" max="11009" width="11.42578125" style="1"/>
    <col min="11010" max="11010" width="18.42578125" style="1" customWidth="1"/>
    <col min="11011" max="11011" width="21.28515625" style="1" customWidth="1"/>
    <col min="11012" max="11012" width="20.42578125" style="1" bestFit="1" customWidth="1"/>
    <col min="11013" max="11014" width="20.42578125" style="1" customWidth="1"/>
    <col min="11015" max="11015" width="16.140625" style="1" customWidth="1"/>
    <col min="11016" max="11016" width="17.7109375" style="1" customWidth="1"/>
    <col min="11017" max="11017" width="19" style="1" customWidth="1"/>
    <col min="11018" max="11018" width="21.140625" style="1" customWidth="1"/>
    <col min="11019" max="11020" width="0" style="1" hidden="1" customWidth="1"/>
    <col min="11021" max="11021" width="13.42578125" style="1" customWidth="1"/>
    <col min="11022" max="11265" width="11.42578125" style="1"/>
    <col min="11266" max="11266" width="18.42578125" style="1" customWidth="1"/>
    <col min="11267" max="11267" width="21.28515625" style="1" customWidth="1"/>
    <col min="11268" max="11268" width="20.42578125" style="1" bestFit="1" customWidth="1"/>
    <col min="11269" max="11270" width="20.42578125" style="1" customWidth="1"/>
    <col min="11271" max="11271" width="16.140625" style="1" customWidth="1"/>
    <col min="11272" max="11272" width="17.7109375" style="1" customWidth="1"/>
    <col min="11273" max="11273" width="19" style="1" customWidth="1"/>
    <col min="11274" max="11274" width="21.140625" style="1" customWidth="1"/>
    <col min="11275" max="11276" width="0" style="1" hidden="1" customWidth="1"/>
    <col min="11277" max="11277" width="13.42578125" style="1" customWidth="1"/>
    <col min="11278" max="11521" width="11.42578125" style="1"/>
    <col min="11522" max="11522" width="18.42578125" style="1" customWidth="1"/>
    <col min="11523" max="11523" width="21.28515625" style="1" customWidth="1"/>
    <col min="11524" max="11524" width="20.42578125" style="1" bestFit="1" customWidth="1"/>
    <col min="11525" max="11526" width="20.42578125" style="1" customWidth="1"/>
    <col min="11527" max="11527" width="16.140625" style="1" customWidth="1"/>
    <col min="11528" max="11528" width="17.7109375" style="1" customWidth="1"/>
    <col min="11529" max="11529" width="19" style="1" customWidth="1"/>
    <col min="11530" max="11530" width="21.140625" style="1" customWidth="1"/>
    <col min="11531" max="11532" width="0" style="1" hidden="1" customWidth="1"/>
    <col min="11533" max="11533" width="13.42578125" style="1" customWidth="1"/>
    <col min="11534" max="11777" width="11.42578125" style="1"/>
    <col min="11778" max="11778" width="18.42578125" style="1" customWidth="1"/>
    <col min="11779" max="11779" width="21.28515625" style="1" customWidth="1"/>
    <col min="11780" max="11780" width="20.42578125" style="1" bestFit="1" customWidth="1"/>
    <col min="11781" max="11782" width="20.42578125" style="1" customWidth="1"/>
    <col min="11783" max="11783" width="16.140625" style="1" customWidth="1"/>
    <col min="11784" max="11784" width="17.7109375" style="1" customWidth="1"/>
    <col min="11785" max="11785" width="19" style="1" customWidth="1"/>
    <col min="11786" max="11786" width="21.140625" style="1" customWidth="1"/>
    <col min="11787" max="11788" width="0" style="1" hidden="1" customWidth="1"/>
    <col min="11789" max="11789" width="13.42578125" style="1" customWidth="1"/>
    <col min="11790" max="12033" width="11.42578125" style="1"/>
    <col min="12034" max="12034" width="18.42578125" style="1" customWidth="1"/>
    <col min="12035" max="12035" width="21.28515625" style="1" customWidth="1"/>
    <col min="12036" max="12036" width="20.42578125" style="1" bestFit="1" customWidth="1"/>
    <col min="12037" max="12038" width="20.42578125" style="1" customWidth="1"/>
    <col min="12039" max="12039" width="16.140625" style="1" customWidth="1"/>
    <col min="12040" max="12040" width="17.7109375" style="1" customWidth="1"/>
    <col min="12041" max="12041" width="19" style="1" customWidth="1"/>
    <col min="12042" max="12042" width="21.140625" style="1" customWidth="1"/>
    <col min="12043" max="12044" width="0" style="1" hidden="1" customWidth="1"/>
    <col min="12045" max="12045" width="13.42578125" style="1" customWidth="1"/>
    <col min="12046" max="12289" width="11.42578125" style="1"/>
    <col min="12290" max="12290" width="18.42578125" style="1" customWidth="1"/>
    <col min="12291" max="12291" width="21.28515625" style="1" customWidth="1"/>
    <col min="12292" max="12292" width="20.42578125" style="1" bestFit="1" customWidth="1"/>
    <col min="12293" max="12294" width="20.42578125" style="1" customWidth="1"/>
    <col min="12295" max="12295" width="16.140625" style="1" customWidth="1"/>
    <col min="12296" max="12296" width="17.7109375" style="1" customWidth="1"/>
    <col min="12297" max="12297" width="19" style="1" customWidth="1"/>
    <col min="12298" max="12298" width="21.140625" style="1" customWidth="1"/>
    <col min="12299" max="12300" width="0" style="1" hidden="1" customWidth="1"/>
    <col min="12301" max="12301" width="13.42578125" style="1" customWidth="1"/>
    <col min="12302" max="12545" width="11.42578125" style="1"/>
    <col min="12546" max="12546" width="18.42578125" style="1" customWidth="1"/>
    <col min="12547" max="12547" width="21.28515625" style="1" customWidth="1"/>
    <col min="12548" max="12548" width="20.42578125" style="1" bestFit="1" customWidth="1"/>
    <col min="12549" max="12550" width="20.42578125" style="1" customWidth="1"/>
    <col min="12551" max="12551" width="16.140625" style="1" customWidth="1"/>
    <col min="12552" max="12552" width="17.7109375" style="1" customWidth="1"/>
    <col min="12553" max="12553" width="19" style="1" customWidth="1"/>
    <col min="12554" max="12554" width="21.140625" style="1" customWidth="1"/>
    <col min="12555" max="12556" width="0" style="1" hidden="1" customWidth="1"/>
    <col min="12557" max="12557" width="13.42578125" style="1" customWidth="1"/>
    <col min="12558" max="12801" width="11.42578125" style="1"/>
    <col min="12802" max="12802" width="18.42578125" style="1" customWidth="1"/>
    <col min="12803" max="12803" width="21.28515625" style="1" customWidth="1"/>
    <col min="12804" max="12804" width="20.42578125" style="1" bestFit="1" customWidth="1"/>
    <col min="12805" max="12806" width="20.42578125" style="1" customWidth="1"/>
    <col min="12807" max="12807" width="16.140625" style="1" customWidth="1"/>
    <col min="12808" max="12808" width="17.7109375" style="1" customWidth="1"/>
    <col min="12809" max="12809" width="19" style="1" customWidth="1"/>
    <col min="12810" max="12810" width="21.140625" style="1" customWidth="1"/>
    <col min="12811" max="12812" width="0" style="1" hidden="1" customWidth="1"/>
    <col min="12813" max="12813" width="13.42578125" style="1" customWidth="1"/>
    <col min="12814" max="13057" width="11.42578125" style="1"/>
    <col min="13058" max="13058" width="18.42578125" style="1" customWidth="1"/>
    <col min="13059" max="13059" width="21.28515625" style="1" customWidth="1"/>
    <col min="13060" max="13060" width="20.42578125" style="1" bestFit="1" customWidth="1"/>
    <col min="13061" max="13062" width="20.42578125" style="1" customWidth="1"/>
    <col min="13063" max="13063" width="16.140625" style="1" customWidth="1"/>
    <col min="13064" max="13064" width="17.7109375" style="1" customWidth="1"/>
    <col min="13065" max="13065" width="19" style="1" customWidth="1"/>
    <col min="13066" max="13066" width="21.140625" style="1" customWidth="1"/>
    <col min="13067" max="13068" width="0" style="1" hidden="1" customWidth="1"/>
    <col min="13069" max="13069" width="13.42578125" style="1" customWidth="1"/>
    <col min="13070" max="13313" width="11.42578125" style="1"/>
    <col min="13314" max="13314" width="18.42578125" style="1" customWidth="1"/>
    <col min="13315" max="13315" width="21.28515625" style="1" customWidth="1"/>
    <col min="13316" max="13316" width="20.42578125" style="1" bestFit="1" customWidth="1"/>
    <col min="13317" max="13318" width="20.42578125" style="1" customWidth="1"/>
    <col min="13319" max="13319" width="16.140625" style="1" customWidth="1"/>
    <col min="13320" max="13320" width="17.7109375" style="1" customWidth="1"/>
    <col min="13321" max="13321" width="19" style="1" customWidth="1"/>
    <col min="13322" max="13322" width="21.140625" style="1" customWidth="1"/>
    <col min="13323" max="13324" width="0" style="1" hidden="1" customWidth="1"/>
    <col min="13325" max="13325" width="13.42578125" style="1" customWidth="1"/>
    <col min="13326" max="13569" width="11.42578125" style="1"/>
    <col min="13570" max="13570" width="18.42578125" style="1" customWidth="1"/>
    <col min="13571" max="13571" width="21.28515625" style="1" customWidth="1"/>
    <col min="13572" max="13572" width="20.42578125" style="1" bestFit="1" customWidth="1"/>
    <col min="13573" max="13574" width="20.42578125" style="1" customWidth="1"/>
    <col min="13575" max="13575" width="16.140625" style="1" customWidth="1"/>
    <col min="13576" max="13576" width="17.7109375" style="1" customWidth="1"/>
    <col min="13577" max="13577" width="19" style="1" customWidth="1"/>
    <col min="13578" max="13578" width="21.140625" style="1" customWidth="1"/>
    <col min="13579" max="13580" width="0" style="1" hidden="1" customWidth="1"/>
    <col min="13581" max="13581" width="13.42578125" style="1" customWidth="1"/>
    <col min="13582" max="13825" width="11.42578125" style="1"/>
    <col min="13826" max="13826" width="18.42578125" style="1" customWidth="1"/>
    <col min="13827" max="13827" width="21.28515625" style="1" customWidth="1"/>
    <col min="13828" max="13828" width="20.42578125" style="1" bestFit="1" customWidth="1"/>
    <col min="13829" max="13830" width="20.42578125" style="1" customWidth="1"/>
    <col min="13831" max="13831" width="16.140625" style="1" customWidth="1"/>
    <col min="13832" max="13832" width="17.7109375" style="1" customWidth="1"/>
    <col min="13833" max="13833" width="19" style="1" customWidth="1"/>
    <col min="13834" max="13834" width="21.140625" style="1" customWidth="1"/>
    <col min="13835" max="13836" width="0" style="1" hidden="1" customWidth="1"/>
    <col min="13837" max="13837" width="13.42578125" style="1" customWidth="1"/>
    <col min="13838" max="14081" width="11.42578125" style="1"/>
    <col min="14082" max="14082" width="18.42578125" style="1" customWidth="1"/>
    <col min="14083" max="14083" width="21.28515625" style="1" customWidth="1"/>
    <col min="14084" max="14084" width="20.42578125" style="1" bestFit="1" customWidth="1"/>
    <col min="14085" max="14086" width="20.42578125" style="1" customWidth="1"/>
    <col min="14087" max="14087" width="16.140625" style="1" customWidth="1"/>
    <col min="14088" max="14088" width="17.7109375" style="1" customWidth="1"/>
    <col min="14089" max="14089" width="19" style="1" customWidth="1"/>
    <col min="14090" max="14090" width="21.140625" style="1" customWidth="1"/>
    <col min="14091" max="14092" width="0" style="1" hidden="1" customWidth="1"/>
    <col min="14093" max="14093" width="13.42578125" style="1" customWidth="1"/>
    <col min="14094" max="14337" width="11.42578125" style="1"/>
    <col min="14338" max="14338" width="18.42578125" style="1" customWidth="1"/>
    <col min="14339" max="14339" width="21.28515625" style="1" customWidth="1"/>
    <col min="14340" max="14340" width="20.42578125" style="1" bestFit="1" customWidth="1"/>
    <col min="14341" max="14342" width="20.42578125" style="1" customWidth="1"/>
    <col min="14343" max="14343" width="16.140625" style="1" customWidth="1"/>
    <col min="14344" max="14344" width="17.7109375" style="1" customWidth="1"/>
    <col min="14345" max="14345" width="19" style="1" customWidth="1"/>
    <col min="14346" max="14346" width="21.140625" style="1" customWidth="1"/>
    <col min="14347" max="14348" width="0" style="1" hidden="1" customWidth="1"/>
    <col min="14349" max="14349" width="13.42578125" style="1" customWidth="1"/>
    <col min="14350" max="14593" width="11.42578125" style="1"/>
    <col min="14594" max="14594" width="18.42578125" style="1" customWidth="1"/>
    <col min="14595" max="14595" width="21.28515625" style="1" customWidth="1"/>
    <col min="14596" max="14596" width="20.42578125" style="1" bestFit="1" customWidth="1"/>
    <col min="14597" max="14598" width="20.42578125" style="1" customWidth="1"/>
    <col min="14599" max="14599" width="16.140625" style="1" customWidth="1"/>
    <col min="14600" max="14600" width="17.7109375" style="1" customWidth="1"/>
    <col min="14601" max="14601" width="19" style="1" customWidth="1"/>
    <col min="14602" max="14602" width="21.140625" style="1" customWidth="1"/>
    <col min="14603" max="14604" width="0" style="1" hidden="1" customWidth="1"/>
    <col min="14605" max="14605" width="13.42578125" style="1" customWidth="1"/>
    <col min="14606" max="14849" width="11.42578125" style="1"/>
    <col min="14850" max="14850" width="18.42578125" style="1" customWidth="1"/>
    <col min="14851" max="14851" width="21.28515625" style="1" customWidth="1"/>
    <col min="14852" max="14852" width="20.42578125" style="1" bestFit="1" customWidth="1"/>
    <col min="14853" max="14854" width="20.42578125" style="1" customWidth="1"/>
    <col min="14855" max="14855" width="16.140625" style="1" customWidth="1"/>
    <col min="14856" max="14856" width="17.7109375" style="1" customWidth="1"/>
    <col min="14857" max="14857" width="19" style="1" customWidth="1"/>
    <col min="14858" max="14858" width="21.140625" style="1" customWidth="1"/>
    <col min="14859" max="14860" width="0" style="1" hidden="1" customWidth="1"/>
    <col min="14861" max="14861" width="13.42578125" style="1" customWidth="1"/>
    <col min="14862" max="15105" width="11.42578125" style="1"/>
    <col min="15106" max="15106" width="18.42578125" style="1" customWidth="1"/>
    <col min="15107" max="15107" width="21.28515625" style="1" customWidth="1"/>
    <col min="15108" max="15108" width="20.42578125" style="1" bestFit="1" customWidth="1"/>
    <col min="15109" max="15110" width="20.42578125" style="1" customWidth="1"/>
    <col min="15111" max="15111" width="16.140625" style="1" customWidth="1"/>
    <col min="15112" max="15112" width="17.7109375" style="1" customWidth="1"/>
    <col min="15113" max="15113" width="19" style="1" customWidth="1"/>
    <col min="15114" max="15114" width="21.140625" style="1" customWidth="1"/>
    <col min="15115" max="15116" width="0" style="1" hidden="1" customWidth="1"/>
    <col min="15117" max="15117" width="13.42578125" style="1" customWidth="1"/>
    <col min="15118" max="15361" width="11.42578125" style="1"/>
    <col min="15362" max="15362" width="18.42578125" style="1" customWidth="1"/>
    <col min="15363" max="15363" width="21.28515625" style="1" customWidth="1"/>
    <col min="15364" max="15364" width="20.42578125" style="1" bestFit="1" customWidth="1"/>
    <col min="15365" max="15366" width="20.42578125" style="1" customWidth="1"/>
    <col min="15367" max="15367" width="16.140625" style="1" customWidth="1"/>
    <col min="15368" max="15368" width="17.7109375" style="1" customWidth="1"/>
    <col min="15369" max="15369" width="19" style="1" customWidth="1"/>
    <col min="15370" max="15370" width="21.140625" style="1" customWidth="1"/>
    <col min="15371" max="15372" width="0" style="1" hidden="1" customWidth="1"/>
    <col min="15373" max="15373" width="13.42578125" style="1" customWidth="1"/>
    <col min="15374" max="15617" width="11.42578125" style="1"/>
    <col min="15618" max="15618" width="18.42578125" style="1" customWidth="1"/>
    <col min="15619" max="15619" width="21.28515625" style="1" customWidth="1"/>
    <col min="15620" max="15620" width="20.42578125" style="1" bestFit="1" customWidth="1"/>
    <col min="15621" max="15622" width="20.42578125" style="1" customWidth="1"/>
    <col min="15623" max="15623" width="16.140625" style="1" customWidth="1"/>
    <col min="15624" max="15624" width="17.7109375" style="1" customWidth="1"/>
    <col min="15625" max="15625" width="19" style="1" customWidth="1"/>
    <col min="15626" max="15626" width="21.140625" style="1" customWidth="1"/>
    <col min="15627" max="15628" width="0" style="1" hidden="1" customWidth="1"/>
    <col min="15629" max="15629" width="13.42578125" style="1" customWidth="1"/>
    <col min="15630" max="15873" width="11.42578125" style="1"/>
    <col min="15874" max="15874" width="18.42578125" style="1" customWidth="1"/>
    <col min="15875" max="15875" width="21.28515625" style="1" customWidth="1"/>
    <col min="15876" max="15876" width="20.42578125" style="1" bestFit="1" customWidth="1"/>
    <col min="15877" max="15878" width="20.42578125" style="1" customWidth="1"/>
    <col min="15879" max="15879" width="16.140625" style="1" customWidth="1"/>
    <col min="15880" max="15880" width="17.7109375" style="1" customWidth="1"/>
    <col min="15881" max="15881" width="19" style="1" customWidth="1"/>
    <col min="15882" max="15882" width="21.140625" style="1" customWidth="1"/>
    <col min="15883" max="15884" width="0" style="1" hidden="1" customWidth="1"/>
    <col min="15885" max="15885" width="13.42578125" style="1" customWidth="1"/>
    <col min="15886" max="16129" width="11.42578125" style="1"/>
    <col min="16130" max="16130" width="18.42578125" style="1" customWidth="1"/>
    <col min="16131" max="16131" width="21.28515625" style="1" customWidth="1"/>
    <col min="16132" max="16132" width="20.42578125" style="1" bestFit="1" customWidth="1"/>
    <col min="16133" max="16134" width="20.42578125" style="1" customWidth="1"/>
    <col min="16135" max="16135" width="16.140625" style="1" customWidth="1"/>
    <col min="16136" max="16136" width="17.7109375" style="1" customWidth="1"/>
    <col min="16137" max="16137" width="19" style="1" customWidth="1"/>
    <col min="16138" max="16138" width="21.140625" style="1" customWidth="1"/>
    <col min="16139" max="16140" width="0" style="1" hidden="1" customWidth="1"/>
    <col min="16141" max="16141" width="13.42578125" style="1" customWidth="1"/>
    <col min="16142" max="16384" width="11.42578125" style="1"/>
  </cols>
  <sheetData>
    <row r="1" spans="1:13" x14ac:dyDescent="0.25">
      <c r="B1" s="2" t="s">
        <v>0</v>
      </c>
      <c r="C1"/>
      <c r="D1" s="1"/>
      <c r="E1" s="1"/>
    </row>
    <row r="2" spans="1:13" x14ac:dyDescent="0.25">
      <c r="B2" s="2" t="s">
        <v>1</v>
      </c>
      <c r="C2"/>
      <c r="D2" s="1"/>
      <c r="E2" s="1"/>
    </row>
    <row r="3" spans="1:13" x14ac:dyDescent="0.25">
      <c r="B3" s="2"/>
      <c r="C3" s="2"/>
      <c r="D3" s="1"/>
      <c r="E3" s="1"/>
    </row>
    <row r="4" spans="1:13" x14ac:dyDescent="0.25">
      <c r="B4" s="2" t="s">
        <v>2</v>
      </c>
      <c r="C4" s="2">
        <v>890303093</v>
      </c>
      <c r="D4" s="1"/>
      <c r="E4" s="1"/>
    </row>
    <row r="5" spans="1:13" x14ac:dyDescent="0.25">
      <c r="B5" s="2"/>
      <c r="C5" s="2" t="s">
        <v>3</v>
      </c>
      <c r="D5" s="1"/>
      <c r="E5" s="1"/>
    </row>
    <row r="6" spans="1:13" x14ac:dyDescent="0.25">
      <c r="B6" s="2" t="s">
        <v>4</v>
      </c>
      <c r="C6" s="4" t="s">
        <v>5</v>
      </c>
      <c r="D6" s="1"/>
      <c r="E6" s="1"/>
    </row>
    <row r="7" spans="1:13" x14ac:dyDescent="0.25">
      <c r="B7" s="2" t="s">
        <v>6</v>
      </c>
      <c r="C7" s="4">
        <v>44614</v>
      </c>
      <c r="D7" s="1"/>
      <c r="E7" s="1"/>
    </row>
    <row r="9" spans="1:13" s="7" customFormat="1" ht="30" x14ac:dyDescent="0.25">
      <c r="A9" s="6" t="s">
        <v>7</v>
      </c>
      <c r="B9" s="6" t="s">
        <v>8</v>
      </c>
      <c r="C9" s="6" t="s">
        <v>9</v>
      </c>
      <c r="D9" s="6" t="s">
        <v>10</v>
      </c>
      <c r="E9" s="6" t="s">
        <v>11</v>
      </c>
      <c r="F9" s="6" t="s">
        <v>12</v>
      </c>
      <c r="G9" s="6" t="s">
        <v>13</v>
      </c>
      <c r="H9" s="6" t="s">
        <v>14</v>
      </c>
      <c r="I9" s="6" t="s">
        <v>15</v>
      </c>
      <c r="J9" s="6" t="s">
        <v>16</v>
      </c>
    </row>
    <row r="10" spans="1:13" x14ac:dyDescent="0.25">
      <c r="A10" s="8">
        <v>891380184</v>
      </c>
      <c r="B10" s="9" t="s">
        <v>0</v>
      </c>
      <c r="C10" s="8"/>
      <c r="D10" s="10">
        <v>23482</v>
      </c>
      <c r="E10" s="10"/>
      <c r="F10" s="10">
        <v>7960</v>
      </c>
      <c r="G10" s="11">
        <v>41696</v>
      </c>
      <c r="H10" s="11">
        <v>41737.702777777777</v>
      </c>
      <c r="I10" s="12">
        <v>45448</v>
      </c>
      <c r="J10" s="13">
        <v>2058726</v>
      </c>
      <c r="K10" s="3">
        <v>2058726</v>
      </c>
      <c r="L10" s="14">
        <f>+J10-K10</f>
        <v>0</v>
      </c>
      <c r="M10" s="1" t="s">
        <v>17</v>
      </c>
    </row>
    <row r="11" spans="1:13" ht="12" customHeight="1" x14ac:dyDescent="0.25">
      <c r="A11" s="8">
        <v>891380184</v>
      </c>
      <c r="B11" s="9" t="s">
        <v>0</v>
      </c>
      <c r="C11" s="8"/>
      <c r="D11" s="10">
        <v>23487</v>
      </c>
      <c r="E11" s="10"/>
      <c r="F11" s="10">
        <v>7960</v>
      </c>
      <c r="G11" s="11">
        <v>41696</v>
      </c>
      <c r="H11" s="11">
        <v>41737.702777777777</v>
      </c>
      <c r="I11" s="12">
        <v>50731</v>
      </c>
      <c r="J11" s="13"/>
      <c r="K11" s="3">
        <v>2058726</v>
      </c>
      <c r="L11" s="14">
        <f t="shared" ref="L11:L74" si="0">+J11-K11</f>
        <v>-2058726</v>
      </c>
      <c r="M11" s="1" t="s">
        <v>17</v>
      </c>
    </row>
    <row r="12" spans="1:13" x14ac:dyDescent="0.25">
      <c r="A12" s="8">
        <v>891380184</v>
      </c>
      <c r="B12" s="9" t="s">
        <v>0</v>
      </c>
      <c r="C12" s="8"/>
      <c r="D12" s="10">
        <v>24733</v>
      </c>
      <c r="E12" s="10"/>
      <c r="F12" s="10">
        <v>7960</v>
      </c>
      <c r="G12" s="11">
        <v>41698</v>
      </c>
      <c r="H12" s="11">
        <v>41737.702777777777</v>
      </c>
      <c r="I12" s="12">
        <v>42866</v>
      </c>
      <c r="J12" s="13"/>
      <c r="K12" s="3">
        <v>2058726</v>
      </c>
      <c r="L12" s="14">
        <f t="shared" si="0"/>
        <v>-2058726</v>
      </c>
      <c r="M12" s="1" t="s">
        <v>17</v>
      </c>
    </row>
    <row r="13" spans="1:13" x14ac:dyDescent="0.25">
      <c r="A13" s="8">
        <v>891380184</v>
      </c>
      <c r="B13" s="9" t="s">
        <v>0</v>
      </c>
      <c r="C13" s="8"/>
      <c r="D13" s="10">
        <v>24756</v>
      </c>
      <c r="E13" s="10"/>
      <c r="F13" s="10">
        <v>7960</v>
      </c>
      <c r="G13" s="11">
        <v>41698</v>
      </c>
      <c r="H13" s="11">
        <v>41737.702777777777</v>
      </c>
      <c r="I13" s="12">
        <v>75160</v>
      </c>
      <c r="J13" s="13"/>
      <c r="K13" s="3">
        <v>2058726</v>
      </c>
      <c r="L13" s="14">
        <f t="shared" si="0"/>
        <v>-2058726</v>
      </c>
      <c r="M13" s="1" t="s">
        <v>17</v>
      </c>
    </row>
    <row r="14" spans="1:13" x14ac:dyDescent="0.25">
      <c r="A14" s="8">
        <v>891380184</v>
      </c>
      <c r="B14" s="9" t="s">
        <v>0</v>
      </c>
      <c r="C14" s="8"/>
      <c r="D14" s="10">
        <v>24958</v>
      </c>
      <c r="E14" s="10"/>
      <c r="F14" s="10">
        <v>7960</v>
      </c>
      <c r="G14" s="11">
        <v>41699</v>
      </c>
      <c r="H14" s="11">
        <v>41737.702777777777</v>
      </c>
      <c r="I14" s="12">
        <v>43545</v>
      </c>
      <c r="J14" s="13"/>
      <c r="K14" s="3">
        <v>2058726</v>
      </c>
      <c r="L14" s="14">
        <f t="shared" si="0"/>
        <v>-2058726</v>
      </c>
      <c r="M14" s="1" t="s">
        <v>17</v>
      </c>
    </row>
    <row r="15" spans="1:13" x14ac:dyDescent="0.25">
      <c r="A15" s="8">
        <v>891380184</v>
      </c>
      <c r="B15" s="9" t="s">
        <v>0</v>
      </c>
      <c r="C15" s="8"/>
      <c r="D15" s="10">
        <v>25024</v>
      </c>
      <c r="E15" s="10"/>
      <c r="F15" s="10">
        <v>7960</v>
      </c>
      <c r="G15" s="11">
        <v>41701</v>
      </c>
      <c r="H15" s="11">
        <v>41737.702777777777</v>
      </c>
      <c r="I15" s="12">
        <v>41121</v>
      </c>
      <c r="J15" s="13"/>
      <c r="K15" s="3">
        <v>2058726</v>
      </c>
      <c r="L15" s="14">
        <f t="shared" si="0"/>
        <v>-2058726</v>
      </c>
      <c r="M15" s="1" t="s">
        <v>17</v>
      </c>
    </row>
    <row r="16" spans="1:13" x14ac:dyDescent="0.25">
      <c r="A16" s="8">
        <v>891380184</v>
      </c>
      <c r="B16" s="9" t="s">
        <v>0</v>
      </c>
      <c r="C16" s="8"/>
      <c r="D16" s="10">
        <v>26250</v>
      </c>
      <c r="E16" s="10"/>
      <c r="F16" s="10">
        <v>7960</v>
      </c>
      <c r="G16" s="11">
        <v>41702</v>
      </c>
      <c r="H16" s="11">
        <v>41737.702777777777</v>
      </c>
      <c r="I16" s="12">
        <v>43074</v>
      </c>
      <c r="J16" s="13"/>
      <c r="K16" s="3">
        <v>2058726</v>
      </c>
      <c r="L16" s="14">
        <f t="shared" si="0"/>
        <v>-2058726</v>
      </c>
      <c r="M16" s="1" t="s">
        <v>17</v>
      </c>
    </row>
    <row r="17" spans="1:13" x14ac:dyDescent="0.25">
      <c r="A17" s="8">
        <v>891380184</v>
      </c>
      <c r="B17" s="9" t="s">
        <v>0</v>
      </c>
      <c r="C17" s="8"/>
      <c r="D17" s="10">
        <v>26260</v>
      </c>
      <c r="E17" s="10"/>
      <c r="F17" s="10">
        <v>7960</v>
      </c>
      <c r="G17" s="11">
        <v>41702</v>
      </c>
      <c r="H17" s="11">
        <v>41737.702777777777</v>
      </c>
      <c r="I17" s="12">
        <v>41280</v>
      </c>
      <c r="J17" s="13"/>
      <c r="K17" s="3">
        <v>2058726</v>
      </c>
      <c r="L17" s="14">
        <f t="shared" si="0"/>
        <v>-2058726</v>
      </c>
      <c r="M17" s="1" t="s">
        <v>17</v>
      </c>
    </row>
    <row r="18" spans="1:13" x14ac:dyDescent="0.25">
      <c r="A18" s="8">
        <v>891380184</v>
      </c>
      <c r="B18" s="9" t="s">
        <v>0</v>
      </c>
      <c r="C18" s="8"/>
      <c r="D18" s="10">
        <v>26836</v>
      </c>
      <c r="E18" s="10"/>
      <c r="F18" s="10">
        <v>7960</v>
      </c>
      <c r="G18" s="11">
        <v>41703</v>
      </c>
      <c r="H18" s="11">
        <v>41737.702777777777</v>
      </c>
      <c r="I18" s="12">
        <v>56249</v>
      </c>
      <c r="J18" s="13"/>
      <c r="K18" s="3">
        <v>2058726</v>
      </c>
      <c r="L18" s="14">
        <f t="shared" si="0"/>
        <v>-2058726</v>
      </c>
      <c r="M18" s="1" t="s">
        <v>17</v>
      </c>
    </row>
    <row r="19" spans="1:13" x14ac:dyDescent="0.25">
      <c r="A19" s="8">
        <v>891380184</v>
      </c>
      <c r="B19" s="9" t="s">
        <v>0</v>
      </c>
      <c r="C19" s="8"/>
      <c r="D19" s="10">
        <v>27261</v>
      </c>
      <c r="E19" s="10"/>
      <c r="F19" s="10">
        <v>7960</v>
      </c>
      <c r="G19" s="11">
        <v>41704</v>
      </c>
      <c r="H19" s="11">
        <v>41737.702777777777</v>
      </c>
      <c r="I19" s="12">
        <v>48643</v>
      </c>
      <c r="J19" s="13"/>
      <c r="K19" s="3">
        <v>2058726</v>
      </c>
      <c r="L19" s="14">
        <f t="shared" si="0"/>
        <v>-2058726</v>
      </c>
      <c r="M19" s="1" t="s">
        <v>17</v>
      </c>
    </row>
    <row r="20" spans="1:13" x14ac:dyDescent="0.25">
      <c r="A20" s="8">
        <v>891380184</v>
      </c>
      <c r="B20" s="9" t="s">
        <v>0</v>
      </c>
      <c r="C20" s="8"/>
      <c r="D20" s="10">
        <v>27361</v>
      </c>
      <c r="E20" s="10"/>
      <c r="F20" s="10">
        <v>7960</v>
      </c>
      <c r="G20" s="11">
        <v>41704</v>
      </c>
      <c r="H20" s="11">
        <v>41737.702777777777</v>
      </c>
      <c r="I20" s="12">
        <v>236585</v>
      </c>
      <c r="J20" s="13"/>
      <c r="K20" s="3">
        <v>2058726</v>
      </c>
      <c r="L20" s="14">
        <f t="shared" si="0"/>
        <v>-2058726</v>
      </c>
      <c r="M20" s="1" t="s">
        <v>17</v>
      </c>
    </row>
    <row r="21" spans="1:13" x14ac:dyDescent="0.25">
      <c r="A21" s="8">
        <v>891380184</v>
      </c>
      <c r="B21" s="9" t="s">
        <v>0</v>
      </c>
      <c r="C21" s="8"/>
      <c r="D21" s="10">
        <v>27671</v>
      </c>
      <c r="E21" s="10"/>
      <c r="F21" s="10">
        <v>7960</v>
      </c>
      <c r="G21" s="11">
        <v>41704</v>
      </c>
      <c r="H21" s="11">
        <v>41737.702777777777</v>
      </c>
      <c r="I21" s="12">
        <v>42075</v>
      </c>
      <c r="J21" s="13"/>
      <c r="K21" s="3">
        <v>2058726</v>
      </c>
      <c r="L21" s="14">
        <f t="shared" si="0"/>
        <v>-2058726</v>
      </c>
      <c r="M21" s="1" t="s">
        <v>17</v>
      </c>
    </row>
    <row r="22" spans="1:13" x14ac:dyDescent="0.25">
      <c r="A22" s="8">
        <v>891380184</v>
      </c>
      <c r="B22" s="9" t="s">
        <v>0</v>
      </c>
      <c r="C22" s="8"/>
      <c r="D22" s="10">
        <v>28638</v>
      </c>
      <c r="E22" s="10"/>
      <c r="F22" s="10">
        <v>7960</v>
      </c>
      <c r="G22" s="11">
        <v>41706</v>
      </c>
      <c r="H22" s="11">
        <v>41737.702777777777</v>
      </c>
      <c r="I22" s="12">
        <v>200563</v>
      </c>
      <c r="J22" s="13"/>
      <c r="K22" s="3">
        <v>2058726</v>
      </c>
      <c r="L22" s="14">
        <f t="shared" si="0"/>
        <v>-2058726</v>
      </c>
      <c r="M22" s="1" t="s">
        <v>17</v>
      </c>
    </row>
    <row r="23" spans="1:13" x14ac:dyDescent="0.25">
      <c r="A23" s="8">
        <v>891380184</v>
      </c>
      <c r="B23" s="9" t="s">
        <v>0</v>
      </c>
      <c r="C23" s="8"/>
      <c r="D23" s="10">
        <v>29206</v>
      </c>
      <c r="E23" s="10"/>
      <c r="F23" s="10">
        <v>7960</v>
      </c>
      <c r="G23" s="11">
        <v>41707</v>
      </c>
      <c r="H23" s="11">
        <v>41737.702777777777</v>
      </c>
      <c r="I23" s="12">
        <v>42622</v>
      </c>
      <c r="J23" s="13"/>
      <c r="K23" s="3">
        <v>2058726</v>
      </c>
      <c r="L23" s="14">
        <f t="shared" si="0"/>
        <v>-2058726</v>
      </c>
      <c r="M23" s="1" t="s">
        <v>17</v>
      </c>
    </row>
    <row r="24" spans="1:13" x14ac:dyDescent="0.25">
      <c r="A24" s="8">
        <v>891380184</v>
      </c>
      <c r="B24" s="9" t="s">
        <v>0</v>
      </c>
      <c r="C24" s="8"/>
      <c r="D24" s="10">
        <v>29497</v>
      </c>
      <c r="E24" s="10"/>
      <c r="F24" s="10">
        <v>7960</v>
      </c>
      <c r="G24" s="11">
        <v>41708</v>
      </c>
      <c r="H24" s="11">
        <v>41737.702777777777</v>
      </c>
      <c r="I24" s="12">
        <v>176508</v>
      </c>
      <c r="J24" s="13"/>
      <c r="K24" s="3">
        <v>2058726</v>
      </c>
      <c r="L24" s="14">
        <f t="shared" si="0"/>
        <v>-2058726</v>
      </c>
      <c r="M24" s="1" t="s">
        <v>17</v>
      </c>
    </row>
    <row r="25" spans="1:13" x14ac:dyDescent="0.25">
      <c r="A25" s="8">
        <v>891380184</v>
      </c>
      <c r="B25" s="9" t="s">
        <v>0</v>
      </c>
      <c r="C25" s="8"/>
      <c r="D25" s="10">
        <v>29876</v>
      </c>
      <c r="E25" s="10"/>
      <c r="F25" s="10">
        <v>7960</v>
      </c>
      <c r="G25" s="11">
        <v>41708</v>
      </c>
      <c r="H25" s="11">
        <v>41737.702777777777</v>
      </c>
      <c r="I25" s="12">
        <v>47891</v>
      </c>
      <c r="J25" s="13"/>
      <c r="K25" s="3">
        <v>2058726</v>
      </c>
      <c r="L25" s="14">
        <f t="shared" si="0"/>
        <v>-2058726</v>
      </c>
      <c r="M25" s="1" t="s">
        <v>17</v>
      </c>
    </row>
    <row r="26" spans="1:13" x14ac:dyDescent="0.25">
      <c r="A26" s="8">
        <v>891380184</v>
      </c>
      <c r="B26" s="9" t="s">
        <v>0</v>
      </c>
      <c r="C26" s="8"/>
      <c r="D26" s="10">
        <v>29894</v>
      </c>
      <c r="E26" s="10"/>
      <c r="F26" s="10">
        <v>7960</v>
      </c>
      <c r="G26" s="11">
        <v>41709</v>
      </c>
      <c r="H26" s="11">
        <v>41737.702777777777</v>
      </c>
      <c r="I26" s="12">
        <v>50118</v>
      </c>
      <c r="J26" s="13"/>
      <c r="K26" s="3">
        <v>2058726</v>
      </c>
      <c r="L26" s="14">
        <f t="shared" si="0"/>
        <v>-2058726</v>
      </c>
      <c r="M26" s="1" t="s">
        <v>17</v>
      </c>
    </row>
    <row r="27" spans="1:13" x14ac:dyDescent="0.25">
      <c r="A27" s="8">
        <v>891380184</v>
      </c>
      <c r="B27" s="9" t="s">
        <v>0</v>
      </c>
      <c r="C27" s="8"/>
      <c r="D27" s="10">
        <v>31224</v>
      </c>
      <c r="E27" s="10"/>
      <c r="F27" s="10">
        <v>7960</v>
      </c>
      <c r="G27" s="11">
        <v>41710</v>
      </c>
      <c r="H27" s="11">
        <v>41737.702777777777</v>
      </c>
      <c r="I27" s="12">
        <v>50965</v>
      </c>
      <c r="J27" s="13"/>
      <c r="K27" s="3">
        <v>2058726</v>
      </c>
      <c r="L27" s="14">
        <f t="shared" si="0"/>
        <v>-2058726</v>
      </c>
      <c r="M27" s="1" t="s">
        <v>17</v>
      </c>
    </row>
    <row r="28" spans="1:13" x14ac:dyDescent="0.25">
      <c r="A28" s="8">
        <v>891380184</v>
      </c>
      <c r="B28" s="9" t="s">
        <v>0</v>
      </c>
      <c r="C28" s="8"/>
      <c r="D28" s="10">
        <v>33488</v>
      </c>
      <c r="E28" s="10"/>
      <c r="F28" s="10">
        <v>7960</v>
      </c>
      <c r="G28" s="11">
        <v>41714</v>
      </c>
      <c r="H28" s="11">
        <v>41737.702777777777</v>
      </c>
      <c r="I28" s="12">
        <v>48824</v>
      </c>
      <c r="J28" s="13"/>
      <c r="K28" s="3">
        <v>2058726</v>
      </c>
      <c r="L28" s="14">
        <f t="shared" si="0"/>
        <v>-2058726</v>
      </c>
      <c r="M28" s="1" t="s">
        <v>17</v>
      </c>
    </row>
    <row r="29" spans="1:13" x14ac:dyDescent="0.25">
      <c r="A29" s="8">
        <v>891380184</v>
      </c>
      <c r="B29" s="9" t="s">
        <v>0</v>
      </c>
      <c r="C29" s="8"/>
      <c r="D29" s="10">
        <v>33511</v>
      </c>
      <c r="E29" s="10"/>
      <c r="F29" s="10">
        <v>7960</v>
      </c>
      <c r="G29" s="11">
        <v>41714</v>
      </c>
      <c r="H29" s="11">
        <v>41737.702777777777</v>
      </c>
      <c r="I29" s="12">
        <v>41509</v>
      </c>
      <c r="J29" s="13"/>
      <c r="K29" s="3">
        <v>2058726</v>
      </c>
      <c r="L29" s="14">
        <f t="shared" si="0"/>
        <v>-2058726</v>
      </c>
      <c r="M29" s="1" t="s">
        <v>17</v>
      </c>
    </row>
    <row r="30" spans="1:13" x14ac:dyDescent="0.25">
      <c r="A30" s="8">
        <v>891380184</v>
      </c>
      <c r="B30" s="9" t="s">
        <v>0</v>
      </c>
      <c r="C30" s="8"/>
      <c r="D30" s="10">
        <v>33606</v>
      </c>
      <c r="E30" s="10"/>
      <c r="F30" s="10">
        <v>7960</v>
      </c>
      <c r="G30" s="11">
        <v>41715</v>
      </c>
      <c r="H30" s="11">
        <v>41737.702777777777</v>
      </c>
      <c r="I30" s="12">
        <v>25200</v>
      </c>
      <c r="J30" s="13"/>
      <c r="K30" s="3">
        <v>2058726</v>
      </c>
      <c r="L30" s="14">
        <f t="shared" si="0"/>
        <v>-2058726</v>
      </c>
      <c r="M30" s="1" t="s">
        <v>17</v>
      </c>
    </row>
    <row r="31" spans="1:13" x14ac:dyDescent="0.25">
      <c r="A31" s="8">
        <v>891380184</v>
      </c>
      <c r="B31" s="9" t="s">
        <v>0</v>
      </c>
      <c r="C31" s="8"/>
      <c r="D31" s="10">
        <v>34039</v>
      </c>
      <c r="E31" s="10"/>
      <c r="F31" s="10">
        <v>7960</v>
      </c>
      <c r="G31" s="11">
        <v>41715</v>
      </c>
      <c r="H31" s="11">
        <v>41737.702777777777</v>
      </c>
      <c r="I31" s="12">
        <v>66805</v>
      </c>
      <c r="J31" s="13"/>
      <c r="K31" s="3">
        <v>2058726</v>
      </c>
      <c r="L31" s="14">
        <f t="shared" si="0"/>
        <v>-2058726</v>
      </c>
      <c r="M31" s="1" t="s">
        <v>17</v>
      </c>
    </row>
    <row r="32" spans="1:13" x14ac:dyDescent="0.25">
      <c r="A32" s="8">
        <v>891380184</v>
      </c>
      <c r="B32" s="9" t="s">
        <v>0</v>
      </c>
      <c r="C32" s="8"/>
      <c r="D32" s="10">
        <v>34126</v>
      </c>
      <c r="E32" s="10"/>
      <c r="F32" s="10">
        <v>7960</v>
      </c>
      <c r="G32" s="11">
        <v>41715</v>
      </c>
      <c r="H32" s="11">
        <v>41737.702777777777</v>
      </c>
      <c r="I32" s="12">
        <v>167658</v>
      </c>
      <c r="J32" s="13"/>
      <c r="K32" s="3">
        <v>2058726</v>
      </c>
      <c r="L32" s="14">
        <f t="shared" si="0"/>
        <v>-2058726</v>
      </c>
      <c r="M32" s="1" t="s">
        <v>17</v>
      </c>
    </row>
    <row r="33" spans="1:13" x14ac:dyDescent="0.25">
      <c r="A33" s="8">
        <v>891380184</v>
      </c>
      <c r="B33" s="9" t="s">
        <v>0</v>
      </c>
      <c r="C33" s="8"/>
      <c r="D33" s="10">
        <v>34239</v>
      </c>
      <c r="E33" s="10"/>
      <c r="F33" s="10">
        <v>7960</v>
      </c>
      <c r="G33" s="11">
        <v>41715</v>
      </c>
      <c r="H33" s="11">
        <v>41737.702777777777</v>
      </c>
      <c r="I33" s="12">
        <v>54133</v>
      </c>
      <c r="J33" s="13"/>
      <c r="K33" s="3">
        <v>2058726</v>
      </c>
      <c r="L33" s="14">
        <f t="shared" si="0"/>
        <v>-2058726</v>
      </c>
      <c r="M33" s="1" t="s">
        <v>17</v>
      </c>
    </row>
    <row r="34" spans="1:13" x14ac:dyDescent="0.25">
      <c r="A34" s="8">
        <v>891380184</v>
      </c>
      <c r="B34" s="9" t="s">
        <v>0</v>
      </c>
      <c r="C34" s="8"/>
      <c r="D34" s="10">
        <v>35339</v>
      </c>
      <c r="E34" s="10"/>
      <c r="F34" s="10">
        <v>7960</v>
      </c>
      <c r="G34" s="11">
        <v>41717</v>
      </c>
      <c r="H34" s="11">
        <v>41737.702777777777</v>
      </c>
      <c r="I34" s="12">
        <v>75025</v>
      </c>
      <c r="J34" s="13"/>
      <c r="K34" s="3">
        <v>2058726</v>
      </c>
      <c r="L34" s="14">
        <f t="shared" si="0"/>
        <v>-2058726</v>
      </c>
      <c r="M34" s="1" t="s">
        <v>17</v>
      </c>
    </row>
    <row r="35" spans="1:13" x14ac:dyDescent="0.25">
      <c r="A35" s="8">
        <v>891380184</v>
      </c>
      <c r="B35" s="9" t="s">
        <v>0</v>
      </c>
      <c r="C35" s="8"/>
      <c r="D35" s="10">
        <v>35348</v>
      </c>
      <c r="E35" s="10"/>
      <c r="F35" s="10">
        <v>7960</v>
      </c>
      <c r="G35" s="11">
        <v>41717</v>
      </c>
      <c r="H35" s="11">
        <v>41737.702777777777</v>
      </c>
      <c r="I35" s="12">
        <v>42872</v>
      </c>
      <c r="J35" s="13"/>
      <c r="K35" s="3">
        <v>2058726</v>
      </c>
      <c r="L35" s="14">
        <f t="shared" si="0"/>
        <v>-2058726</v>
      </c>
      <c r="M35" s="1" t="s">
        <v>17</v>
      </c>
    </row>
    <row r="36" spans="1:13" x14ac:dyDescent="0.25">
      <c r="A36" s="8">
        <v>891380184</v>
      </c>
      <c r="B36" s="9" t="s">
        <v>0</v>
      </c>
      <c r="C36" s="8"/>
      <c r="D36" s="10">
        <v>35356</v>
      </c>
      <c r="E36" s="10"/>
      <c r="F36" s="10">
        <v>7960</v>
      </c>
      <c r="G36" s="11">
        <v>41717</v>
      </c>
      <c r="H36" s="11">
        <v>41737.702777777777</v>
      </c>
      <c r="I36" s="12">
        <v>48803</v>
      </c>
      <c r="J36" s="13"/>
      <c r="K36" s="3">
        <v>2058726</v>
      </c>
      <c r="L36" s="14">
        <f t="shared" si="0"/>
        <v>-2058726</v>
      </c>
      <c r="M36" s="1" t="s">
        <v>17</v>
      </c>
    </row>
    <row r="37" spans="1:13" x14ac:dyDescent="0.25">
      <c r="A37" s="8">
        <v>891380184</v>
      </c>
      <c r="B37" s="9" t="s">
        <v>0</v>
      </c>
      <c r="C37" s="8"/>
      <c r="D37" s="10">
        <v>35657</v>
      </c>
      <c r="E37" s="10"/>
      <c r="F37" s="10">
        <v>7960</v>
      </c>
      <c r="G37" s="11">
        <v>41717</v>
      </c>
      <c r="H37" s="11">
        <v>41737.702777777777</v>
      </c>
      <c r="I37" s="12">
        <v>42106</v>
      </c>
      <c r="J37" s="13"/>
      <c r="K37" s="3">
        <v>2058726</v>
      </c>
      <c r="L37" s="14">
        <f t="shared" si="0"/>
        <v>-2058726</v>
      </c>
      <c r="M37" s="1" t="s">
        <v>17</v>
      </c>
    </row>
    <row r="38" spans="1:13" x14ac:dyDescent="0.25">
      <c r="A38" s="8">
        <v>891380184</v>
      </c>
      <c r="B38" s="9" t="s">
        <v>0</v>
      </c>
      <c r="C38" s="8"/>
      <c r="D38" s="10">
        <v>37516</v>
      </c>
      <c r="E38" s="10"/>
      <c r="F38" s="10">
        <v>7960</v>
      </c>
      <c r="G38" s="11">
        <v>41721</v>
      </c>
      <c r="H38" s="11">
        <v>41737.702777777777</v>
      </c>
      <c r="I38" s="12">
        <v>59997</v>
      </c>
      <c r="J38" s="13"/>
      <c r="K38" s="3">
        <v>2058726</v>
      </c>
      <c r="L38" s="14">
        <f t="shared" si="0"/>
        <v>-2058726</v>
      </c>
      <c r="M38" s="1" t="s">
        <v>17</v>
      </c>
    </row>
    <row r="39" spans="1:13" x14ac:dyDescent="0.25">
      <c r="A39" s="8">
        <v>891380184</v>
      </c>
      <c r="B39" s="9" t="s">
        <v>0</v>
      </c>
      <c r="C39" s="8"/>
      <c r="D39" s="10">
        <v>37520</v>
      </c>
      <c r="E39" s="10"/>
      <c r="F39" s="10">
        <v>7960</v>
      </c>
      <c r="G39" s="11">
        <v>41721</v>
      </c>
      <c r="H39" s="11">
        <v>41737.702777777777</v>
      </c>
      <c r="I39" s="12">
        <v>50350</v>
      </c>
      <c r="J39" s="13"/>
      <c r="K39" s="3">
        <v>2058726</v>
      </c>
      <c r="L39" s="14">
        <f t="shared" si="0"/>
        <v>-2058726</v>
      </c>
      <c r="M39" s="1" t="s">
        <v>17</v>
      </c>
    </row>
    <row r="40" spans="1:13" x14ac:dyDescent="0.25">
      <c r="A40" s="8">
        <v>891380184</v>
      </c>
      <c r="B40" s="9" t="s">
        <v>0</v>
      </c>
      <c r="C40" s="8"/>
      <c r="D40" s="10">
        <v>24097</v>
      </c>
      <c r="E40" s="10"/>
      <c r="F40" s="10">
        <v>7961</v>
      </c>
      <c r="G40" s="11">
        <v>41697</v>
      </c>
      <c r="H40" s="11">
        <v>41743.70244212963</v>
      </c>
      <c r="I40" s="12">
        <v>30400</v>
      </c>
      <c r="J40" s="13">
        <v>319200</v>
      </c>
      <c r="K40" s="3">
        <v>319200</v>
      </c>
      <c r="L40" s="14">
        <f t="shared" si="0"/>
        <v>0</v>
      </c>
      <c r="M40" s="1" t="s">
        <v>17</v>
      </c>
    </row>
    <row r="41" spans="1:13" x14ac:dyDescent="0.25">
      <c r="A41" s="8">
        <v>891380184</v>
      </c>
      <c r="B41" s="9" t="s">
        <v>0</v>
      </c>
      <c r="C41" s="8"/>
      <c r="D41" s="10">
        <v>24585</v>
      </c>
      <c r="E41" s="10"/>
      <c r="F41" s="10">
        <v>7961</v>
      </c>
      <c r="G41" s="11">
        <v>41698</v>
      </c>
      <c r="H41" s="11">
        <v>41743.70244212963</v>
      </c>
      <c r="I41" s="12">
        <v>7600</v>
      </c>
      <c r="J41" s="13"/>
      <c r="K41" s="3">
        <v>319200</v>
      </c>
      <c r="L41" s="14">
        <f t="shared" si="0"/>
        <v>-319200</v>
      </c>
      <c r="M41" s="1" t="s">
        <v>17</v>
      </c>
    </row>
    <row r="42" spans="1:13" x14ac:dyDescent="0.25">
      <c r="A42" s="8">
        <v>891380184</v>
      </c>
      <c r="B42" s="9" t="s">
        <v>0</v>
      </c>
      <c r="C42" s="8"/>
      <c r="D42" s="10">
        <v>26625</v>
      </c>
      <c r="E42" s="10"/>
      <c r="F42" s="10">
        <v>7961</v>
      </c>
      <c r="G42" s="11">
        <v>41703</v>
      </c>
      <c r="H42" s="11">
        <v>41743.70244212963</v>
      </c>
      <c r="I42" s="12">
        <v>15200</v>
      </c>
      <c r="J42" s="13"/>
      <c r="K42" s="3">
        <v>319200</v>
      </c>
      <c r="L42" s="14">
        <f t="shared" si="0"/>
        <v>-319200</v>
      </c>
      <c r="M42" s="1" t="s">
        <v>17</v>
      </c>
    </row>
    <row r="43" spans="1:13" x14ac:dyDescent="0.25">
      <c r="A43" s="8">
        <v>891380184</v>
      </c>
      <c r="B43" s="9" t="s">
        <v>0</v>
      </c>
      <c r="C43" s="8"/>
      <c r="D43" s="10">
        <v>26626</v>
      </c>
      <c r="E43" s="10"/>
      <c r="F43" s="10">
        <v>7961</v>
      </c>
      <c r="G43" s="11">
        <v>41703</v>
      </c>
      <c r="H43" s="11">
        <v>41743.70244212963</v>
      </c>
      <c r="I43" s="12">
        <v>15200</v>
      </c>
      <c r="J43" s="13"/>
      <c r="K43" s="3">
        <v>319200</v>
      </c>
      <c r="L43" s="14">
        <f t="shared" si="0"/>
        <v>-319200</v>
      </c>
      <c r="M43" s="1" t="s">
        <v>17</v>
      </c>
    </row>
    <row r="44" spans="1:13" x14ac:dyDescent="0.25">
      <c r="A44" s="8">
        <v>891380184</v>
      </c>
      <c r="B44" s="9" t="s">
        <v>0</v>
      </c>
      <c r="C44" s="8"/>
      <c r="D44" s="10">
        <v>27036</v>
      </c>
      <c r="E44" s="10"/>
      <c r="F44" s="10">
        <v>7961</v>
      </c>
      <c r="G44" s="11">
        <v>41704</v>
      </c>
      <c r="H44" s="11">
        <v>41743.70244212963</v>
      </c>
      <c r="I44" s="12">
        <v>7600</v>
      </c>
      <c r="J44" s="13"/>
      <c r="K44" s="3">
        <v>319200</v>
      </c>
      <c r="L44" s="14">
        <f t="shared" si="0"/>
        <v>-319200</v>
      </c>
      <c r="M44" s="1" t="s">
        <v>17</v>
      </c>
    </row>
    <row r="45" spans="1:13" x14ac:dyDescent="0.25">
      <c r="A45" s="8">
        <v>891380184</v>
      </c>
      <c r="B45" s="9" t="s">
        <v>0</v>
      </c>
      <c r="C45" s="8"/>
      <c r="D45" s="10">
        <v>27225</v>
      </c>
      <c r="E45" s="10"/>
      <c r="F45" s="10">
        <v>7961</v>
      </c>
      <c r="G45" s="11">
        <v>41704</v>
      </c>
      <c r="H45" s="11">
        <v>41743.70244212963</v>
      </c>
      <c r="I45" s="12">
        <v>7600</v>
      </c>
      <c r="J45" s="13"/>
      <c r="K45" s="3">
        <v>319200</v>
      </c>
      <c r="L45" s="14">
        <f t="shared" si="0"/>
        <v>-319200</v>
      </c>
      <c r="M45" s="1" t="s">
        <v>17</v>
      </c>
    </row>
    <row r="46" spans="1:13" x14ac:dyDescent="0.25">
      <c r="A46" s="8">
        <v>891380184</v>
      </c>
      <c r="B46" s="9" t="s">
        <v>0</v>
      </c>
      <c r="C46" s="8"/>
      <c r="D46" s="10">
        <v>27310</v>
      </c>
      <c r="E46" s="10"/>
      <c r="F46" s="10">
        <v>7961</v>
      </c>
      <c r="G46" s="11">
        <v>41704</v>
      </c>
      <c r="H46" s="11">
        <v>41743.70244212963</v>
      </c>
      <c r="I46" s="12">
        <v>7600</v>
      </c>
      <c r="J46" s="13"/>
      <c r="K46" s="3">
        <v>319200</v>
      </c>
      <c r="L46" s="14">
        <f t="shared" si="0"/>
        <v>-319200</v>
      </c>
      <c r="M46" s="1" t="s">
        <v>17</v>
      </c>
    </row>
    <row r="47" spans="1:13" x14ac:dyDescent="0.25">
      <c r="A47" s="8">
        <v>891380184</v>
      </c>
      <c r="B47" s="9" t="s">
        <v>0</v>
      </c>
      <c r="C47" s="8"/>
      <c r="D47" s="10">
        <v>28474</v>
      </c>
      <c r="E47" s="10"/>
      <c r="F47" s="10">
        <v>7961</v>
      </c>
      <c r="G47" s="11">
        <v>41706</v>
      </c>
      <c r="H47" s="11">
        <v>41743.70244212963</v>
      </c>
      <c r="I47" s="12">
        <v>7600</v>
      </c>
      <c r="J47" s="13"/>
      <c r="K47" s="3">
        <v>319200</v>
      </c>
      <c r="L47" s="14">
        <f t="shared" si="0"/>
        <v>-319200</v>
      </c>
      <c r="M47" s="1" t="s">
        <v>17</v>
      </c>
    </row>
    <row r="48" spans="1:13" x14ac:dyDescent="0.25">
      <c r="A48" s="8">
        <v>891380184</v>
      </c>
      <c r="B48" s="9" t="s">
        <v>0</v>
      </c>
      <c r="C48" s="8"/>
      <c r="D48" s="10">
        <v>28482</v>
      </c>
      <c r="E48" s="10"/>
      <c r="F48" s="10">
        <v>7961</v>
      </c>
      <c r="G48" s="11">
        <v>41706</v>
      </c>
      <c r="H48" s="11">
        <v>41743.70244212963</v>
      </c>
      <c r="I48" s="12">
        <v>7600</v>
      </c>
      <c r="J48" s="13"/>
      <c r="K48" s="3">
        <v>319200</v>
      </c>
      <c r="L48" s="14">
        <f t="shared" si="0"/>
        <v>-319200</v>
      </c>
      <c r="M48" s="1" t="s">
        <v>17</v>
      </c>
    </row>
    <row r="49" spans="1:13" x14ac:dyDescent="0.25">
      <c r="A49" s="8">
        <v>891380184</v>
      </c>
      <c r="B49" s="9" t="s">
        <v>0</v>
      </c>
      <c r="C49" s="8"/>
      <c r="D49" s="10">
        <v>28538</v>
      </c>
      <c r="E49" s="10"/>
      <c r="F49" s="10">
        <v>7961</v>
      </c>
      <c r="G49" s="11">
        <v>41706</v>
      </c>
      <c r="H49" s="11">
        <v>41743.70244212963</v>
      </c>
      <c r="I49" s="12">
        <v>7600</v>
      </c>
      <c r="J49" s="13"/>
      <c r="K49" s="3">
        <v>319200</v>
      </c>
      <c r="L49" s="14">
        <f t="shared" si="0"/>
        <v>-319200</v>
      </c>
      <c r="M49" s="1" t="s">
        <v>17</v>
      </c>
    </row>
    <row r="50" spans="1:13" x14ac:dyDescent="0.25">
      <c r="A50" s="8">
        <v>891380184</v>
      </c>
      <c r="B50" s="9" t="s">
        <v>0</v>
      </c>
      <c r="C50" s="8"/>
      <c r="D50" s="10">
        <v>28540</v>
      </c>
      <c r="E50" s="10"/>
      <c r="F50" s="10">
        <v>7961</v>
      </c>
      <c r="G50" s="11">
        <v>41706</v>
      </c>
      <c r="H50" s="11">
        <v>41743.70244212963</v>
      </c>
      <c r="I50" s="12">
        <v>7600</v>
      </c>
      <c r="J50" s="13"/>
      <c r="K50" s="3">
        <v>319200</v>
      </c>
      <c r="L50" s="14">
        <f t="shared" si="0"/>
        <v>-319200</v>
      </c>
      <c r="M50" s="1" t="s">
        <v>17</v>
      </c>
    </row>
    <row r="51" spans="1:13" x14ac:dyDescent="0.25">
      <c r="A51" s="8">
        <v>891380184</v>
      </c>
      <c r="B51" s="9" t="s">
        <v>0</v>
      </c>
      <c r="C51" s="8"/>
      <c r="D51" s="10">
        <v>28592</v>
      </c>
      <c r="E51" s="10"/>
      <c r="F51" s="10">
        <v>7961</v>
      </c>
      <c r="G51" s="11">
        <v>41706</v>
      </c>
      <c r="H51" s="11">
        <v>41743.70244212963</v>
      </c>
      <c r="I51" s="12">
        <v>7600</v>
      </c>
      <c r="J51" s="13"/>
      <c r="K51" s="3">
        <v>319200</v>
      </c>
      <c r="L51" s="14">
        <f t="shared" si="0"/>
        <v>-319200</v>
      </c>
      <c r="M51" s="1" t="s">
        <v>17</v>
      </c>
    </row>
    <row r="52" spans="1:13" x14ac:dyDescent="0.25">
      <c r="A52" s="8">
        <v>891380184</v>
      </c>
      <c r="B52" s="9" t="s">
        <v>0</v>
      </c>
      <c r="C52" s="8"/>
      <c r="D52" s="10">
        <v>28738</v>
      </c>
      <c r="E52" s="10"/>
      <c r="F52" s="10">
        <v>7961</v>
      </c>
      <c r="G52" s="11">
        <v>41706</v>
      </c>
      <c r="H52" s="11">
        <v>41743.70244212963</v>
      </c>
      <c r="I52" s="12">
        <v>22800</v>
      </c>
      <c r="J52" s="13"/>
      <c r="K52" s="3">
        <v>319200</v>
      </c>
      <c r="L52" s="14">
        <f t="shared" si="0"/>
        <v>-319200</v>
      </c>
      <c r="M52" s="1" t="s">
        <v>17</v>
      </c>
    </row>
    <row r="53" spans="1:13" x14ac:dyDescent="0.25">
      <c r="A53" s="8">
        <v>891380184</v>
      </c>
      <c r="B53" s="9" t="s">
        <v>0</v>
      </c>
      <c r="C53" s="8"/>
      <c r="D53" s="10">
        <v>28772</v>
      </c>
      <c r="E53" s="10"/>
      <c r="F53" s="10">
        <v>7961</v>
      </c>
      <c r="G53" s="11">
        <v>41706</v>
      </c>
      <c r="H53" s="11">
        <v>41743.70244212963</v>
      </c>
      <c r="I53" s="12">
        <v>15200</v>
      </c>
      <c r="J53" s="13"/>
      <c r="K53" s="3">
        <v>319200</v>
      </c>
      <c r="L53" s="14">
        <f t="shared" si="0"/>
        <v>-319200</v>
      </c>
      <c r="M53" s="1" t="s">
        <v>17</v>
      </c>
    </row>
    <row r="54" spans="1:13" x14ac:dyDescent="0.25">
      <c r="A54" s="8">
        <v>891380184</v>
      </c>
      <c r="B54" s="9" t="s">
        <v>0</v>
      </c>
      <c r="C54" s="8"/>
      <c r="D54" s="10">
        <v>28926</v>
      </c>
      <c r="E54" s="10"/>
      <c r="F54" s="10">
        <v>7961</v>
      </c>
      <c r="G54" s="11">
        <v>41706</v>
      </c>
      <c r="H54" s="11">
        <v>41743.70244212963</v>
      </c>
      <c r="I54" s="12">
        <v>7600</v>
      </c>
      <c r="J54" s="13"/>
      <c r="K54" s="3">
        <v>319200</v>
      </c>
      <c r="L54" s="14">
        <f t="shared" si="0"/>
        <v>-319200</v>
      </c>
      <c r="M54" s="1" t="s">
        <v>17</v>
      </c>
    </row>
    <row r="55" spans="1:13" x14ac:dyDescent="0.25">
      <c r="A55" s="8">
        <v>891380184</v>
      </c>
      <c r="B55" s="9" t="s">
        <v>0</v>
      </c>
      <c r="C55" s="8"/>
      <c r="D55" s="10">
        <v>28939</v>
      </c>
      <c r="E55" s="10"/>
      <c r="F55" s="10">
        <v>7961</v>
      </c>
      <c r="G55" s="11">
        <v>41706</v>
      </c>
      <c r="H55" s="11">
        <v>41743.70244212963</v>
      </c>
      <c r="I55" s="12">
        <v>7600</v>
      </c>
      <c r="J55" s="13"/>
      <c r="K55" s="3">
        <v>319200</v>
      </c>
      <c r="L55" s="14">
        <f t="shared" si="0"/>
        <v>-319200</v>
      </c>
      <c r="M55" s="1" t="s">
        <v>17</v>
      </c>
    </row>
    <row r="56" spans="1:13" x14ac:dyDescent="0.25">
      <c r="A56" s="8">
        <v>891380184</v>
      </c>
      <c r="B56" s="9" t="s">
        <v>0</v>
      </c>
      <c r="C56" s="8"/>
      <c r="D56" s="10">
        <v>28947</v>
      </c>
      <c r="E56" s="10"/>
      <c r="F56" s="10">
        <v>7961</v>
      </c>
      <c r="G56" s="11">
        <v>41706</v>
      </c>
      <c r="H56" s="11">
        <v>41743.70244212963</v>
      </c>
      <c r="I56" s="12">
        <v>7600</v>
      </c>
      <c r="J56" s="13"/>
      <c r="K56" s="3">
        <v>319200</v>
      </c>
      <c r="L56" s="14">
        <f t="shared" si="0"/>
        <v>-319200</v>
      </c>
      <c r="M56" s="1" t="s">
        <v>17</v>
      </c>
    </row>
    <row r="57" spans="1:13" x14ac:dyDescent="0.25">
      <c r="A57" s="8">
        <v>891380184</v>
      </c>
      <c r="B57" s="9" t="s">
        <v>0</v>
      </c>
      <c r="C57" s="8"/>
      <c r="D57" s="10">
        <v>29061</v>
      </c>
      <c r="E57" s="10"/>
      <c r="F57" s="10">
        <v>7961</v>
      </c>
      <c r="G57" s="11">
        <v>41706</v>
      </c>
      <c r="H57" s="11">
        <v>41743.70244212963</v>
      </c>
      <c r="I57" s="12">
        <v>15200</v>
      </c>
      <c r="J57" s="13"/>
      <c r="K57" s="3">
        <v>319200</v>
      </c>
      <c r="L57" s="14">
        <f t="shared" si="0"/>
        <v>-319200</v>
      </c>
      <c r="M57" s="1" t="s">
        <v>17</v>
      </c>
    </row>
    <row r="58" spans="1:13" x14ac:dyDescent="0.25">
      <c r="A58" s="8">
        <v>891380184</v>
      </c>
      <c r="B58" s="9" t="s">
        <v>0</v>
      </c>
      <c r="C58" s="8"/>
      <c r="D58" s="10">
        <v>29115</v>
      </c>
      <c r="E58" s="10"/>
      <c r="F58" s="10">
        <v>7961</v>
      </c>
      <c r="G58" s="11">
        <v>41706</v>
      </c>
      <c r="H58" s="11">
        <v>41743.70244212963</v>
      </c>
      <c r="I58" s="12">
        <v>7600</v>
      </c>
      <c r="J58" s="13"/>
      <c r="K58" s="3">
        <v>319200</v>
      </c>
      <c r="L58" s="14">
        <f t="shared" si="0"/>
        <v>-319200</v>
      </c>
      <c r="M58" s="1" t="s">
        <v>17</v>
      </c>
    </row>
    <row r="59" spans="1:13" x14ac:dyDescent="0.25">
      <c r="A59" s="8">
        <v>891380184</v>
      </c>
      <c r="B59" s="9" t="s">
        <v>0</v>
      </c>
      <c r="C59" s="8"/>
      <c r="D59" s="10">
        <v>31183</v>
      </c>
      <c r="E59" s="10"/>
      <c r="F59" s="10">
        <v>7961</v>
      </c>
      <c r="G59" s="11">
        <v>41710</v>
      </c>
      <c r="H59" s="11">
        <v>41743.70244212963</v>
      </c>
      <c r="I59" s="12">
        <v>7600</v>
      </c>
      <c r="J59" s="13"/>
      <c r="K59" s="3">
        <v>319200</v>
      </c>
      <c r="L59" s="14">
        <f t="shared" si="0"/>
        <v>-319200</v>
      </c>
      <c r="M59" s="1" t="s">
        <v>17</v>
      </c>
    </row>
    <row r="60" spans="1:13" x14ac:dyDescent="0.25">
      <c r="A60" s="8">
        <v>891380184</v>
      </c>
      <c r="B60" s="9" t="s">
        <v>0</v>
      </c>
      <c r="C60" s="8"/>
      <c r="D60" s="10">
        <v>31185</v>
      </c>
      <c r="E60" s="10"/>
      <c r="F60" s="10">
        <v>7961</v>
      </c>
      <c r="G60" s="11">
        <v>41710</v>
      </c>
      <c r="H60" s="11">
        <v>41743.70244212963</v>
      </c>
      <c r="I60" s="12">
        <v>7600</v>
      </c>
      <c r="J60" s="13"/>
      <c r="K60" s="3">
        <v>319200</v>
      </c>
      <c r="L60" s="14">
        <f t="shared" si="0"/>
        <v>-319200</v>
      </c>
      <c r="M60" s="1" t="s">
        <v>17</v>
      </c>
    </row>
    <row r="61" spans="1:13" x14ac:dyDescent="0.25">
      <c r="A61" s="8">
        <v>891380184</v>
      </c>
      <c r="B61" s="9" t="s">
        <v>0</v>
      </c>
      <c r="C61" s="8"/>
      <c r="D61" s="10">
        <v>31600</v>
      </c>
      <c r="E61" s="10"/>
      <c r="F61" s="10">
        <v>7961</v>
      </c>
      <c r="G61" s="11">
        <v>41711</v>
      </c>
      <c r="H61" s="11">
        <v>41743.70244212963</v>
      </c>
      <c r="I61" s="12">
        <v>30400</v>
      </c>
      <c r="J61" s="13"/>
      <c r="K61" s="3">
        <v>319200</v>
      </c>
      <c r="L61" s="14">
        <f t="shared" si="0"/>
        <v>-319200</v>
      </c>
      <c r="M61" s="1" t="s">
        <v>17</v>
      </c>
    </row>
    <row r="62" spans="1:13" x14ac:dyDescent="0.25">
      <c r="A62" s="8">
        <v>891380184</v>
      </c>
      <c r="B62" s="9" t="s">
        <v>0</v>
      </c>
      <c r="C62" s="8"/>
      <c r="D62" s="10">
        <v>32624</v>
      </c>
      <c r="E62" s="10"/>
      <c r="F62" s="10">
        <v>7961</v>
      </c>
      <c r="G62" s="11">
        <v>41713</v>
      </c>
      <c r="H62" s="11">
        <v>41743.70244212963</v>
      </c>
      <c r="I62" s="12">
        <v>15200</v>
      </c>
      <c r="J62" s="13"/>
      <c r="K62" s="3">
        <v>319200</v>
      </c>
      <c r="L62" s="14">
        <f t="shared" si="0"/>
        <v>-319200</v>
      </c>
      <c r="M62" s="1" t="s">
        <v>17</v>
      </c>
    </row>
    <row r="63" spans="1:13" x14ac:dyDescent="0.25">
      <c r="A63" s="8">
        <v>891380184</v>
      </c>
      <c r="B63" s="9" t="s">
        <v>0</v>
      </c>
      <c r="C63" s="8"/>
      <c r="D63" s="10">
        <v>33320</v>
      </c>
      <c r="E63" s="10"/>
      <c r="F63" s="10">
        <v>7961</v>
      </c>
      <c r="G63" s="11">
        <v>41713</v>
      </c>
      <c r="H63" s="11">
        <v>41743.70244212963</v>
      </c>
      <c r="I63" s="12">
        <v>15200</v>
      </c>
      <c r="J63" s="13"/>
      <c r="K63" s="3">
        <v>319200</v>
      </c>
      <c r="L63" s="14">
        <f t="shared" si="0"/>
        <v>-319200</v>
      </c>
      <c r="M63" s="1" t="s">
        <v>17</v>
      </c>
    </row>
    <row r="64" spans="1:13" x14ac:dyDescent="0.25">
      <c r="A64" s="8">
        <v>891380184</v>
      </c>
      <c r="B64" s="9" t="s">
        <v>0</v>
      </c>
      <c r="C64" s="8"/>
      <c r="D64" s="10">
        <v>34543</v>
      </c>
      <c r="E64" s="10"/>
      <c r="F64" s="10">
        <v>7961</v>
      </c>
      <c r="G64" s="11">
        <v>41716</v>
      </c>
      <c r="H64" s="11">
        <v>41743.70244212963</v>
      </c>
      <c r="I64" s="12">
        <v>30400</v>
      </c>
      <c r="J64" s="13"/>
      <c r="K64" s="3">
        <v>319200</v>
      </c>
      <c r="L64" s="14">
        <f t="shared" si="0"/>
        <v>-319200</v>
      </c>
      <c r="M64" s="1" t="s">
        <v>17</v>
      </c>
    </row>
    <row r="65" spans="1:13" x14ac:dyDescent="0.25">
      <c r="A65" s="8">
        <v>891380184</v>
      </c>
      <c r="B65" s="9" t="s">
        <v>0</v>
      </c>
      <c r="C65" s="8"/>
      <c r="D65" s="10">
        <v>90690</v>
      </c>
      <c r="E65" s="10"/>
      <c r="F65" s="10">
        <v>8224</v>
      </c>
      <c r="G65" s="11">
        <v>41821</v>
      </c>
      <c r="H65" s="11">
        <v>41863.620891203704</v>
      </c>
      <c r="I65" s="12">
        <v>7600</v>
      </c>
      <c r="J65" s="15">
        <v>114000</v>
      </c>
      <c r="K65" s="3">
        <v>114000</v>
      </c>
      <c r="L65" s="14">
        <f t="shared" si="0"/>
        <v>0</v>
      </c>
      <c r="M65" s="1" t="s">
        <v>17</v>
      </c>
    </row>
    <row r="66" spans="1:13" x14ac:dyDescent="0.25">
      <c r="A66" s="8">
        <v>891380184</v>
      </c>
      <c r="B66" s="9" t="s">
        <v>0</v>
      </c>
      <c r="C66" s="8"/>
      <c r="D66" s="10">
        <v>90722</v>
      </c>
      <c r="E66" s="10"/>
      <c r="F66" s="10">
        <v>8224</v>
      </c>
      <c r="G66" s="11">
        <v>41821</v>
      </c>
      <c r="H66" s="11">
        <v>41863.620891203704</v>
      </c>
      <c r="I66" s="12">
        <v>7600</v>
      </c>
      <c r="J66" s="15"/>
      <c r="K66" s="3">
        <v>114000</v>
      </c>
      <c r="L66" s="14">
        <f t="shared" si="0"/>
        <v>-114000</v>
      </c>
      <c r="M66" s="1" t="s">
        <v>17</v>
      </c>
    </row>
    <row r="67" spans="1:13" x14ac:dyDescent="0.25">
      <c r="A67" s="8">
        <v>891380184</v>
      </c>
      <c r="B67" s="9" t="s">
        <v>0</v>
      </c>
      <c r="C67" s="8"/>
      <c r="D67" s="10">
        <v>93377</v>
      </c>
      <c r="E67" s="10"/>
      <c r="F67" s="10">
        <v>8224</v>
      </c>
      <c r="G67" s="11">
        <v>41827</v>
      </c>
      <c r="H67" s="11">
        <v>41863.620891203704</v>
      </c>
      <c r="I67" s="12">
        <v>7600</v>
      </c>
      <c r="J67" s="15"/>
      <c r="K67" s="3">
        <v>114000</v>
      </c>
      <c r="L67" s="14">
        <f t="shared" si="0"/>
        <v>-114000</v>
      </c>
      <c r="M67" s="1" t="s">
        <v>17</v>
      </c>
    </row>
    <row r="68" spans="1:13" x14ac:dyDescent="0.25">
      <c r="A68" s="8">
        <v>891380184</v>
      </c>
      <c r="B68" s="9" t="s">
        <v>0</v>
      </c>
      <c r="C68" s="8"/>
      <c r="D68" s="10">
        <v>94689</v>
      </c>
      <c r="E68" s="10"/>
      <c r="F68" s="10">
        <v>8224</v>
      </c>
      <c r="G68" s="11">
        <v>41829</v>
      </c>
      <c r="H68" s="11">
        <v>41863.620891203704</v>
      </c>
      <c r="I68" s="12">
        <v>7600</v>
      </c>
      <c r="J68" s="15"/>
      <c r="K68" s="3">
        <v>114000</v>
      </c>
      <c r="L68" s="14">
        <f t="shared" si="0"/>
        <v>-114000</v>
      </c>
      <c r="M68" s="1" t="s">
        <v>17</v>
      </c>
    </row>
    <row r="69" spans="1:13" x14ac:dyDescent="0.25">
      <c r="A69" s="8">
        <v>891380184</v>
      </c>
      <c r="B69" s="9" t="s">
        <v>0</v>
      </c>
      <c r="C69" s="8"/>
      <c r="D69" s="10">
        <v>97096</v>
      </c>
      <c r="E69" s="10"/>
      <c r="F69" s="10">
        <v>8224</v>
      </c>
      <c r="G69" s="11">
        <v>41834</v>
      </c>
      <c r="H69" s="11">
        <v>41863.620891203704</v>
      </c>
      <c r="I69" s="12">
        <v>22800</v>
      </c>
      <c r="J69" s="15"/>
      <c r="K69" s="3">
        <v>114000</v>
      </c>
      <c r="L69" s="14">
        <f t="shared" si="0"/>
        <v>-114000</v>
      </c>
      <c r="M69" s="1" t="s">
        <v>17</v>
      </c>
    </row>
    <row r="70" spans="1:13" x14ac:dyDescent="0.25">
      <c r="A70" s="8">
        <v>891380184</v>
      </c>
      <c r="B70" s="9" t="s">
        <v>0</v>
      </c>
      <c r="C70" s="8"/>
      <c r="D70" s="10">
        <v>97580</v>
      </c>
      <c r="E70" s="10"/>
      <c r="F70" s="10">
        <v>8224</v>
      </c>
      <c r="G70" s="11">
        <v>41835</v>
      </c>
      <c r="H70" s="11">
        <v>41863.620891203704</v>
      </c>
      <c r="I70" s="12">
        <v>7600</v>
      </c>
      <c r="J70" s="15"/>
      <c r="K70" s="3">
        <v>114000</v>
      </c>
      <c r="L70" s="14">
        <f t="shared" si="0"/>
        <v>-114000</v>
      </c>
      <c r="M70" s="1" t="s">
        <v>17</v>
      </c>
    </row>
    <row r="71" spans="1:13" x14ac:dyDescent="0.25">
      <c r="A71" s="8">
        <v>891380184</v>
      </c>
      <c r="B71" s="9" t="s">
        <v>0</v>
      </c>
      <c r="C71" s="8"/>
      <c r="D71" s="10">
        <v>101350</v>
      </c>
      <c r="E71" s="10"/>
      <c r="F71" s="10">
        <v>8224</v>
      </c>
      <c r="G71" s="11">
        <v>41843</v>
      </c>
      <c r="H71" s="11">
        <v>41863.620891203704</v>
      </c>
      <c r="I71" s="12">
        <v>7600</v>
      </c>
      <c r="J71" s="15"/>
      <c r="K71" s="3">
        <v>114000</v>
      </c>
      <c r="L71" s="14">
        <f t="shared" si="0"/>
        <v>-114000</v>
      </c>
      <c r="M71" s="1" t="s">
        <v>17</v>
      </c>
    </row>
    <row r="72" spans="1:13" x14ac:dyDescent="0.25">
      <c r="A72" s="8">
        <v>891380184</v>
      </c>
      <c r="B72" s="9" t="s">
        <v>0</v>
      </c>
      <c r="C72" s="8"/>
      <c r="D72" s="10">
        <v>102565</v>
      </c>
      <c r="E72" s="10"/>
      <c r="F72" s="10">
        <v>8224</v>
      </c>
      <c r="G72" s="11">
        <v>41845</v>
      </c>
      <c r="H72" s="11">
        <v>41863.620891203704</v>
      </c>
      <c r="I72" s="12">
        <v>7600</v>
      </c>
      <c r="J72" s="15"/>
      <c r="K72" s="3">
        <v>114000</v>
      </c>
      <c r="L72" s="14">
        <f t="shared" si="0"/>
        <v>-114000</v>
      </c>
      <c r="M72" s="1" t="s">
        <v>17</v>
      </c>
    </row>
    <row r="73" spans="1:13" x14ac:dyDescent="0.25">
      <c r="A73" s="8">
        <v>891380184</v>
      </c>
      <c r="B73" s="9" t="s">
        <v>0</v>
      </c>
      <c r="C73" s="8"/>
      <c r="D73" s="10">
        <v>102747</v>
      </c>
      <c r="E73" s="10"/>
      <c r="F73" s="10">
        <v>8224</v>
      </c>
      <c r="G73" s="11">
        <v>41845</v>
      </c>
      <c r="H73" s="11">
        <v>41863.620891203704</v>
      </c>
      <c r="I73" s="12">
        <v>15200</v>
      </c>
      <c r="J73" s="15"/>
      <c r="K73" s="3">
        <v>114000</v>
      </c>
      <c r="L73" s="14">
        <f t="shared" si="0"/>
        <v>-114000</v>
      </c>
      <c r="M73" s="1" t="s">
        <v>17</v>
      </c>
    </row>
    <row r="74" spans="1:13" x14ac:dyDescent="0.25">
      <c r="A74" s="8">
        <v>891380184</v>
      </c>
      <c r="B74" s="9" t="s">
        <v>0</v>
      </c>
      <c r="C74" s="8"/>
      <c r="D74" s="10">
        <v>102756</v>
      </c>
      <c r="E74" s="10"/>
      <c r="F74" s="10">
        <v>8224</v>
      </c>
      <c r="G74" s="11">
        <v>41845</v>
      </c>
      <c r="H74" s="11">
        <v>41863.620891203704</v>
      </c>
      <c r="I74" s="12">
        <v>22800</v>
      </c>
      <c r="J74" s="15"/>
      <c r="K74" s="3">
        <v>114000</v>
      </c>
      <c r="L74" s="14">
        <f t="shared" si="0"/>
        <v>-114000</v>
      </c>
      <c r="M74" s="1" t="s">
        <v>17</v>
      </c>
    </row>
    <row r="75" spans="1:13" x14ac:dyDescent="0.25">
      <c r="A75" s="8">
        <v>891380184</v>
      </c>
      <c r="B75" s="9" t="s">
        <v>0</v>
      </c>
      <c r="C75" s="8"/>
      <c r="D75" s="10">
        <v>103366</v>
      </c>
      <c r="E75" s="10"/>
      <c r="F75" s="10">
        <v>8314</v>
      </c>
      <c r="G75" s="11">
        <v>41848</v>
      </c>
      <c r="H75" s="11">
        <v>41890.820543981485</v>
      </c>
      <c r="I75" s="12">
        <v>22800</v>
      </c>
      <c r="J75" s="15">
        <v>418000</v>
      </c>
      <c r="K75" s="3">
        <v>418000</v>
      </c>
      <c r="L75" s="14">
        <f t="shared" ref="L75:L138" si="1">+J75-K75</f>
        <v>0</v>
      </c>
      <c r="M75" s="1" t="s">
        <v>17</v>
      </c>
    </row>
    <row r="76" spans="1:13" x14ac:dyDescent="0.25">
      <c r="A76" s="8">
        <v>891380184</v>
      </c>
      <c r="B76" s="9" t="s">
        <v>0</v>
      </c>
      <c r="C76" s="8"/>
      <c r="D76" s="10">
        <v>103458</v>
      </c>
      <c r="E76" s="10"/>
      <c r="F76" s="10">
        <v>8314</v>
      </c>
      <c r="G76" s="11">
        <v>41848</v>
      </c>
      <c r="H76" s="11">
        <v>41890.820543981485</v>
      </c>
      <c r="I76" s="12">
        <v>22800</v>
      </c>
      <c r="J76" s="15"/>
      <c r="K76" s="3">
        <v>418000</v>
      </c>
      <c r="L76" s="14">
        <f t="shared" si="1"/>
        <v>-418000</v>
      </c>
      <c r="M76" s="1" t="s">
        <v>17</v>
      </c>
    </row>
    <row r="77" spans="1:13" x14ac:dyDescent="0.25">
      <c r="A77" s="8">
        <v>891380184</v>
      </c>
      <c r="B77" s="9" t="s">
        <v>0</v>
      </c>
      <c r="C77" s="8"/>
      <c r="D77" s="10">
        <v>103487</v>
      </c>
      <c r="E77" s="10"/>
      <c r="F77" s="10">
        <v>8314</v>
      </c>
      <c r="G77" s="11">
        <v>41848</v>
      </c>
      <c r="H77" s="11">
        <v>41890.820543981485</v>
      </c>
      <c r="I77" s="12">
        <v>30400</v>
      </c>
      <c r="J77" s="15"/>
      <c r="K77" s="3">
        <v>418000</v>
      </c>
      <c r="L77" s="14">
        <f t="shared" si="1"/>
        <v>-418000</v>
      </c>
      <c r="M77" s="1" t="s">
        <v>17</v>
      </c>
    </row>
    <row r="78" spans="1:13" x14ac:dyDescent="0.25">
      <c r="A78" s="8">
        <v>891380184</v>
      </c>
      <c r="B78" s="9" t="s">
        <v>0</v>
      </c>
      <c r="C78" s="8"/>
      <c r="D78" s="10">
        <v>103511</v>
      </c>
      <c r="E78" s="10"/>
      <c r="F78" s="10">
        <v>8314</v>
      </c>
      <c r="G78" s="11">
        <v>41848</v>
      </c>
      <c r="H78" s="11">
        <v>41890.820543981485</v>
      </c>
      <c r="I78" s="12">
        <v>7600</v>
      </c>
      <c r="J78" s="15"/>
      <c r="K78" s="3">
        <v>418000</v>
      </c>
      <c r="L78" s="14">
        <f t="shared" si="1"/>
        <v>-418000</v>
      </c>
      <c r="M78" s="1" t="s">
        <v>17</v>
      </c>
    </row>
    <row r="79" spans="1:13" x14ac:dyDescent="0.25">
      <c r="A79" s="8">
        <v>891380184</v>
      </c>
      <c r="B79" s="9" t="s">
        <v>0</v>
      </c>
      <c r="C79" s="8"/>
      <c r="D79" s="10">
        <v>103514</v>
      </c>
      <c r="E79" s="10"/>
      <c r="F79" s="10">
        <v>8314</v>
      </c>
      <c r="G79" s="11">
        <v>41848</v>
      </c>
      <c r="H79" s="11">
        <v>41890.820543981485</v>
      </c>
      <c r="I79" s="12">
        <v>7600</v>
      </c>
      <c r="J79" s="15"/>
      <c r="K79" s="3">
        <v>418000</v>
      </c>
      <c r="L79" s="14">
        <f t="shared" si="1"/>
        <v>-418000</v>
      </c>
      <c r="M79" s="1" t="s">
        <v>17</v>
      </c>
    </row>
    <row r="80" spans="1:13" x14ac:dyDescent="0.25">
      <c r="A80" s="8">
        <v>891380184</v>
      </c>
      <c r="B80" s="9" t="s">
        <v>0</v>
      </c>
      <c r="C80" s="8"/>
      <c r="D80" s="10">
        <v>103582</v>
      </c>
      <c r="E80" s="10"/>
      <c r="F80" s="10">
        <v>8314</v>
      </c>
      <c r="G80" s="11">
        <v>41848</v>
      </c>
      <c r="H80" s="11">
        <v>41890.820543981485</v>
      </c>
      <c r="I80" s="12">
        <v>30400</v>
      </c>
      <c r="J80" s="15"/>
      <c r="K80" s="3">
        <v>418000</v>
      </c>
      <c r="L80" s="14">
        <f t="shared" si="1"/>
        <v>-418000</v>
      </c>
      <c r="M80" s="1" t="s">
        <v>17</v>
      </c>
    </row>
    <row r="81" spans="1:13" x14ac:dyDescent="0.25">
      <c r="A81" s="8">
        <v>891380184</v>
      </c>
      <c r="B81" s="9" t="s">
        <v>0</v>
      </c>
      <c r="C81" s="8"/>
      <c r="D81" s="10">
        <v>103664</v>
      </c>
      <c r="E81" s="10"/>
      <c r="F81" s="10">
        <v>8314</v>
      </c>
      <c r="G81" s="11">
        <v>41848</v>
      </c>
      <c r="H81" s="11">
        <v>41890.820543981485</v>
      </c>
      <c r="I81" s="12">
        <v>22800</v>
      </c>
      <c r="J81" s="15"/>
      <c r="K81" s="3">
        <v>418000</v>
      </c>
      <c r="L81" s="14">
        <f t="shared" si="1"/>
        <v>-418000</v>
      </c>
      <c r="M81" s="1" t="s">
        <v>17</v>
      </c>
    </row>
    <row r="82" spans="1:13" x14ac:dyDescent="0.25">
      <c r="A82" s="8">
        <v>891380184</v>
      </c>
      <c r="B82" s="9" t="s">
        <v>0</v>
      </c>
      <c r="C82" s="8"/>
      <c r="D82" s="10">
        <v>103673</v>
      </c>
      <c r="E82" s="10"/>
      <c r="F82" s="10">
        <v>8314</v>
      </c>
      <c r="G82" s="11">
        <v>41848</v>
      </c>
      <c r="H82" s="11">
        <v>41890.820543981485</v>
      </c>
      <c r="I82" s="12">
        <v>15200</v>
      </c>
      <c r="J82" s="15"/>
      <c r="K82" s="3">
        <v>418000</v>
      </c>
      <c r="L82" s="14">
        <f t="shared" si="1"/>
        <v>-418000</v>
      </c>
      <c r="M82" s="1" t="s">
        <v>17</v>
      </c>
    </row>
    <row r="83" spans="1:13" x14ac:dyDescent="0.25">
      <c r="A83" s="8">
        <v>891380184</v>
      </c>
      <c r="B83" s="9" t="s">
        <v>0</v>
      </c>
      <c r="C83" s="8"/>
      <c r="D83" s="10">
        <v>104248</v>
      </c>
      <c r="E83" s="10"/>
      <c r="F83" s="10">
        <v>8314</v>
      </c>
      <c r="G83" s="11">
        <v>41849</v>
      </c>
      <c r="H83" s="11">
        <v>41890.820543981485</v>
      </c>
      <c r="I83" s="12">
        <v>7600</v>
      </c>
      <c r="J83" s="15"/>
      <c r="K83" s="3">
        <v>418000</v>
      </c>
      <c r="L83" s="14">
        <f t="shared" si="1"/>
        <v>-418000</v>
      </c>
      <c r="M83" s="1" t="s">
        <v>17</v>
      </c>
    </row>
    <row r="84" spans="1:13" x14ac:dyDescent="0.25">
      <c r="A84" s="8">
        <v>891380184</v>
      </c>
      <c r="B84" s="9" t="s">
        <v>0</v>
      </c>
      <c r="C84" s="8"/>
      <c r="D84" s="10">
        <v>105111</v>
      </c>
      <c r="E84" s="10"/>
      <c r="F84" s="10">
        <v>8314</v>
      </c>
      <c r="G84" s="11">
        <v>41851</v>
      </c>
      <c r="H84" s="11">
        <v>41890.820543981485</v>
      </c>
      <c r="I84" s="12">
        <v>30400</v>
      </c>
      <c r="J84" s="15"/>
      <c r="K84" s="3">
        <v>418000</v>
      </c>
      <c r="L84" s="14">
        <f t="shared" si="1"/>
        <v>-418000</v>
      </c>
      <c r="M84" s="1" t="s">
        <v>17</v>
      </c>
    </row>
    <row r="85" spans="1:13" x14ac:dyDescent="0.25">
      <c r="A85" s="8">
        <v>891380184</v>
      </c>
      <c r="B85" s="9" t="s">
        <v>0</v>
      </c>
      <c r="C85" s="8"/>
      <c r="D85" s="10">
        <v>107973</v>
      </c>
      <c r="E85" s="10"/>
      <c r="F85" s="10">
        <v>8314</v>
      </c>
      <c r="G85" s="11">
        <v>41857</v>
      </c>
      <c r="H85" s="11">
        <v>41890.820543981485</v>
      </c>
      <c r="I85" s="12">
        <v>7600</v>
      </c>
      <c r="J85" s="15"/>
      <c r="K85" s="3">
        <v>418000</v>
      </c>
      <c r="L85" s="14">
        <f t="shared" si="1"/>
        <v>-418000</v>
      </c>
      <c r="M85" s="1" t="s">
        <v>17</v>
      </c>
    </row>
    <row r="86" spans="1:13" x14ac:dyDescent="0.25">
      <c r="A86" s="8">
        <v>891380184</v>
      </c>
      <c r="B86" s="9" t="s">
        <v>0</v>
      </c>
      <c r="C86" s="8"/>
      <c r="D86" s="10">
        <v>108468</v>
      </c>
      <c r="E86" s="10"/>
      <c r="F86" s="10">
        <v>8314</v>
      </c>
      <c r="G86" s="11">
        <v>41859</v>
      </c>
      <c r="H86" s="11">
        <v>41890.820543981485</v>
      </c>
      <c r="I86" s="12">
        <v>22800</v>
      </c>
      <c r="J86" s="15"/>
      <c r="K86" s="3">
        <v>418000</v>
      </c>
      <c r="L86" s="14">
        <f t="shared" si="1"/>
        <v>-418000</v>
      </c>
      <c r="M86" s="1" t="s">
        <v>17</v>
      </c>
    </row>
    <row r="87" spans="1:13" x14ac:dyDescent="0.25">
      <c r="A87" s="8">
        <v>891380184</v>
      </c>
      <c r="B87" s="9" t="s">
        <v>0</v>
      </c>
      <c r="C87" s="8"/>
      <c r="D87" s="10">
        <v>108834</v>
      </c>
      <c r="E87" s="10"/>
      <c r="F87" s="10">
        <v>8314</v>
      </c>
      <c r="G87" s="11">
        <v>41860</v>
      </c>
      <c r="H87" s="11">
        <v>41890.820543981485</v>
      </c>
      <c r="I87" s="12">
        <v>7600</v>
      </c>
      <c r="J87" s="15"/>
      <c r="K87" s="3">
        <v>418000</v>
      </c>
      <c r="L87" s="14">
        <f t="shared" si="1"/>
        <v>-418000</v>
      </c>
      <c r="M87" s="1" t="s">
        <v>17</v>
      </c>
    </row>
    <row r="88" spans="1:13" x14ac:dyDescent="0.25">
      <c r="A88" s="8">
        <v>891380184</v>
      </c>
      <c r="B88" s="9" t="s">
        <v>0</v>
      </c>
      <c r="C88" s="8"/>
      <c r="D88" s="10">
        <v>111484</v>
      </c>
      <c r="E88" s="10"/>
      <c r="F88" s="10">
        <v>8314</v>
      </c>
      <c r="G88" s="11">
        <v>41866</v>
      </c>
      <c r="H88" s="11">
        <v>41890.820543981485</v>
      </c>
      <c r="I88" s="12">
        <v>7600</v>
      </c>
      <c r="J88" s="15"/>
      <c r="K88" s="3">
        <v>418000</v>
      </c>
      <c r="L88" s="14">
        <f t="shared" si="1"/>
        <v>-418000</v>
      </c>
      <c r="M88" s="1" t="s">
        <v>17</v>
      </c>
    </row>
    <row r="89" spans="1:13" x14ac:dyDescent="0.25">
      <c r="A89" s="8">
        <v>891380184</v>
      </c>
      <c r="B89" s="9" t="s">
        <v>0</v>
      </c>
      <c r="C89" s="8"/>
      <c r="D89" s="10">
        <v>111544</v>
      </c>
      <c r="E89" s="10"/>
      <c r="F89" s="10">
        <v>8314</v>
      </c>
      <c r="G89" s="11">
        <v>41866</v>
      </c>
      <c r="H89" s="11">
        <v>41890.820543981485</v>
      </c>
      <c r="I89" s="12">
        <v>7600</v>
      </c>
      <c r="J89" s="15"/>
      <c r="K89" s="3">
        <v>418000</v>
      </c>
      <c r="L89" s="14">
        <f t="shared" si="1"/>
        <v>-418000</v>
      </c>
      <c r="M89" s="1" t="s">
        <v>17</v>
      </c>
    </row>
    <row r="90" spans="1:13" x14ac:dyDescent="0.25">
      <c r="A90" s="8">
        <v>891380184</v>
      </c>
      <c r="B90" s="9" t="s">
        <v>0</v>
      </c>
      <c r="C90" s="8"/>
      <c r="D90" s="10">
        <v>111872</v>
      </c>
      <c r="E90" s="10"/>
      <c r="F90" s="10">
        <v>8314</v>
      </c>
      <c r="G90" s="11">
        <v>41867</v>
      </c>
      <c r="H90" s="11">
        <v>41890.820543981485</v>
      </c>
      <c r="I90" s="12">
        <v>22800</v>
      </c>
      <c r="J90" s="15"/>
      <c r="K90" s="3">
        <v>418000</v>
      </c>
      <c r="L90" s="14">
        <f t="shared" si="1"/>
        <v>-418000</v>
      </c>
      <c r="M90" s="1" t="s">
        <v>17</v>
      </c>
    </row>
    <row r="91" spans="1:13" x14ac:dyDescent="0.25">
      <c r="A91" s="8">
        <v>891380184</v>
      </c>
      <c r="B91" s="9" t="s">
        <v>0</v>
      </c>
      <c r="C91" s="8"/>
      <c r="D91" s="10">
        <v>111946</v>
      </c>
      <c r="E91" s="10"/>
      <c r="F91" s="10">
        <v>8314</v>
      </c>
      <c r="G91" s="11">
        <v>41867</v>
      </c>
      <c r="H91" s="11">
        <v>41890.820543981485</v>
      </c>
      <c r="I91" s="12">
        <v>22800</v>
      </c>
      <c r="J91" s="15"/>
      <c r="K91" s="3">
        <v>418000</v>
      </c>
      <c r="L91" s="14">
        <f t="shared" si="1"/>
        <v>-418000</v>
      </c>
      <c r="M91" s="1" t="s">
        <v>17</v>
      </c>
    </row>
    <row r="92" spans="1:13" x14ac:dyDescent="0.25">
      <c r="A92" s="8">
        <v>891380184</v>
      </c>
      <c r="B92" s="9" t="s">
        <v>0</v>
      </c>
      <c r="C92" s="8"/>
      <c r="D92" s="10">
        <v>113255</v>
      </c>
      <c r="E92" s="10"/>
      <c r="F92" s="10">
        <v>8314</v>
      </c>
      <c r="G92" s="11">
        <v>41871</v>
      </c>
      <c r="H92" s="11">
        <v>41890.820543981485</v>
      </c>
      <c r="I92" s="12">
        <v>22800</v>
      </c>
      <c r="J92" s="15"/>
      <c r="K92" s="3">
        <v>418000</v>
      </c>
      <c r="L92" s="14">
        <f t="shared" si="1"/>
        <v>-418000</v>
      </c>
      <c r="M92" s="1" t="s">
        <v>17</v>
      </c>
    </row>
    <row r="93" spans="1:13" x14ac:dyDescent="0.25">
      <c r="A93" s="8">
        <v>891380184</v>
      </c>
      <c r="B93" s="9" t="s">
        <v>0</v>
      </c>
      <c r="C93" s="8"/>
      <c r="D93" s="10">
        <v>114785</v>
      </c>
      <c r="E93" s="10"/>
      <c r="F93" s="10">
        <v>8314</v>
      </c>
      <c r="G93" s="11">
        <v>41874</v>
      </c>
      <c r="H93" s="11">
        <v>41890.820543981485</v>
      </c>
      <c r="I93" s="12">
        <v>30400</v>
      </c>
      <c r="J93" s="15"/>
      <c r="K93" s="3">
        <v>418000</v>
      </c>
      <c r="L93" s="14">
        <f t="shared" si="1"/>
        <v>-418000</v>
      </c>
      <c r="M93" s="1" t="s">
        <v>17</v>
      </c>
    </row>
    <row r="94" spans="1:13" x14ac:dyDescent="0.25">
      <c r="A94" s="8">
        <v>891380184</v>
      </c>
      <c r="B94" s="9" t="s">
        <v>0</v>
      </c>
      <c r="C94" s="8"/>
      <c r="D94" s="10">
        <v>114800</v>
      </c>
      <c r="E94" s="10"/>
      <c r="F94" s="10">
        <v>8314</v>
      </c>
      <c r="G94" s="11">
        <v>41874</v>
      </c>
      <c r="H94" s="11">
        <v>41890.820543981485</v>
      </c>
      <c r="I94" s="12">
        <v>7600</v>
      </c>
      <c r="J94" s="15"/>
      <c r="K94" s="3">
        <v>418000</v>
      </c>
      <c r="L94" s="14">
        <f t="shared" si="1"/>
        <v>-418000</v>
      </c>
      <c r="M94" s="1" t="s">
        <v>17</v>
      </c>
    </row>
    <row r="95" spans="1:13" x14ac:dyDescent="0.25">
      <c r="A95" s="8">
        <v>891380184</v>
      </c>
      <c r="B95" s="9" t="s">
        <v>0</v>
      </c>
      <c r="C95" s="8"/>
      <c r="D95" s="10">
        <v>115136</v>
      </c>
      <c r="E95" s="10"/>
      <c r="F95" s="10">
        <v>8314</v>
      </c>
      <c r="G95" s="11">
        <v>41875</v>
      </c>
      <c r="H95" s="11">
        <v>41890.820543981485</v>
      </c>
      <c r="I95" s="12">
        <v>22800</v>
      </c>
      <c r="J95" s="15"/>
      <c r="K95" s="3">
        <v>418000</v>
      </c>
      <c r="L95" s="14">
        <f t="shared" si="1"/>
        <v>-418000</v>
      </c>
      <c r="M95" s="1" t="s">
        <v>17</v>
      </c>
    </row>
    <row r="96" spans="1:13" x14ac:dyDescent="0.25">
      <c r="A96" s="8">
        <v>891380184</v>
      </c>
      <c r="B96" s="9" t="s">
        <v>0</v>
      </c>
      <c r="C96" s="8"/>
      <c r="D96" s="10">
        <v>115306</v>
      </c>
      <c r="E96" s="10"/>
      <c r="F96" s="10">
        <v>8314</v>
      </c>
      <c r="G96" s="11">
        <v>41875</v>
      </c>
      <c r="H96" s="11">
        <v>41890.820543981485</v>
      </c>
      <c r="I96" s="12">
        <v>7600</v>
      </c>
      <c r="J96" s="15"/>
      <c r="K96" s="3">
        <v>418000</v>
      </c>
      <c r="L96" s="14">
        <f t="shared" si="1"/>
        <v>-418000</v>
      </c>
      <c r="M96" s="1" t="s">
        <v>17</v>
      </c>
    </row>
    <row r="97" spans="1:13" x14ac:dyDescent="0.25">
      <c r="A97" s="8">
        <v>891380184</v>
      </c>
      <c r="B97" s="9" t="s">
        <v>0</v>
      </c>
      <c r="C97" s="8"/>
      <c r="D97" s="10">
        <v>115351</v>
      </c>
      <c r="E97" s="10"/>
      <c r="F97" s="10">
        <v>8314</v>
      </c>
      <c r="G97" s="11">
        <v>41875</v>
      </c>
      <c r="H97" s="11">
        <v>41890.820543981485</v>
      </c>
      <c r="I97" s="12">
        <v>7600</v>
      </c>
      <c r="J97" s="15"/>
      <c r="K97" s="3">
        <v>418000</v>
      </c>
      <c r="L97" s="14">
        <f t="shared" si="1"/>
        <v>-418000</v>
      </c>
      <c r="M97" s="1" t="s">
        <v>17</v>
      </c>
    </row>
    <row r="98" spans="1:13" x14ac:dyDescent="0.25">
      <c r="A98" s="8">
        <v>891380184</v>
      </c>
      <c r="B98" s="9" t="s">
        <v>0</v>
      </c>
      <c r="C98" s="8"/>
      <c r="D98" s="10">
        <v>115414</v>
      </c>
      <c r="E98" s="10"/>
      <c r="F98" s="10">
        <v>8314</v>
      </c>
      <c r="G98" s="11">
        <v>41875</v>
      </c>
      <c r="H98" s="11">
        <v>41890.820543981485</v>
      </c>
      <c r="I98" s="12">
        <v>7600</v>
      </c>
      <c r="J98" s="15"/>
      <c r="K98" s="3">
        <v>418000</v>
      </c>
      <c r="L98" s="14">
        <f t="shared" si="1"/>
        <v>-418000</v>
      </c>
      <c r="M98" s="1" t="s">
        <v>17</v>
      </c>
    </row>
    <row r="99" spans="1:13" x14ac:dyDescent="0.25">
      <c r="A99" s="8">
        <v>891380184</v>
      </c>
      <c r="B99" s="9" t="s">
        <v>0</v>
      </c>
      <c r="C99" s="8"/>
      <c r="D99" s="10">
        <v>115634</v>
      </c>
      <c r="E99" s="10"/>
      <c r="F99" s="10">
        <v>8314</v>
      </c>
      <c r="G99" s="11">
        <v>41875</v>
      </c>
      <c r="H99" s="11">
        <v>41890.820543981485</v>
      </c>
      <c r="I99" s="12">
        <v>7600</v>
      </c>
      <c r="J99" s="15"/>
      <c r="K99" s="3">
        <v>418000</v>
      </c>
      <c r="L99" s="14">
        <f t="shared" si="1"/>
        <v>-418000</v>
      </c>
      <c r="M99" s="1" t="s">
        <v>17</v>
      </c>
    </row>
    <row r="100" spans="1:13" x14ac:dyDescent="0.25">
      <c r="A100" s="8">
        <v>891380184</v>
      </c>
      <c r="B100" s="9" t="s">
        <v>0</v>
      </c>
      <c r="C100" s="8"/>
      <c r="D100" s="10">
        <v>115738</v>
      </c>
      <c r="E100" s="10"/>
      <c r="F100" s="10">
        <v>8314</v>
      </c>
      <c r="G100" s="11">
        <v>41875</v>
      </c>
      <c r="H100" s="11">
        <v>41890.820543981485</v>
      </c>
      <c r="I100" s="12">
        <v>7600</v>
      </c>
      <c r="J100" s="15"/>
      <c r="K100" s="3">
        <v>418000</v>
      </c>
      <c r="L100" s="14">
        <f t="shared" si="1"/>
        <v>-418000</v>
      </c>
      <c r="M100" s="1" t="s">
        <v>17</v>
      </c>
    </row>
    <row r="101" spans="1:13" x14ac:dyDescent="0.25">
      <c r="A101" s="8">
        <v>891380184</v>
      </c>
      <c r="B101" s="9" t="s">
        <v>0</v>
      </c>
      <c r="C101" s="8"/>
      <c r="D101" s="10">
        <v>170326</v>
      </c>
      <c r="E101" s="10"/>
      <c r="F101" s="10">
        <v>8680</v>
      </c>
      <c r="G101" s="11">
        <v>41972</v>
      </c>
      <c r="H101" s="11">
        <v>42046.62462962963</v>
      </c>
      <c r="I101" s="12">
        <v>195266</v>
      </c>
      <c r="J101" s="15">
        <v>266910</v>
      </c>
      <c r="K101" s="3">
        <v>266910</v>
      </c>
      <c r="L101" s="14">
        <f t="shared" si="1"/>
        <v>0</v>
      </c>
      <c r="M101" s="1" t="s">
        <v>17</v>
      </c>
    </row>
    <row r="102" spans="1:13" x14ac:dyDescent="0.25">
      <c r="A102" s="8">
        <v>891380184</v>
      </c>
      <c r="B102" s="9" t="s">
        <v>0</v>
      </c>
      <c r="C102" s="8"/>
      <c r="D102" s="10">
        <v>170627</v>
      </c>
      <c r="E102" s="10"/>
      <c r="F102" s="10">
        <v>8680</v>
      </c>
      <c r="G102" s="11">
        <v>41973</v>
      </c>
      <c r="H102" s="11">
        <v>42046.62462962963</v>
      </c>
      <c r="I102" s="12">
        <v>71644</v>
      </c>
      <c r="J102" s="15"/>
      <c r="K102" s="3">
        <v>266910</v>
      </c>
      <c r="L102" s="14">
        <f t="shared" si="1"/>
        <v>-266910</v>
      </c>
      <c r="M102" s="1" t="s">
        <v>17</v>
      </c>
    </row>
    <row r="103" spans="1:13" x14ac:dyDescent="0.25">
      <c r="A103" s="8">
        <v>891380184</v>
      </c>
      <c r="B103" s="9" t="s">
        <v>0</v>
      </c>
      <c r="C103" s="8"/>
      <c r="D103" s="10">
        <v>201906</v>
      </c>
      <c r="E103" s="10"/>
      <c r="F103" s="10">
        <v>8897</v>
      </c>
      <c r="G103" s="11">
        <v>42040</v>
      </c>
      <c r="H103" s="11">
        <v>42073.472280092596</v>
      </c>
      <c r="I103" s="12">
        <v>42923</v>
      </c>
      <c r="J103" s="16">
        <v>42923</v>
      </c>
      <c r="K103" s="3">
        <v>42923</v>
      </c>
      <c r="L103" s="14">
        <f t="shared" si="1"/>
        <v>0</v>
      </c>
      <c r="M103" s="1" t="s">
        <v>17</v>
      </c>
    </row>
    <row r="104" spans="1:13" x14ac:dyDescent="0.25">
      <c r="A104" s="8">
        <v>891380184</v>
      </c>
      <c r="B104" s="9" t="s">
        <v>0</v>
      </c>
      <c r="C104" s="8"/>
      <c r="D104" s="10">
        <v>219658</v>
      </c>
      <c r="E104" s="10"/>
      <c r="F104" s="10">
        <v>8939</v>
      </c>
      <c r="G104" s="11">
        <v>42070</v>
      </c>
      <c r="H104" s="11">
        <v>42115.366435185184</v>
      </c>
      <c r="I104" s="12">
        <v>60520</v>
      </c>
      <c r="J104" s="15">
        <v>103929</v>
      </c>
      <c r="K104" s="3">
        <v>103929</v>
      </c>
      <c r="L104" s="14">
        <f t="shared" si="1"/>
        <v>0</v>
      </c>
      <c r="M104" s="1" t="s">
        <v>17</v>
      </c>
    </row>
    <row r="105" spans="1:13" x14ac:dyDescent="0.25">
      <c r="A105" s="8">
        <v>891380184</v>
      </c>
      <c r="B105" s="9" t="s">
        <v>0</v>
      </c>
      <c r="C105" s="8"/>
      <c r="D105" s="10">
        <v>223851</v>
      </c>
      <c r="E105" s="10"/>
      <c r="F105" s="10">
        <v>8939</v>
      </c>
      <c r="G105" s="11">
        <v>42077</v>
      </c>
      <c r="H105" s="11">
        <v>42115.366435185184</v>
      </c>
      <c r="I105" s="12">
        <v>43409</v>
      </c>
      <c r="J105" s="15"/>
      <c r="K105" s="3">
        <v>103929</v>
      </c>
      <c r="L105" s="14">
        <f t="shared" si="1"/>
        <v>-103929</v>
      </c>
      <c r="M105" s="1" t="s">
        <v>17</v>
      </c>
    </row>
    <row r="106" spans="1:13" x14ac:dyDescent="0.25">
      <c r="A106" s="8">
        <v>891380184</v>
      </c>
      <c r="B106" s="9" t="s">
        <v>0</v>
      </c>
      <c r="C106" s="8"/>
      <c r="D106" s="10">
        <v>240121</v>
      </c>
      <c r="E106" s="10"/>
      <c r="F106" s="10">
        <v>8999</v>
      </c>
      <c r="G106" s="11">
        <v>42106</v>
      </c>
      <c r="H106" s="11">
        <v>42140.38726851852</v>
      </c>
      <c r="I106" s="12">
        <v>44544</v>
      </c>
      <c r="J106" s="17">
        <v>295562</v>
      </c>
      <c r="K106" s="3">
        <v>295562</v>
      </c>
      <c r="L106" s="14">
        <f t="shared" si="1"/>
        <v>0</v>
      </c>
      <c r="M106" s="1" t="s">
        <v>17</v>
      </c>
    </row>
    <row r="107" spans="1:13" x14ac:dyDescent="0.25">
      <c r="A107" s="8">
        <v>891380184</v>
      </c>
      <c r="B107" s="9" t="s">
        <v>0</v>
      </c>
      <c r="C107" s="8"/>
      <c r="D107" s="10">
        <v>244932</v>
      </c>
      <c r="E107" s="10"/>
      <c r="F107" s="10">
        <v>8999</v>
      </c>
      <c r="G107" s="11">
        <v>42113</v>
      </c>
      <c r="H107" s="11">
        <v>42140.38726851852</v>
      </c>
      <c r="I107" s="12">
        <v>206456</v>
      </c>
      <c r="J107" s="17"/>
      <c r="K107" s="3">
        <v>295562</v>
      </c>
      <c r="L107" s="14">
        <f t="shared" si="1"/>
        <v>-295562</v>
      </c>
      <c r="M107" s="1" t="s">
        <v>17</v>
      </c>
    </row>
    <row r="108" spans="1:13" x14ac:dyDescent="0.25">
      <c r="A108" s="8">
        <v>891380184</v>
      </c>
      <c r="B108" s="9" t="s">
        <v>0</v>
      </c>
      <c r="C108" s="8"/>
      <c r="D108" s="10">
        <v>246106</v>
      </c>
      <c r="E108" s="10"/>
      <c r="F108" s="10">
        <v>8999</v>
      </c>
      <c r="G108" s="11">
        <v>42115</v>
      </c>
      <c r="H108" s="11">
        <v>42140.38726851852</v>
      </c>
      <c r="I108" s="12">
        <v>44562</v>
      </c>
      <c r="J108" s="17"/>
      <c r="K108" s="3">
        <v>295562</v>
      </c>
      <c r="L108" s="14">
        <f t="shared" si="1"/>
        <v>-295562</v>
      </c>
      <c r="M108" s="1" t="s">
        <v>17</v>
      </c>
    </row>
    <row r="109" spans="1:13" x14ac:dyDescent="0.25">
      <c r="A109" s="8">
        <v>891380184</v>
      </c>
      <c r="B109" s="9" t="s">
        <v>0</v>
      </c>
      <c r="C109" s="8"/>
      <c r="D109" s="10">
        <v>291594</v>
      </c>
      <c r="E109" s="10"/>
      <c r="F109" s="10">
        <v>9211</v>
      </c>
      <c r="G109" s="11">
        <v>42189</v>
      </c>
      <c r="H109" s="11">
        <v>42230.657418981478</v>
      </c>
      <c r="I109" s="12">
        <v>42923</v>
      </c>
      <c r="J109" s="16">
        <v>42923</v>
      </c>
      <c r="K109" s="3">
        <v>42923</v>
      </c>
      <c r="L109" s="14">
        <f t="shared" si="1"/>
        <v>0</v>
      </c>
      <c r="M109" s="1" t="s">
        <v>17</v>
      </c>
    </row>
    <row r="110" spans="1:13" x14ac:dyDescent="0.25">
      <c r="A110" s="8">
        <v>891380184</v>
      </c>
      <c r="B110" s="9" t="s">
        <v>0</v>
      </c>
      <c r="C110" s="8"/>
      <c r="D110" s="10">
        <v>332142</v>
      </c>
      <c r="E110" s="10"/>
      <c r="F110" s="10">
        <v>9363</v>
      </c>
      <c r="G110" s="11">
        <v>42264</v>
      </c>
      <c r="H110" s="11">
        <v>42290.34579861111</v>
      </c>
      <c r="I110" s="12">
        <v>42300</v>
      </c>
      <c r="J110" s="18">
        <v>42300</v>
      </c>
      <c r="K110" s="3">
        <v>42300</v>
      </c>
      <c r="L110" s="14">
        <f t="shared" si="1"/>
        <v>0</v>
      </c>
      <c r="M110" s="1" t="s">
        <v>17</v>
      </c>
    </row>
    <row r="111" spans="1:13" x14ac:dyDescent="0.25">
      <c r="A111" s="8">
        <v>891380184</v>
      </c>
      <c r="B111" s="9" t="s">
        <v>0</v>
      </c>
      <c r="C111" s="8"/>
      <c r="D111" s="10">
        <v>340809</v>
      </c>
      <c r="E111" s="10"/>
      <c r="F111" s="10">
        <v>9786</v>
      </c>
      <c r="G111" s="11">
        <v>42280</v>
      </c>
      <c r="H111" s="11">
        <v>42318.733043981483</v>
      </c>
      <c r="I111" s="12">
        <v>79223</v>
      </c>
      <c r="J111" s="16">
        <v>36300</v>
      </c>
      <c r="K111" s="3">
        <v>36300</v>
      </c>
      <c r="L111" s="14">
        <f t="shared" si="1"/>
        <v>0</v>
      </c>
      <c r="M111" s="1" t="s">
        <v>17</v>
      </c>
    </row>
    <row r="112" spans="1:13" x14ac:dyDescent="0.25">
      <c r="A112" s="8">
        <v>891380184</v>
      </c>
      <c r="B112" s="9" t="s">
        <v>0</v>
      </c>
      <c r="C112" s="8"/>
      <c r="D112" s="10">
        <v>359573</v>
      </c>
      <c r="E112" s="10"/>
      <c r="F112" s="10">
        <v>9889</v>
      </c>
      <c r="G112" s="11">
        <v>42319</v>
      </c>
      <c r="H112" s="11">
        <v>42347.34447916667</v>
      </c>
      <c r="I112" s="12">
        <v>8200</v>
      </c>
      <c r="J112" s="16">
        <v>8200</v>
      </c>
      <c r="K112" s="3">
        <v>8200</v>
      </c>
      <c r="L112" s="14">
        <f t="shared" si="1"/>
        <v>0</v>
      </c>
      <c r="M112" s="1" t="s">
        <v>17</v>
      </c>
    </row>
    <row r="113" spans="1:13" x14ac:dyDescent="0.25">
      <c r="A113" s="8">
        <v>891380184</v>
      </c>
      <c r="B113" s="9" t="s">
        <v>0</v>
      </c>
      <c r="C113" s="8"/>
      <c r="D113" s="10">
        <v>359705</v>
      </c>
      <c r="E113" s="10"/>
      <c r="F113" s="10">
        <v>9949</v>
      </c>
      <c r="G113" s="11">
        <v>42319</v>
      </c>
      <c r="H113" s="11">
        <v>42381.606793981482</v>
      </c>
      <c r="I113" s="12">
        <v>4100</v>
      </c>
      <c r="J113" s="17">
        <v>77900</v>
      </c>
      <c r="K113" s="3">
        <v>77900</v>
      </c>
      <c r="L113" s="14">
        <f t="shared" si="1"/>
        <v>0</v>
      </c>
      <c r="M113" s="1" t="s">
        <v>17</v>
      </c>
    </row>
    <row r="114" spans="1:13" x14ac:dyDescent="0.25">
      <c r="A114" s="8">
        <v>891380184</v>
      </c>
      <c r="B114" s="9" t="s">
        <v>0</v>
      </c>
      <c r="C114" s="8"/>
      <c r="D114" s="10">
        <v>362530</v>
      </c>
      <c r="E114" s="10"/>
      <c r="F114" s="10">
        <v>9949</v>
      </c>
      <c r="G114" s="11">
        <v>42326</v>
      </c>
      <c r="H114" s="11">
        <v>42381.606793981482</v>
      </c>
      <c r="I114" s="12">
        <v>12300</v>
      </c>
      <c r="J114" s="17"/>
      <c r="K114" s="3">
        <v>77900</v>
      </c>
      <c r="L114" s="14">
        <f t="shared" si="1"/>
        <v>-77900</v>
      </c>
      <c r="M114" s="1" t="s">
        <v>17</v>
      </c>
    </row>
    <row r="115" spans="1:13" x14ac:dyDescent="0.25">
      <c r="A115" s="8">
        <v>891380184</v>
      </c>
      <c r="B115" s="9" t="s">
        <v>0</v>
      </c>
      <c r="C115" s="8"/>
      <c r="D115" s="10">
        <v>363567</v>
      </c>
      <c r="E115" s="10"/>
      <c r="F115" s="10">
        <v>9949</v>
      </c>
      <c r="G115" s="11">
        <v>42328</v>
      </c>
      <c r="H115" s="11">
        <v>42381.606793981482</v>
      </c>
      <c r="I115" s="12">
        <v>4100</v>
      </c>
      <c r="J115" s="17"/>
      <c r="K115" s="3">
        <v>77900</v>
      </c>
      <c r="L115" s="14">
        <f t="shared" si="1"/>
        <v>-77900</v>
      </c>
      <c r="M115" s="1" t="s">
        <v>17</v>
      </c>
    </row>
    <row r="116" spans="1:13" x14ac:dyDescent="0.25">
      <c r="A116" s="8">
        <v>891380184</v>
      </c>
      <c r="B116" s="9" t="s">
        <v>0</v>
      </c>
      <c r="C116" s="8"/>
      <c r="D116" s="10">
        <v>369095</v>
      </c>
      <c r="E116" s="10"/>
      <c r="F116" s="10">
        <v>9949</v>
      </c>
      <c r="G116" s="11">
        <v>42339</v>
      </c>
      <c r="H116" s="11">
        <v>42381.606793981482</v>
      </c>
      <c r="I116" s="12">
        <v>16400</v>
      </c>
      <c r="J116" s="17"/>
      <c r="K116" s="3">
        <v>77900</v>
      </c>
      <c r="L116" s="14">
        <f t="shared" si="1"/>
        <v>-77900</v>
      </c>
      <c r="M116" s="1" t="s">
        <v>17</v>
      </c>
    </row>
    <row r="117" spans="1:13" x14ac:dyDescent="0.25">
      <c r="A117" s="8">
        <v>891380184</v>
      </c>
      <c r="B117" s="9" t="s">
        <v>0</v>
      </c>
      <c r="C117" s="8"/>
      <c r="D117" s="10">
        <v>369785</v>
      </c>
      <c r="E117" s="10"/>
      <c r="F117" s="10">
        <v>9949</v>
      </c>
      <c r="G117" s="11">
        <v>42340</v>
      </c>
      <c r="H117" s="11">
        <v>42381.606793981482</v>
      </c>
      <c r="I117" s="12">
        <v>8200</v>
      </c>
      <c r="J117" s="17"/>
      <c r="K117" s="3">
        <v>77900</v>
      </c>
      <c r="L117" s="14">
        <f t="shared" si="1"/>
        <v>-77900</v>
      </c>
      <c r="M117" s="1" t="s">
        <v>17</v>
      </c>
    </row>
    <row r="118" spans="1:13" x14ac:dyDescent="0.25">
      <c r="A118" s="8">
        <v>891380184</v>
      </c>
      <c r="B118" s="9" t="s">
        <v>0</v>
      </c>
      <c r="C118" s="8"/>
      <c r="D118" s="10">
        <v>369850</v>
      </c>
      <c r="E118" s="10"/>
      <c r="F118" s="10">
        <v>9949</v>
      </c>
      <c r="G118" s="11">
        <v>42340</v>
      </c>
      <c r="H118" s="11">
        <v>42381.606793981482</v>
      </c>
      <c r="I118" s="12">
        <v>4100</v>
      </c>
      <c r="J118" s="17"/>
      <c r="K118" s="3">
        <v>77900</v>
      </c>
      <c r="L118" s="14">
        <f t="shared" si="1"/>
        <v>-77900</v>
      </c>
      <c r="M118" s="1" t="s">
        <v>17</v>
      </c>
    </row>
    <row r="119" spans="1:13" x14ac:dyDescent="0.25">
      <c r="A119" s="8">
        <v>891380184</v>
      </c>
      <c r="B119" s="9" t="s">
        <v>0</v>
      </c>
      <c r="C119" s="8"/>
      <c r="D119" s="10">
        <v>370369</v>
      </c>
      <c r="E119" s="10"/>
      <c r="F119" s="10">
        <v>9949</v>
      </c>
      <c r="G119" s="11">
        <v>42341</v>
      </c>
      <c r="H119" s="11">
        <v>42381.606793981482</v>
      </c>
      <c r="I119" s="12">
        <v>4100</v>
      </c>
      <c r="J119" s="17"/>
      <c r="K119" s="3">
        <v>77900</v>
      </c>
      <c r="L119" s="14">
        <f t="shared" si="1"/>
        <v>-77900</v>
      </c>
      <c r="M119" s="1" t="s">
        <v>17</v>
      </c>
    </row>
    <row r="120" spans="1:13" x14ac:dyDescent="0.25">
      <c r="A120" s="8">
        <v>891380184</v>
      </c>
      <c r="B120" s="9" t="s">
        <v>0</v>
      </c>
      <c r="C120" s="8"/>
      <c r="D120" s="10">
        <v>370389</v>
      </c>
      <c r="E120" s="10"/>
      <c r="F120" s="10">
        <v>9949</v>
      </c>
      <c r="G120" s="11">
        <v>42341</v>
      </c>
      <c r="H120" s="11">
        <v>42381.606793981482</v>
      </c>
      <c r="I120" s="12">
        <v>4100</v>
      </c>
      <c r="J120" s="17"/>
      <c r="K120" s="3">
        <v>77900</v>
      </c>
      <c r="L120" s="14">
        <f t="shared" si="1"/>
        <v>-77900</v>
      </c>
      <c r="M120" s="1" t="s">
        <v>17</v>
      </c>
    </row>
    <row r="121" spans="1:13" x14ac:dyDescent="0.25">
      <c r="A121" s="8">
        <v>891380184</v>
      </c>
      <c r="B121" s="9" t="s">
        <v>0</v>
      </c>
      <c r="C121" s="8"/>
      <c r="D121" s="10">
        <v>370581</v>
      </c>
      <c r="E121" s="10"/>
      <c r="F121" s="10">
        <v>9949</v>
      </c>
      <c r="G121" s="11">
        <v>42341</v>
      </c>
      <c r="H121" s="11">
        <v>42381.606793981482</v>
      </c>
      <c r="I121" s="12">
        <v>4100</v>
      </c>
      <c r="J121" s="17"/>
      <c r="K121" s="3">
        <v>77900</v>
      </c>
      <c r="L121" s="14">
        <f t="shared" si="1"/>
        <v>-77900</v>
      </c>
      <c r="M121" s="1" t="s">
        <v>17</v>
      </c>
    </row>
    <row r="122" spans="1:13" x14ac:dyDescent="0.25">
      <c r="A122" s="8">
        <v>891380184</v>
      </c>
      <c r="B122" s="9" t="s">
        <v>0</v>
      </c>
      <c r="C122" s="8"/>
      <c r="D122" s="10">
        <v>370719</v>
      </c>
      <c r="E122" s="10"/>
      <c r="F122" s="10">
        <v>9949</v>
      </c>
      <c r="G122" s="11">
        <v>42342</v>
      </c>
      <c r="H122" s="11">
        <v>42381.606793981482</v>
      </c>
      <c r="I122" s="12">
        <v>4100</v>
      </c>
      <c r="J122" s="17"/>
      <c r="K122" s="3">
        <v>77900</v>
      </c>
      <c r="L122" s="14">
        <f t="shared" si="1"/>
        <v>-77900</v>
      </c>
      <c r="M122" s="1" t="s">
        <v>17</v>
      </c>
    </row>
    <row r="123" spans="1:13" x14ac:dyDescent="0.25">
      <c r="A123" s="8">
        <v>891380184</v>
      </c>
      <c r="B123" s="9" t="s">
        <v>0</v>
      </c>
      <c r="C123" s="8"/>
      <c r="D123" s="10">
        <v>370872</v>
      </c>
      <c r="E123" s="10"/>
      <c r="F123" s="10">
        <v>9949</v>
      </c>
      <c r="G123" s="11">
        <v>42342</v>
      </c>
      <c r="H123" s="11">
        <v>42381.606793981482</v>
      </c>
      <c r="I123" s="12">
        <v>4100</v>
      </c>
      <c r="J123" s="17"/>
      <c r="K123" s="3">
        <v>77900</v>
      </c>
      <c r="L123" s="14">
        <f t="shared" si="1"/>
        <v>-77900</v>
      </c>
      <c r="M123" s="1" t="s">
        <v>17</v>
      </c>
    </row>
    <row r="124" spans="1:13" x14ac:dyDescent="0.25">
      <c r="A124" s="8">
        <v>891380184</v>
      </c>
      <c r="B124" s="9" t="s">
        <v>0</v>
      </c>
      <c r="C124" s="8"/>
      <c r="D124" s="10">
        <v>370933</v>
      </c>
      <c r="E124" s="10"/>
      <c r="F124" s="10">
        <v>9949</v>
      </c>
      <c r="G124" s="11">
        <v>42342</v>
      </c>
      <c r="H124" s="11">
        <v>42381.606793981482</v>
      </c>
      <c r="I124" s="12">
        <v>4100</v>
      </c>
      <c r="J124" s="17"/>
      <c r="K124" s="3">
        <v>77900</v>
      </c>
      <c r="L124" s="14">
        <f t="shared" si="1"/>
        <v>-77900</v>
      </c>
      <c r="M124" s="1" t="s">
        <v>17</v>
      </c>
    </row>
    <row r="125" spans="1:13" x14ac:dyDescent="0.25">
      <c r="A125" s="8">
        <v>891380184</v>
      </c>
      <c r="B125" s="9" t="s">
        <v>0</v>
      </c>
      <c r="C125" s="8"/>
      <c r="D125" s="10">
        <v>372723</v>
      </c>
      <c r="E125" s="10"/>
      <c r="F125" s="10">
        <v>9949</v>
      </c>
      <c r="G125" s="11">
        <v>42347</v>
      </c>
      <c r="H125" s="11">
        <v>42381.606793981482</v>
      </c>
      <c r="I125" s="12">
        <v>4100</v>
      </c>
      <c r="J125" s="17"/>
      <c r="K125" s="3">
        <v>77900</v>
      </c>
      <c r="L125" s="14">
        <f t="shared" si="1"/>
        <v>-77900</v>
      </c>
      <c r="M125" s="1" t="s">
        <v>17</v>
      </c>
    </row>
    <row r="126" spans="1:13" x14ac:dyDescent="0.25">
      <c r="A126" s="8">
        <v>891380184</v>
      </c>
      <c r="B126" s="9" t="s">
        <v>0</v>
      </c>
      <c r="C126" s="8"/>
      <c r="D126" s="10">
        <v>380121</v>
      </c>
      <c r="E126" s="10"/>
      <c r="F126" s="10">
        <v>10281</v>
      </c>
      <c r="G126" s="11">
        <v>42371</v>
      </c>
      <c r="H126" s="11">
        <v>42412.268009259256</v>
      </c>
      <c r="I126" s="12">
        <v>233207</v>
      </c>
      <c r="J126" s="17">
        <v>303307</v>
      </c>
      <c r="K126" s="3">
        <v>303307</v>
      </c>
      <c r="L126" s="14">
        <f t="shared" si="1"/>
        <v>0</v>
      </c>
      <c r="M126" s="1" t="s">
        <v>17</v>
      </c>
    </row>
    <row r="127" spans="1:13" x14ac:dyDescent="0.25">
      <c r="A127" s="8">
        <v>891380184</v>
      </c>
      <c r="B127" s="9" t="s">
        <v>0</v>
      </c>
      <c r="C127" s="8"/>
      <c r="D127" s="10">
        <v>383718</v>
      </c>
      <c r="E127" s="10"/>
      <c r="F127" s="10">
        <v>10281</v>
      </c>
      <c r="G127" s="11">
        <v>42379</v>
      </c>
      <c r="H127" s="11">
        <v>42412.268009259256</v>
      </c>
      <c r="I127" s="12">
        <v>111412</v>
      </c>
      <c r="J127" s="17"/>
      <c r="K127" s="3">
        <v>303307</v>
      </c>
      <c r="L127" s="14">
        <f t="shared" si="1"/>
        <v>-303307</v>
      </c>
      <c r="M127" s="1" t="s">
        <v>17</v>
      </c>
    </row>
    <row r="128" spans="1:13" x14ac:dyDescent="0.25">
      <c r="A128" s="8">
        <v>891380184</v>
      </c>
      <c r="B128" s="9" t="s">
        <v>0</v>
      </c>
      <c r="C128" s="8"/>
      <c r="D128" s="10">
        <v>391535</v>
      </c>
      <c r="E128" s="10"/>
      <c r="F128" s="10">
        <v>10281</v>
      </c>
      <c r="G128" s="11">
        <v>42393</v>
      </c>
      <c r="H128" s="11">
        <v>42412.268009259256</v>
      </c>
      <c r="I128" s="12">
        <v>75504</v>
      </c>
      <c r="J128" s="17"/>
      <c r="K128" s="3">
        <v>303307</v>
      </c>
      <c r="L128" s="14">
        <f t="shared" si="1"/>
        <v>-303307</v>
      </c>
      <c r="M128" s="1" t="s">
        <v>17</v>
      </c>
    </row>
    <row r="129" spans="1:13" x14ac:dyDescent="0.25">
      <c r="A129" s="8">
        <v>891380184</v>
      </c>
      <c r="B129" s="9" t="s">
        <v>0</v>
      </c>
      <c r="C129" s="8"/>
      <c r="D129" s="10">
        <v>381942</v>
      </c>
      <c r="E129" s="10"/>
      <c r="F129" s="10">
        <v>10282</v>
      </c>
      <c r="G129" s="11">
        <v>42376</v>
      </c>
      <c r="H129" s="11">
        <v>42412.268784722219</v>
      </c>
      <c r="I129" s="12">
        <v>13200</v>
      </c>
      <c r="J129" s="17">
        <v>66000</v>
      </c>
      <c r="K129" s="3">
        <v>66000</v>
      </c>
      <c r="L129" s="14">
        <f t="shared" si="1"/>
        <v>0</v>
      </c>
      <c r="M129" s="1" t="s">
        <v>17</v>
      </c>
    </row>
    <row r="130" spans="1:13" x14ac:dyDescent="0.25">
      <c r="A130" s="8">
        <v>891380184</v>
      </c>
      <c r="B130" s="9" t="s">
        <v>0</v>
      </c>
      <c r="C130" s="8"/>
      <c r="D130" s="10">
        <v>382477</v>
      </c>
      <c r="E130" s="10"/>
      <c r="F130" s="10">
        <v>10282</v>
      </c>
      <c r="G130" s="11">
        <v>42376</v>
      </c>
      <c r="H130" s="11">
        <v>42412.268784722219</v>
      </c>
      <c r="I130" s="12">
        <v>4400</v>
      </c>
      <c r="J130" s="17"/>
      <c r="K130" s="3">
        <v>66000</v>
      </c>
      <c r="L130" s="14">
        <f t="shared" si="1"/>
        <v>-66000</v>
      </c>
      <c r="M130" s="1" t="s">
        <v>17</v>
      </c>
    </row>
    <row r="131" spans="1:13" x14ac:dyDescent="0.25">
      <c r="A131" s="8">
        <v>891380184</v>
      </c>
      <c r="B131" s="9" t="s">
        <v>0</v>
      </c>
      <c r="C131" s="8"/>
      <c r="D131" s="10">
        <v>383088</v>
      </c>
      <c r="E131" s="10"/>
      <c r="F131" s="10">
        <v>10282</v>
      </c>
      <c r="G131" s="11">
        <v>42377</v>
      </c>
      <c r="H131" s="11">
        <v>42412.268784722219</v>
      </c>
      <c r="I131" s="12">
        <v>4400</v>
      </c>
      <c r="J131" s="17"/>
      <c r="K131" s="3">
        <v>66000</v>
      </c>
      <c r="L131" s="14">
        <f t="shared" si="1"/>
        <v>-66000</v>
      </c>
      <c r="M131" s="1" t="s">
        <v>17</v>
      </c>
    </row>
    <row r="132" spans="1:13" x14ac:dyDescent="0.25">
      <c r="A132" s="8">
        <v>891380184</v>
      </c>
      <c r="B132" s="9" t="s">
        <v>0</v>
      </c>
      <c r="C132" s="8"/>
      <c r="D132" s="10">
        <v>383140</v>
      </c>
      <c r="E132" s="10"/>
      <c r="F132" s="10">
        <v>10282</v>
      </c>
      <c r="G132" s="11">
        <v>42377</v>
      </c>
      <c r="H132" s="11">
        <v>42412.268784722219</v>
      </c>
      <c r="I132" s="12">
        <v>4400</v>
      </c>
      <c r="J132" s="17"/>
      <c r="K132" s="3">
        <v>66000</v>
      </c>
      <c r="L132" s="14">
        <f t="shared" si="1"/>
        <v>-66000</v>
      </c>
      <c r="M132" s="1" t="s">
        <v>17</v>
      </c>
    </row>
    <row r="133" spans="1:13" x14ac:dyDescent="0.25">
      <c r="A133" s="8">
        <v>891380184</v>
      </c>
      <c r="B133" s="9" t="s">
        <v>0</v>
      </c>
      <c r="C133" s="8"/>
      <c r="D133" s="10">
        <v>383149</v>
      </c>
      <c r="E133" s="10"/>
      <c r="F133" s="10">
        <v>10282</v>
      </c>
      <c r="G133" s="11">
        <v>42377</v>
      </c>
      <c r="H133" s="11">
        <v>42412.268784722219</v>
      </c>
      <c r="I133" s="12">
        <v>4400</v>
      </c>
      <c r="J133" s="17"/>
      <c r="K133" s="3">
        <v>66000</v>
      </c>
      <c r="L133" s="14">
        <f t="shared" si="1"/>
        <v>-66000</v>
      </c>
      <c r="M133" s="1" t="s">
        <v>17</v>
      </c>
    </row>
    <row r="134" spans="1:13" x14ac:dyDescent="0.25">
      <c r="A134" s="8">
        <v>891380184</v>
      </c>
      <c r="B134" s="9" t="s">
        <v>0</v>
      </c>
      <c r="C134" s="8"/>
      <c r="D134" s="10">
        <v>383167</v>
      </c>
      <c r="E134" s="10"/>
      <c r="F134" s="10">
        <v>10282</v>
      </c>
      <c r="G134" s="11">
        <v>42377</v>
      </c>
      <c r="H134" s="11">
        <v>42412.268784722219</v>
      </c>
      <c r="I134" s="12">
        <v>4400</v>
      </c>
      <c r="J134" s="17"/>
      <c r="K134" s="3">
        <v>66000</v>
      </c>
      <c r="L134" s="14">
        <f t="shared" si="1"/>
        <v>-66000</v>
      </c>
      <c r="M134" s="1" t="s">
        <v>17</v>
      </c>
    </row>
    <row r="135" spans="1:13" x14ac:dyDescent="0.25">
      <c r="A135" s="8">
        <v>891380184</v>
      </c>
      <c r="B135" s="9" t="s">
        <v>0</v>
      </c>
      <c r="C135" s="8"/>
      <c r="D135" s="10">
        <v>383168</v>
      </c>
      <c r="E135" s="10"/>
      <c r="F135" s="10">
        <v>10282</v>
      </c>
      <c r="G135" s="11">
        <v>42377</v>
      </c>
      <c r="H135" s="11">
        <v>42412.268784722219</v>
      </c>
      <c r="I135" s="12">
        <v>4400</v>
      </c>
      <c r="J135" s="17"/>
      <c r="K135" s="3">
        <v>66000</v>
      </c>
      <c r="L135" s="14">
        <f t="shared" si="1"/>
        <v>-66000</v>
      </c>
      <c r="M135" s="1" t="s">
        <v>17</v>
      </c>
    </row>
    <row r="136" spans="1:13" x14ac:dyDescent="0.25">
      <c r="A136" s="8">
        <v>891380184</v>
      </c>
      <c r="B136" s="9" t="s">
        <v>0</v>
      </c>
      <c r="C136" s="8"/>
      <c r="D136" s="10">
        <v>386285</v>
      </c>
      <c r="E136" s="10"/>
      <c r="F136" s="10">
        <v>10282</v>
      </c>
      <c r="G136" s="11">
        <v>42384</v>
      </c>
      <c r="H136" s="11">
        <v>42412.268784722219</v>
      </c>
      <c r="I136" s="12">
        <v>4400</v>
      </c>
      <c r="J136" s="17"/>
      <c r="K136" s="3">
        <v>66000</v>
      </c>
      <c r="L136" s="14">
        <f t="shared" si="1"/>
        <v>-66000</v>
      </c>
      <c r="M136" s="1" t="s">
        <v>17</v>
      </c>
    </row>
    <row r="137" spans="1:13" x14ac:dyDescent="0.25">
      <c r="A137" s="8">
        <v>891380184</v>
      </c>
      <c r="B137" s="9" t="s">
        <v>0</v>
      </c>
      <c r="C137" s="8"/>
      <c r="D137" s="10">
        <v>390114</v>
      </c>
      <c r="E137" s="10"/>
      <c r="F137" s="10">
        <v>10282</v>
      </c>
      <c r="G137" s="11">
        <v>42390</v>
      </c>
      <c r="H137" s="11">
        <v>42412.268784722219</v>
      </c>
      <c r="I137" s="12">
        <v>8800</v>
      </c>
      <c r="J137" s="17"/>
      <c r="K137" s="3">
        <v>66000</v>
      </c>
      <c r="L137" s="14">
        <f t="shared" si="1"/>
        <v>-66000</v>
      </c>
      <c r="M137" s="1" t="s">
        <v>17</v>
      </c>
    </row>
    <row r="138" spans="1:13" x14ac:dyDescent="0.25">
      <c r="A138" s="8">
        <v>891380184</v>
      </c>
      <c r="B138" s="9" t="s">
        <v>0</v>
      </c>
      <c r="C138" s="8"/>
      <c r="D138" s="10">
        <v>390585</v>
      </c>
      <c r="E138" s="10"/>
      <c r="F138" s="10">
        <v>10282</v>
      </c>
      <c r="G138" s="11">
        <v>42391</v>
      </c>
      <c r="H138" s="11">
        <v>42412.268784722219</v>
      </c>
      <c r="I138" s="12">
        <v>8800</v>
      </c>
      <c r="J138" s="17"/>
      <c r="K138" s="3">
        <v>66000</v>
      </c>
      <c r="L138" s="14">
        <f t="shared" si="1"/>
        <v>-66000</v>
      </c>
      <c r="M138" s="1" t="s">
        <v>17</v>
      </c>
    </row>
    <row r="139" spans="1:13" x14ac:dyDescent="0.25">
      <c r="A139" s="8">
        <v>891380184</v>
      </c>
      <c r="B139" s="9" t="s">
        <v>0</v>
      </c>
      <c r="C139" s="8"/>
      <c r="D139" s="10">
        <v>394669</v>
      </c>
      <c r="E139" s="10"/>
      <c r="F139" s="10">
        <v>10282</v>
      </c>
      <c r="G139" s="11">
        <v>42397</v>
      </c>
      <c r="H139" s="11">
        <v>42412.268784722219</v>
      </c>
      <c r="I139" s="12">
        <v>4400</v>
      </c>
      <c r="J139" s="17"/>
      <c r="K139" s="3">
        <v>66000</v>
      </c>
      <c r="L139" s="14">
        <f t="shared" ref="L139:L202" si="2">+J139-K139</f>
        <v>-66000</v>
      </c>
      <c r="M139" s="1" t="s">
        <v>17</v>
      </c>
    </row>
    <row r="140" spans="1:13" x14ac:dyDescent="0.25">
      <c r="A140" s="8">
        <v>891380184</v>
      </c>
      <c r="B140" s="9" t="s">
        <v>0</v>
      </c>
      <c r="C140" s="8"/>
      <c r="D140" s="10">
        <v>398229</v>
      </c>
      <c r="E140" s="10">
        <v>2016</v>
      </c>
      <c r="F140" s="10">
        <v>10522</v>
      </c>
      <c r="G140" s="11">
        <v>42404</v>
      </c>
      <c r="H140" s="11">
        <v>42471.531238425923</v>
      </c>
      <c r="I140" s="12">
        <v>4400</v>
      </c>
      <c r="J140" s="17">
        <v>162800</v>
      </c>
      <c r="K140" s="3">
        <v>162800</v>
      </c>
      <c r="L140" s="14">
        <f t="shared" si="2"/>
        <v>0</v>
      </c>
      <c r="M140" s="1">
        <v>0</v>
      </c>
    </row>
    <row r="141" spans="1:13" x14ac:dyDescent="0.25">
      <c r="A141" s="8">
        <v>891380184</v>
      </c>
      <c r="B141" s="9" t="s">
        <v>0</v>
      </c>
      <c r="C141" s="8"/>
      <c r="D141" s="10">
        <v>403406</v>
      </c>
      <c r="E141" s="10">
        <v>2016</v>
      </c>
      <c r="F141" s="10">
        <v>10522</v>
      </c>
      <c r="G141" s="11">
        <v>42412</v>
      </c>
      <c r="H141" s="11">
        <v>42471.531238425923</v>
      </c>
      <c r="I141" s="12">
        <v>4400</v>
      </c>
      <c r="J141" s="17"/>
      <c r="K141" s="3">
        <v>162800</v>
      </c>
      <c r="L141" s="14">
        <f t="shared" si="2"/>
        <v>-162800</v>
      </c>
      <c r="M141" s="1">
        <v>0</v>
      </c>
    </row>
    <row r="142" spans="1:13" x14ac:dyDescent="0.25">
      <c r="A142" s="8">
        <v>891380184</v>
      </c>
      <c r="B142" s="9" t="s">
        <v>0</v>
      </c>
      <c r="C142" s="8"/>
      <c r="D142" s="10">
        <v>403477</v>
      </c>
      <c r="E142" s="10">
        <v>2016</v>
      </c>
      <c r="F142" s="10">
        <v>10522</v>
      </c>
      <c r="G142" s="11">
        <v>42412</v>
      </c>
      <c r="H142" s="11">
        <v>42471.531238425923</v>
      </c>
      <c r="I142" s="12">
        <v>4400</v>
      </c>
      <c r="J142" s="17"/>
      <c r="K142" s="3">
        <v>162800</v>
      </c>
      <c r="L142" s="14">
        <f t="shared" si="2"/>
        <v>-162800</v>
      </c>
      <c r="M142" s="1">
        <v>0</v>
      </c>
    </row>
    <row r="143" spans="1:13" x14ac:dyDescent="0.25">
      <c r="A143" s="8">
        <v>891380184</v>
      </c>
      <c r="B143" s="9" t="s">
        <v>0</v>
      </c>
      <c r="C143" s="8"/>
      <c r="D143" s="10">
        <v>407632</v>
      </c>
      <c r="E143" s="10">
        <v>2016</v>
      </c>
      <c r="F143" s="10">
        <v>10522</v>
      </c>
      <c r="G143" s="11">
        <v>42419</v>
      </c>
      <c r="H143" s="11">
        <v>42471.531238425923</v>
      </c>
      <c r="I143" s="12">
        <v>4400</v>
      </c>
      <c r="J143" s="17"/>
      <c r="K143" s="3">
        <v>162800</v>
      </c>
      <c r="L143" s="14">
        <f t="shared" si="2"/>
        <v>-162800</v>
      </c>
      <c r="M143" s="1">
        <v>0</v>
      </c>
    </row>
    <row r="144" spans="1:13" x14ac:dyDescent="0.25">
      <c r="A144" s="8">
        <v>891380184</v>
      </c>
      <c r="B144" s="9" t="s">
        <v>0</v>
      </c>
      <c r="C144" s="8"/>
      <c r="D144" s="10">
        <v>411627</v>
      </c>
      <c r="E144" s="10">
        <v>2016</v>
      </c>
      <c r="F144" s="10">
        <v>10522</v>
      </c>
      <c r="G144" s="11">
        <v>42425</v>
      </c>
      <c r="H144" s="11">
        <v>42471.531238425923</v>
      </c>
      <c r="I144" s="12">
        <v>17600</v>
      </c>
      <c r="J144" s="17"/>
      <c r="K144" s="3">
        <v>162800</v>
      </c>
      <c r="L144" s="14">
        <f t="shared" si="2"/>
        <v>-162800</v>
      </c>
      <c r="M144" s="1">
        <v>0</v>
      </c>
    </row>
    <row r="145" spans="1:13" x14ac:dyDescent="0.25">
      <c r="A145" s="8">
        <v>891380184</v>
      </c>
      <c r="B145" s="9" t="s">
        <v>0</v>
      </c>
      <c r="C145" s="8"/>
      <c r="D145" s="10">
        <v>411897</v>
      </c>
      <c r="E145" s="10">
        <v>2016</v>
      </c>
      <c r="F145" s="10">
        <v>10522</v>
      </c>
      <c r="G145" s="11">
        <v>42425</v>
      </c>
      <c r="H145" s="11">
        <v>42471.531238425923</v>
      </c>
      <c r="I145" s="12">
        <v>17600</v>
      </c>
      <c r="J145" s="17"/>
      <c r="K145" s="3">
        <v>162800</v>
      </c>
      <c r="L145" s="14">
        <f t="shared" si="2"/>
        <v>-162800</v>
      </c>
      <c r="M145" s="1">
        <v>0</v>
      </c>
    </row>
    <row r="146" spans="1:13" x14ac:dyDescent="0.25">
      <c r="A146" s="8">
        <v>891380184</v>
      </c>
      <c r="B146" s="9" t="s">
        <v>0</v>
      </c>
      <c r="C146" s="8"/>
      <c r="D146" s="10">
        <v>411971</v>
      </c>
      <c r="E146" s="10">
        <v>2016</v>
      </c>
      <c r="F146" s="10">
        <v>10522</v>
      </c>
      <c r="G146" s="11">
        <v>42425</v>
      </c>
      <c r="H146" s="11">
        <v>42471.531238425923</v>
      </c>
      <c r="I146" s="12">
        <v>8800</v>
      </c>
      <c r="J146" s="17"/>
      <c r="K146" s="3">
        <v>162800</v>
      </c>
      <c r="L146" s="14">
        <f t="shared" si="2"/>
        <v>-162800</v>
      </c>
      <c r="M146" s="1">
        <v>0</v>
      </c>
    </row>
    <row r="147" spans="1:13" x14ac:dyDescent="0.25">
      <c r="A147" s="8">
        <v>891380184</v>
      </c>
      <c r="B147" s="9" t="s">
        <v>0</v>
      </c>
      <c r="C147" s="8"/>
      <c r="D147" s="10">
        <v>412049</v>
      </c>
      <c r="E147" s="10">
        <v>2016</v>
      </c>
      <c r="F147" s="10">
        <v>10522</v>
      </c>
      <c r="G147" s="11">
        <v>42425</v>
      </c>
      <c r="H147" s="11">
        <v>42471.531238425923</v>
      </c>
      <c r="I147" s="12">
        <v>13200</v>
      </c>
      <c r="J147" s="17"/>
      <c r="K147" s="3">
        <v>162800</v>
      </c>
      <c r="L147" s="14">
        <f t="shared" si="2"/>
        <v>-162800</v>
      </c>
      <c r="M147" s="1">
        <v>0</v>
      </c>
    </row>
    <row r="148" spans="1:13" x14ac:dyDescent="0.25">
      <c r="A148" s="8">
        <v>891380184</v>
      </c>
      <c r="B148" s="9" t="s">
        <v>0</v>
      </c>
      <c r="C148" s="8"/>
      <c r="D148" s="10">
        <v>412691</v>
      </c>
      <c r="E148" s="10">
        <v>2016</v>
      </c>
      <c r="F148" s="10">
        <v>10522</v>
      </c>
      <c r="G148" s="11">
        <v>42426</v>
      </c>
      <c r="H148" s="11">
        <v>42471.531238425923</v>
      </c>
      <c r="I148" s="12">
        <v>13200</v>
      </c>
      <c r="J148" s="17"/>
      <c r="K148" s="3">
        <v>162800</v>
      </c>
      <c r="L148" s="14">
        <f t="shared" si="2"/>
        <v>-162800</v>
      </c>
      <c r="M148" s="1">
        <v>0</v>
      </c>
    </row>
    <row r="149" spans="1:13" x14ac:dyDescent="0.25">
      <c r="A149" s="8">
        <v>891380184</v>
      </c>
      <c r="B149" s="9" t="s">
        <v>0</v>
      </c>
      <c r="C149" s="8"/>
      <c r="D149" s="10">
        <v>413035</v>
      </c>
      <c r="E149" s="10">
        <v>2016</v>
      </c>
      <c r="F149" s="10">
        <v>10522</v>
      </c>
      <c r="G149" s="11">
        <v>42427</v>
      </c>
      <c r="H149" s="11">
        <v>42471.531238425923</v>
      </c>
      <c r="I149" s="12">
        <v>4400</v>
      </c>
      <c r="J149" s="17"/>
      <c r="K149" s="3">
        <v>162800</v>
      </c>
      <c r="L149" s="14">
        <f t="shared" si="2"/>
        <v>-162800</v>
      </c>
      <c r="M149" s="1">
        <v>0</v>
      </c>
    </row>
    <row r="150" spans="1:13" x14ac:dyDescent="0.25">
      <c r="A150" s="8">
        <v>891380184</v>
      </c>
      <c r="B150" s="9" t="s">
        <v>0</v>
      </c>
      <c r="C150" s="8"/>
      <c r="D150" s="10">
        <v>417125</v>
      </c>
      <c r="E150" s="10">
        <v>2016</v>
      </c>
      <c r="F150" s="10">
        <v>10522</v>
      </c>
      <c r="G150" s="11">
        <v>42434</v>
      </c>
      <c r="H150" s="11">
        <v>42471.531238425923</v>
      </c>
      <c r="I150" s="12">
        <v>13200</v>
      </c>
      <c r="J150" s="17"/>
      <c r="K150" s="3">
        <v>162800</v>
      </c>
      <c r="L150" s="14">
        <f t="shared" si="2"/>
        <v>-162800</v>
      </c>
      <c r="M150" s="1">
        <v>0</v>
      </c>
    </row>
    <row r="151" spans="1:13" x14ac:dyDescent="0.25">
      <c r="A151" s="8">
        <v>891380184</v>
      </c>
      <c r="B151" s="9" t="s">
        <v>0</v>
      </c>
      <c r="C151" s="8"/>
      <c r="D151" s="10">
        <v>418088</v>
      </c>
      <c r="E151" s="10">
        <v>2016</v>
      </c>
      <c r="F151" s="10">
        <v>10522</v>
      </c>
      <c r="G151" s="11">
        <v>42436</v>
      </c>
      <c r="H151" s="11">
        <v>42471.531238425923</v>
      </c>
      <c r="I151" s="12">
        <v>17600</v>
      </c>
      <c r="J151" s="17"/>
      <c r="K151" s="3">
        <v>162800</v>
      </c>
      <c r="L151" s="14">
        <f t="shared" si="2"/>
        <v>-162800</v>
      </c>
      <c r="M151" s="1">
        <v>0</v>
      </c>
    </row>
    <row r="152" spans="1:13" x14ac:dyDescent="0.25">
      <c r="A152" s="8">
        <v>891380184</v>
      </c>
      <c r="B152" s="9" t="s">
        <v>0</v>
      </c>
      <c r="C152" s="8"/>
      <c r="D152" s="10">
        <v>418096</v>
      </c>
      <c r="E152" s="10">
        <v>2016</v>
      </c>
      <c r="F152" s="10">
        <v>10522</v>
      </c>
      <c r="G152" s="11">
        <v>42436</v>
      </c>
      <c r="H152" s="11">
        <v>42471.531238425923</v>
      </c>
      <c r="I152" s="12">
        <v>17600</v>
      </c>
      <c r="J152" s="17"/>
      <c r="K152" s="3">
        <v>162800</v>
      </c>
      <c r="L152" s="14">
        <f t="shared" si="2"/>
        <v>-162800</v>
      </c>
      <c r="M152" s="1">
        <v>0</v>
      </c>
    </row>
    <row r="153" spans="1:13" x14ac:dyDescent="0.25">
      <c r="A153" s="8">
        <v>891380184</v>
      </c>
      <c r="B153" s="9" t="s">
        <v>0</v>
      </c>
      <c r="C153" s="8"/>
      <c r="D153" s="10">
        <v>428501</v>
      </c>
      <c r="E153" s="10">
        <v>2016</v>
      </c>
      <c r="F153" s="10">
        <v>10522</v>
      </c>
      <c r="G153" s="11">
        <v>42457</v>
      </c>
      <c r="H153" s="11">
        <v>42471.531238425923</v>
      </c>
      <c r="I153" s="12">
        <v>4400</v>
      </c>
      <c r="J153" s="17"/>
      <c r="K153" s="3">
        <v>162800</v>
      </c>
      <c r="L153" s="14">
        <f t="shared" si="2"/>
        <v>-162800</v>
      </c>
      <c r="M153" s="1">
        <v>0</v>
      </c>
    </row>
    <row r="154" spans="1:13" x14ac:dyDescent="0.25">
      <c r="A154" s="8">
        <v>891380184</v>
      </c>
      <c r="B154" s="9" t="s">
        <v>0</v>
      </c>
      <c r="C154" s="8"/>
      <c r="D154" s="10">
        <v>429266</v>
      </c>
      <c r="E154" s="10">
        <v>2016</v>
      </c>
      <c r="F154" s="10">
        <v>10522</v>
      </c>
      <c r="G154" s="11">
        <v>42458</v>
      </c>
      <c r="H154" s="11">
        <v>42471.531238425923</v>
      </c>
      <c r="I154" s="12">
        <v>4400</v>
      </c>
      <c r="J154" s="17"/>
      <c r="K154" s="3">
        <v>162800</v>
      </c>
      <c r="L154" s="14">
        <f t="shared" si="2"/>
        <v>-162800</v>
      </c>
      <c r="M154" s="1">
        <v>0</v>
      </c>
    </row>
    <row r="155" spans="1:13" x14ac:dyDescent="0.25">
      <c r="A155" s="8">
        <v>891380184</v>
      </c>
      <c r="B155" s="9" t="s">
        <v>0</v>
      </c>
      <c r="C155" s="8"/>
      <c r="D155" s="10">
        <v>429285</v>
      </c>
      <c r="E155" s="10">
        <v>2016</v>
      </c>
      <c r="F155" s="10">
        <v>10522</v>
      </c>
      <c r="G155" s="11">
        <v>42458</v>
      </c>
      <c r="H155" s="11">
        <v>42471.531238425923</v>
      </c>
      <c r="I155" s="12">
        <v>13200</v>
      </c>
      <c r="J155" s="17"/>
      <c r="K155" s="3">
        <v>162800</v>
      </c>
      <c r="L155" s="14">
        <f t="shared" si="2"/>
        <v>-162800</v>
      </c>
      <c r="M155" s="1">
        <v>0</v>
      </c>
    </row>
    <row r="156" spans="1:13" x14ac:dyDescent="0.25">
      <c r="A156" s="8">
        <v>891380184</v>
      </c>
      <c r="B156" s="9" t="s">
        <v>0</v>
      </c>
      <c r="C156" s="8"/>
      <c r="D156" s="19">
        <v>536360</v>
      </c>
      <c r="E156" s="19">
        <v>2016</v>
      </c>
      <c r="F156" s="10">
        <v>11292</v>
      </c>
      <c r="G156" s="11">
        <v>42627</v>
      </c>
      <c r="H156" s="11">
        <v>42684.323831018519</v>
      </c>
      <c r="I156" s="12">
        <v>13200</v>
      </c>
      <c r="J156" s="20">
        <v>39600</v>
      </c>
      <c r="K156" s="3">
        <v>39600</v>
      </c>
      <c r="L156" s="14">
        <f t="shared" si="2"/>
        <v>0</v>
      </c>
      <c r="M156" s="1" t="s">
        <v>17</v>
      </c>
    </row>
    <row r="157" spans="1:13" x14ac:dyDescent="0.25">
      <c r="A157" s="8">
        <v>891380184</v>
      </c>
      <c r="B157" s="9" t="s">
        <v>0</v>
      </c>
      <c r="C157" s="8"/>
      <c r="D157" s="19">
        <v>537180</v>
      </c>
      <c r="E157" s="19">
        <v>2016</v>
      </c>
      <c r="F157" s="10">
        <v>11292</v>
      </c>
      <c r="G157" s="11">
        <v>42628</v>
      </c>
      <c r="H157" s="11">
        <v>42684.323831018519</v>
      </c>
      <c r="I157" s="12">
        <v>4400</v>
      </c>
      <c r="J157" s="20"/>
      <c r="K157" s="3">
        <v>39600</v>
      </c>
      <c r="L157" s="14">
        <f t="shared" si="2"/>
        <v>-39600</v>
      </c>
      <c r="M157" s="1" t="s">
        <v>17</v>
      </c>
    </row>
    <row r="158" spans="1:13" x14ac:dyDescent="0.25">
      <c r="A158" s="8">
        <v>891380184</v>
      </c>
      <c r="B158" s="9" t="s">
        <v>0</v>
      </c>
      <c r="C158" s="8"/>
      <c r="D158" s="19">
        <v>542251</v>
      </c>
      <c r="E158" s="19">
        <v>2016</v>
      </c>
      <c r="F158" s="10">
        <v>11292</v>
      </c>
      <c r="G158" s="11">
        <v>42636</v>
      </c>
      <c r="H158" s="11">
        <v>42684.323831018519</v>
      </c>
      <c r="I158" s="12">
        <v>13200</v>
      </c>
      <c r="J158" s="20"/>
      <c r="K158" s="3">
        <v>39600</v>
      </c>
      <c r="L158" s="14">
        <f t="shared" si="2"/>
        <v>-39600</v>
      </c>
      <c r="M158" s="1" t="s">
        <v>17</v>
      </c>
    </row>
    <row r="159" spans="1:13" x14ac:dyDescent="0.25">
      <c r="A159" s="8">
        <v>891380184</v>
      </c>
      <c r="B159" s="9" t="s">
        <v>0</v>
      </c>
      <c r="C159" s="8"/>
      <c r="D159" s="19">
        <v>545767</v>
      </c>
      <c r="E159" s="19">
        <v>2016</v>
      </c>
      <c r="F159" s="10">
        <v>11292</v>
      </c>
      <c r="G159" s="11">
        <v>42642</v>
      </c>
      <c r="H159" s="11">
        <v>42684.323831018519</v>
      </c>
      <c r="I159" s="12">
        <v>8800</v>
      </c>
      <c r="J159" s="20"/>
      <c r="K159" s="3">
        <v>39600</v>
      </c>
      <c r="L159" s="14">
        <f t="shared" si="2"/>
        <v>-39600</v>
      </c>
      <c r="M159" s="1" t="s">
        <v>17</v>
      </c>
    </row>
    <row r="160" spans="1:13" x14ac:dyDescent="0.25">
      <c r="A160" s="8">
        <v>891380184</v>
      </c>
      <c r="B160" s="9" t="s">
        <v>0</v>
      </c>
      <c r="C160" s="8"/>
      <c r="D160" s="19">
        <v>558195</v>
      </c>
      <c r="E160" s="19">
        <v>2016</v>
      </c>
      <c r="F160" s="10">
        <v>11381</v>
      </c>
      <c r="G160" s="11">
        <v>42664</v>
      </c>
      <c r="H160" s="11">
        <v>42684.337800925925</v>
      </c>
      <c r="I160" s="12">
        <v>45300</v>
      </c>
      <c r="J160" s="21">
        <v>45300</v>
      </c>
      <c r="K160" s="3">
        <v>45300</v>
      </c>
      <c r="L160" s="14">
        <f t="shared" si="2"/>
        <v>0</v>
      </c>
      <c r="M160" s="1" t="s">
        <v>17</v>
      </c>
    </row>
    <row r="161" spans="1:13" x14ac:dyDescent="0.25">
      <c r="A161" s="8">
        <v>891380184</v>
      </c>
      <c r="B161" s="9" t="s">
        <v>0</v>
      </c>
      <c r="C161" s="8"/>
      <c r="D161" s="19">
        <v>550327</v>
      </c>
      <c r="E161" s="19">
        <v>2016</v>
      </c>
      <c r="F161" s="10">
        <v>11382</v>
      </c>
      <c r="G161" s="11">
        <v>42650</v>
      </c>
      <c r="H161" s="11">
        <v>42684.340474537035</v>
      </c>
      <c r="I161" s="12">
        <v>17600</v>
      </c>
      <c r="J161" s="20">
        <v>66000</v>
      </c>
      <c r="K161" s="3">
        <v>66000</v>
      </c>
      <c r="L161" s="14">
        <f t="shared" si="2"/>
        <v>0</v>
      </c>
      <c r="M161" s="1" t="s">
        <v>17</v>
      </c>
    </row>
    <row r="162" spans="1:13" x14ac:dyDescent="0.25">
      <c r="A162" s="8">
        <v>891380184</v>
      </c>
      <c r="B162" s="9" t="s">
        <v>0</v>
      </c>
      <c r="C162" s="8"/>
      <c r="D162" s="19">
        <v>551564</v>
      </c>
      <c r="E162" s="19">
        <v>2016</v>
      </c>
      <c r="F162" s="10">
        <v>11382</v>
      </c>
      <c r="G162" s="11">
        <v>42653</v>
      </c>
      <c r="H162" s="11">
        <v>42684.340474537035</v>
      </c>
      <c r="I162" s="12">
        <v>13200</v>
      </c>
      <c r="J162" s="20"/>
      <c r="K162" s="3">
        <v>66000</v>
      </c>
      <c r="L162" s="14">
        <f t="shared" si="2"/>
        <v>-66000</v>
      </c>
      <c r="M162" s="1" t="s">
        <v>17</v>
      </c>
    </row>
    <row r="163" spans="1:13" x14ac:dyDescent="0.25">
      <c r="A163" s="8">
        <v>891380184</v>
      </c>
      <c r="B163" s="9" t="s">
        <v>0</v>
      </c>
      <c r="C163" s="8"/>
      <c r="D163" s="19">
        <v>552844</v>
      </c>
      <c r="E163" s="19">
        <v>2016</v>
      </c>
      <c r="F163" s="10">
        <v>11382</v>
      </c>
      <c r="G163" s="11">
        <v>42654</v>
      </c>
      <c r="H163" s="11">
        <v>42684.340474537035</v>
      </c>
      <c r="I163" s="12">
        <v>13200</v>
      </c>
      <c r="J163" s="20"/>
      <c r="K163" s="3">
        <v>66000</v>
      </c>
      <c r="L163" s="14">
        <f t="shared" si="2"/>
        <v>-66000</v>
      </c>
      <c r="M163" s="1" t="s">
        <v>17</v>
      </c>
    </row>
    <row r="164" spans="1:13" x14ac:dyDescent="0.25">
      <c r="A164" s="8">
        <v>891380184</v>
      </c>
      <c r="B164" s="9" t="s">
        <v>0</v>
      </c>
      <c r="C164" s="8"/>
      <c r="D164" s="19">
        <v>554133</v>
      </c>
      <c r="E164" s="19">
        <v>2016</v>
      </c>
      <c r="F164" s="10">
        <v>11382</v>
      </c>
      <c r="G164" s="11">
        <v>42656</v>
      </c>
      <c r="H164" s="11">
        <v>42684.340474537035</v>
      </c>
      <c r="I164" s="12">
        <v>4400</v>
      </c>
      <c r="J164" s="20"/>
      <c r="K164" s="3">
        <v>66000</v>
      </c>
      <c r="L164" s="14">
        <f t="shared" si="2"/>
        <v>-66000</v>
      </c>
      <c r="M164" s="1" t="s">
        <v>17</v>
      </c>
    </row>
    <row r="165" spans="1:13" x14ac:dyDescent="0.25">
      <c r="A165" s="8">
        <v>891380184</v>
      </c>
      <c r="B165" s="9" t="s">
        <v>0</v>
      </c>
      <c r="C165" s="8"/>
      <c r="D165" s="19">
        <v>554173</v>
      </c>
      <c r="E165" s="19">
        <v>2016</v>
      </c>
      <c r="F165" s="10">
        <v>11382</v>
      </c>
      <c r="G165" s="11">
        <v>42656</v>
      </c>
      <c r="H165" s="11">
        <v>42684.340474537035</v>
      </c>
      <c r="I165" s="12">
        <v>13200</v>
      </c>
      <c r="J165" s="20"/>
      <c r="K165" s="3">
        <v>66000</v>
      </c>
      <c r="L165" s="14">
        <f t="shared" si="2"/>
        <v>-66000</v>
      </c>
      <c r="M165" s="1" t="s">
        <v>17</v>
      </c>
    </row>
    <row r="166" spans="1:13" x14ac:dyDescent="0.25">
      <c r="A166" s="8">
        <v>891380184</v>
      </c>
      <c r="B166" s="9" t="s">
        <v>0</v>
      </c>
      <c r="C166" s="8"/>
      <c r="D166" s="19">
        <v>558518</v>
      </c>
      <c r="E166" s="19">
        <v>2016</v>
      </c>
      <c r="F166" s="10">
        <v>11382</v>
      </c>
      <c r="G166" s="11">
        <v>42664</v>
      </c>
      <c r="H166" s="11">
        <v>42684.340474537035</v>
      </c>
      <c r="I166" s="12">
        <v>4400</v>
      </c>
      <c r="J166" s="20"/>
      <c r="K166" s="3">
        <v>66000</v>
      </c>
      <c r="L166" s="14">
        <f t="shared" si="2"/>
        <v>-66000</v>
      </c>
      <c r="M166" s="1" t="s">
        <v>17</v>
      </c>
    </row>
    <row r="167" spans="1:13" x14ac:dyDescent="0.25">
      <c r="A167" s="8">
        <v>891380184</v>
      </c>
      <c r="B167" s="9" t="s">
        <v>0</v>
      </c>
      <c r="C167" s="8"/>
      <c r="D167" s="19">
        <v>498787</v>
      </c>
      <c r="E167" s="19">
        <v>2016</v>
      </c>
      <c r="F167" s="10">
        <v>11961</v>
      </c>
      <c r="G167" s="11">
        <v>42565</v>
      </c>
      <c r="H167" s="11">
        <v>42752.422766203701</v>
      </c>
      <c r="I167" s="12">
        <v>4400</v>
      </c>
      <c r="J167" s="17">
        <v>26400</v>
      </c>
      <c r="K167" s="3">
        <v>26400</v>
      </c>
      <c r="L167" s="14">
        <f t="shared" si="2"/>
        <v>0</v>
      </c>
      <c r="M167" s="1" t="s">
        <v>17</v>
      </c>
    </row>
    <row r="168" spans="1:13" x14ac:dyDescent="0.25">
      <c r="A168" s="8">
        <v>891380184</v>
      </c>
      <c r="B168" s="9" t="s">
        <v>0</v>
      </c>
      <c r="C168" s="8"/>
      <c r="D168" s="19">
        <v>586385</v>
      </c>
      <c r="E168" s="19">
        <v>2016</v>
      </c>
      <c r="F168" s="10">
        <v>11961</v>
      </c>
      <c r="G168" s="11">
        <v>42718</v>
      </c>
      <c r="H168" s="11">
        <v>42752.422766203701</v>
      </c>
      <c r="I168" s="12">
        <v>4400</v>
      </c>
      <c r="J168" s="17"/>
      <c r="K168" s="3">
        <v>26400</v>
      </c>
      <c r="L168" s="14">
        <f t="shared" si="2"/>
        <v>-26400</v>
      </c>
      <c r="M168" s="1" t="s">
        <v>17</v>
      </c>
    </row>
    <row r="169" spans="1:13" x14ac:dyDescent="0.25">
      <c r="A169" s="8">
        <v>891380184</v>
      </c>
      <c r="B169" s="9" t="s">
        <v>0</v>
      </c>
      <c r="C169" s="8"/>
      <c r="D169" s="19">
        <v>591917</v>
      </c>
      <c r="E169" s="19">
        <v>2016</v>
      </c>
      <c r="F169" s="10">
        <v>11961</v>
      </c>
      <c r="G169" s="11">
        <v>42732</v>
      </c>
      <c r="H169" s="11">
        <v>42752.422766203701</v>
      </c>
      <c r="I169" s="12">
        <v>13200</v>
      </c>
      <c r="J169" s="17"/>
      <c r="K169" s="3">
        <v>26400</v>
      </c>
      <c r="L169" s="14">
        <f t="shared" si="2"/>
        <v>-26400</v>
      </c>
      <c r="M169" s="1" t="s">
        <v>17</v>
      </c>
    </row>
    <row r="170" spans="1:13" x14ac:dyDescent="0.25">
      <c r="A170" s="8">
        <v>891380184</v>
      </c>
      <c r="B170" s="9" t="s">
        <v>0</v>
      </c>
      <c r="C170" s="8"/>
      <c r="D170" s="19">
        <v>592353</v>
      </c>
      <c r="E170" s="19">
        <v>2016</v>
      </c>
      <c r="F170" s="10">
        <v>11961</v>
      </c>
      <c r="G170" s="11">
        <v>42733</v>
      </c>
      <c r="H170" s="11">
        <v>42752.422766203701</v>
      </c>
      <c r="I170" s="12">
        <v>4400</v>
      </c>
      <c r="J170" s="17"/>
      <c r="K170" s="3">
        <v>26400</v>
      </c>
      <c r="L170" s="14">
        <f t="shared" si="2"/>
        <v>-26400</v>
      </c>
      <c r="M170" s="1" t="s">
        <v>17</v>
      </c>
    </row>
    <row r="171" spans="1:13" x14ac:dyDescent="0.25">
      <c r="A171" s="8">
        <v>891380184</v>
      </c>
      <c r="B171" s="9" t="s">
        <v>0</v>
      </c>
      <c r="C171" s="8"/>
      <c r="D171" s="10">
        <v>594227</v>
      </c>
      <c r="E171" s="10"/>
      <c r="F171" s="10">
        <v>12162</v>
      </c>
      <c r="G171" s="11">
        <v>42739</v>
      </c>
      <c r="H171" s="11">
        <v>42818.364710648151</v>
      </c>
      <c r="I171" s="12">
        <v>4700</v>
      </c>
      <c r="J171" s="17">
        <v>28200</v>
      </c>
      <c r="K171" s="3">
        <v>28200</v>
      </c>
      <c r="L171" s="14">
        <f t="shared" si="2"/>
        <v>0</v>
      </c>
      <c r="M171" s="1" t="s">
        <v>17</v>
      </c>
    </row>
    <row r="172" spans="1:13" x14ac:dyDescent="0.25">
      <c r="A172" s="8">
        <v>891380184</v>
      </c>
      <c r="B172" s="9" t="s">
        <v>0</v>
      </c>
      <c r="C172" s="8"/>
      <c r="D172" s="10">
        <v>600548</v>
      </c>
      <c r="E172" s="10"/>
      <c r="F172" s="10">
        <v>12162</v>
      </c>
      <c r="G172" s="11">
        <v>42752</v>
      </c>
      <c r="H172" s="11">
        <v>42818.364710648151</v>
      </c>
      <c r="I172" s="12">
        <v>14100</v>
      </c>
      <c r="J172" s="17"/>
      <c r="K172" s="3">
        <v>28200</v>
      </c>
      <c r="L172" s="14">
        <f t="shared" si="2"/>
        <v>-28200</v>
      </c>
      <c r="M172" s="1" t="s">
        <v>17</v>
      </c>
    </row>
    <row r="173" spans="1:13" x14ac:dyDescent="0.25">
      <c r="A173" s="8">
        <v>891380184</v>
      </c>
      <c r="B173" s="9" t="s">
        <v>0</v>
      </c>
      <c r="C173" s="8"/>
      <c r="D173" s="10">
        <v>605051</v>
      </c>
      <c r="E173" s="10"/>
      <c r="F173" s="10">
        <v>12162</v>
      </c>
      <c r="G173" s="11">
        <v>42759</v>
      </c>
      <c r="H173" s="11">
        <v>42818.364710648151</v>
      </c>
      <c r="I173" s="12">
        <v>4700</v>
      </c>
      <c r="J173" s="17"/>
      <c r="K173" s="3">
        <v>28200</v>
      </c>
      <c r="L173" s="14">
        <f t="shared" si="2"/>
        <v>-28200</v>
      </c>
      <c r="M173" s="1" t="s">
        <v>17</v>
      </c>
    </row>
    <row r="174" spans="1:13" x14ac:dyDescent="0.25">
      <c r="A174" s="8">
        <v>891380184</v>
      </c>
      <c r="B174" s="9" t="s">
        <v>0</v>
      </c>
      <c r="C174" s="8"/>
      <c r="D174" s="10">
        <v>606000</v>
      </c>
      <c r="E174" s="10"/>
      <c r="F174" s="10">
        <v>12162</v>
      </c>
      <c r="G174" s="11">
        <v>42760</v>
      </c>
      <c r="H174" s="11">
        <v>42818.364710648151</v>
      </c>
      <c r="I174" s="12">
        <v>4700</v>
      </c>
      <c r="J174" s="17"/>
      <c r="K174" s="3">
        <v>28200</v>
      </c>
      <c r="L174" s="14">
        <f t="shared" si="2"/>
        <v>-28200</v>
      </c>
      <c r="M174" s="1" t="s">
        <v>17</v>
      </c>
    </row>
    <row r="175" spans="1:13" x14ac:dyDescent="0.25">
      <c r="A175" s="8">
        <v>891380184</v>
      </c>
      <c r="B175" s="9" t="s">
        <v>0</v>
      </c>
      <c r="C175" s="8"/>
      <c r="D175" s="10">
        <v>610554</v>
      </c>
      <c r="E175" s="10"/>
      <c r="F175" s="10">
        <v>12265</v>
      </c>
      <c r="G175" s="11">
        <v>42767</v>
      </c>
      <c r="H175" s="11">
        <v>42825.389953703707</v>
      </c>
      <c r="I175" s="12">
        <v>4700</v>
      </c>
      <c r="J175" s="17">
        <v>75200</v>
      </c>
      <c r="K175" s="3">
        <v>75200</v>
      </c>
      <c r="L175" s="14">
        <f t="shared" si="2"/>
        <v>0</v>
      </c>
      <c r="M175" s="1" t="s">
        <v>17</v>
      </c>
    </row>
    <row r="176" spans="1:13" x14ac:dyDescent="0.25">
      <c r="A176" s="8">
        <v>891380184</v>
      </c>
      <c r="B176" s="9" t="s">
        <v>0</v>
      </c>
      <c r="C176" s="8"/>
      <c r="D176" s="10">
        <v>610575</v>
      </c>
      <c r="E176" s="10"/>
      <c r="F176" s="10">
        <v>12265</v>
      </c>
      <c r="G176" s="11">
        <v>42767</v>
      </c>
      <c r="H176" s="11">
        <v>42825.389953703707</v>
      </c>
      <c r="I176" s="12">
        <v>4700</v>
      </c>
      <c r="J176" s="17"/>
      <c r="K176" s="3">
        <v>75200</v>
      </c>
      <c r="L176" s="14">
        <f t="shared" si="2"/>
        <v>-75200</v>
      </c>
      <c r="M176" s="1" t="s">
        <v>17</v>
      </c>
    </row>
    <row r="177" spans="1:13" x14ac:dyDescent="0.25">
      <c r="A177" s="8">
        <v>891380184</v>
      </c>
      <c r="B177" s="9" t="s">
        <v>0</v>
      </c>
      <c r="C177" s="8"/>
      <c r="D177" s="10">
        <v>613484</v>
      </c>
      <c r="E177" s="10"/>
      <c r="F177" s="10">
        <v>12265</v>
      </c>
      <c r="G177" s="11">
        <v>42773</v>
      </c>
      <c r="H177" s="11">
        <v>42825.389953703707</v>
      </c>
      <c r="I177" s="12">
        <v>9400</v>
      </c>
      <c r="J177" s="17"/>
      <c r="K177" s="3">
        <v>75200</v>
      </c>
      <c r="L177" s="14">
        <f t="shared" si="2"/>
        <v>-75200</v>
      </c>
      <c r="M177" s="1" t="s">
        <v>17</v>
      </c>
    </row>
    <row r="178" spans="1:13" x14ac:dyDescent="0.25">
      <c r="A178" s="8">
        <v>891380184</v>
      </c>
      <c r="B178" s="9" t="s">
        <v>0</v>
      </c>
      <c r="C178" s="8"/>
      <c r="D178" s="10">
        <v>615341</v>
      </c>
      <c r="E178" s="10"/>
      <c r="F178" s="10">
        <v>12265</v>
      </c>
      <c r="G178" s="11">
        <v>42775</v>
      </c>
      <c r="H178" s="11">
        <v>42825.389953703707</v>
      </c>
      <c r="I178" s="12">
        <v>14100</v>
      </c>
      <c r="J178" s="17"/>
      <c r="K178" s="3">
        <v>75200</v>
      </c>
      <c r="L178" s="14">
        <f t="shared" si="2"/>
        <v>-75200</v>
      </c>
      <c r="M178" s="1" t="s">
        <v>17</v>
      </c>
    </row>
    <row r="179" spans="1:13" x14ac:dyDescent="0.25">
      <c r="A179" s="8">
        <v>891380184</v>
      </c>
      <c r="B179" s="9" t="s">
        <v>0</v>
      </c>
      <c r="C179" s="8"/>
      <c r="D179" s="10">
        <v>617878</v>
      </c>
      <c r="E179" s="10"/>
      <c r="F179" s="10">
        <v>12265</v>
      </c>
      <c r="G179" s="11">
        <v>42780</v>
      </c>
      <c r="H179" s="11">
        <v>42825.389953703707</v>
      </c>
      <c r="I179" s="12">
        <v>14100</v>
      </c>
      <c r="J179" s="17"/>
      <c r="K179" s="3">
        <v>75200</v>
      </c>
      <c r="L179" s="14">
        <f t="shared" si="2"/>
        <v>-75200</v>
      </c>
      <c r="M179" s="1" t="s">
        <v>17</v>
      </c>
    </row>
    <row r="180" spans="1:13" x14ac:dyDescent="0.25">
      <c r="A180" s="8">
        <v>891380184</v>
      </c>
      <c r="B180" s="9" t="s">
        <v>0</v>
      </c>
      <c r="C180" s="8"/>
      <c r="D180" s="10">
        <v>620512</v>
      </c>
      <c r="E180" s="10"/>
      <c r="F180" s="10">
        <v>12265</v>
      </c>
      <c r="G180" s="11">
        <v>42783</v>
      </c>
      <c r="H180" s="11">
        <v>42825.389953703707</v>
      </c>
      <c r="I180" s="12">
        <v>14100</v>
      </c>
      <c r="J180" s="17"/>
      <c r="K180" s="3">
        <v>75200</v>
      </c>
      <c r="L180" s="14">
        <f t="shared" si="2"/>
        <v>-75200</v>
      </c>
      <c r="M180" s="1" t="s">
        <v>17</v>
      </c>
    </row>
    <row r="181" spans="1:13" x14ac:dyDescent="0.25">
      <c r="A181" s="8">
        <v>891380184</v>
      </c>
      <c r="B181" s="9" t="s">
        <v>0</v>
      </c>
      <c r="C181" s="8"/>
      <c r="D181" s="10">
        <v>624451</v>
      </c>
      <c r="E181" s="10"/>
      <c r="F181" s="10">
        <v>12265</v>
      </c>
      <c r="G181" s="11">
        <v>42790</v>
      </c>
      <c r="H181" s="11">
        <v>42825.389953703707</v>
      </c>
      <c r="I181" s="12">
        <v>14100</v>
      </c>
      <c r="J181" s="17"/>
      <c r="K181" s="3">
        <v>75200</v>
      </c>
      <c r="L181" s="14">
        <f t="shared" si="2"/>
        <v>-75200</v>
      </c>
      <c r="M181" s="1" t="s">
        <v>17</v>
      </c>
    </row>
    <row r="182" spans="1:13" x14ac:dyDescent="0.25">
      <c r="A182" s="8">
        <v>891380184</v>
      </c>
      <c r="B182" s="9" t="s">
        <v>0</v>
      </c>
      <c r="C182" s="8"/>
      <c r="D182" s="10">
        <v>644816</v>
      </c>
      <c r="E182" s="10"/>
      <c r="F182" s="10">
        <v>12665</v>
      </c>
      <c r="G182" s="11">
        <v>42827</v>
      </c>
      <c r="H182" s="11">
        <v>42867.652407407404</v>
      </c>
      <c r="I182" s="12">
        <v>49768</v>
      </c>
      <c r="J182" s="17">
        <v>1057463</v>
      </c>
      <c r="K182" s="3">
        <v>1057463</v>
      </c>
      <c r="L182" s="14">
        <f t="shared" si="2"/>
        <v>0</v>
      </c>
      <c r="M182" s="1" t="s">
        <v>17</v>
      </c>
    </row>
    <row r="183" spans="1:13" x14ac:dyDescent="0.25">
      <c r="A183" s="8">
        <v>891380184</v>
      </c>
      <c r="B183" s="9" t="s">
        <v>0</v>
      </c>
      <c r="C183" s="8"/>
      <c r="D183" s="10">
        <v>644889</v>
      </c>
      <c r="E183" s="10"/>
      <c r="F183" s="10">
        <v>12665</v>
      </c>
      <c r="G183" s="11">
        <v>42827</v>
      </c>
      <c r="H183" s="11">
        <v>42867.652407407404</v>
      </c>
      <c r="I183" s="12">
        <v>59159</v>
      </c>
      <c r="J183" s="17"/>
      <c r="K183" s="3">
        <v>1057463</v>
      </c>
      <c r="L183" s="14">
        <f t="shared" si="2"/>
        <v>-1057463</v>
      </c>
      <c r="M183" s="1" t="s">
        <v>17</v>
      </c>
    </row>
    <row r="184" spans="1:13" x14ac:dyDescent="0.25">
      <c r="A184" s="8">
        <v>891380184</v>
      </c>
      <c r="B184" s="9" t="s">
        <v>0</v>
      </c>
      <c r="C184" s="8"/>
      <c r="D184" s="10">
        <v>646636</v>
      </c>
      <c r="E184" s="10"/>
      <c r="F184" s="10">
        <v>12665</v>
      </c>
      <c r="G184" s="11">
        <v>42829</v>
      </c>
      <c r="H184" s="11">
        <v>42867.652407407404</v>
      </c>
      <c r="I184" s="12">
        <v>57208</v>
      </c>
      <c r="J184" s="17"/>
      <c r="K184" s="3">
        <v>1057463</v>
      </c>
      <c r="L184" s="14">
        <f t="shared" si="2"/>
        <v>-1057463</v>
      </c>
      <c r="M184" s="1" t="s">
        <v>17</v>
      </c>
    </row>
    <row r="185" spans="1:13" x14ac:dyDescent="0.25">
      <c r="A185" s="8">
        <v>891380184</v>
      </c>
      <c r="B185" s="9" t="s">
        <v>0</v>
      </c>
      <c r="C185" s="8"/>
      <c r="D185" s="10">
        <v>647594</v>
      </c>
      <c r="E185" s="10"/>
      <c r="F185" s="10">
        <v>12665</v>
      </c>
      <c r="G185" s="11">
        <v>42830</v>
      </c>
      <c r="H185" s="11">
        <v>42867.652407407404</v>
      </c>
      <c r="I185" s="12">
        <v>136505</v>
      </c>
      <c r="J185" s="17"/>
      <c r="K185" s="3">
        <v>1057463</v>
      </c>
      <c r="L185" s="14">
        <f t="shared" si="2"/>
        <v>-1057463</v>
      </c>
      <c r="M185" s="1" t="s">
        <v>17</v>
      </c>
    </row>
    <row r="186" spans="1:13" x14ac:dyDescent="0.25">
      <c r="A186" s="8">
        <v>891380184</v>
      </c>
      <c r="B186" s="9" t="s">
        <v>0</v>
      </c>
      <c r="C186" s="8"/>
      <c r="D186" s="10">
        <v>647620</v>
      </c>
      <c r="E186" s="10"/>
      <c r="F186" s="10">
        <v>12665</v>
      </c>
      <c r="G186" s="11">
        <v>42830</v>
      </c>
      <c r="H186" s="11">
        <v>42867.652407407404</v>
      </c>
      <c r="I186" s="12">
        <v>67432</v>
      </c>
      <c r="J186" s="17"/>
      <c r="K186" s="3">
        <v>1057463</v>
      </c>
      <c r="L186" s="14">
        <f t="shared" si="2"/>
        <v>-1057463</v>
      </c>
      <c r="M186" s="1" t="s">
        <v>17</v>
      </c>
    </row>
    <row r="187" spans="1:13" x14ac:dyDescent="0.25">
      <c r="A187" s="8">
        <v>891380184</v>
      </c>
      <c r="B187" s="9" t="s">
        <v>0</v>
      </c>
      <c r="C187" s="8"/>
      <c r="D187" s="10">
        <v>649613</v>
      </c>
      <c r="E187" s="10"/>
      <c r="F187" s="10">
        <v>12665</v>
      </c>
      <c r="G187" s="11">
        <v>42834</v>
      </c>
      <c r="H187" s="11">
        <v>42867.652407407404</v>
      </c>
      <c r="I187" s="12">
        <v>48400</v>
      </c>
      <c r="J187" s="17"/>
      <c r="K187" s="3">
        <v>1057463</v>
      </c>
      <c r="L187" s="14">
        <f t="shared" si="2"/>
        <v>-1057463</v>
      </c>
      <c r="M187" s="1" t="s">
        <v>17</v>
      </c>
    </row>
    <row r="188" spans="1:13" x14ac:dyDescent="0.25">
      <c r="A188" s="8">
        <v>891380184</v>
      </c>
      <c r="B188" s="9" t="s">
        <v>0</v>
      </c>
      <c r="C188" s="8"/>
      <c r="D188" s="10">
        <v>649863</v>
      </c>
      <c r="E188" s="10"/>
      <c r="F188" s="10">
        <v>12665</v>
      </c>
      <c r="G188" s="11">
        <v>42835</v>
      </c>
      <c r="H188" s="11">
        <v>42867.652407407404</v>
      </c>
      <c r="I188" s="12">
        <v>48400</v>
      </c>
      <c r="J188" s="17"/>
      <c r="K188" s="3">
        <v>1057463</v>
      </c>
      <c r="L188" s="14">
        <f t="shared" si="2"/>
        <v>-1057463</v>
      </c>
      <c r="M188" s="1" t="s">
        <v>17</v>
      </c>
    </row>
    <row r="189" spans="1:13" x14ac:dyDescent="0.25">
      <c r="A189" s="8">
        <v>891380184</v>
      </c>
      <c r="B189" s="9" t="s">
        <v>0</v>
      </c>
      <c r="C189" s="8"/>
      <c r="D189" s="10">
        <v>652031</v>
      </c>
      <c r="E189" s="10"/>
      <c r="F189" s="10">
        <v>12665</v>
      </c>
      <c r="G189" s="11">
        <v>42838</v>
      </c>
      <c r="H189" s="11">
        <v>42867.652407407404</v>
      </c>
      <c r="I189" s="12">
        <v>58347</v>
      </c>
      <c r="J189" s="17"/>
      <c r="K189" s="3">
        <v>1057463</v>
      </c>
      <c r="L189" s="14">
        <f t="shared" si="2"/>
        <v>-1057463</v>
      </c>
      <c r="M189" s="1" t="s">
        <v>17</v>
      </c>
    </row>
    <row r="190" spans="1:13" x14ac:dyDescent="0.25">
      <c r="A190" s="8">
        <v>891380184</v>
      </c>
      <c r="B190" s="9" t="s">
        <v>0</v>
      </c>
      <c r="C190" s="8"/>
      <c r="D190" s="10">
        <v>652033</v>
      </c>
      <c r="E190" s="10"/>
      <c r="F190" s="10">
        <v>12665</v>
      </c>
      <c r="G190" s="11">
        <v>42838</v>
      </c>
      <c r="H190" s="11">
        <v>42867.652407407404</v>
      </c>
      <c r="I190" s="12">
        <v>59258</v>
      </c>
      <c r="J190" s="17"/>
      <c r="K190" s="3">
        <v>1057463</v>
      </c>
      <c r="L190" s="14">
        <f t="shared" si="2"/>
        <v>-1057463</v>
      </c>
      <c r="M190" s="1" t="s">
        <v>17</v>
      </c>
    </row>
    <row r="191" spans="1:13" x14ac:dyDescent="0.25">
      <c r="A191" s="8">
        <v>891380184</v>
      </c>
      <c r="B191" s="9" t="s">
        <v>0</v>
      </c>
      <c r="C191" s="8"/>
      <c r="D191" s="10">
        <v>652104</v>
      </c>
      <c r="E191" s="10"/>
      <c r="F191" s="10">
        <v>12665</v>
      </c>
      <c r="G191" s="11">
        <v>42839</v>
      </c>
      <c r="H191" s="11">
        <v>42867.652407407404</v>
      </c>
      <c r="I191" s="12">
        <v>59931</v>
      </c>
      <c r="J191" s="17"/>
      <c r="K191" s="3">
        <v>1057463</v>
      </c>
      <c r="L191" s="14">
        <f t="shared" si="2"/>
        <v>-1057463</v>
      </c>
      <c r="M191" s="1" t="s">
        <v>17</v>
      </c>
    </row>
    <row r="192" spans="1:13" x14ac:dyDescent="0.25">
      <c r="A192" s="8">
        <v>891380184</v>
      </c>
      <c r="B192" s="9" t="s">
        <v>0</v>
      </c>
      <c r="C192" s="8"/>
      <c r="D192" s="10">
        <v>652108</v>
      </c>
      <c r="E192" s="10"/>
      <c r="F192" s="10">
        <v>12665</v>
      </c>
      <c r="G192" s="11">
        <v>42839</v>
      </c>
      <c r="H192" s="11">
        <v>42867.652407407404</v>
      </c>
      <c r="I192" s="12">
        <v>48400</v>
      </c>
      <c r="J192" s="17"/>
      <c r="K192" s="3">
        <v>1057463</v>
      </c>
      <c r="L192" s="14">
        <f t="shared" si="2"/>
        <v>-1057463</v>
      </c>
      <c r="M192" s="1" t="s">
        <v>17</v>
      </c>
    </row>
    <row r="193" spans="1:13" x14ac:dyDescent="0.25">
      <c r="A193" s="8">
        <v>891380184</v>
      </c>
      <c r="B193" s="9" t="s">
        <v>0</v>
      </c>
      <c r="C193" s="8"/>
      <c r="D193" s="10">
        <v>652259</v>
      </c>
      <c r="E193" s="10"/>
      <c r="F193" s="10">
        <v>12665</v>
      </c>
      <c r="G193" s="11">
        <v>42841</v>
      </c>
      <c r="H193" s="11">
        <v>42867.652407407404</v>
      </c>
      <c r="I193" s="12">
        <v>63333</v>
      </c>
      <c r="J193" s="17"/>
      <c r="K193" s="3">
        <v>1057463</v>
      </c>
      <c r="L193" s="14">
        <f t="shared" si="2"/>
        <v>-1057463</v>
      </c>
      <c r="M193" s="1" t="s">
        <v>17</v>
      </c>
    </row>
    <row r="194" spans="1:13" x14ac:dyDescent="0.25">
      <c r="A194" s="8">
        <v>891380184</v>
      </c>
      <c r="B194" s="9" t="s">
        <v>0</v>
      </c>
      <c r="C194" s="8"/>
      <c r="D194" s="10">
        <v>653775</v>
      </c>
      <c r="E194" s="10"/>
      <c r="F194" s="10">
        <v>12665</v>
      </c>
      <c r="G194" s="11">
        <v>42843</v>
      </c>
      <c r="H194" s="11">
        <v>42867.652407407404</v>
      </c>
      <c r="I194" s="12">
        <v>51240</v>
      </c>
      <c r="J194" s="17"/>
      <c r="K194" s="3">
        <v>1057463</v>
      </c>
      <c r="L194" s="14">
        <f t="shared" si="2"/>
        <v>-1057463</v>
      </c>
      <c r="M194" s="1" t="s">
        <v>17</v>
      </c>
    </row>
    <row r="195" spans="1:13" x14ac:dyDescent="0.25">
      <c r="A195" s="8">
        <v>891380184</v>
      </c>
      <c r="B195" s="9" t="s">
        <v>0</v>
      </c>
      <c r="C195" s="8"/>
      <c r="D195" s="10">
        <v>656138</v>
      </c>
      <c r="E195" s="10"/>
      <c r="F195" s="10">
        <v>12665</v>
      </c>
      <c r="G195" s="11">
        <v>42846</v>
      </c>
      <c r="H195" s="11">
        <v>42867.652407407404</v>
      </c>
      <c r="I195" s="12">
        <v>83504</v>
      </c>
      <c r="J195" s="17"/>
      <c r="K195" s="3">
        <v>1057463</v>
      </c>
      <c r="L195" s="14">
        <f t="shared" si="2"/>
        <v>-1057463</v>
      </c>
      <c r="M195" s="1" t="s">
        <v>17</v>
      </c>
    </row>
    <row r="196" spans="1:13" x14ac:dyDescent="0.25">
      <c r="A196" s="8">
        <v>891380184</v>
      </c>
      <c r="B196" s="9" t="s">
        <v>0</v>
      </c>
      <c r="C196" s="8"/>
      <c r="D196" s="10">
        <v>657138</v>
      </c>
      <c r="E196" s="10"/>
      <c r="F196" s="10">
        <v>12665</v>
      </c>
      <c r="G196" s="11">
        <v>42849</v>
      </c>
      <c r="H196" s="11">
        <v>42867.652407407404</v>
      </c>
      <c r="I196" s="12">
        <v>49099</v>
      </c>
      <c r="J196" s="17"/>
      <c r="K196" s="3">
        <v>1057463</v>
      </c>
      <c r="L196" s="14">
        <f t="shared" si="2"/>
        <v>-1057463</v>
      </c>
      <c r="M196" s="1" t="s">
        <v>17</v>
      </c>
    </row>
    <row r="197" spans="1:13" x14ac:dyDescent="0.25">
      <c r="A197" s="8">
        <v>891380184</v>
      </c>
      <c r="B197" s="9" t="s">
        <v>0</v>
      </c>
      <c r="C197" s="8"/>
      <c r="D197" s="10">
        <v>658472</v>
      </c>
      <c r="E197" s="10"/>
      <c r="F197" s="10">
        <v>12665</v>
      </c>
      <c r="G197" s="11">
        <v>42851</v>
      </c>
      <c r="H197" s="11">
        <v>42867.652407407404</v>
      </c>
      <c r="I197" s="12">
        <v>54979</v>
      </c>
      <c r="J197" s="17"/>
      <c r="K197" s="3">
        <v>1057463</v>
      </c>
      <c r="L197" s="14">
        <f t="shared" si="2"/>
        <v>-1057463</v>
      </c>
      <c r="M197" s="1" t="s">
        <v>17</v>
      </c>
    </row>
    <row r="198" spans="1:13" x14ac:dyDescent="0.25">
      <c r="A198" s="8">
        <v>891380184</v>
      </c>
      <c r="B198" s="9" t="s">
        <v>0</v>
      </c>
      <c r="C198" s="8"/>
      <c r="D198" s="10">
        <v>659825</v>
      </c>
      <c r="E198" s="10"/>
      <c r="F198" s="10">
        <v>12665</v>
      </c>
      <c r="G198" s="11">
        <v>42852</v>
      </c>
      <c r="H198" s="11">
        <v>42867.652407407404</v>
      </c>
      <c r="I198" s="12">
        <v>14100</v>
      </c>
      <c r="J198" s="17"/>
      <c r="K198" s="3">
        <v>1057463</v>
      </c>
      <c r="L198" s="14">
        <f t="shared" si="2"/>
        <v>-1057463</v>
      </c>
      <c r="M198" s="1" t="s">
        <v>17</v>
      </c>
    </row>
    <row r="199" spans="1:13" x14ac:dyDescent="0.25">
      <c r="A199" s="8">
        <v>891380184</v>
      </c>
      <c r="B199" s="9" t="s">
        <v>0</v>
      </c>
      <c r="C199" s="8"/>
      <c r="D199" s="10">
        <v>660895</v>
      </c>
      <c r="E199" s="10"/>
      <c r="F199" s="10">
        <v>12665</v>
      </c>
      <c r="G199" s="11">
        <v>42854</v>
      </c>
      <c r="H199" s="11">
        <v>42867.652407407404</v>
      </c>
      <c r="I199" s="12">
        <v>48400</v>
      </c>
      <c r="J199" s="17"/>
      <c r="K199" s="3">
        <v>1057463</v>
      </c>
      <c r="L199" s="14">
        <f t="shared" si="2"/>
        <v>-1057463</v>
      </c>
      <c r="M199" s="1" t="s">
        <v>17</v>
      </c>
    </row>
    <row r="200" spans="1:13" x14ac:dyDescent="0.25">
      <c r="A200" s="8">
        <v>891380184</v>
      </c>
      <c r="B200" s="9" t="s">
        <v>0</v>
      </c>
      <c r="C200" s="8"/>
      <c r="D200" s="10">
        <v>22653</v>
      </c>
      <c r="E200" s="10"/>
      <c r="F200" s="10">
        <v>22653</v>
      </c>
      <c r="G200" s="11">
        <v>43017</v>
      </c>
      <c r="H200" s="11">
        <v>43076.644386574073</v>
      </c>
      <c r="I200" s="12">
        <v>88227</v>
      </c>
      <c r="J200" s="22">
        <v>88227</v>
      </c>
      <c r="K200" s="3">
        <v>88227</v>
      </c>
      <c r="L200" s="14">
        <f t="shared" si="2"/>
        <v>0</v>
      </c>
      <c r="M200" s="1">
        <v>0</v>
      </c>
    </row>
    <row r="201" spans="1:13" x14ac:dyDescent="0.25">
      <c r="A201" s="8">
        <v>891380184</v>
      </c>
      <c r="B201" s="9" t="s">
        <v>0</v>
      </c>
      <c r="C201" s="8"/>
      <c r="D201" s="10">
        <v>833922</v>
      </c>
      <c r="E201" s="10"/>
      <c r="F201" s="10">
        <v>833922</v>
      </c>
      <c r="G201" s="11">
        <v>43255</v>
      </c>
      <c r="H201" s="11">
        <v>43290.376423611109</v>
      </c>
      <c r="I201" s="12">
        <v>156173</v>
      </c>
      <c r="J201" s="23">
        <v>3000</v>
      </c>
      <c r="K201" s="3">
        <v>3000</v>
      </c>
      <c r="L201" s="14">
        <f t="shared" si="2"/>
        <v>0</v>
      </c>
      <c r="M201" s="1">
        <v>0</v>
      </c>
    </row>
    <row r="202" spans="1:13" x14ac:dyDescent="0.25">
      <c r="A202" s="8">
        <v>891380184</v>
      </c>
      <c r="B202" s="9" t="s">
        <v>0</v>
      </c>
      <c r="C202" s="8"/>
      <c r="D202" s="10">
        <v>876266</v>
      </c>
      <c r="E202" s="10"/>
      <c r="F202" s="10">
        <v>876266</v>
      </c>
      <c r="G202" s="11">
        <v>43479</v>
      </c>
      <c r="H202" s="11">
        <v>43504.495335648149</v>
      </c>
      <c r="I202" s="12">
        <v>13410</v>
      </c>
      <c r="J202" s="16">
        <v>13410</v>
      </c>
      <c r="K202" s="3">
        <v>13410</v>
      </c>
      <c r="L202" s="14">
        <f t="shared" si="2"/>
        <v>0</v>
      </c>
      <c r="M202" s="1">
        <v>0</v>
      </c>
    </row>
    <row r="203" spans="1:13" x14ac:dyDescent="0.25">
      <c r="A203" s="8">
        <v>891380184</v>
      </c>
      <c r="B203" s="9" t="s">
        <v>0</v>
      </c>
      <c r="C203" s="8"/>
      <c r="D203" s="10">
        <v>879010</v>
      </c>
      <c r="E203" s="10"/>
      <c r="F203" s="10">
        <v>879010</v>
      </c>
      <c r="G203" s="11">
        <v>43495</v>
      </c>
      <c r="H203" s="11">
        <v>43504.495335648149</v>
      </c>
      <c r="I203" s="12">
        <v>4470</v>
      </c>
      <c r="J203" s="22">
        <v>4470</v>
      </c>
      <c r="K203" s="3">
        <v>4470</v>
      </c>
      <c r="L203" s="14">
        <f t="shared" ref="L203:L266" si="3">+J203-K203</f>
        <v>0</v>
      </c>
      <c r="M203" s="1">
        <v>0</v>
      </c>
    </row>
    <row r="204" spans="1:13" x14ac:dyDescent="0.25">
      <c r="A204" s="8">
        <v>891380184</v>
      </c>
      <c r="B204" s="9" t="s">
        <v>0</v>
      </c>
      <c r="C204" s="8"/>
      <c r="D204" s="10">
        <v>946253</v>
      </c>
      <c r="E204" s="10"/>
      <c r="F204" s="10">
        <v>946253</v>
      </c>
      <c r="G204" s="11">
        <v>43855</v>
      </c>
      <c r="H204" s="11">
        <v>43868.707233796296</v>
      </c>
      <c r="I204" s="12">
        <v>13410</v>
      </c>
      <c r="J204" s="22">
        <v>13410</v>
      </c>
      <c r="K204" s="3">
        <v>13410</v>
      </c>
      <c r="L204" s="14">
        <f t="shared" si="3"/>
        <v>0</v>
      </c>
      <c r="M204" s="1">
        <v>0</v>
      </c>
    </row>
    <row r="205" spans="1:13" x14ac:dyDescent="0.25">
      <c r="A205" s="8">
        <v>891380184</v>
      </c>
      <c r="B205" s="9" t="s">
        <v>0</v>
      </c>
      <c r="C205" s="8"/>
      <c r="D205" s="10">
        <v>946673</v>
      </c>
      <c r="E205" s="10"/>
      <c r="F205" s="10">
        <v>946673</v>
      </c>
      <c r="G205" s="11">
        <v>43858</v>
      </c>
      <c r="H205" s="11">
        <v>43868.707233796296</v>
      </c>
      <c r="I205" s="12">
        <v>13410</v>
      </c>
      <c r="J205" s="22">
        <v>13410</v>
      </c>
      <c r="K205" s="3">
        <v>13410</v>
      </c>
      <c r="L205" s="14">
        <f t="shared" si="3"/>
        <v>0</v>
      </c>
      <c r="M205" s="1">
        <v>0</v>
      </c>
    </row>
    <row r="206" spans="1:13" x14ac:dyDescent="0.25">
      <c r="A206" s="8">
        <v>891380184</v>
      </c>
      <c r="B206" s="9" t="s">
        <v>0</v>
      </c>
      <c r="C206" s="8"/>
      <c r="D206" s="10">
        <v>946981</v>
      </c>
      <c r="E206" s="10"/>
      <c r="F206" s="10">
        <v>946981</v>
      </c>
      <c r="G206" s="11">
        <v>43859</v>
      </c>
      <c r="H206" s="11">
        <v>43868.707233796296</v>
      </c>
      <c r="I206" s="12">
        <v>13410</v>
      </c>
      <c r="J206" s="22">
        <v>13410</v>
      </c>
      <c r="K206" s="3">
        <v>13410</v>
      </c>
      <c r="L206" s="14">
        <f t="shared" si="3"/>
        <v>0</v>
      </c>
      <c r="M206" s="1">
        <v>0</v>
      </c>
    </row>
    <row r="207" spans="1:13" x14ac:dyDescent="0.25">
      <c r="A207" s="8">
        <v>891380184</v>
      </c>
      <c r="B207" s="9" t="s">
        <v>0</v>
      </c>
      <c r="C207" s="8"/>
      <c r="D207" s="10">
        <v>953185</v>
      </c>
      <c r="E207" s="10"/>
      <c r="F207" s="10">
        <v>953185</v>
      </c>
      <c r="G207" s="11">
        <v>43891</v>
      </c>
      <c r="H207" s="11">
        <v>43993.562372685185</v>
      </c>
      <c r="I207" s="12">
        <v>377014</v>
      </c>
      <c r="J207" s="22">
        <v>377014</v>
      </c>
      <c r="K207" s="3">
        <v>377014</v>
      </c>
      <c r="L207" s="14">
        <f t="shared" si="3"/>
        <v>0</v>
      </c>
      <c r="M207" s="1">
        <v>0</v>
      </c>
    </row>
    <row r="208" spans="1:13" x14ac:dyDescent="0.25">
      <c r="A208" s="8">
        <v>891380184</v>
      </c>
      <c r="B208" s="9" t="s">
        <v>0</v>
      </c>
      <c r="C208" s="8"/>
      <c r="D208" s="10">
        <v>953376</v>
      </c>
      <c r="E208" s="10"/>
      <c r="F208" s="10">
        <v>953376</v>
      </c>
      <c r="G208" s="11">
        <v>43892</v>
      </c>
      <c r="H208" s="11">
        <v>43993.562372685185</v>
      </c>
      <c r="I208" s="12">
        <v>76408</v>
      </c>
      <c r="J208" s="22">
        <v>76408</v>
      </c>
      <c r="K208" s="3">
        <v>76408</v>
      </c>
      <c r="L208" s="14">
        <f t="shared" si="3"/>
        <v>0</v>
      </c>
      <c r="M208" s="1">
        <v>0</v>
      </c>
    </row>
    <row r="209" spans="1:13" x14ac:dyDescent="0.25">
      <c r="A209" s="8">
        <v>891380184</v>
      </c>
      <c r="B209" s="9" t="s">
        <v>0</v>
      </c>
      <c r="C209" s="8"/>
      <c r="D209" s="10">
        <v>953583</v>
      </c>
      <c r="E209" s="10"/>
      <c r="F209" s="10">
        <v>953583</v>
      </c>
      <c r="G209" s="11">
        <v>43893</v>
      </c>
      <c r="H209" s="11">
        <v>43993.562372685185</v>
      </c>
      <c r="I209" s="12">
        <v>104544</v>
      </c>
      <c r="J209" s="22">
        <v>104544</v>
      </c>
      <c r="K209" s="3">
        <v>104544</v>
      </c>
      <c r="L209" s="14">
        <f t="shared" si="3"/>
        <v>0</v>
      </c>
      <c r="M209" s="1">
        <v>0</v>
      </c>
    </row>
    <row r="210" spans="1:13" x14ac:dyDescent="0.25">
      <c r="A210" s="8">
        <v>891380184</v>
      </c>
      <c r="B210" s="9" t="s">
        <v>0</v>
      </c>
      <c r="C210" s="8"/>
      <c r="D210" s="10">
        <v>953721</v>
      </c>
      <c r="E210" s="10"/>
      <c r="F210" s="10">
        <v>953721</v>
      </c>
      <c r="G210" s="11">
        <v>43894</v>
      </c>
      <c r="H210" s="11">
        <v>43993.562372685185</v>
      </c>
      <c r="I210" s="12">
        <v>114600</v>
      </c>
      <c r="J210" s="22">
        <v>114600</v>
      </c>
      <c r="K210" s="3">
        <v>114600</v>
      </c>
      <c r="L210" s="14">
        <f t="shared" si="3"/>
        <v>0</v>
      </c>
      <c r="M210" s="1">
        <v>0</v>
      </c>
    </row>
    <row r="211" spans="1:13" x14ac:dyDescent="0.25">
      <c r="A211" s="8">
        <v>891380184</v>
      </c>
      <c r="B211" s="9" t="s">
        <v>0</v>
      </c>
      <c r="C211" s="8"/>
      <c r="D211" s="10">
        <v>953824</v>
      </c>
      <c r="E211" s="10"/>
      <c r="F211" s="10">
        <v>953824</v>
      </c>
      <c r="G211" s="11">
        <v>43894</v>
      </c>
      <c r="H211" s="11">
        <v>43993.562372685185</v>
      </c>
      <c r="I211" s="12">
        <v>60454</v>
      </c>
      <c r="J211" s="22">
        <v>60454</v>
      </c>
      <c r="K211" s="3">
        <v>60454</v>
      </c>
      <c r="L211" s="14">
        <f t="shared" si="3"/>
        <v>0</v>
      </c>
      <c r="M211" s="1">
        <v>0</v>
      </c>
    </row>
    <row r="212" spans="1:13" x14ac:dyDescent="0.25">
      <c r="A212" s="8">
        <v>891380184</v>
      </c>
      <c r="B212" s="9" t="s">
        <v>0</v>
      </c>
      <c r="C212" s="8"/>
      <c r="D212" s="10">
        <v>954012</v>
      </c>
      <c r="E212" s="10"/>
      <c r="F212" s="10">
        <v>954012</v>
      </c>
      <c r="G212" s="11">
        <v>43894</v>
      </c>
      <c r="H212" s="11">
        <v>43993.562372685185</v>
      </c>
      <c r="I212" s="12">
        <v>79156</v>
      </c>
      <c r="J212" s="22">
        <v>79156</v>
      </c>
      <c r="K212" s="3">
        <v>79156</v>
      </c>
      <c r="L212" s="14">
        <f t="shared" si="3"/>
        <v>0</v>
      </c>
      <c r="M212" s="1">
        <v>0</v>
      </c>
    </row>
    <row r="213" spans="1:13" x14ac:dyDescent="0.25">
      <c r="A213" s="8">
        <v>891380184</v>
      </c>
      <c r="B213" s="9" t="s">
        <v>0</v>
      </c>
      <c r="C213" s="8"/>
      <c r="D213" s="10">
        <v>954497</v>
      </c>
      <c r="E213" s="10"/>
      <c r="F213" s="10">
        <v>954497</v>
      </c>
      <c r="G213" s="11">
        <v>43896</v>
      </c>
      <c r="H213" s="11">
        <v>43993.562372685185</v>
      </c>
      <c r="I213" s="12">
        <v>104677</v>
      </c>
      <c r="J213" s="22">
        <v>104677</v>
      </c>
      <c r="K213" s="3">
        <v>104677</v>
      </c>
      <c r="L213" s="14">
        <f t="shared" si="3"/>
        <v>0</v>
      </c>
      <c r="M213" s="1">
        <v>0</v>
      </c>
    </row>
    <row r="214" spans="1:13" x14ac:dyDescent="0.25">
      <c r="A214" s="8">
        <v>891380184</v>
      </c>
      <c r="B214" s="9" t="s">
        <v>0</v>
      </c>
      <c r="C214" s="8"/>
      <c r="D214" s="10">
        <v>954571</v>
      </c>
      <c r="E214" s="10"/>
      <c r="F214" s="10">
        <v>954571</v>
      </c>
      <c r="G214" s="11">
        <v>43897</v>
      </c>
      <c r="H214" s="11">
        <v>43993.562372685185</v>
      </c>
      <c r="I214" s="12">
        <v>80479</v>
      </c>
      <c r="J214" s="22">
        <v>80479</v>
      </c>
      <c r="K214" s="3">
        <v>80479</v>
      </c>
      <c r="L214" s="14">
        <f t="shared" si="3"/>
        <v>0</v>
      </c>
      <c r="M214" s="1">
        <v>0</v>
      </c>
    </row>
    <row r="215" spans="1:13" x14ac:dyDescent="0.25">
      <c r="A215" s="8">
        <v>891380184</v>
      </c>
      <c r="B215" s="9" t="s">
        <v>0</v>
      </c>
      <c r="C215" s="8"/>
      <c r="D215" s="10">
        <v>954652</v>
      </c>
      <c r="E215" s="10"/>
      <c r="F215" s="10">
        <v>954652</v>
      </c>
      <c r="G215" s="11">
        <v>43898</v>
      </c>
      <c r="H215" s="11">
        <v>43993.562372685185</v>
      </c>
      <c r="I215" s="12">
        <v>83825</v>
      </c>
      <c r="J215" s="22">
        <v>83825</v>
      </c>
      <c r="K215" s="3">
        <v>83825</v>
      </c>
      <c r="L215" s="14">
        <f t="shared" si="3"/>
        <v>0</v>
      </c>
      <c r="M215" s="1">
        <v>0</v>
      </c>
    </row>
    <row r="216" spans="1:13" x14ac:dyDescent="0.25">
      <c r="A216" s="8">
        <v>891380184</v>
      </c>
      <c r="B216" s="9" t="s">
        <v>0</v>
      </c>
      <c r="C216" s="8"/>
      <c r="D216" s="10">
        <v>955276</v>
      </c>
      <c r="E216" s="10"/>
      <c r="F216" s="10">
        <v>955276</v>
      </c>
      <c r="G216" s="11">
        <v>43901</v>
      </c>
      <c r="H216" s="11">
        <v>43993.562372685185</v>
      </c>
      <c r="I216" s="12">
        <v>82661</v>
      </c>
      <c r="J216" s="22">
        <v>82661</v>
      </c>
      <c r="K216" s="3">
        <v>82661</v>
      </c>
      <c r="L216" s="14">
        <f t="shared" si="3"/>
        <v>0</v>
      </c>
      <c r="M216" s="1">
        <v>0</v>
      </c>
    </row>
    <row r="217" spans="1:13" x14ac:dyDescent="0.25">
      <c r="A217" s="8">
        <v>891380184</v>
      </c>
      <c r="B217" s="9" t="s">
        <v>0</v>
      </c>
      <c r="C217" s="8"/>
      <c r="D217" s="10">
        <v>956029</v>
      </c>
      <c r="E217" s="10"/>
      <c r="F217" s="10">
        <v>956029</v>
      </c>
      <c r="G217" s="11">
        <v>43903</v>
      </c>
      <c r="H217" s="11">
        <v>43993.562372685185</v>
      </c>
      <c r="I217" s="12">
        <v>123359</v>
      </c>
      <c r="J217" s="22">
        <v>123359</v>
      </c>
      <c r="K217" s="3">
        <v>123359</v>
      </c>
      <c r="L217" s="14">
        <f t="shared" si="3"/>
        <v>0</v>
      </c>
      <c r="M217" s="1">
        <v>0</v>
      </c>
    </row>
    <row r="218" spans="1:13" x14ac:dyDescent="0.25">
      <c r="A218" s="8">
        <v>891380184</v>
      </c>
      <c r="B218" s="9" t="s">
        <v>0</v>
      </c>
      <c r="C218" s="8"/>
      <c r="D218" s="10">
        <v>956127</v>
      </c>
      <c r="E218" s="10"/>
      <c r="F218" s="10">
        <v>956127</v>
      </c>
      <c r="G218" s="11">
        <v>43905</v>
      </c>
      <c r="H218" s="11">
        <v>43993.562372685185</v>
      </c>
      <c r="I218" s="12">
        <v>60442</v>
      </c>
      <c r="J218" s="22">
        <v>60442</v>
      </c>
      <c r="K218" s="3">
        <v>60442</v>
      </c>
      <c r="L218" s="14">
        <f t="shared" si="3"/>
        <v>0</v>
      </c>
      <c r="M218" s="1">
        <v>0</v>
      </c>
    </row>
    <row r="219" spans="1:13" x14ac:dyDescent="0.25">
      <c r="A219" s="8">
        <v>891380184</v>
      </c>
      <c r="B219" s="9" t="s">
        <v>0</v>
      </c>
      <c r="C219" s="8"/>
      <c r="D219" s="10">
        <v>956350</v>
      </c>
      <c r="E219" s="10"/>
      <c r="F219" s="10">
        <v>956350</v>
      </c>
      <c r="G219" s="11">
        <v>43906</v>
      </c>
      <c r="H219" s="11">
        <v>43993.562372685185</v>
      </c>
      <c r="I219" s="12">
        <v>57600</v>
      </c>
      <c r="J219" s="22">
        <v>57600</v>
      </c>
      <c r="K219" s="3">
        <v>57600</v>
      </c>
      <c r="L219" s="14">
        <f t="shared" si="3"/>
        <v>0</v>
      </c>
      <c r="M219" s="1">
        <v>0</v>
      </c>
    </row>
    <row r="220" spans="1:13" x14ac:dyDescent="0.25">
      <c r="A220" s="8">
        <v>891380184</v>
      </c>
      <c r="B220" s="9" t="s">
        <v>0</v>
      </c>
      <c r="C220" s="8"/>
      <c r="D220" s="10">
        <v>956422</v>
      </c>
      <c r="E220" s="10"/>
      <c r="F220" s="10">
        <v>956422</v>
      </c>
      <c r="G220" s="11">
        <v>43906</v>
      </c>
      <c r="H220" s="11">
        <v>43993.562384259261</v>
      </c>
      <c r="I220" s="12">
        <v>128388</v>
      </c>
      <c r="J220" s="22">
        <v>128388</v>
      </c>
      <c r="K220" s="3">
        <v>128388</v>
      </c>
      <c r="L220" s="14">
        <f t="shared" si="3"/>
        <v>0</v>
      </c>
      <c r="M220" s="1">
        <v>0</v>
      </c>
    </row>
    <row r="221" spans="1:13" x14ac:dyDescent="0.25">
      <c r="A221" s="8">
        <v>891380184</v>
      </c>
      <c r="B221" s="9" t="s">
        <v>0</v>
      </c>
      <c r="C221" s="8"/>
      <c r="D221" s="10">
        <v>956678</v>
      </c>
      <c r="E221" s="10"/>
      <c r="F221" s="10">
        <v>956678</v>
      </c>
      <c r="G221" s="11">
        <v>43908</v>
      </c>
      <c r="H221" s="11">
        <v>43993.562384259261</v>
      </c>
      <c r="I221" s="12">
        <v>88344</v>
      </c>
      <c r="J221" s="22">
        <v>88344</v>
      </c>
      <c r="K221" s="3">
        <v>88344</v>
      </c>
      <c r="L221" s="14">
        <f t="shared" si="3"/>
        <v>0</v>
      </c>
      <c r="M221" s="1">
        <v>0</v>
      </c>
    </row>
    <row r="222" spans="1:13" x14ac:dyDescent="0.25">
      <c r="A222" s="8">
        <v>891380184</v>
      </c>
      <c r="B222" s="9" t="s">
        <v>0</v>
      </c>
      <c r="C222" s="8"/>
      <c r="D222" s="10">
        <v>957249</v>
      </c>
      <c r="E222" s="10"/>
      <c r="F222" s="10">
        <v>957249</v>
      </c>
      <c r="G222" s="11">
        <v>43911</v>
      </c>
      <c r="H222" s="11">
        <v>43993.562384259261</v>
      </c>
      <c r="I222" s="12">
        <v>77847</v>
      </c>
      <c r="J222" s="22">
        <v>77847</v>
      </c>
      <c r="K222" s="3">
        <v>77847</v>
      </c>
      <c r="L222" s="14">
        <f t="shared" si="3"/>
        <v>0</v>
      </c>
      <c r="M222" s="1">
        <v>0</v>
      </c>
    </row>
    <row r="223" spans="1:13" x14ac:dyDescent="0.25">
      <c r="A223" s="8">
        <v>891380184</v>
      </c>
      <c r="B223" s="9" t="s">
        <v>0</v>
      </c>
      <c r="C223" s="8"/>
      <c r="D223" s="10">
        <v>957412</v>
      </c>
      <c r="E223" s="10"/>
      <c r="F223" s="10">
        <v>957412</v>
      </c>
      <c r="G223" s="11">
        <v>43915</v>
      </c>
      <c r="H223" s="11">
        <v>43993.562384259261</v>
      </c>
      <c r="I223" s="12">
        <v>59590</v>
      </c>
      <c r="J223" s="22">
        <v>59590</v>
      </c>
      <c r="K223" s="3">
        <v>59590</v>
      </c>
      <c r="L223" s="14">
        <f t="shared" si="3"/>
        <v>0</v>
      </c>
      <c r="M223" s="1">
        <v>0</v>
      </c>
    </row>
    <row r="224" spans="1:13" x14ac:dyDescent="0.25">
      <c r="A224" s="8">
        <v>891380184</v>
      </c>
      <c r="B224" s="9" t="s">
        <v>0</v>
      </c>
      <c r="C224" s="8"/>
      <c r="D224" s="10">
        <v>957811</v>
      </c>
      <c r="E224" s="10"/>
      <c r="F224" s="10">
        <v>957811</v>
      </c>
      <c r="G224" s="11">
        <v>43920</v>
      </c>
      <c r="H224" s="11">
        <v>43993.562789351854</v>
      </c>
      <c r="I224" s="12">
        <v>8940</v>
      </c>
      <c r="J224" s="22">
        <v>8940</v>
      </c>
      <c r="K224" s="3">
        <v>8940</v>
      </c>
      <c r="L224" s="14">
        <f t="shared" si="3"/>
        <v>0</v>
      </c>
      <c r="M224" s="1">
        <v>0</v>
      </c>
    </row>
    <row r="225" spans="1:13" x14ac:dyDescent="0.25">
      <c r="A225" s="8">
        <v>891380184</v>
      </c>
      <c r="B225" s="9" t="s">
        <v>0</v>
      </c>
      <c r="C225" s="8"/>
      <c r="D225" s="10">
        <v>958021</v>
      </c>
      <c r="E225" s="10"/>
      <c r="F225" s="10">
        <v>958021</v>
      </c>
      <c r="G225" s="11">
        <v>43921</v>
      </c>
      <c r="H225" s="11">
        <v>43993.562384259261</v>
      </c>
      <c r="I225" s="12">
        <v>153956</v>
      </c>
      <c r="J225" s="22">
        <v>153956</v>
      </c>
      <c r="K225" s="3">
        <v>153956</v>
      </c>
      <c r="L225" s="14">
        <f t="shared" si="3"/>
        <v>0</v>
      </c>
      <c r="M225" s="1">
        <v>0</v>
      </c>
    </row>
    <row r="226" spans="1:13" x14ac:dyDescent="0.25">
      <c r="A226" s="8">
        <v>891380184</v>
      </c>
      <c r="B226" s="9" t="s">
        <v>0</v>
      </c>
      <c r="C226" s="8"/>
      <c r="D226" s="10">
        <v>958066</v>
      </c>
      <c r="E226" s="10"/>
      <c r="F226" s="10">
        <v>958066</v>
      </c>
      <c r="G226" s="11">
        <v>43921</v>
      </c>
      <c r="H226" s="11">
        <v>43993.562384259261</v>
      </c>
      <c r="I226" s="12">
        <v>61410</v>
      </c>
      <c r="J226" s="22">
        <v>61410</v>
      </c>
      <c r="K226" s="3">
        <v>61410</v>
      </c>
      <c r="L226" s="14">
        <f t="shared" si="3"/>
        <v>0</v>
      </c>
      <c r="M226" s="1">
        <v>0</v>
      </c>
    </row>
    <row r="227" spans="1:13" x14ac:dyDescent="0.25">
      <c r="A227" s="8">
        <v>891380184</v>
      </c>
      <c r="B227" s="9" t="s">
        <v>0</v>
      </c>
      <c r="C227" s="8"/>
      <c r="D227" s="10">
        <v>958234</v>
      </c>
      <c r="E227" s="10"/>
      <c r="F227" s="10">
        <v>958234</v>
      </c>
      <c r="G227" s="11">
        <v>43923</v>
      </c>
      <c r="H227" s="11">
        <v>43993.564502314817</v>
      </c>
      <c r="I227" s="12">
        <v>72664</v>
      </c>
      <c r="J227" s="22">
        <v>72664</v>
      </c>
      <c r="K227" s="3">
        <v>72664</v>
      </c>
      <c r="L227" s="14">
        <f t="shared" si="3"/>
        <v>0</v>
      </c>
      <c r="M227" s="1">
        <v>0</v>
      </c>
    </row>
    <row r="228" spans="1:13" x14ac:dyDescent="0.25">
      <c r="A228" s="8">
        <v>891380184</v>
      </c>
      <c r="B228" s="9" t="s">
        <v>0</v>
      </c>
      <c r="C228" s="8"/>
      <c r="D228" s="10">
        <v>958492</v>
      </c>
      <c r="E228" s="10"/>
      <c r="F228" s="10">
        <v>958492</v>
      </c>
      <c r="G228" s="11">
        <v>43927</v>
      </c>
      <c r="H228" s="11">
        <v>43993.564502314817</v>
      </c>
      <c r="I228" s="12">
        <v>337832</v>
      </c>
      <c r="J228" s="22">
        <v>337832</v>
      </c>
      <c r="K228" s="3">
        <v>337832</v>
      </c>
      <c r="L228" s="14">
        <f t="shared" si="3"/>
        <v>0</v>
      </c>
      <c r="M228" s="1">
        <v>0</v>
      </c>
    </row>
    <row r="229" spans="1:13" x14ac:dyDescent="0.25">
      <c r="A229" s="8">
        <v>891380184</v>
      </c>
      <c r="B229" s="9" t="s">
        <v>0</v>
      </c>
      <c r="C229" s="8"/>
      <c r="D229" s="10">
        <v>958512</v>
      </c>
      <c r="E229" s="10"/>
      <c r="F229" s="10">
        <v>958512</v>
      </c>
      <c r="G229" s="11">
        <v>43928</v>
      </c>
      <c r="H229" s="11">
        <v>43993.565289351849</v>
      </c>
      <c r="I229" s="12">
        <v>17880</v>
      </c>
      <c r="J229" s="22">
        <v>17880</v>
      </c>
      <c r="K229" s="3">
        <v>17880</v>
      </c>
      <c r="L229" s="14">
        <f t="shared" si="3"/>
        <v>0</v>
      </c>
      <c r="M229" s="1">
        <v>0</v>
      </c>
    </row>
    <row r="230" spans="1:13" x14ac:dyDescent="0.25">
      <c r="A230" s="8">
        <v>891380184</v>
      </c>
      <c r="B230" s="9" t="s">
        <v>0</v>
      </c>
      <c r="C230" s="8"/>
      <c r="D230" s="10">
        <v>958709</v>
      </c>
      <c r="E230" s="10"/>
      <c r="F230" s="10">
        <v>958709</v>
      </c>
      <c r="G230" s="11">
        <v>43930</v>
      </c>
      <c r="H230" s="11">
        <v>43993.566863425927</v>
      </c>
      <c r="I230" s="12">
        <v>101326</v>
      </c>
      <c r="J230" s="22">
        <v>101326</v>
      </c>
      <c r="K230" s="3">
        <v>101326</v>
      </c>
      <c r="L230" s="14">
        <f t="shared" si="3"/>
        <v>0</v>
      </c>
      <c r="M230" s="1">
        <v>0</v>
      </c>
    </row>
    <row r="231" spans="1:13" x14ac:dyDescent="0.25">
      <c r="A231" s="8">
        <v>891380184</v>
      </c>
      <c r="B231" s="9" t="s">
        <v>0</v>
      </c>
      <c r="C231" s="8"/>
      <c r="D231" s="10">
        <v>958775</v>
      </c>
      <c r="E231" s="10"/>
      <c r="F231" s="10">
        <v>958775</v>
      </c>
      <c r="G231" s="11">
        <v>43931</v>
      </c>
      <c r="H231" s="11">
        <v>43993.564502314817</v>
      </c>
      <c r="I231" s="12">
        <v>75595</v>
      </c>
      <c r="J231" s="22">
        <v>75595</v>
      </c>
      <c r="K231" s="3">
        <v>75595</v>
      </c>
      <c r="L231" s="14">
        <f t="shared" si="3"/>
        <v>0</v>
      </c>
      <c r="M231" s="1">
        <v>0</v>
      </c>
    </row>
    <row r="232" spans="1:13" x14ac:dyDescent="0.25">
      <c r="A232" s="8">
        <v>891380184</v>
      </c>
      <c r="B232" s="9" t="s">
        <v>0</v>
      </c>
      <c r="C232" s="8"/>
      <c r="D232" s="10">
        <v>959013</v>
      </c>
      <c r="E232" s="10"/>
      <c r="F232" s="10">
        <v>959013</v>
      </c>
      <c r="G232" s="11">
        <v>43935</v>
      </c>
      <c r="H232" s="11">
        <v>43993.564502314817</v>
      </c>
      <c r="I232" s="12">
        <v>208112</v>
      </c>
      <c r="J232" s="22">
        <v>208112</v>
      </c>
      <c r="K232" s="3">
        <v>208112</v>
      </c>
      <c r="L232" s="14">
        <f t="shared" si="3"/>
        <v>0</v>
      </c>
      <c r="M232" s="1">
        <v>0</v>
      </c>
    </row>
    <row r="233" spans="1:13" x14ac:dyDescent="0.25">
      <c r="A233" s="8">
        <v>891380184</v>
      </c>
      <c r="B233" s="9" t="s">
        <v>0</v>
      </c>
      <c r="C233" s="8"/>
      <c r="D233" s="10">
        <v>959224</v>
      </c>
      <c r="E233" s="10"/>
      <c r="F233" s="10">
        <v>959224</v>
      </c>
      <c r="G233" s="11">
        <v>43937</v>
      </c>
      <c r="H233" s="11">
        <v>43993.564502314817</v>
      </c>
      <c r="I233" s="12">
        <v>114600</v>
      </c>
      <c r="J233" s="22">
        <v>114600</v>
      </c>
      <c r="K233" s="3">
        <v>114600</v>
      </c>
      <c r="L233" s="14">
        <f t="shared" si="3"/>
        <v>0</v>
      </c>
      <c r="M233" s="1">
        <v>0</v>
      </c>
    </row>
    <row r="234" spans="1:13" x14ac:dyDescent="0.25">
      <c r="A234" s="8">
        <v>891380184</v>
      </c>
      <c r="B234" s="9" t="s">
        <v>0</v>
      </c>
      <c r="C234" s="8"/>
      <c r="D234" s="10">
        <v>959370</v>
      </c>
      <c r="E234" s="10"/>
      <c r="F234" s="10">
        <v>959370</v>
      </c>
      <c r="G234" s="11">
        <v>43940</v>
      </c>
      <c r="H234" s="11">
        <v>43993.564502314817</v>
      </c>
      <c r="I234" s="12">
        <v>75188</v>
      </c>
      <c r="J234" s="22">
        <v>75188</v>
      </c>
      <c r="K234" s="3">
        <v>75188</v>
      </c>
      <c r="L234" s="14">
        <f t="shared" si="3"/>
        <v>0</v>
      </c>
      <c r="M234" s="1">
        <v>0</v>
      </c>
    </row>
    <row r="235" spans="1:13" x14ac:dyDescent="0.25">
      <c r="A235" s="8">
        <v>891380184</v>
      </c>
      <c r="B235" s="9" t="s">
        <v>0</v>
      </c>
      <c r="C235" s="8"/>
      <c r="D235" s="10">
        <v>959376</v>
      </c>
      <c r="E235" s="10"/>
      <c r="F235" s="10">
        <v>959376</v>
      </c>
      <c r="G235" s="11">
        <v>43940</v>
      </c>
      <c r="H235" s="11">
        <v>43993.564502314817</v>
      </c>
      <c r="I235" s="12">
        <v>114600</v>
      </c>
      <c r="J235" s="22">
        <v>114600</v>
      </c>
      <c r="K235" s="3">
        <v>114600</v>
      </c>
      <c r="L235" s="14">
        <f t="shared" si="3"/>
        <v>0</v>
      </c>
      <c r="M235" s="1">
        <v>0</v>
      </c>
    </row>
    <row r="236" spans="1:13" x14ac:dyDescent="0.25">
      <c r="A236" s="8">
        <v>891380184</v>
      </c>
      <c r="B236" s="9" t="s">
        <v>0</v>
      </c>
      <c r="C236" s="8"/>
      <c r="D236" s="10">
        <v>959467</v>
      </c>
      <c r="E236" s="10"/>
      <c r="F236" s="10">
        <v>959467</v>
      </c>
      <c r="G236" s="11">
        <v>43941</v>
      </c>
      <c r="H236" s="11">
        <v>43993.564502314817</v>
      </c>
      <c r="I236" s="12">
        <v>368098</v>
      </c>
      <c r="J236" s="22">
        <v>368098</v>
      </c>
      <c r="K236" s="3">
        <v>368098</v>
      </c>
      <c r="L236" s="14">
        <f t="shared" si="3"/>
        <v>0</v>
      </c>
      <c r="M236" s="1">
        <v>0</v>
      </c>
    </row>
    <row r="237" spans="1:13" x14ac:dyDescent="0.25">
      <c r="A237" s="8">
        <v>891380184</v>
      </c>
      <c r="B237" s="9" t="s">
        <v>0</v>
      </c>
      <c r="C237" s="8"/>
      <c r="D237" s="10">
        <v>959628</v>
      </c>
      <c r="E237" s="10"/>
      <c r="F237" s="10">
        <v>959628</v>
      </c>
      <c r="G237" s="11">
        <v>43942</v>
      </c>
      <c r="H237" s="11">
        <v>43993.564502314817</v>
      </c>
      <c r="I237" s="12">
        <v>75944</v>
      </c>
      <c r="J237" s="22">
        <v>75944</v>
      </c>
      <c r="K237" s="3">
        <v>75944</v>
      </c>
      <c r="L237" s="14">
        <f t="shared" si="3"/>
        <v>0</v>
      </c>
      <c r="M237" s="1">
        <v>0</v>
      </c>
    </row>
    <row r="238" spans="1:13" x14ac:dyDescent="0.25">
      <c r="A238" s="8">
        <v>891380184</v>
      </c>
      <c r="B238" s="9" t="s">
        <v>0</v>
      </c>
      <c r="C238" s="8"/>
      <c r="D238" s="10">
        <v>959635</v>
      </c>
      <c r="E238" s="10"/>
      <c r="F238" s="10">
        <v>959635</v>
      </c>
      <c r="G238" s="11">
        <v>43943</v>
      </c>
      <c r="H238" s="11">
        <v>43993.564502314817</v>
      </c>
      <c r="I238" s="12">
        <v>81721</v>
      </c>
      <c r="J238" s="22">
        <v>81721</v>
      </c>
      <c r="K238" s="3">
        <v>81721</v>
      </c>
      <c r="L238" s="14">
        <f t="shared" si="3"/>
        <v>0</v>
      </c>
      <c r="M238" s="1">
        <v>0</v>
      </c>
    </row>
    <row r="239" spans="1:13" x14ac:dyDescent="0.25">
      <c r="A239" s="8">
        <v>891380184</v>
      </c>
      <c r="B239" s="9" t="s">
        <v>0</v>
      </c>
      <c r="C239" s="8"/>
      <c r="D239" s="10">
        <v>959725</v>
      </c>
      <c r="E239" s="10"/>
      <c r="F239" s="10">
        <v>959725</v>
      </c>
      <c r="G239" s="11">
        <v>43943</v>
      </c>
      <c r="H239" s="11">
        <v>43993.564513888887</v>
      </c>
      <c r="I239" s="12">
        <v>74400</v>
      </c>
      <c r="J239" s="22">
        <v>74400</v>
      </c>
      <c r="K239" s="3">
        <v>74400</v>
      </c>
      <c r="L239" s="14">
        <f t="shared" si="3"/>
        <v>0</v>
      </c>
      <c r="M239" s="1">
        <v>0</v>
      </c>
    </row>
    <row r="240" spans="1:13" x14ac:dyDescent="0.25">
      <c r="A240" s="8">
        <v>891380184</v>
      </c>
      <c r="B240" s="9" t="s">
        <v>0</v>
      </c>
      <c r="C240" s="8"/>
      <c r="D240" s="10">
        <v>959952</v>
      </c>
      <c r="E240" s="10"/>
      <c r="F240" s="10">
        <v>959952</v>
      </c>
      <c r="G240" s="11">
        <v>43946</v>
      </c>
      <c r="H240" s="11">
        <v>43993.564513888887</v>
      </c>
      <c r="I240" s="12">
        <v>94000</v>
      </c>
      <c r="J240" s="22">
        <v>94000</v>
      </c>
      <c r="K240" s="3">
        <v>94000</v>
      </c>
      <c r="L240" s="14">
        <f t="shared" si="3"/>
        <v>0</v>
      </c>
      <c r="M240" s="1">
        <v>0</v>
      </c>
    </row>
    <row r="241" spans="1:13" x14ac:dyDescent="0.25">
      <c r="A241" s="8">
        <v>891380184</v>
      </c>
      <c r="B241" s="9" t="s">
        <v>0</v>
      </c>
      <c r="C241" s="8"/>
      <c r="D241" s="10">
        <v>960080</v>
      </c>
      <c r="E241" s="10"/>
      <c r="F241" s="10">
        <v>960080</v>
      </c>
      <c r="G241" s="11">
        <v>43948</v>
      </c>
      <c r="H241" s="11">
        <v>43993.564513888887</v>
      </c>
      <c r="I241" s="12">
        <v>69397</v>
      </c>
      <c r="J241" s="22">
        <v>69397</v>
      </c>
      <c r="K241" s="3">
        <v>69397</v>
      </c>
      <c r="L241" s="14">
        <f t="shared" si="3"/>
        <v>0</v>
      </c>
      <c r="M241" s="1">
        <v>0</v>
      </c>
    </row>
    <row r="242" spans="1:13" x14ac:dyDescent="0.25">
      <c r="A242" s="8">
        <v>891380184</v>
      </c>
      <c r="B242" s="9" t="s">
        <v>0</v>
      </c>
      <c r="C242" s="8"/>
      <c r="D242" s="10">
        <v>960118</v>
      </c>
      <c r="E242" s="10"/>
      <c r="F242" s="10">
        <v>960118</v>
      </c>
      <c r="G242" s="11">
        <v>43948</v>
      </c>
      <c r="H242" s="11">
        <v>43993.565289351849</v>
      </c>
      <c r="I242" s="12">
        <v>13410</v>
      </c>
      <c r="J242" s="22">
        <v>13410</v>
      </c>
      <c r="K242" s="3">
        <v>13410</v>
      </c>
      <c r="L242" s="14">
        <f t="shared" si="3"/>
        <v>0</v>
      </c>
      <c r="M242" s="1">
        <v>0</v>
      </c>
    </row>
    <row r="243" spans="1:13" x14ac:dyDescent="0.25">
      <c r="A243" s="8">
        <v>891380184</v>
      </c>
      <c r="B243" s="9" t="s">
        <v>0</v>
      </c>
      <c r="C243" s="8"/>
      <c r="D243" s="10">
        <v>960230</v>
      </c>
      <c r="E243" s="10"/>
      <c r="F243" s="10">
        <v>960230</v>
      </c>
      <c r="G243" s="11">
        <v>43949</v>
      </c>
      <c r="H243" s="11">
        <v>43993.564513888887</v>
      </c>
      <c r="I243" s="12">
        <v>386720</v>
      </c>
      <c r="J243" s="22">
        <v>386720</v>
      </c>
      <c r="K243" s="3">
        <v>386720</v>
      </c>
      <c r="L243" s="14">
        <f t="shared" si="3"/>
        <v>0</v>
      </c>
      <c r="M243" s="1">
        <v>0</v>
      </c>
    </row>
    <row r="244" spans="1:13" x14ac:dyDescent="0.25">
      <c r="A244" s="8">
        <v>891380184</v>
      </c>
      <c r="B244" s="9" t="s">
        <v>0</v>
      </c>
      <c r="C244" s="8"/>
      <c r="D244" s="10">
        <v>960305</v>
      </c>
      <c r="E244" s="10"/>
      <c r="F244" s="10">
        <v>960305</v>
      </c>
      <c r="G244" s="11">
        <v>43950</v>
      </c>
      <c r="H244" s="11">
        <v>43993.565289351849</v>
      </c>
      <c r="I244" s="12">
        <v>17880</v>
      </c>
      <c r="J244" s="22">
        <v>17880</v>
      </c>
      <c r="K244" s="3">
        <v>17880</v>
      </c>
      <c r="L244" s="14">
        <f t="shared" si="3"/>
        <v>0</v>
      </c>
      <c r="M244" s="1">
        <v>0</v>
      </c>
    </row>
    <row r="245" spans="1:13" x14ac:dyDescent="0.25">
      <c r="A245" s="8">
        <v>891380184</v>
      </c>
      <c r="B245" s="9" t="s">
        <v>0</v>
      </c>
      <c r="C245" s="8"/>
      <c r="D245" s="10">
        <v>960319</v>
      </c>
      <c r="E245" s="10"/>
      <c r="F245" s="10">
        <v>960319</v>
      </c>
      <c r="G245" s="11">
        <v>43950</v>
      </c>
      <c r="H245" s="11">
        <v>43993.564513888887</v>
      </c>
      <c r="I245" s="12">
        <v>77707</v>
      </c>
      <c r="J245" s="22">
        <v>77707</v>
      </c>
      <c r="K245" s="3">
        <v>77707</v>
      </c>
      <c r="L245" s="14">
        <f t="shared" si="3"/>
        <v>0</v>
      </c>
      <c r="M245" s="1">
        <v>0</v>
      </c>
    </row>
    <row r="246" spans="1:13" x14ac:dyDescent="0.25">
      <c r="A246" s="8">
        <v>891380184</v>
      </c>
      <c r="B246" s="9" t="s">
        <v>0</v>
      </c>
      <c r="C246" s="8"/>
      <c r="D246" s="10">
        <v>960352</v>
      </c>
      <c r="E246" s="10"/>
      <c r="F246" s="10">
        <v>960352</v>
      </c>
      <c r="G246" s="11">
        <v>43950</v>
      </c>
      <c r="H246" s="11">
        <v>43993.564513888887</v>
      </c>
      <c r="I246" s="12">
        <v>70646</v>
      </c>
      <c r="J246" s="22">
        <v>70646</v>
      </c>
      <c r="K246" s="3">
        <v>70646</v>
      </c>
      <c r="L246" s="14">
        <f t="shared" si="3"/>
        <v>0</v>
      </c>
      <c r="M246" s="1">
        <v>0</v>
      </c>
    </row>
    <row r="247" spans="1:13" x14ac:dyDescent="0.25">
      <c r="A247" s="8">
        <v>891380184</v>
      </c>
      <c r="B247" s="9" t="s">
        <v>0</v>
      </c>
      <c r="C247" s="8"/>
      <c r="D247" s="10">
        <v>960482</v>
      </c>
      <c r="E247" s="10"/>
      <c r="F247" s="10">
        <v>960482</v>
      </c>
      <c r="G247" s="11">
        <v>43951</v>
      </c>
      <c r="H247" s="11">
        <v>43993.564513888887</v>
      </c>
      <c r="I247" s="12">
        <v>70883</v>
      </c>
      <c r="J247" s="22">
        <v>70883</v>
      </c>
      <c r="K247" s="3">
        <v>70883</v>
      </c>
      <c r="L247" s="14">
        <f t="shared" si="3"/>
        <v>0</v>
      </c>
      <c r="M247" s="1">
        <v>0</v>
      </c>
    </row>
    <row r="248" spans="1:13" x14ac:dyDescent="0.25">
      <c r="A248" s="8">
        <v>891380184</v>
      </c>
      <c r="B248" s="9" t="s">
        <v>0</v>
      </c>
      <c r="C248" s="8"/>
      <c r="D248" s="10">
        <v>960598</v>
      </c>
      <c r="E248" s="10"/>
      <c r="F248" s="10">
        <v>960598</v>
      </c>
      <c r="G248" s="11">
        <v>43955</v>
      </c>
      <c r="H248" s="11">
        <v>43993.568182870367</v>
      </c>
      <c r="I248" s="12">
        <v>13410</v>
      </c>
      <c r="J248" s="22">
        <v>13410</v>
      </c>
      <c r="K248" s="3">
        <v>13410</v>
      </c>
      <c r="L248" s="14">
        <f t="shared" si="3"/>
        <v>0</v>
      </c>
      <c r="M248" s="1">
        <v>0</v>
      </c>
    </row>
    <row r="249" spans="1:13" x14ac:dyDescent="0.25">
      <c r="A249" s="8">
        <v>891380184</v>
      </c>
      <c r="B249" s="9" t="s">
        <v>0</v>
      </c>
      <c r="C249" s="8"/>
      <c r="D249" s="10">
        <v>961252</v>
      </c>
      <c r="E249" s="10"/>
      <c r="F249" s="10">
        <v>961252</v>
      </c>
      <c r="G249" s="11">
        <v>43959</v>
      </c>
      <c r="H249" s="11">
        <v>43993.568182870367</v>
      </c>
      <c r="I249" s="12">
        <v>8940</v>
      </c>
      <c r="J249" s="22">
        <v>8940</v>
      </c>
      <c r="K249" s="3">
        <v>8940</v>
      </c>
      <c r="L249" s="14">
        <f t="shared" si="3"/>
        <v>0</v>
      </c>
      <c r="M249" s="1">
        <v>0</v>
      </c>
    </row>
    <row r="250" spans="1:13" x14ac:dyDescent="0.25">
      <c r="A250" s="8">
        <v>891380184</v>
      </c>
      <c r="B250" s="9" t="s">
        <v>0</v>
      </c>
      <c r="C250" s="8"/>
      <c r="D250" s="10">
        <v>961308</v>
      </c>
      <c r="E250" s="10"/>
      <c r="F250" s="10">
        <v>961308</v>
      </c>
      <c r="G250" s="11">
        <v>43961</v>
      </c>
      <c r="H250" s="11">
        <v>43993.568460648145</v>
      </c>
      <c r="I250" s="12">
        <v>79822</v>
      </c>
      <c r="J250" s="22">
        <v>79822</v>
      </c>
      <c r="K250" s="3">
        <v>79822</v>
      </c>
      <c r="L250" s="14">
        <f t="shared" si="3"/>
        <v>0</v>
      </c>
      <c r="M250" s="1">
        <v>0</v>
      </c>
    </row>
    <row r="251" spans="1:13" x14ac:dyDescent="0.25">
      <c r="A251" s="8">
        <v>891380184</v>
      </c>
      <c r="B251" s="9" t="s">
        <v>0</v>
      </c>
      <c r="C251" s="8"/>
      <c r="D251" s="10">
        <v>961332</v>
      </c>
      <c r="E251" s="10"/>
      <c r="F251" s="10">
        <v>961332</v>
      </c>
      <c r="G251" s="11">
        <v>43962</v>
      </c>
      <c r="H251" s="11">
        <v>43993.567800925928</v>
      </c>
      <c r="I251" s="12">
        <v>224092</v>
      </c>
      <c r="J251" s="22">
        <v>224092</v>
      </c>
      <c r="K251" s="3">
        <v>224092</v>
      </c>
      <c r="L251" s="14">
        <f t="shared" si="3"/>
        <v>0</v>
      </c>
      <c r="M251" s="1">
        <v>0</v>
      </c>
    </row>
    <row r="252" spans="1:13" x14ac:dyDescent="0.25">
      <c r="A252" s="8">
        <v>891380184</v>
      </c>
      <c r="B252" s="9" t="s">
        <v>0</v>
      </c>
      <c r="C252" s="8"/>
      <c r="D252" s="10">
        <v>961480</v>
      </c>
      <c r="E252" s="10"/>
      <c r="F252" s="10">
        <v>961480</v>
      </c>
      <c r="G252" s="11">
        <v>43962</v>
      </c>
      <c r="H252" s="11">
        <v>43993.567812499998</v>
      </c>
      <c r="I252" s="12">
        <v>61777</v>
      </c>
      <c r="J252" s="22">
        <v>61777</v>
      </c>
      <c r="K252" s="3">
        <v>61777</v>
      </c>
      <c r="L252" s="14">
        <f t="shared" si="3"/>
        <v>0</v>
      </c>
      <c r="M252" s="1">
        <v>0</v>
      </c>
    </row>
    <row r="253" spans="1:13" x14ac:dyDescent="0.25">
      <c r="A253" s="8">
        <v>891380184</v>
      </c>
      <c r="B253" s="9" t="s">
        <v>0</v>
      </c>
      <c r="C253" s="8"/>
      <c r="D253" s="10">
        <v>961639</v>
      </c>
      <c r="E253" s="10"/>
      <c r="F253" s="10">
        <v>961639</v>
      </c>
      <c r="G253" s="11">
        <v>43964</v>
      </c>
      <c r="H253" s="11">
        <v>43993.568182870367</v>
      </c>
      <c r="I253" s="12">
        <v>17880</v>
      </c>
      <c r="J253" s="22">
        <v>17880</v>
      </c>
      <c r="K253" s="3">
        <v>17880</v>
      </c>
      <c r="L253" s="14">
        <f t="shared" si="3"/>
        <v>0</v>
      </c>
      <c r="M253" s="1">
        <v>0</v>
      </c>
    </row>
    <row r="254" spans="1:13" x14ac:dyDescent="0.25">
      <c r="A254" s="8">
        <v>891380184</v>
      </c>
      <c r="B254" s="9" t="s">
        <v>0</v>
      </c>
      <c r="C254" s="8"/>
      <c r="D254" s="10">
        <v>961750</v>
      </c>
      <c r="E254" s="10"/>
      <c r="F254" s="10">
        <v>961750</v>
      </c>
      <c r="G254" s="11">
        <v>43965</v>
      </c>
      <c r="H254" s="11">
        <v>43993.567812499998</v>
      </c>
      <c r="I254" s="12">
        <v>69578</v>
      </c>
      <c r="J254" s="22">
        <v>69578</v>
      </c>
      <c r="K254" s="3">
        <v>69578</v>
      </c>
      <c r="L254" s="14">
        <f t="shared" si="3"/>
        <v>0</v>
      </c>
      <c r="M254" s="1">
        <v>0</v>
      </c>
    </row>
    <row r="255" spans="1:13" x14ac:dyDescent="0.25">
      <c r="A255" s="8">
        <v>891380184</v>
      </c>
      <c r="B255" s="9" t="s">
        <v>0</v>
      </c>
      <c r="C255" s="8"/>
      <c r="D255" s="10">
        <v>961824</v>
      </c>
      <c r="E255" s="10"/>
      <c r="F255" s="10">
        <v>961824</v>
      </c>
      <c r="G255" s="11">
        <v>43965</v>
      </c>
      <c r="H255" s="11">
        <v>43993.567812499998</v>
      </c>
      <c r="I255" s="12">
        <v>168606</v>
      </c>
      <c r="J255" s="22">
        <v>168606</v>
      </c>
      <c r="K255" s="3">
        <v>168606</v>
      </c>
      <c r="L255" s="14">
        <f t="shared" si="3"/>
        <v>0</v>
      </c>
      <c r="M255" s="1">
        <v>0</v>
      </c>
    </row>
    <row r="256" spans="1:13" x14ac:dyDescent="0.25">
      <c r="A256" s="8">
        <v>891380184</v>
      </c>
      <c r="B256" s="9" t="s">
        <v>0</v>
      </c>
      <c r="C256" s="8"/>
      <c r="D256" s="10">
        <v>961974</v>
      </c>
      <c r="E256" s="10"/>
      <c r="F256" s="10">
        <v>961974</v>
      </c>
      <c r="G256" s="11">
        <v>43966</v>
      </c>
      <c r="H256" s="11">
        <v>43993.567812499998</v>
      </c>
      <c r="I256" s="12">
        <v>114600</v>
      </c>
      <c r="J256" s="22">
        <v>114600</v>
      </c>
      <c r="K256" s="3">
        <v>114600</v>
      </c>
      <c r="L256" s="14">
        <f t="shared" si="3"/>
        <v>0</v>
      </c>
      <c r="M256" s="1">
        <v>0</v>
      </c>
    </row>
    <row r="257" spans="1:13" x14ac:dyDescent="0.25">
      <c r="A257" s="8">
        <v>891380184</v>
      </c>
      <c r="B257" s="9" t="s">
        <v>0</v>
      </c>
      <c r="C257" s="8"/>
      <c r="D257" s="10">
        <v>962647</v>
      </c>
      <c r="E257" s="10"/>
      <c r="F257" s="10">
        <v>962647</v>
      </c>
      <c r="G257" s="11">
        <v>43973</v>
      </c>
      <c r="H257" s="11">
        <v>43993.567812499998</v>
      </c>
      <c r="I257" s="12">
        <v>61538</v>
      </c>
      <c r="J257" s="22">
        <v>61538</v>
      </c>
      <c r="K257" s="3">
        <v>61538</v>
      </c>
      <c r="L257" s="14">
        <f t="shared" si="3"/>
        <v>0</v>
      </c>
      <c r="M257" s="1">
        <v>0</v>
      </c>
    </row>
    <row r="258" spans="1:13" x14ac:dyDescent="0.25">
      <c r="A258" s="8">
        <v>891380184</v>
      </c>
      <c r="B258" s="9" t="s">
        <v>0</v>
      </c>
      <c r="C258" s="8"/>
      <c r="D258" s="10">
        <v>962682</v>
      </c>
      <c r="E258" s="10"/>
      <c r="F258" s="10">
        <v>962682</v>
      </c>
      <c r="G258" s="11">
        <v>43973</v>
      </c>
      <c r="H258" s="11">
        <v>43993.568182870367</v>
      </c>
      <c r="I258" s="12">
        <v>4470</v>
      </c>
      <c r="J258" s="22">
        <v>4470</v>
      </c>
      <c r="K258" s="3">
        <v>4470</v>
      </c>
      <c r="L258" s="14">
        <f t="shared" si="3"/>
        <v>0</v>
      </c>
      <c r="M258" s="1">
        <v>0</v>
      </c>
    </row>
    <row r="259" spans="1:13" x14ac:dyDescent="0.25">
      <c r="A259" s="8">
        <v>891380184</v>
      </c>
      <c r="B259" s="9" t="s">
        <v>0</v>
      </c>
      <c r="C259" s="8"/>
      <c r="D259" s="10">
        <v>962724</v>
      </c>
      <c r="E259" s="10"/>
      <c r="F259" s="10">
        <v>962724</v>
      </c>
      <c r="G259" s="11">
        <v>43973</v>
      </c>
      <c r="H259" s="11">
        <v>43993.567812499998</v>
      </c>
      <c r="I259" s="12">
        <v>194093</v>
      </c>
      <c r="J259" s="22">
        <v>194093</v>
      </c>
      <c r="K259" s="3">
        <v>194093</v>
      </c>
      <c r="L259" s="14">
        <f t="shared" si="3"/>
        <v>0</v>
      </c>
      <c r="M259" s="1">
        <v>0</v>
      </c>
    </row>
    <row r="260" spans="1:13" x14ac:dyDescent="0.25">
      <c r="A260" s="8">
        <v>891380184</v>
      </c>
      <c r="B260" s="9" t="s">
        <v>0</v>
      </c>
      <c r="C260" s="8"/>
      <c r="D260" s="10">
        <v>963310</v>
      </c>
      <c r="E260" s="10"/>
      <c r="F260" s="10">
        <v>963310</v>
      </c>
      <c r="G260" s="11">
        <v>43980</v>
      </c>
      <c r="H260" s="11">
        <v>43993.567812499998</v>
      </c>
      <c r="I260" s="12">
        <v>183317</v>
      </c>
      <c r="J260" s="22">
        <v>183317</v>
      </c>
      <c r="K260" s="3">
        <v>183317</v>
      </c>
      <c r="L260" s="14">
        <f t="shared" si="3"/>
        <v>0</v>
      </c>
      <c r="M260" s="1">
        <v>0</v>
      </c>
    </row>
    <row r="261" spans="1:13" x14ac:dyDescent="0.25">
      <c r="A261" s="8">
        <v>891380184</v>
      </c>
      <c r="B261" s="9" t="s">
        <v>0</v>
      </c>
      <c r="C261" s="8"/>
      <c r="D261" s="10">
        <v>973225</v>
      </c>
      <c r="E261" s="10"/>
      <c r="F261" s="10">
        <v>973225</v>
      </c>
      <c r="G261" s="11">
        <v>44071</v>
      </c>
      <c r="H261" s="11">
        <v>44077.515127314815</v>
      </c>
      <c r="I261" s="12">
        <v>171778</v>
      </c>
      <c r="J261" s="22">
        <v>171778</v>
      </c>
      <c r="K261" s="3">
        <v>171778</v>
      </c>
      <c r="L261" s="14">
        <f t="shared" si="3"/>
        <v>0</v>
      </c>
      <c r="M261" s="1">
        <v>0</v>
      </c>
    </row>
    <row r="262" spans="1:13" x14ac:dyDescent="0.25">
      <c r="A262" s="8">
        <v>891380184</v>
      </c>
      <c r="B262" s="9" t="s">
        <v>0</v>
      </c>
      <c r="C262" s="8"/>
      <c r="D262" s="10">
        <v>973308</v>
      </c>
      <c r="E262" s="10"/>
      <c r="F262" s="10">
        <v>973308</v>
      </c>
      <c r="G262" s="11">
        <v>44073</v>
      </c>
      <c r="H262" s="11">
        <v>44077.515127314815</v>
      </c>
      <c r="I262" s="12">
        <v>88863</v>
      </c>
      <c r="J262" s="22">
        <v>88863</v>
      </c>
      <c r="K262" s="3">
        <v>88863</v>
      </c>
      <c r="L262" s="14">
        <f t="shared" si="3"/>
        <v>0</v>
      </c>
      <c r="M262" s="1">
        <v>0</v>
      </c>
    </row>
    <row r="263" spans="1:13" x14ac:dyDescent="0.25">
      <c r="A263" s="8">
        <v>891380184</v>
      </c>
      <c r="B263" s="9" t="s">
        <v>0</v>
      </c>
      <c r="C263" s="8"/>
      <c r="D263" s="10">
        <v>974214</v>
      </c>
      <c r="E263" s="10"/>
      <c r="F263" s="10">
        <v>974214</v>
      </c>
      <c r="G263" s="11">
        <v>44079</v>
      </c>
      <c r="H263" s="11">
        <v>44180.619120370371</v>
      </c>
      <c r="I263" s="12">
        <v>4470</v>
      </c>
      <c r="J263" s="22">
        <v>4470</v>
      </c>
      <c r="K263" s="3">
        <v>4470</v>
      </c>
      <c r="L263" s="14">
        <f t="shared" si="3"/>
        <v>0</v>
      </c>
      <c r="M263" s="1">
        <v>0</v>
      </c>
    </row>
    <row r="264" spans="1:13" x14ac:dyDescent="0.25">
      <c r="A264" s="8">
        <v>891380184</v>
      </c>
      <c r="B264" s="9" t="s">
        <v>0</v>
      </c>
      <c r="C264" s="8"/>
      <c r="D264" s="10">
        <v>975209</v>
      </c>
      <c r="E264" s="10"/>
      <c r="F264" s="10">
        <v>975209</v>
      </c>
      <c r="G264" s="11">
        <v>44086</v>
      </c>
      <c r="H264" s="11">
        <v>44180.618368055555</v>
      </c>
      <c r="I264" s="12">
        <v>161500</v>
      </c>
      <c r="J264" s="22">
        <v>161500</v>
      </c>
      <c r="K264" s="3">
        <v>161500</v>
      </c>
      <c r="L264" s="14">
        <f t="shared" si="3"/>
        <v>0</v>
      </c>
      <c r="M264" s="1">
        <v>0</v>
      </c>
    </row>
    <row r="265" spans="1:13" x14ac:dyDescent="0.25">
      <c r="A265" s="8">
        <v>891380184</v>
      </c>
      <c r="B265" s="9" t="s">
        <v>0</v>
      </c>
      <c r="C265" s="8"/>
      <c r="D265" s="10">
        <v>978951</v>
      </c>
      <c r="E265" s="10"/>
      <c r="F265" s="10">
        <v>978951</v>
      </c>
      <c r="G265" s="11">
        <v>44113</v>
      </c>
      <c r="H265" s="11">
        <v>44180.621493055558</v>
      </c>
      <c r="I265" s="12">
        <v>13410</v>
      </c>
      <c r="J265" s="22">
        <v>13410</v>
      </c>
      <c r="K265" s="3">
        <v>13410</v>
      </c>
      <c r="L265" s="14">
        <f t="shared" si="3"/>
        <v>0</v>
      </c>
      <c r="M265" s="1">
        <v>0</v>
      </c>
    </row>
    <row r="266" spans="1:13" x14ac:dyDescent="0.25">
      <c r="A266" s="8">
        <v>891380184</v>
      </c>
      <c r="B266" s="9" t="s">
        <v>0</v>
      </c>
      <c r="C266" s="8"/>
      <c r="D266" s="10">
        <v>979690</v>
      </c>
      <c r="E266" s="10"/>
      <c r="F266" s="10">
        <v>979690</v>
      </c>
      <c r="G266" s="11">
        <v>44119</v>
      </c>
      <c r="H266" s="11">
        <v>44180.62091435185</v>
      </c>
      <c r="I266" s="12">
        <v>161500</v>
      </c>
      <c r="J266" s="22">
        <v>161500</v>
      </c>
      <c r="K266" s="3">
        <v>161500</v>
      </c>
      <c r="L266" s="14">
        <f t="shared" si="3"/>
        <v>0</v>
      </c>
      <c r="M266" s="1">
        <v>0</v>
      </c>
    </row>
    <row r="267" spans="1:13" x14ac:dyDescent="0.25">
      <c r="A267" s="8">
        <v>891380184</v>
      </c>
      <c r="B267" s="9" t="s">
        <v>0</v>
      </c>
      <c r="C267" s="8"/>
      <c r="D267" s="10">
        <v>981384</v>
      </c>
      <c r="E267" s="10"/>
      <c r="F267" s="10">
        <v>981384</v>
      </c>
      <c r="G267" s="11">
        <v>44131</v>
      </c>
      <c r="H267" s="11">
        <v>44180.621493055558</v>
      </c>
      <c r="I267" s="12">
        <v>8940</v>
      </c>
      <c r="J267" s="22">
        <v>8940</v>
      </c>
      <c r="K267" s="3">
        <v>8940</v>
      </c>
      <c r="L267" s="14">
        <f t="shared" ref="L267:L330" si="4">+J267-K267</f>
        <v>0</v>
      </c>
      <c r="M267" s="1">
        <v>0</v>
      </c>
    </row>
    <row r="268" spans="1:13" x14ac:dyDescent="0.25">
      <c r="A268" s="8">
        <v>891380184</v>
      </c>
      <c r="B268" s="9" t="s">
        <v>0</v>
      </c>
      <c r="C268" s="8"/>
      <c r="D268" s="10">
        <v>983303</v>
      </c>
      <c r="E268" s="10"/>
      <c r="F268" s="10">
        <v>983303</v>
      </c>
      <c r="G268" s="11">
        <v>44145</v>
      </c>
      <c r="H268" s="11">
        <v>44245.635694444441</v>
      </c>
      <c r="I268" s="12">
        <v>4470</v>
      </c>
      <c r="J268" s="22">
        <v>4470</v>
      </c>
      <c r="K268" s="3">
        <v>4470</v>
      </c>
      <c r="L268" s="14">
        <f t="shared" si="4"/>
        <v>0</v>
      </c>
      <c r="M268" s="1">
        <v>0</v>
      </c>
    </row>
    <row r="269" spans="1:13" x14ac:dyDescent="0.25">
      <c r="A269" s="8">
        <v>891380184</v>
      </c>
      <c r="B269" s="9" t="s">
        <v>0</v>
      </c>
      <c r="C269" s="8"/>
      <c r="D269" s="10">
        <v>983297</v>
      </c>
      <c r="E269" s="10"/>
      <c r="F269" s="10">
        <v>983297</v>
      </c>
      <c r="G269" s="11">
        <v>44145</v>
      </c>
      <c r="H269" s="11">
        <v>44245.635682870372</v>
      </c>
      <c r="I269" s="12">
        <v>4470</v>
      </c>
      <c r="J269" s="22">
        <v>4470</v>
      </c>
      <c r="K269" s="3">
        <v>4470</v>
      </c>
      <c r="L269" s="14">
        <f t="shared" si="4"/>
        <v>0</v>
      </c>
      <c r="M269" s="1">
        <v>0</v>
      </c>
    </row>
    <row r="270" spans="1:13" x14ac:dyDescent="0.25">
      <c r="A270" s="8">
        <v>891380184</v>
      </c>
      <c r="B270" s="9" t="s">
        <v>0</v>
      </c>
      <c r="C270" s="8"/>
      <c r="D270" s="10">
        <v>210314</v>
      </c>
      <c r="E270" s="10" t="s">
        <v>18</v>
      </c>
      <c r="F270" s="10">
        <v>210314</v>
      </c>
      <c r="G270" s="11">
        <v>44183.472916666666</v>
      </c>
      <c r="H270" s="11">
        <v>44245.635682870372</v>
      </c>
      <c r="I270" s="12">
        <v>8940</v>
      </c>
      <c r="J270" s="22">
        <v>8940</v>
      </c>
      <c r="K270" s="3">
        <v>8940</v>
      </c>
      <c r="L270" s="14">
        <f t="shared" si="4"/>
        <v>0</v>
      </c>
      <c r="M270" s="1">
        <v>0</v>
      </c>
    </row>
    <row r="271" spans="1:13" x14ac:dyDescent="0.25">
      <c r="A271" s="8">
        <v>891380184</v>
      </c>
      <c r="B271" s="9" t="s">
        <v>0</v>
      </c>
      <c r="C271" s="8"/>
      <c r="D271" s="10">
        <v>210798</v>
      </c>
      <c r="E271" s="10" t="s">
        <v>18</v>
      </c>
      <c r="F271" s="10">
        <v>210798</v>
      </c>
      <c r="G271" s="11">
        <v>44187.488194444442</v>
      </c>
      <c r="H271" s="11">
        <v>44245.635682870372</v>
      </c>
      <c r="I271" s="12">
        <v>22350</v>
      </c>
      <c r="J271" s="22">
        <v>22350</v>
      </c>
      <c r="K271" s="3">
        <v>22350</v>
      </c>
      <c r="L271" s="14">
        <f t="shared" si="4"/>
        <v>0</v>
      </c>
      <c r="M271" s="1">
        <v>0</v>
      </c>
    </row>
    <row r="272" spans="1:13" x14ac:dyDescent="0.25">
      <c r="A272" s="8">
        <v>891380184</v>
      </c>
      <c r="B272" s="9" t="s">
        <v>0</v>
      </c>
      <c r="C272" s="8"/>
      <c r="D272" s="10">
        <v>211487</v>
      </c>
      <c r="E272" s="10" t="s">
        <v>18</v>
      </c>
      <c r="F272" s="10">
        <v>211487</v>
      </c>
      <c r="G272" s="11">
        <v>44194.376388888886</v>
      </c>
      <c r="H272" s="11">
        <v>44245.635682870372</v>
      </c>
      <c r="I272" s="12">
        <v>4470</v>
      </c>
      <c r="J272" s="22">
        <v>4470</v>
      </c>
      <c r="K272" s="3">
        <v>4470</v>
      </c>
      <c r="L272" s="14">
        <f t="shared" si="4"/>
        <v>0</v>
      </c>
      <c r="M272" s="1">
        <v>0</v>
      </c>
    </row>
    <row r="273" spans="1:13" x14ac:dyDescent="0.25">
      <c r="A273" s="8">
        <v>891380184</v>
      </c>
      <c r="B273" s="9" t="s">
        <v>0</v>
      </c>
      <c r="C273" s="8"/>
      <c r="D273" s="10">
        <v>211489</v>
      </c>
      <c r="E273" s="10" t="s">
        <v>18</v>
      </c>
      <c r="F273" s="10">
        <v>211489</v>
      </c>
      <c r="G273" s="11">
        <v>44194.37777777778</v>
      </c>
      <c r="H273" s="11">
        <v>44245.635682870372</v>
      </c>
      <c r="I273" s="12">
        <v>4470</v>
      </c>
      <c r="J273" s="22">
        <v>4470</v>
      </c>
      <c r="K273" s="3">
        <v>4470</v>
      </c>
      <c r="L273" s="14">
        <f t="shared" si="4"/>
        <v>0</v>
      </c>
      <c r="M273" s="1">
        <v>0</v>
      </c>
    </row>
    <row r="274" spans="1:13" x14ac:dyDescent="0.25">
      <c r="A274" s="8">
        <v>891380184</v>
      </c>
      <c r="B274" s="9" t="s">
        <v>0</v>
      </c>
      <c r="C274" s="8"/>
      <c r="D274" s="10">
        <v>212001</v>
      </c>
      <c r="E274" s="10" t="s">
        <v>18</v>
      </c>
      <c r="F274" s="10">
        <v>212001</v>
      </c>
      <c r="G274" s="11">
        <v>44199.739583333336</v>
      </c>
      <c r="H274" s="11">
        <v>44260.340914351851</v>
      </c>
      <c r="I274" s="12">
        <v>161500</v>
      </c>
      <c r="J274" s="22">
        <v>161500</v>
      </c>
      <c r="K274" s="3">
        <v>161500</v>
      </c>
      <c r="L274" s="14">
        <f t="shared" si="4"/>
        <v>0</v>
      </c>
      <c r="M274" s="1">
        <v>0</v>
      </c>
    </row>
    <row r="275" spans="1:13" x14ac:dyDescent="0.25">
      <c r="A275" s="8">
        <v>891380184</v>
      </c>
      <c r="B275" s="9" t="s">
        <v>0</v>
      </c>
      <c r="C275" s="8"/>
      <c r="D275" s="10">
        <v>212002</v>
      </c>
      <c r="E275" s="10" t="s">
        <v>18</v>
      </c>
      <c r="F275" s="10">
        <v>212002</v>
      </c>
      <c r="G275" s="11">
        <v>44199.740277777775</v>
      </c>
      <c r="H275" s="11">
        <v>44260.340914351851</v>
      </c>
      <c r="I275" s="12">
        <v>165269</v>
      </c>
      <c r="J275" s="22">
        <v>165269</v>
      </c>
      <c r="K275" s="3">
        <v>165269</v>
      </c>
      <c r="L275" s="14">
        <f t="shared" si="4"/>
        <v>0</v>
      </c>
      <c r="M275" s="1">
        <v>0</v>
      </c>
    </row>
    <row r="276" spans="1:13" x14ac:dyDescent="0.25">
      <c r="A276" s="8">
        <v>891380184</v>
      </c>
      <c r="B276" s="9" t="s">
        <v>0</v>
      </c>
      <c r="C276" s="8"/>
      <c r="D276" s="10">
        <v>212536</v>
      </c>
      <c r="E276" s="10" t="s">
        <v>18</v>
      </c>
      <c r="F276" s="10">
        <v>212536</v>
      </c>
      <c r="G276" s="11">
        <v>44203.505555555559</v>
      </c>
      <c r="H276" s="11">
        <v>44260.341296296298</v>
      </c>
      <c r="I276" s="12">
        <v>17880</v>
      </c>
      <c r="J276" s="22">
        <v>17880</v>
      </c>
      <c r="K276" s="3">
        <v>17880</v>
      </c>
      <c r="L276" s="14">
        <f t="shared" si="4"/>
        <v>0</v>
      </c>
      <c r="M276" s="1">
        <v>0</v>
      </c>
    </row>
    <row r="277" spans="1:13" x14ac:dyDescent="0.25">
      <c r="A277" s="8">
        <v>891380184</v>
      </c>
      <c r="B277" s="9" t="s">
        <v>0</v>
      </c>
      <c r="C277" s="8"/>
      <c r="D277" s="10">
        <v>214349</v>
      </c>
      <c r="E277" s="10" t="s">
        <v>18</v>
      </c>
      <c r="F277" s="10">
        <v>214349</v>
      </c>
      <c r="G277" s="11">
        <v>44216.572222222225</v>
      </c>
      <c r="H277" s="11">
        <v>44260.341296296298</v>
      </c>
      <c r="I277" s="12">
        <v>4470</v>
      </c>
      <c r="J277" s="22">
        <v>4470</v>
      </c>
      <c r="K277" s="3">
        <v>4470</v>
      </c>
      <c r="L277" s="14">
        <f t="shared" si="4"/>
        <v>0</v>
      </c>
      <c r="M277" s="1">
        <v>0</v>
      </c>
    </row>
    <row r="278" spans="1:13" x14ac:dyDescent="0.25">
      <c r="A278" s="8">
        <v>891380184</v>
      </c>
      <c r="B278" s="9" t="s">
        <v>0</v>
      </c>
      <c r="C278" s="8"/>
      <c r="D278" s="10">
        <v>216933</v>
      </c>
      <c r="E278" s="10" t="s">
        <v>18</v>
      </c>
      <c r="F278" s="10">
        <v>216933</v>
      </c>
      <c r="G278" s="11">
        <v>44232.040972222225</v>
      </c>
      <c r="H278" s="11">
        <v>44261.561053240737</v>
      </c>
      <c r="I278" s="12">
        <v>103800</v>
      </c>
      <c r="J278" s="22">
        <v>103800</v>
      </c>
      <c r="K278" s="3">
        <v>103800</v>
      </c>
      <c r="L278" s="14">
        <f t="shared" si="4"/>
        <v>0</v>
      </c>
      <c r="M278" s="1">
        <v>0</v>
      </c>
    </row>
    <row r="279" spans="1:13" x14ac:dyDescent="0.25">
      <c r="A279" s="8">
        <v>891380184</v>
      </c>
      <c r="B279" s="9" t="s">
        <v>0</v>
      </c>
      <c r="C279" s="8"/>
      <c r="D279" s="10">
        <v>217640</v>
      </c>
      <c r="E279" s="10" t="s">
        <v>18</v>
      </c>
      <c r="F279" s="10">
        <v>217640</v>
      </c>
      <c r="G279" s="11">
        <v>44236.631249999999</v>
      </c>
      <c r="H279" s="11">
        <v>44265.562465277777</v>
      </c>
      <c r="I279" s="12">
        <v>17880</v>
      </c>
      <c r="J279" s="22">
        <v>17880</v>
      </c>
      <c r="K279" s="3">
        <v>17880</v>
      </c>
      <c r="L279" s="14">
        <f t="shared" si="4"/>
        <v>0</v>
      </c>
      <c r="M279" s="1">
        <v>0</v>
      </c>
    </row>
    <row r="280" spans="1:13" x14ac:dyDescent="0.25">
      <c r="A280" s="8">
        <v>891380184</v>
      </c>
      <c r="B280" s="9" t="s">
        <v>0</v>
      </c>
      <c r="C280" s="8"/>
      <c r="D280" s="10">
        <v>218621</v>
      </c>
      <c r="E280" s="10" t="s">
        <v>18</v>
      </c>
      <c r="F280" s="10">
        <v>218621</v>
      </c>
      <c r="G280" s="11">
        <v>44243.386111111111</v>
      </c>
      <c r="H280" s="11">
        <v>44261.561666666668</v>
      </c>
      <c r="I280" s="12">
        <v>17880</v>
      </c>
      <c r="J280" s="22">
        <v>17880</v>
      </c>
      <c r="K280" s="3">
        <v>17880</v>
      </c>
      <c r="L280" s="14">
        <f t="shared" si="4"/>
        <v>0</v>
      </c>
      <c r="M280" s="1">
        <v>0</v>
      </c>
    </row>
    <row r="281" spans="1:13" x14ac:dyDescent="0.25">
      <c r="A281" s="8">
        <v>891380184</v>
      </c>
      <c r="B281" s="9" t="s">
        <v>0</v>
      </c>
      <c r="C281" s="8"/>
      <c r="D281" s="10">
        <v>219018</v>
      </c>
      <c r="E281" s="10" t="s">
        <v>18</v>
      </c>
      <c r="F281" s="10">
        <v>219018</v>
      </c>
      <c r="G281" s="11">
        <v>44245.373611111114</v>
      </c>
      <c r="H281" s="11">
        <v>44261.561666666668</v>
      </c>
      <c r="I281" s="12">
        <v>4470</v>
      </c>
      <c r="J281" s="22">
        <v>4470</v>
      </c>
      <c r="K281" s="3">
        <v>4470</v>
      </c>
      <c r="L281" s="14">
        <f t="shared" si="4"/>
        <v>0</v>
      </c>
      <c r="M281" s="1">
        <v>0</v>
      </c>
    </row>
    <row r="282" spans="1:13" x14ac:dyDescent="0.25">
      <c r="A282" s="8">
        <v>891380184</v>
      </c>
      <c r="B282" s="9" t="s">
        <v>0</v>
      </c>
      <c r="C282" s="8"/>
      <c r="D282" s="10">
        <v>219023</v>
      </c>
      <c r="E282" s="10" t="s">
        <v>18</v>
      </c>
      <c r="F282" s="10">
        <v>219023</v>
      </c>
      <c r="G282" s="11">
        <v>44245.381944444445</v>
      </c>
      <c r="H282" s="11">
        <v>44261.561666666668</v>
      </c>
      <c r="I282" s="12">
        <v>4470</v>
      </c>
      <c r="J282" s="22">
        <v>4470</v>
      </c>
      <c r="K282" s="3">
        <v>4470</v>
      </c>
      <c r="L282" s="14">
        <f t="shared" si="4"/>
        <v>0</v>
      </c>
      <c r="M282" s="1">
        <v>0</v>
      </c>
    </row>
    <row r="283" spans="1:13" x14ac:dyDescent="0.25">
      <c r="A283" s="8">
        <v>891380184</v>
      </c>
      <c r="B283" s="9" t="s">
        <v>0</v>
      </c>
      <c r="C283" s="8"/>
      <c r="D283" s="10">
        <v>219109</v>
      </c>
      <c r="E283" s="10" t="s">
        <v>18</v>
      </c>
      <c r="F283" s="10">
        <v>219109</v>
      </c>
      <c r="G283" s="11">
        <v>44245.554861111108</v>
      </c>
      <c r="H283" s="11">
        <v>44265.562465277777</v>
      </c>
      <c r="I283" s="12">
        <v>17880</v>
      </c>
      <c r="J283" s="22">
        <v>17880</v>
      </c>
      <c r="K283" s="3">
        <v>17880</v>
      </c>
      <c r="L283" s="14">
        <f t="shared" si="4"/>
        <v>0</v>
      </c>
      <c r="M283" s="1">
        <v>0</v>
      </c>
    </row>
    <row r="284" spans="1:13" x14ac:dyDescent="0.25">
      <c r="A284" s="8">
        <v>891380184</v>
      </c>
      <c r="B284" s="9" t="s">
        <v>0</v>
      </c>
      <c r="C284" s="8"/>
      <c r="D284" s="10">
        <v>219780</v>
      </c>
      <c r="E284" s="10" t="s">
        <v>18</v>
      </c>
      <c r="F284" s="10">
        <v>219780</v>
      </c>
      <c r="G284" s="11">
        <v>44250.461805555555</v>
      </c>
      <c r="H284" s="11">
        <v>44261.561666666668</v>
      </c>
      <c r="I284" s="12">
        <v>13410</v>
      </c>
      <c r="J284" s="22">
        <v>13410</v>
      </c>
      <c r="K284" s="3">
        <v>13410</v>
      </c>
      <c r="L284" s="14">
        <f t="shared" si="4"/>
        <v>0</v>
      </c>
      <c r="M284" s="1">
        <v>0</v>
      </c>
    </row>
    <row r="285" spans="1:13" x14ac:dyDescent="0.25">
      <c r="A285" s="8">
        <v>891380184</v>
      </c>
      <c r="B285" s="9" t="s">
        <v>0</v>
      </c>
      <c r="C285" s="8"/>
      <c r="D285" s="10">
        <v>219791</v>
      </c>
      <c r="E285" s="10" t="s">
        <v>18</v>
      </c>
      <c r="F285" s="10">
        <v>219791</v>
      </c>
      <c r="G285" s="11">
        <v>44250.497916666667</v>
      </c>
      <c r="H285" s="11">
        <v>44261.561666666668</v>
      </c>
      <c r="I285" s="12">
        <v>17880</v>
      </c>
      <c r="J285" s="22">
        <v>17880</v>
      </c>
      <c r="K285" s="3">
        <v>17880</v>
      </c>
      <c r="L285" s="14">
        <f t="shared" si="4"/>
        <v>0</v>
      </c>
      <c r="M285" s="1">
        <v>0</v>
      </c>
    </row>
    <row r="286" spans="1:13" x14ac:dyDescent="0.25">
      <c r="A286" s="8">
        <v>891380184</v>
      </c>
      <c r="B286" s="9" t="s">
        <v>0</v>
      </c>
      <c r="C286" s="8"/>
      <c r="D286" s="10">
        <v>219983</v>
      </c>
      <c r="E286" s="10" t="s">
        <v>18</v>
      </c>
      <c r="F286" s="10">
        <v>219983</v>
      </c>
      <c r="G286" s="11">
        <v>44251.397222222222</v>
      </c>
      <c r="H286" s="11">
        <v>44261.561736111114</v>
      </c>
      <c r="I286" s="12">
        <v>17880</v>
      </c>
      <c r="J286" s="22">
        <v>17880</v>
      </c>
      <c r="K286" s="3">
        <v>17880</v>
      </c>
      <c r="L286" s="14">
        <f t="shared" si="4"/>
        <v>0</v>
      </c>
      <c r="M286" s="1">
        <v>0</v>
      </c>
    </row>
    <row r="287" spans="1:13" x14ac:dyDescent="0.25">
      <c r="A287" s="8">
        <v>891380184</v>
      </c>
      <c r="B287" s="9" t="s">
        <v>0</v>
      </c>
      <c r="C287" s="8"/>
      <c r="D287" s="10">
        <v>224306</v>
      </c>
      <c r="E287" s="10" t="s">
        <v>18</v>
      </c>
      <c r="F287" s="10">
        <v>224306</v>
      </c>
      <c r="G287" s="11">
        <v>44274.809027777781</v>
      </c>
      <c r="H287" s="11">
        <v>44295.607361111113</v>
      </c>
      <c r="I287" s="12">
        <v>59700</v>
      </c>
      <c r="J287" s="22">
        <v>59700</v>
      </c>
      <c r="K287" s="3">
        <v>59700</v>
      </c>
      <c r="L287" s="14">
        <f t="shared" si="4"/>
        <v>0</v>
      </c>
      <c r="M287" s="1">
        <v>0</v>
      </c>
    </row>
    <row r="288" spans="1:13" x14ac:dyDescent="0.25">
      <c r="A288" s="8">
        <v>891380184</v>
      </c>
      <c r="B288" s="9" t="s">
        <v>0</v>
      </c>
      <c r="C288" s="8"/>
      <c r="D288" s="10">
        <v>224423</v>
      </c>
      <c r="E288" s="10" t="s">
        <v>18</v>
      </c>
      <c r="F288" s="10">
        <v>224423</v>
      </c>
      <c r="G288" s="11">
        <v>44276.863888888889</v>
      </c>
      <c r="H288" s="11">
        <v>44295.607372685183</v>
      </c>
      <c r="I288" s="12">
        <v>59692</v>
      </c>
      <c r="J288" s="22">
        <v>59692</v>
      </c>
      <c r="K288" s="3">
        <v>59692</v>
      </c>
      <c r="L288" s="14">
        <f t="shared" si="4"/>
        <v>0</v>
      </c>
      <c r="M288" s="1">
        <v>0</v>
      </c>
    </row>
    <row r="289" spans="1:13" x14ac:dyDescent="0.25">
      <c r="A289" s="8">
        <v>891380184</v>
      </c>
      <c r="B289" s="9" t="s">
        <v>0</v>
      </c>
      <c r="C289" s="8"/>
      <c r="D289" s="10">
        <v>225326</v>
      </c>
      <c r="E289" s="10" t="s">
        <v>18</v>
      </c>
      <c r="F289" s="10">
        <v>225326</v>
      </c>
      <c r="G289" s="11">
        <v>44282.942361111112</v>
      </c>
      <c r="H289" s="11">
        <v>44295.607372685183</v>
      </c>
      <c r="I289" s="12">
        <v>235765</v>
      </c>
      <c r="J289" s="22">
        <v>235765</v>
      </c>
      <c r="K289" s="3">
        <v>235765</v>
      </c>
      <c r="L289" s="14">
        <f t="shared" si="4"/>
        <v>0</v>
      </c>
      <c r="M289" s="1">
        <v>0</v>
      </c>
    </row>
    <row r="290" spans="1:13" x14ac:dyDescent="0.25">
      <c r="A290" s="8">
        <v>891380184</v>
      </c>
      <c r="B290" s="9" t="s">
        <v>0</v>
      </c>
      <c r="C290" s="8"/>
      <c r="D290" s="10">
        <v>227340</v>
      </c>
      <c r="E290" s="10" t="s">
        <v>18</v>
      </c>
      <c r="F290" s="10">
        <v>227340</v>
      </c>
      <c r="G290" s="11">
        <v>44295.627083333333</v>
      </c>
      <c r="H290" s="11">
        <v>44357.342939814815</v>
      </c>
      <c r="I290" s="12">
        <v>17880</v>
      </c>
      <c r="J290" s="22">
        <v>17880</v>
      </c>
      <c r="K290" s="3">
        <v>17880</v>
      </c>
      <c r="L290" s="14">
        <f t="shared" si="4"/>
        <v>0</v>
      </c>
      <c r="M290" s="1">
        <v>0</v>
      </c>
    </row>
    <row r="291" spans="1:13" x14ac:dyDescent="0.25">
      <c r="A291" s="8">
        <v>891380184</v>
      </c>
      <c r="B291" s="9" t="s">
        <v>0</v>
      </c>
      <c r="C291" s="8"/>
      <c r="D291" s="10">
        <v>228461</v>
      </c>
      <c r="E291" s="10" t="s">
        <v>18</v>
      </c>
      <c r="F291" s="10">
        <v>228461</v>
      </c>
      <c r="G291" s="11">
        <v>44301.393750000003</v>
      </c>
      <c r="H291" s="11">
        <v>44357.341909722221</v>
      </c>
      <c r="I291" s="12">
        <v>70231</v>
      </c>
      <c r="J291" s="22">
        <v>70231</v>
      </c>
      <c r="K291" s="3">
        <v>70231</v>
      </c>
      <c r="L291" s="14">
        <f t="shared" si="4"/>
        <v>0</v>
      </c>
      <c r="M291" s="1">
        <v>0</v>
      </c>
    </row>
    <row r="292" spans="1:13" x14ac:dyDescent="0.25">
      <c r="A292" s="8">
        <v>891380184</v>
      </c>
      <c r="B292" s="9" t="s">
        <v>0</v>
      </c>
      <c r="C292" s="8"/>
      <c r="D292" s="10">
        <v>228522</v>
      </c>
      <c r="E292" s="10" t="s">
        <v>18</v>
      </c>
      <c r="F292" s="10">
        <v>228522</v>
      </c>
      <c r="G292" s="11">
        <v>44301.49722222222</v>
      </c>
      <c r="H292" s="11">
        <v>44357.342939814815</v>
      </c>
      <c r="I292" s="12">
        <v>4470</v>
      </c>
      <c r="J292" s="22">
        <v>4470</v>
      </c>
      <c r="K292" s="3">
        <v>4470</v>
      </c>
      <c r="L292" s="14">
        <f t="shared" si="4"/>
        <v>0</v>
      </c>
      <c r="M292" s="1">
        <v>0</v>
      </c>
    </row>
    <row r="293" spans="1:13" x14ac:dyDescent="0.25">
      <c r="A293" s="8">
        <v>891380184</v>
      </c>
      <c r="B293" s="9" t="s">
        <v>0</v>
      </c>
      <c r="C293" s="8"/>
      <c r="D293" s="10">
        <v>229623</v>
      </c>
      <c r="E293" s="10" t="s">
        <v>18</v>
      </c>
      <c r="F293" s="10">
        <v>229623</v>
      </c>
      <c r="G293" s="11">
        <v>44307.142361111109</v>
      </c>
      <c r="H293" s="11">
        <v>44357.341921296298</v>
      </c>
      <c r="I293" s="12">
        <v>103800</v>
      </c>
      <c r="J293" s="22">
        <v>103800</v>
      </c>
      <c r="K293" s="3">
        <v>103800</v>
      </c>
      <c r="L293" s="14">
        <f t="shared" si="4"/>
        <v>0</v>
      </c>
      <c r="M293" s="1">
        <v>0</v>
      </c>
    </row>
    <row r="294" spans="1:13" x14ac:dyDescent="0.25">
      <c r="A294" s="8">
        <v>891380184</v>
      </c>
      <c r="B294" s="9" t="s">
        <v>0</v>
      </c>
      <c r="C294" s="8"/>
      <c r="D294" s="10">
        <v>230116</v>
      </c>
      <c r="E294" s="10" t="s">
        <v>18</v>
      </c>
      <c r="F294" s="10">
        <v>230116</v>
      </c>
      <c r="G294" s="11">
        <v>44309.15625</v>
      </c>
      <c r="H294" s="11">
        <v>44357.341921296298</v>
      </c>
      <c r="I294" s="12">
        <v>460895</v>
      </c>
      <c r="J294" s="22">
        <v>107300</v>
      </c>
      <c r="K294" s="3">
        <v>107300</v>
      </c>
      <c r="L294" s="14">
        <f t="shared" si="4"/>
        <v>0</v>
      </c>
      <c r="M294" s="1">
        <v>0</v>
      </c>
    </row>
    <row r="295" spans="1:13" x14ac:dyDescent="0.25">
      <c r="A295" s="8">
        <v>891380184</v>
      </c>
      <c r="B295" s="9" t="s">
        <v>0</v>
      </c>
      <c r="C295" s="8"/>
      <c r="D295" s="10">
        <v>230822</v>
      </c>
      <c r="E295" s="10" t="s">
        <v>18</v>
      </c>
      <c r="F295" s="10">
        <v>230822</v>
      </c>
      <c r="G295" s="11">
        <v>44313.369444444441</v>
      </c>
      <c r="H295" s="11">
        <v>44357.341921296298</v>
      </c>
      <c r="I295" s="12">
        <v>103800</v>
      </c>
      <c r="J295" s="22">
        <v>103800</v>
      </c>
      <c r="K295" s="3">
        <v>103800</v>
      </c>
      <c r="L295" s="14">
        <f t="shared" si="4"/>
        <v>0</v>
      </c>
      <c r="M295" s="1">
        <v>0</v>
      </c>
    </row>
    <row r="296" spans="1:13" x14ac:dyDescent="0.25">
      <c r="A296" s="8">
        <v>891380184</v>
      </c>
      <c r="B296" s="9" t="s">
        <v>0</v>
      </c>
      <c r="C296" s="8"/>
      <c r="D296" s="10">
        <v>231060</v>
      </c>
      <c r="E296" s="10" t="s">
        <v>18</v>
      </c>
      <c r="F296" s="10">
        <v>231060</v>
      </c>
      <c r="G296" s="11">
        <v>44315.421527777777</v>
      </c>
      <c r="H296" s="11">
        <v>44357.342939814815</v>
      </c>
      <c r="I296" s="12">
        <v>8940</v>
      </c>
      <c r="J296" s="22">
        <v>8940</v>
      </c>
      <c r="K296" s="3">
        <v>8940</v>
      </c>
      <c r="L296" s="14">
        <f t="shared" si="4"/>
        <v>0</v>
      </c>
      <c r="M296" s="1">
        <v>0</v>
      </c>
    </row>
    <row r="297" spans="1:13" x14ac:dyDescent="0.25">
      <c r="A297" s="8">
        <v>891380184</v>
      </c>
      <c r="B297" s="9" t="s">
        <v>0</v>
      </c>
      <c r="C297" s="8"/>
      <c r="D297" s="10">
        <v>231300</v>
      </c>
      <c r="E297" s="10" t="s">
        <v>18</v>
      </c>
      <c r="F297" s="10">
        <v>231300</v>
      </c>
      <c r="G297" s="11">
        <v>44319.429861111108</v>
      </c>
      <c r="H297" s="11">
        <v>44357.35728009259</v>
      </c>
      <c r="I297" s="12">
        <v>59700</v>
      </c>
      <c r="J297" s="22">
        <v>59700</v>
      </c>
      <c r="K297" s="3">
        <v>59700</v>
      </c>
      <c r="L297" s="14">
        <f t="shared" si="4"/>
        <v>0</v>
      </c>
      <c r="M297" s="1">
        <v>0</v>
      </c>
    </row>
    <row r="298" spans="1:13" x14ac:dyDescent="0.25">
      <c r="A298" s="8">
        <v>891380184</v>
      </c>
      <c r="B298" s="9" t="s">
        <v>0</v>
      </c>
      <c r="C298" s="8"/>
      <c r="D298" s="10">
        <v>232429</v>
      </c>
      <c r="E298" s="10" t="s">
        <v>18</v>
      </c>
      <c r="F298" s="10">
        <v>232429</v>
      </c>
      <c r="G298" s="11">
        <v>44340.56527777778</v>
      </c>
      <c r="H298" s="11">
        <v>44357.360046296293</v>
      </c>
      <c r="I298" s="12">
        <v>4470</v>
      </c>
      <c r="J298" s="22">
        <v>4470</v>
      </c>
      <c r="K298" s="3">
        <v>4470</v>
      </c>
      <c r="L298" s="14">
        <f t="shared" si="4"/>
        <v>0</v>
      </c>
      <c r="M298" s="1">
        <v>0</v>
      </c>
    </row>
    <row r="299" spans="1:13" x14ac:dyDescent="0.25">
      <c r="A299" s="8">
        <v>891380184</v>
      </c>
      <c r="B299" s="9" t="s">
        <v>0</v>
      </c>
      <c r="C299" s="8"/>
      <c r="D299" s="10">
        <v>232604</v>
      </c>
      <c r="E299" s="10" t="s">
        <v>18</v>
      </c>
      <c r="F299" s="10">
        <v>232604</v>
      </c>
      <c r="G299" s="11">
        <v>44341.640277777777</v>
      </c>
      <c r="H299" s="11">
        <v>44357.360046296293</v>
      </c>
      <c r="I299" s="12">
        <v>4470</v>
      </c>
      <c r="J299" s="22">
        <v>4470</v>
      </c>
      <c r="K299" s="3">
        <v>4470</v>
      </c>
      <c r="L299" s="14">
        <f t="shared" si="4"/>
        <v>0</v>
      </c>
      <c r="M299" s="1">
        <v>0</v>
      </c>
    </row>
    <row r="300" spans="1:13" x14ac:dyDescent="0.25">
      <c r="A300" s="8">
        <v>891380184</v>
      </c>
      <c r="B300" s="9" t="s">
        <v>0</v>
      </c>
      <c r="C300" s="8"/>
      <c r="D300" s="10">
        <v>232824</v>
      </c>
      <c r="E300" s="10" t="s">
        <v>18</v>
      </c>
      <c r="F300" s="10">
        <v>232824</v>
      </c>
      <c r="G300" s="11">
        <v>44343.320833333331</v>
      </c>
      <c r="H300" s="11">
        <v>44357.360046296293</v>
      </c>
      <c r="I300" s="12">
        <v>4470</v>
      </c>
      <c r="J300" s="22">
        <v>4470</v>
      </c>
      <c r="K300" s="3">
        <v>4470</v>
      </c>
      <c r="L300" s="14">
        <f t="shared" si="4"/>
        <v>0</v>
      </c>
      <c r="M300" s="1">
        <v>0</v>
      </c>
    </row>
    <row r="301" spans="1:13" x14ac:dyDescent="0.25">
      <c r="A301" s="8">
        <v>891380184</v>
      </c>
      <c r="B301" s="9" t="s">
        <v>0</v>
      </c>
      <c r="C301" s="8"/>
      <c r="D301" s="10">
        <v>233253</v>
      </c>
      <c r="E301" s="10" t="s">
        <v>18</v>
      </c>
      <c r="F301" s="10">
        <v>233253</v>
      </c>
      <c r="G301" s="11">
        <v>44347.646527777775</v>
      </c>
      <c r="H301" s="11">
        <v>44357.360046296293</v>
      </c>
      <c r="I301" s="12">
        <v>4470</v>
      </c>
      <c r="J301" s="22">
        <v>4470</v>
      </c>
      <c r="K301" s="3">
        <v>4470</v>
      </c>
      <c r="L301" s="14">
        <f t="shared" si="4"/>
        <v>0</v>
      </c>
      <c r="M301" s="1">
        <v>0</v>
      </c>
    </row>
    <row r="302" spans="1:13" x14ac:dyDescent="0.25">
      <c r="A302" s="8">
        <v>891380184</v>
      </c>
      <c r="B302" s="9" t="s">
        <v>0</v>
      </c>
      <c r="C302" s="8"/>
      <c r="D302" s="10">
        <v>233357</v>
      </c>
      <c r="E302" s="10" t="s">
        <v>18</v>
      </c>
      <c r="F302" s="10">
        <v>233357</v>
      </c>
      <c r="G302" s="11">
        <v>44348.412499999999</v>
      </c>
      <c r="H302" s="11">
        <v>44383.611284722225</v>
      </c>
      <c r="I302" s="12">
        <v>4470</v>
      </c>
      <c r="J302" s="22">
        <v>4470</v>
      </c>
      <c r="K302" s="3">
        <v>4470</v>
      </c>
      <c r="L302" s="14">
        <f t="shared" si="4"/>
        <v>0</v>
      </c>
      <c r="M302" s="1">
        <v>0</v>
      </c>
    </row>
    <row r="303" spans="1:13" x14ac:dyDescent="0.25">
      <c r="A303" s="8">
        <v>891380184</v>
      </c>
      <c r="B303" s="9" t="s">
        <v>0</v>
      </c>
      <c r="C303" s="8"/>
      <c r="D303" s="10">
        <v>233424</v>
      </c>
      <c r="E303" s="10" t="s">
        <v>18</v>
      </c>
      <c r="F303" s="10">
        <v>233424</v>
      </c>
      <c r="G303" s="11">
        <v>44348.57916666667</v>
      </c>
      <c r="H303" s="11">
        <v>44383.611284722225</v>
      </c>
      <c r="I303" s="12">
        <v>17880</v>
      </c>
      <c r="J303" s="22">
        <v>17880</v>
      </c>
      <c r="K303" s="3">
        <v>17880</v>
      </c>
      <c r="L303" s="14">
        <f t="shared" si="4"/>
        <v>0</v>
      </c>
      <c r="M303" s="1">
        <v>0</v>
      </c>
    </row>
    <row r="304" spans="1:13" x14ac:dyDescent="0.25">
      <c r="A304" s="8">
        <v>891380184</v>
      </c>
      <c r="B304" s="9" t="s">
        <v>0</v>
      </c>
      <c r="C304" s="8"/>
      <c r="D304" s="10">
        <v>233576</v>
      </c>
      <c r="E304" s="10" t="s">
        <v>18</v>
      </c>
      <c r="F304" s="10">
        <v>233576</v>
      </c>
      <c r="G304" s="11">
        <v>44349.48333333333</v>
      </c>
      <c r="H304" s="11">
        <v>44383.611284722225</v>
      </c>
      <c r="I304" s="12">
        <v>4470</v>
      </c>
      <c r="J304" s="22">
        <v>4470</v>
      </c>
      <c r="K304" s="3">
        <v>4470</v>
      </c>
      <c r="L304" s="14">
        <f t="shared" si="4"/>
        <v>0</v>
      </c>
      <c r="M304" s="1">
        <v>0</v>
      </c>
    </row>
    <row r="305" spans="1:13" x14ac:dyDescent="0.25">
      <c r="A305" s="8">
        <v>891380184</v>
      </c>
      <c r="B305" s="9" t="s">
        <v>0</v>
      </c>
      <c r="C305" s="8"/>
      <c r="D305" s="10">
        <v>233601</v>
      </c>
      <c r="E305" s="10" t="s">
        <v>18</v>
      </c>
      <c r="F305" s="10">
        <v>233601</v>
      </c>
      <c r="G305" s="11">
        <v>44349.57708333333</v>
      </c>
      <c r="H305" s="11">
        <v>44383.610196759262</v>
      </c>
      <c r="I305" s="12">
        <v>59700</v>
      </c>
      <c r="J305" s="22">
        <v>59700</v>
      </c>
      <c r="K305" s="3">
        <v>59700</v>
      </c>
      <c r="L305" s="14">
        <f t="shared" si="4"/>
        <v>0</v>
      </c>
      <c r="M305" s="1">
        <v>0</v>
      </c>
    </row>
    <row r="306" spans="1:13" x14ac:dyDescent="0.25">
      <c r="A306" s="8">
        <v>891380184</v>
      </c>
      <c r="B306" s="9" t="s">
        <v>0</v>
      </c>
      <c r="C306" s="8"/>
      <c r="D306" s="10">
        <v>234133</v>
      </c>
      <c r="E306" s="10" t="s">
        <v>18</v>
      </c>
      <c r="F306" s="10">
        <v>234133</v>
      </c>
      <c r="G306" s="11">
        <v>44355.432638888888</v>
      </c>
      <c r="H306" s="11">
        <v>44383.611284722225</v>
      </c>
      <c r="I306" s="12">
        <v>4470</v>
      </c>
      <c r="J306" s="22">
        <v>4470</v>
      </c>
      <c r="K306" s="3">
        <v>4470</v>
      </c>
      <c r="L306" s="14">
        <f t="shared" si="4"/>
        <v>0</v>
      </c>
      <c r="M306" s="1">
        <v>0</v>
      </c>
    </row>
    <row r="307" spans="1:13" x14ac:dyDescent="0.25">
      <c r="A307" s="8">
        <v>891380184</v>
      </c>
      <c r="B307" s="9" t="s">
        <v>0</v>
      </c>
      <c r="C307" s="8"/>
      <c r="D307" s="10">
        <v>234168</v>
      </c>
      <c r="E307" s="10" t="s">
        <v>18</v>
      </c>
      <c r="F307" s="10">
        <v>234168</v>
      </c>
      <c r="G307" s="11">
        <v>44355.492361111108</v>
      </c>
      <c r="H307" s="11">
        <v>44383.611284722225</v>
      </c>
      <c r="I307" s="12">
        <v>17880</v>
      </c>
      <c r="J307" s="22">
        <v>17880</v>
      </c>
      <c r="K307" s="3">
        <v>17880</v>
      </c>
      <c r="L307" s="14">
        <f t="shared" si="4"/>
        <v>0</v>
      </c>
      <c r="M307" s="1">
        <v>0</v>
      </c>
    </row>
    <row r="308" spans="1:13" x14ac:dyDescent="0.25">
      <c r="A308" s="8">
        <v>891380184</v>
      </c>
      <c r="B308" s="9" t="s">
        <v>0</v>
      </c>
      <c r="C308" s="8"/>
      <c r="D308" s="10">
        <v>234171</v>
      </c>
      <c r="E308" s="10" t="s">
        <v>18</v>
      </c>
      <c r="F308" s="10">
        <v>234171</v>
      </c>
      <c r="G308" s="11">
        <v>44355.49722222222</v>
      </c>
      <c r="H308" s="11">
        <v>44383.611284722225</v>
      </c>
      <c r="I308" s="12">
        <v>17880</v>
      </c>
      <c r="J308" s="22">
        <v>17880</v>
      </c>
      <c r="K308" s="3">
        <v>17880</v>
      </c>
      <c r="L308" s="14">
        <f t="shared" si="4"/>
        <v>0</v>
      </c>
      <c r="M308" s="1">
        <v>0</v>
      </c>
    </row>
    <row r="309" spans="1:13" x14ac:dyDescent="0.25">
      <c r="A309" s="8">
        <v>891380184</v>
      </c>
      <c r="B309" s="9" t="s">
        <v>0</v>
      </c>
      <c r="C309" s="8"/>
      <c r="D309" s="10">
        <v>234343</v>
      </c>
      <c r="E309" s="10" t="s">
        <v>18</v>
      </c>
      <c r="F309" s="10">
        <v>234343</v>
      </c>
      <c r="G309" s="11">
        <v>44356.486111111109</v>
      </c>
      <c r="H309" s="11">
        <v>44383.611284722225</v>
      </c>
      <c r="I309" s="12">
        <v>4470</v>
      </c>
      <c r="J309" s="22">
        <v>4470</v>
      </c>
      <c r="K309" s="3">
        <v>4470</v>
      </c>
      <c r="L309" s="14">
        <f t="shared" si="4"/>
        <v>0</v>
      </c>
      <c r="M309" s="1">
        <v>0</v>
      </c>
    </row>
    <row r="310" spans="1:13" x14ac:dyDescent="0.25">
      <c r="A310" s="8">
        <v>891380184</v>
      </c>
      <c r="B310" s="9" t="s">
        <v>0</v>
      </c>
      <c r="C310" s="8"/>
      <c r="D310" s="10">
        <v>234450</v>
      </c>
      <c r="E310" s="10" t="s">
        <v>18</v>
      </c>
      <c r="F310" s="10">
        <v>234450</v>
      </c>
      <c r="G310" s="11">
        <v>44357.375</v>
      </c>
      <c r="H310" s="11">
        <v>44383.611284722225</v>
      </c>
      <c r="I310" s="12">
        <v>4470</v>
      </c>
      <c r="J310" s="22">
        <v>4470</v>
      </c>
      <c r="K310" s="3">
        <v>4470</v>
      </c>
      <c r="L310" s="14">
        <f t="shared" si="4"/>
        <v>0</v>
      </c>
      <c r="M310" s="1">
        <v>0</v>
      </c>
    </row>
    <row r="311" spans="1:13" x14ac:dyDescent="0.25">
      <c r="A311" s="8">
        <v>891380184</v>
      </c>
      <c r="B311" s="9" t="s">
        <v>0</v>
      </c>
      <c r="C311" s="8"/>
      <c r="D311" s="10">
        <v>234660</v>
      </c>
      <c r="E311" s="10" t="s">
        <v>18</v>
      </c>
      <c r="F311" s="10">
        <v>234660</v>
      </c>
      <c r="G311" s="11">
        <v>44358.525000000001</v>
      </c>
      <c r="H311" s="11">
        <v>44383.611284722225</v>
      </c>
      <c r="I311" s="12">
        <v>4470</v>
      </c>
      <c r="J311" s="22">
        <v>4470</v>
      </c>
      <c r="K311" s="3">
        <v>4470</v>
      </c>
      <c r="L311" s="14">
        <f t="shared" si="4"/>
        <v>0</v>
      </c>
      <c r="M311" s="1">
        <v>0</v>
      </c>
    </row>
    <row r="312" spans="1:13" x14ac:dyDescent="0.25">
      <c r="A312" s="8">
        <v>891380184</v>
      </c>
      <c r="B312" s="9" t="s">
        <v>0</v>
      </c>
      <c r="C312" s="8"/>
      <c r="D312" s="10">
        <v>235470</v>
      </c>
      <c r="E312" s="10" t="s">
        <v>18</v>
      </c>
      <c r="F312" s="10">
        <v>235470</v>
      </c>
      <c r="G312" s="11">
        <v>44364.624305555553</v>
      </c>
      <c r="H312" s="11">
        <v>44383.611296296294</v>
      </c>
      <c r="I312" s="12">
        <v>4470</v>
      </c>
      <c r="J312" s="22">
        <v>4470</v>
      </c>
      <c r="K312" s="3">
        <v>4470</v>
      </c>
      <c r="L312" s="14">
        <f t="shared" si="4"/>
        <v>0</v>
      </c>
      <c r="M312" s="1">
        <v>0</v>
      </c>
    </row>
    <row r="313" spans="1:13" x14ac:dyDescent="0.25">
      <c r="A313" s="8">
        <v>891380184</v>
      </c>
      <c r="B313" s="9" t="s">
        <v>0</v>
      </c>
      <c r="C313" s="8"/>
      <c r="D313" s="10">
        <v>235496</v>
      </c>
      <c r="E313" s="10" t="s">
        <v>18</v>
      </c>
      <c r="F313" s="10">
        <v>235496</v>
      </c>
      <c r="G313" s="11">
        <v>44364.668055555558</v>
      </c>
      <c r="H313" s="11">
        <v>44383.611296296294</v>
      </c>
      <c r="I313" s="12">
        <v>4470</v>
      </c>
      <c r="J313" s="22">
        <v>4470</v>
      </c>
      <c r="K313" s="3">
        <v>4470</v>
      </c>
      <c r="L313" s="14">
        <f t="shared" si="4"/>
        <v>0</v>
      </c>
      <c r="M313" s="1">
        <v>0</v>
      </c>
    </row>
    <row r="314" spans="1:13" x14ac:dyDescent="0.25">
      <c r="A314" s="8">
        <v>891380184</v>
      </c>
      <c r="B314" s="9" t="s">
        <v>0</v>
      </c>
      <c r="C314" s="8"/>
      <c r="D314" s="10">
        <v>235850</v>
      </c>
      <c r="E314" s="10" t="s">
        <v>18</v>
      </c>
      <c r="F314" s="10">
        <v>235850</v>
      </c>
      <c r="G314" s="11">
        <v>44365.677083333336</v>
      </c>
      <c r="H314" s="11">
        <v>44383.611296296294</v>
      </c>
      <c r="I314" s="12">
        <v>4470</v>
      </c>
      <c r="J314" s="22">
        <v>4470</v>
      </c>
      <c r="K314" s="3">
        <v>4470</v>
      </c>
      <c r="L314" s="14">
        <f t="shared" si="4"/>
        <v>0</v>
      </c>
      <c r="M314" s="1">
        <v>0</v>
      </c>
    </row>
    <row r="315" spans="1:13" x14ac:dyDescent="0.25">
      <c r="A315" s="8">
        <v>891380184</v>
      </c>
      <c r="B315" s="9" t="s">
        <v>0</v>
      </c>
      <c r="C315" s="8"/>
      <c r="D315" s="10">
        <v>236871</v>
      </c>
      <c r="E315" s="10" t="s">
        <v>18</v>
      </c>
      <c r="F315" s="10">
        <v>236871</v>
      </c>
      <c r="G315" s="11">
        <v>44371.74722222222</v>
      </c>
      <c r="H315" s="11">
        <v>44383.610208333332</v>
      </c>
      <c r="I315" s="12">
        <v>60677</v>
      </c>
      <c r="J315" s="22">
        <v>60677</v>
      </c>
      <c r="K315" s="3">
        <v>60677</v>
      </c>
      <c r="L315" s="14">
        <f t="shared" si="4"/>
        <v>0</v>
      </c>
      <c r="M315" s="1">
        <v>0</v>
      </c>
    </row>
    <row r="316" spans="1:13" x14ac:dyDescent="0.25">
      <c r="A316" s="8">
        <v>891380184</v>
      </c>
      <c r="B316" s="9" t="s">
        <v>0</v>
      </c>
      <c r="C316" s="8"/>
      <c r="D316" s="10">
        <v>237694</v>
      </c>
      <c r="E316" s="10" t="s">
        <v>18</v>
      </c>
      <c r="F316" s="10">
        <v>237694</v>
      </c>
      <c r="G316" s="11">
        <v>44376.669444444444</v>
      </c>
      <c r="H316" s="11">
        <v>44383.611296296294</v>
      </c>
      <c r="I316" s="12">
        <v>17880</v>
      </c>
      <c r="J316" s="22">
        <v>17880</v>
      </c>
      <c r="K316" s="3">
        <v>17880</v>
      </c>
      <c r="L316" s="14">
        <f t="shared" si="4"/>
        <v>0</v>
      </c>
      <c r="M316" s="1">
        <v>0</v>
      </c>
    </row>
    <row r="317" spans="1:13" x14ac:dyDescent="0.25">
      <c r="A317" s="8">
        <v>891380184</v>
      </c>
      <c r="B317" s="9" t="s">
        <v>0</v>
      </c>
      <c r="C317" s="8"/>
      <c r="D317" s="10">
        <v>238396</v>
      </c>
      <c r="E317" s="10" t="s">
        <v>18</v>
      </c>
      <c r="F317" s="10">
        <v>238396</v>
      </c>
      <c r="G317" s="11">
        <v>44382.799305555556</v>
      </c>
      <c r="H317" s="11">
        <v>44417.393553240741</v>
      </c>
      <c r="I317" s="12">
        <v>78667</v>
      </c>
      <c r="J317" s="22">
        <v>78667</v>
      </c>
      <c r="K317" s="3">
        <v>78667</v>
      </c>
      <c r="L317" s="14">
        <f t="shared" si="4"/>
        <v>0</v>
      </c>
      <c r="M317" s="1">
        <v>0</v>
      </c>
    </row>
    <row r="318" spans="1:13" x14ac:dyDescent="0.25">
      <c r="A318" s="8">
        <v>891380184</v>
      </c>
      <c r="B318" s="9" t="s">
        <v>0</v>
      </c>
      <c r="C318" s="8"/>
      <c r="D318" s="10">
        <v>238485</v>
      </c>
      <c r="E318" s="10" t="s">
        <v>18</v>
      </c>
      <c r="F318" s="10">
        <v>238485</v>
      </c>
      <c r="G318" s="11">
        <v>44383.388888888891</v>
      </c>
      <c r="H318" s="11">
        <v>44417.393553240741</v>
      </c>
      <c r="I318" s="12">
        <v>13410</v>
      </c>
      <c r="J318" s="22">
        <v>13410</v>
      </c>
      <c r="K318" s="3">
        <v>13410</v>
      </c>
      <c r="L318" s="14">
        <f t="shared" si="4"/>
        <v>0</v>
      </c>
      <c r="M318" s="1">
        <v>0</v>
      </c>
    </row>
    <row r="319" spans="1:13" x14ac:dyDescent="0.25">
      <c r="A319" s="8">
        <v>891380184</v>
      </c>
      <c r="B319" s="9" t="s">
        <v>0</v>
      </c>
      <c r="C319" s="8"/>
      <c r="D319" s="10">
        <v>239100</v>
      </c>
      <c r="E319" s="10" t="s">
        <v>18</v>
      </c>
      <c r="F319" s="10">
        <v>239100</v>
      </c>
      <c r="G319" s="11">
        <v>44386.49722222222</v>
      </c>
      <c r="H319" s="11">
        <v>44417.393564814818</v>
      </c>
      <c r="I319" s="12">
        <v>4470</v>
      </c>
      <c r="J319" s="22">
        <v>4470</v>
      </c>
      <c r="K319" s="3">
        <v>4470</v>
      </c>
      <c r="L319" s="14">
        <f t="shared" si="4"/>
        <v>0</v>
      </c>
      <c r="M319" s="1">
        <v>0</v>
      </c>
    </row>
    <row r="320" spans="1:13" x14ac:dyDescent="0.25">
      <c r="A320" s="8">
        <v>891380184</v>
      </c>
      <c r="B320" s="9" t="s">
        <v>0</v>
      </c>
      <c r="C320" s="8"/>
      <c r="D320" s="10">
        <v>239405</v>
      </c>
      <c r="E320" s="10" t="s">
        <v>18</v>
      </c>
      <c r="F320" s="10">
        <v>239405</v>
      </c>
      <c r="G320" s="11">
        <v>44389.537499999999</v>
      </c>
      <c r="H320" s="11">
        <v>44417.393564814818</v>
      </c>
      <c r="I320" s="12">
        <v>78667</v>
      </c>
      <c r="J320" s="22">
        <v>78667</v>
      </c>
      <c r="K320" s="3">
        <v>78667</v>
      </c>
      <c r="L320" s="14">
        <f t="shared" si="4"/>
        <v>0</v>
      </c>
      <c r="M320" s="1">
        <v>0</v>
      </c>
    </row>
    <row r="321" spans="1:13" x14ac:dyDescent="0.25">
      <c r="A321" s="8">
        <v>891380184</v>
      </c>
      <c r="B321" s="9" t="s">
        <v>0</v>
      </c>
      <c r="C321" s="8"/>
      <c r="D321" s="10">
        <v>241230</v>
      </c>
      <c r="E321" s="10" t="s">
        <v>18</v>
      </c>
      <c r="F321" s="10">
        <v>241230</v>
      </c>
      <c r="G321" s="11">
        <v>44400.613888888889</v>
      </c>
      <c r="H321" s="11">
        <v>44417.393564814818</v>
      </c>
      <c r="I321" s="12">
        <v>17880</v>
      </c>
      <c r="J321" s="22">
        <v>17880</v>
      </c>
      <c r="K321" s="3">
        <v>17880</v>
      </c>
      <c r="L321" s="14">
        <f t="shared" si="4"/>
        <v>0</v>
      </c>
      <c r="M321" s="1">
        <v>0</v>
      </c>
    </row>
    <row r="322" spans="1:13" x14ac:dyDescent="0.25">
      <c r="A322" s="8">
        <v>891380184</v>
      </c>
      <c r="B322" s="9" t="s">
        <v>0</v>
      </c>
      <c r="C322" s="8"/>
      <c r="D322" s="10">
        <v>241981</v>
      </c>
      <c r="E322" s="10" t="s">
        <v>18</v>
      </c>
      <c r="F322" s="10">
        <v>241981</v>
      </c>
      <c r="G322" s="11">
        <v>44405.387499999997</v>
      </c>
      <c r="H322" s="11">
        <v>44417.393576388888</v>
      </c>
      <c r="I322" s="12">
        <v>4470</v>
      </c>
      <c r="J322" s="22">
        <v>4470</v>
      </c>
      <c r="K322" s="3">
        <v>4470</v>
      </c>
      <c r="L322" s="14">
        <f t="shared" si="4"/>
        <v>0</v>
      </c>
      <c r="M322" s="1">
        <v>0</v>
      </c>
    </row>
    <row r="323" spans="1:13" x14ac:dyDescent="0.25">
      <c r="A323" s="8">
        <v>891380184</v>
      </c>
      <c r="B323" s="9" t="s">
        <v>0</v>
      </c>
      <c r="C323" s="8"/>
      <c r="D323" s="10">
        <v>242003</v>
      </c>
      <c r="E323" s="10" t="s">
        <v>18</v>
      </c>
      <c r="F323" s="10">
        <v>242003</v>
      </c>
      <c r="G323" s="11">
        <v>44405.431250000001</v>
      </c>
      <c r="H323" s="11">
        <v>44417.393576388888</v>
      </c>
      <c r="I323" s="12">
        <v>4470</v>
      </c>
      <c r="J323" s="22">
        <v>4470</v>
      </c>
      <c r="K323" s="3">
        <v>4470</v>
      </c>
      <c r="L323" s="14">
        <f t="shared" si="4"/>
        <v>0</v>
      </c>
      <c r="M323" s="1">
        <v>0</v>
      </c>
    </row>
    <row r="324" spans="1:13" x14ac:dyDescent="0.25">
      <c r="A324" s="8">
        <v>891380184</v>
      </c>
      <c r="B324" s="9" t="s">
        <v>0</v>
      </c>
      <c r="C324" s="8"/>
      <c r="D324" s="10">
        <v>242539</v>
      </c>
      <c r="E324" s="10" t="s">
        <v>18</v>
      </c>
      <c r="F324" s="10">
        <v>242539</v>
      </c>
      <c r="G324" s="11">
        <v>44408.912499999999</v>
      </c>
      <c r="H324" s="11">
        <v>44417.393576388888</v>
      </c>
      <c r="I324" s="12">
        <v>118800</v>
      </c>
      <c r="J324" s="22">
        <v>118800</v>
      </c>
      <c r="K324" s="3">
        <v>118800</v>
      </c>
      <c r="L324" s="14">
        <f t="shared" si="4"/>
        <v>0</v>
      </c>
      <c r="M324" s="1">
        <v>0</v>
      </c>
    </row>
    <row r="325" spans="1:13" x14ac:dyDescent="0.25">
      <c r="A325" s="8">
        <v>891380184</v>
      </c>
      <c r="B325" s="9" t="s">
        <v>0</v>
      </c>
      <c r="C325" s="8"/>
      <c r="D325" s="10">
        <v>226872</v>
      </c>
      <c r="E325" s="10" t="s">
        <v>18</v>
      </c>
      <c r="F325" s="10">
        <v>226872</v>
      </c>
      <c r="G325" s="11">
        <v>44293.606944444444</v>
      </c>
      <c r="H325" s="11">
        <v>44358.648333333331</v>
      </c>
      <c r="I325" s="12">
        <v>61782</v>
      </c>
      <c r="J325" s="22">
        <v>61782</v>
      </c>
      <c r="K325" s="3">
        <v>61782</v>
      </c>
      <c r="L325" s="14">
        <f t="shared" si="4"/>
        <v>0</v>
      </c>
      <c r="M325" s="1">
        <v>0</v>
      </c>
    </row>
    <row r="326" spans="1:13" x14ac:dyDescent="0.25">
      <c r="A326" s="8">
        <v>891380184</v>
      </c>
      <c r="B326" s="9" t="s">
        <v>0</v>
      </c>
      <c r="C326" s="8"/>
      <c r="D326" s="10">
        <v>229572</v>
      </c>
      <c r="E326" s="10" t="s">
        <v>18</v>
      </c>
      <c r="F326" s="10">
        <v>229572</v>
      </c>
      <c r="G326" s="11">
        <v>44306.644444444442</v>
      </c>
      <c r="H326" s="11">
        <v>44357.344780092593</v>
      </c>
      <c r="I326" s="12">
        <v>17880</v>
      </c>
      <c r="J326" s="22">
        <v>17880</v>
      </c>
      <c r="K326" s="3">
        <v>17880</v>
      </c>
      <c r="L326" s="14">
        <f t="shared" si="4"/>
        <v>0</v>
      </c>
      <c r="M326" s="1">
        <v>0</v>
      </c>
    </row>
    <row r="327" spans="1:13" x14ac:dyDescent="0.25">
      <c r="A327" s="8">
        <v>891380184</v>
      </c>
      <c r="B327" s="9" t="s">
        <v>0</v>
      </c>
      <c r="C327" s="8"/>
      <c r="D327" s="10">
        <v>231084</v>
      </c>
      <c r="E327" s="10" t="s">
        <v>18</v>
      </c>
      <c r="F327" s="10">
        <v>231084</v>
      </c>
      <c r="G327" s="11">
        <v>44315.576388888891</v>
      </c>
      <c r="H327" s="11">
        <v>44357.344780092593</v>
      </c>
      <c r="I327" s="12">
        <v>119417</v>
      </c>
      <c r="J327" s="22">
        <v>119417</v>
      </c>
      <c r="K327" s="3">
        <v>119417</v>
      </c>
      <c r="L327" s="14">
        <f t="shared" si="4"/>
        <v>0</v>
      </c>
      <c r="M327" s="1">
        <v>0</v>
      </c>
    </row>
    <row r="328" spans="1:13" x14ac:dyDescent="0.25">
      <c r="A328" s="8">
        <v>891380184</v>
      </c>
      <c r="B328" s="9" t="s">
        <v>0</v>
      </c>
      <c r="C328" s="8"/>
      <c r="D328" s="10">
        <v>231439</v>
      </c>
      <c r="E328" s="10" t="s">
        <v>18</v>
      </c>
      <c r="F328" s="10">
        <v>231439</v>
      </c>
      <c r="G328" s="11">
        <v>44321.457638888889</v>
      </c>
      <c r="H328" s="11">
        <v>44357.361759259256</v>
      </c>
      <c r="I328" s="12">
        <v>4470</v>
      </c>
      <c r="J328" s="22">
        <v>4470</v>
      </c>
      <c r="K328" s="3">
        <v>4470</v>
      </c>
      <c r="L328" s="14">
        <f t="shared" si="4"/>
        <v>0</v>
      </c>
      <c r="M328" s="1">
        <v>0</v>
      </c>
    </row>
    <row r="329" spans="1:13" x14ac:dyDescent="0.25">
      <c r="A329" s="8">
        <v>891380184</v>
      </c>
      <c r="B329" s="9" t="s">
        <v>0</v>
      </c>
      <c r="C329" s="8"/>
      <c r="D329" s="10">
        <v>232864</v>
      </c>
      <c r="E329" s="10" t="s">
        <v>18</v>
      </c>
      <c r="F329" s="10">
        <v>232864</v>
      </c>
      <c r="G329" s="11">
        <v>44343.555555555555</v>
      </c>
      <c r="H329" s="11">
        <v>44357.361759259256</v>
      </c>
      <c r="I329" s="12">
        <v>4470</v>
      </c>
      <c r="J329" s="22">
        <v>4470</v>
      </c>
      <c r="K329" s="3">
        <v>4470</v>
      </c>
      <c r="L329" s="14">
        <f t="shared" si="4"/>
        <v>0</v>
      </c>
      <c r="M329" s="1">
        <v>0</v>
      </c>
    </row>
    <row r="330" spans="1:13" x14ac:dyDescent="0.25">
      <c r="A330" s="8">
        <v>891380184</v>
      </c>
      <c r="B330" s="9" t="s">
        <v>0</v>
      </c>
      <c r="C330" s="8"/>
      <c r="D330" s="10">
        <v>238016</v>
      </c>
      <c r="E330" s="10" t="s">
        <v>18</v>
      </c>
      <c r="F330" s="10">
        <v>238016</v>
      </c>
      <c r="G330" s="11">
        <v>44378.352083333331</v>
      </c>
      <c r="H330" s="11">
        <v>44417.393553240741</v>
      </c>
      <c r="I330" s="12">
        <v>4470</v>
      </c>
      <c r="J330" s="22">
        <v>4470</v>
      </c>
      <c r="K330" s="3">
        <v>4470</v>
      </c>
      <c r="L330" s="14">
        <f t="shared" si="4"/>
        <v>0</v>
      </c>
      <c r="M330" s="1">
        <v>0</v>
      </c>
    </row>
    <row r="331" spans="1:13" x14ac:dyDescent="0.25">
      <c r="A331" s="8">
        <v>891380184</v>
      </c>
      <c r="B331" s="9" t="s">
        <v>0</v>
      </c>
      <c r="C331" s="8"/>
      <c r="D331" s="10">
        <v>239029</v>
      </c>
      <c r="E331" s="10" t="s">
        <v>18</v>
      </c>
      <c r="F331" s="10">
        <v>239029</v>
      </c>
      <c r="G331" s="11">
        <v>44386.359722222223</v>
      </c>
      <c r="H331" s="11">
        <v>44417.393553240741</v>
      </c>
      <c r="I331" s="12">
        <v>4470</v>
      </c>
      <c r="J331" s="22">
        <v>4470</v>
      </c>
      <c r="K331" s="3">
        <v>4470</v>
      </c>
      <c r="L331" s="14">
        <f t="shared" ref="L331:L394" si="5">+J331-K331</f>
        <v>0</v>
      </c>
      <c r="M331" s="1">
        <v>0</v>
      </c>
    </row>
    <row r="332" spans="1:13" x14ac:dyDescent="0.25">
      <c r="A332" s="8">
        <v>891380184</v>
      </c>
      <c r="B332" s="9" t="s">
        <v>0</v>
      </c>
      <c r="C332" s="8"/>
      <c r="D332" s="10">
        <v>242389</v>
      </c>
      <c r="E332" s="10" t="s">
        <v>18</v>
      </c>
      <c r="F332" s="10">
        <v>242389</v>
      </c>
      <c r="G332" s="11">
        <v>44407.43472222222</v>
      </c>
      <c r="H332" s="11">
        <v>44417.393576388888</v>
      </c>
      <c r="I332" s="12">
        <v>4470</v>
      </c>
      <c r="J332" s="22">
        <v>4470</v>
      </c>
      <c r="K332" s="3">
        <v>4470</v>
      </c>
      <c r="L332" s="14">
        <f t="shared" si="5"/>
        <v>0</v>
      </c>
      <c r="M332" s="1">
        <v>0</v>
      </c>
    </row>
    <row r="333" spans="1:13" x14ac:dyDescent="0.25">
      <c r="A333" s="8">
        <v>891380184</v>
      </c>
      <c r="B333" s="9" t="s">
        <v>0</v>
      </c>
      <c r="C333" s="8"/>
      <c r="D333" s="10">
        <v>242393</v>
      </c>
      <c r="E333" s="10" t="s">
        <v>18</v>
      </c>
      <c r="F333" s="10">
        <v>242393</v>
      </c>
      <c r="G333" s="11">
        <v>44407.446527777778</v>
      </c>
      <c r="H333" s="11">
        <v>44417.393576388888</v>
      </c>
      <c r="I333" s="12">
        <v>4470</v>
      </c>
      <c r="J333" s="22">
        <v>4470</v>
      </c>
      <c r="K333" s="3">
        <v>4470</v>
      </c>
      <c r="L333" s="14">
        <f t="shared" si="5"/>
        <v>0</v>
      </c>
      <c r="M333" s="1">
        <v>0</v>
      </c>
    </row>
    <row r="334" spans="1:13" x14ac:dyDescent="0.25">
      <c r="A334" s="8">
        <v>891380184</v>
      </c>
      <c r="B334" s="9" t="s">
        <v>0</v>
      </c>
      <c r="C334" s="8"/>
      <c r="D334" s="10">
        <v>242725</v>
      </c>
      <c r="E334" s="10" t="s">
        <v>18</v>
      </c>
      <c r="F334" s="10">
        <v>242725</v>
      </c>
      <c r="G334" s="11">
        <v>44410.480555555558</v>
      </c>
      <c r="H334" s="11">
        <v>44442.505995370368</v>
      </c>
      <c r="I334" s="12">
        <v>17880</v>
      </c>
      <c r="J334" s="22">
        <v>17880</v>
      </c>
      <c r="K334" s="3">
        <v>17880</v>
      </c>
      <c r="L334" s="14">
        <f t="shared" si="5"/>
        <v>0</v>
      </c>
      <c r="M334" s="1">
        <v>0</v>
      </c>
    </row>
    <row r="335" spans="1:13" x14ac:dyDescent="0.25">
      <c r="A335" s="8">
        <v>891380184</v>
      </c>
      <c r="B335" s="9" t="s">
        <v>0</v>
      </c>
      <c r="C335" s="8"/>
      <c r="D335" s="10">
        <v>243717</v>
      </c>
      <c r="E335" s="10" t="s">
        <v>18</v>
      </c>
      <c r="F335" s="10">
        <v>243717</v>
      </c>
      <c r="G335" s="11">
        <v>44414.379861111112</v>
      </c>
      <c r="H335" s="11">
        <v>44442.505995370368</v>
      </c>
      <c r="I335" s="12">
        <v>22350</v>
      </c>
      <c r="J335" s="22">
        <v>22350</v>
      </c>
      <c r="K335" s="3">
        <v>22350</v>
      </c>
      <c r="L335" s="14">
        <f t="shared" si="5"/>
        <v>0</v>
      </c>
      <c r="M335" s="1">
        <v>0</v>
      </c>
    </row>
    <row r="336" spans="1:13" x14ac:dyDescent="0.25">
      <c r="A336" s="8">
        <v>891380184</v>
      </c>
      <c r="B336" s="9" t="s">
        <v>0</v>
      </c>
      <c r="C336" s="8"/>
      <c r="D336" s="10">
        <v>243869</v>
      </c>
      <c r="E336" s="10" t="s">
        <v>18</v>
      </c>
      <c r="F336" s="10">
        <v>243869</v>
      </c>
      <c r="G336" s="11">
        <v>44414.662499999999</v>
      </c>
      <c r="H336" s="11">
        <v>44442.505266203705</v>
      </c>
      <c r="I336" s="12">
        <v>116500</v>
      </c>
      <c r="J336" s="22">
        <v>116500</v>
      </c>
      <c r="K336" s="3">
        <v>116500</v>
      </c>
      <c r="L336" s="14">
        <f t="shared" si="5"/>
        <v>0</v>
      </c>
      <c r="M336" s="1">
        <v>0</v>
      </c>
    </row>
    <row r="337" spans="1:13" x14ac:dyDescent="0.25">
      <c r="A337" s="8">
        <v>891380184</v>
      </c>
      <c r="B337" s="9" t="s">
        <v>0</v>
      </c>
      <c r="C337" s="8"/>
      <c r="D337" s="10">
        <v>244322</v>
      </c>
      <c r="E337" s="10" t="s">
        <v>18</v>
      </c>
      <c r="F337" s="10">
        <v>244322</v>
      </c>
      <c r="G337" s="11">
        <v>44418.393055555556</v>
      </c>
      <c r="H337" s="11">
        <v>44442.505995370368</v>
      </c>
      <c r="I337" s="12">
        <v>4470</v>
      </c>
      <c r="J337" s="22">
        <v>4470</v>
      </c>
      <c r="K337" s="3">
        <v>4470</v>
      </c>
      <c r="L337" s="14">
        <f t="shared" si="5"/>
        <v>0</v>
      </c>
      <c r="M337" s="1">
        <v>0</v>
      </c>
    </row>
    <row r="338" spans="1:13" x14ac:dyDescent="0.25">
      <c r="A338" s="8">
        <v>891380184</v>
      </c>
      <c r="B338" s="9" t="s">
        <v>0</v>
      </c>
      <c r="C338" s="8"/>
      <c r="D338" s="10">
        <v>244651</v>
      </c>
      <c r="E338" s="10" t="s">
        <v>18</v>
      </c>
      <c r="F338" s="10">
        <v>244651</v>
      </c>
      <c r="G338" s="11">
        <v>44419.582638888889</v>
      </c>
      <c r="H338" s="11">
        <v>44442.505995370368</v>
      </c>
      <c r="I338" s="12">
        <v>4470</v>
      </c>
      <c r="J338" s="22">
        <v>4470</v>
      </c>
      <c r="K338" s="3">
        <v>4470</v>
      </c>
      <c r="L338" s="14">
        <f t="shared" si="5"/>
        <v>0</v>
      </c>
      <c r="M338" s="1">
        <v>0</v>
      </c>
    </row>
    <row r="339" spans="1:13" x14ac:dyDescent="0.25">
      <c r="A339" s="8">
        <v>891380184</v>
      </c>
      <c r="B339" s="9" t="s">
        <v>0</v>
      </c>
      <c r="C339" s="8"/>
      <c r="D339" s="10">
        <v>245425</v>
      </c>
      <c r="E339" s="10" t="s">
        <v>18</v>
      </c>
      <c r="F339" s="10">
        <v>245425</v>
      </c>
      <c r="G339" s="11">
        <v>44425.491666666669</v>
      </c>
      <c r="H339" s="11">
        <v>44442.506006944444</v>
      </c>
      <c r="I339" s="12">
        <v>4470</v>
      </c>
      <c r="J339" s="22">
        <v>4470</v>
      </c>
      <c r="K339" s="3">
        <v>4470</v>
      </c>
      <c r="L339" s="14">
        <f t="shared" si="5"/>
        <v>0</v>
      </c>
      <c r="M339" s="1">
        <v>0</v>
      </c>
    </row>
    <row r="340" spans="1:13" x14ac:dyDescent="0.25">
      <c r="A340" s="8">
        <v>891380184</v>
      </c>
      <c r="B340" s="9" t="s">
        <v>0</v>
      </c>
      <c r="C340" s="8"/>
      <c r="D340" s="10">
        <v>245469</v>
      </c>
      <c r="E340" s="10" t="s">
        <v>18</v>
      </c>
      <c r="F340" s="10">
        <v>245469</v>
      </c>
      <c r="G340" s="11">
        <v>44425.598611111112</v>
      </c>
      <c r="H340" s="11">
        <v>44442.506006944444</v>
      </c>
      <c r="I340" s="12">
        <v>4470</v>
      </c>
      <c r="J340" s="22">
        <v>4470</v>
      </c>
      <c r="K340" s="3">
        <v>4470</v>
      </c>
      <c r="L340" s="14">
        <f t="shared" si="5"/>
        <v>0</v>
      </c>
      <c r="M340" s="1">
        <v>0</v>
      </c>
    </row>
    <row r="341" spans="1:13" x14ac:dyDescent="0.25">
      <c r="A341" s="8">
        <v>891380184</v>
      </c>
      <c r="B341" s="9" t="s">
        <v>0</v>
      </c>
      <c r="C341" s="8"/>
      <c r="D341" s="10">
        <v>245512</v>
      </c>
      <c r="E341" s="10" t="s">
        <v>18</v>
      </c>
      <c r="F341" s="10">
        <v>245512</v>
      </c>
      <c r="G341" s="11">
        <v>44425.666666666664</v>
      </c>
      <c r="H341" s="11">
        <v>44442.506006944444</v>
      </c>
      <c r="I341" s="12">
        <v>4470</v>
      </c>
      <c r="J341" s="22">
        <v>4470</v>
      </c>
      <c r="K341" s="3">
        <v>4470</v>
      </c>
      <c r="L341" s="14">
        <f t="shared" si="5"/>
        <v>0</v>
      </c>
      <c r="M341" s="1">
        <v>0</v>
      </c>
    </row>
    <row r="342" spans="1:13" x14ac:dyDescent="0.25">
      <c r="A342" s="8">
        <v>891380184</v>
      </c>
      <c r="B342" s="9" t="s">
        <v>0</v>
      </c>
      <c r="C342" s="8"/>
      <c r="D342" s="10">
        <v>246096</v>
      </c>
      <c r="E342" s="10" t="s">
        <v>18</v>
      </c>
      <c r="F342" s="10">
        <v>246096</v>
      </c>
      <c r="G342" s="11">
        <v>44470.584722222222</v>
      </c>
      <c r="H342" s="11">
        <v>44513.432962962965</v>
      </c>
      <c r="I342" s="12">
        <v>8940</v>
      </c>
      <c r="J342" s="22">
        <v>8940</v>
      </c>
      <c r="K342" s="3">
        <v>8940</v>
      </c>
      <c r="L342" s="14">
        <f t="shared" si="5"/>
        <v>0</v>
      </c>
      <c r="M342" s="1">
        <v>0</v>
      </c>
    </row>
    <row r="343" spans="1:13" x14ac:dyDescent="0.25">
      <c r="A343" s="8">
        <v>891380184</v>
      </c>
      <c r="B343" s="9" t="s">
        <v>0</v>
      </c>
      <c r="C343" s="8"/>
      <c r="D343" s="10">
        <v>246155</v>
      </c>
      <c r="E343" s="10" t="s">
        <v>18</v>
      </c>
      <c r="F343" s="10">
        <v>246155</v>
      </c>
      <c r="G343" s="11">
        <v>44470.669444444444</v>
      </c>
      <c r="H343" s="11">
        <v>44513.432962962965</v>
      </c>
      <c r="I343" s="12">
        <v>4470</v>
      </c>
      <c r="J343" s="22">
        <v>4470</v>
      </c>
      <c r="K343" s="3">
        <v>4470</v>
      </c>
      <c r="L343" s="14">
        <f t="shared" si="5"/>
        <v>0</v>
      </c>
      <c r="M343" s="1">
        <v>0</v>
      </c>
    </row>
    <row r="344" spans="1:13" x14ac:dyDescent="0.25">
      <c r="A344" s="8">
        <v>891380184</v>
      </c>
      <c r="B344" s="9" t="s">
        <v>0</v>
      </c>
      <c r="C344" s="8"/>
      <c r="D344" s="10">
        <v>246253</v>
      </c>
      <c r="E344" s="10" t="s">
        <v>18</v>
      </c>
      <c r="F344" s="10">
        <v>246253</v>
      </c>
      <c r="G344" s="11">
        <v>44472.40902777778</v>
      </c>
      <c r="H344" s="11">
        <v>44513.417164351849</v>
      </c>
      <c r="I344" s="12">
        <v>293352</v>
      </c>
      <c r="J344" s="22">
        <v>293352</v>
      </c>
      <c r="K344" s="3">
        <v>293352</v>
      </c>
      <c r="L344" s="14">
        <f t="shared" si="5"/>
        <v>0</v>
      </c>
      <c r="M344" s="1">
        <v>0</v>
      </c>
    </row>
    <row r="345" spans="1:13" x14ac:dyDescent="0.25">
      <c r="A345" s="8">
        <v>891380184</v>
      </c>
      <c r="B345" s="9" t="s">
        <v>0</v>
      </c>
      <c r="C345" s="8"/>
      <c r="D345" s="10">
        <v>246385</v>
      </c>
      <c r="E345" s="10" t="s">
        <v>18</v>
      </c>
      <c r="F345" s="10">
        <v>246385</v>
      </c>
      <c r="G345" s="11">
        <v>44473.387499999997</v>
      </c>
      <c r="H345" s="11">
        <v>44513.432962962965</v>
      </c>
      <c r="I345" s="12">
        <v>13410</v>
      </c>
      <c r="J345" s="22">
        <v>13410</v>
      </c>
      <c r="K345" s="3">
        <v>13410</v>
      </c>
      <c r="L345" s="14">
        <f t="shared" si="5"/>
        <v>0</v>
      </c>
      <c r="M345" s="1">
        <v>0</v>
      </c>
    </row>
    <row r="346" spans="1:13" x14ac:dyDescent="0.25">
      <c r="A346" s="8">
        <v>891380184</v>
      </c>
      <c r="B346" s="9" t="s">
        <v>0</v>
      </c>
      <c r="C346" s="8"/>
      <c r="D346" s="10">
        <v>246765</v>
      </c>
      <c r="E346" s="10" t="s">
        <v>18</v>
      </c>
      <c r="F346" s="10">
        <v>246765</v>
      </c>
      <c r="G346" s="11">
        <v>44474.381249999999</v>
      </c>
      <c r="H346" s="11">
        <v>44520.433425925927</v>
      </c>
      <c r="I346" s="12">
        <v>8940</v>
      </c>
      <c r="J346" s="22">
        <v>8940</v>
      </c>
      <c r="K346" s="3">
        <v>8940</v>
      </c>
      <c r="L346" s="14">
        <f t="shared" si="5"/>
        <v>0</v>
      </c>
      <c r="M346" s="1">
        <v>0</v>
      </c>
    </row>
    <row r="347" spans="1:13" x14ac:dyDescent="0.25">
      <c r="A347" s="8">
        <v>891380184</v>
      </c>
      <c r="B347" s="9" t="s">
        <v>0</v>
      </c>
      <c r="C347" s="8"/>
      <c r="D347" s="10">
        <v>246783</v>
      </c>
      <c r="E347" s="10" t="s">
        <v>18</v>
      </c>
      <c r="F347" s="10">
        <v>246783</v>
      </c>
      <c r="G347" s="11">
        <v>44474.409722222219</v>
      </c>
      <c r="H347" s="11">
        <v>44513.432962962965</v>
      </c>
      <c r="I347" s="12">
        <v>22350</v>
      </c>
      <c r="J347" s="22">
        <v>22350</v>
      </c>
      <c r="K347" s="3">
        <v>22350</v>
      </c>
      <c r="L347" s="14">
        <f t="shared" si="5"/>
        <v>0</v>
      </c>
      <c r="M347" s="1">
        <v>0</v>
      </c>
    </row>
    <row r="348" spans="1:13" x14ac:dyDescent="0.25">
      <c r="A348" s="8">
        <v>891380184</v>
      </c>
      <c r="B348" s="9" t="s">
        <v>0</v>
      </c>
      <c r="C348" s="8"/>
      <c r="D348" s="10">
        <v>246886</v>
      </c>
      <c r="E348" s="10" t="s">
        <v>18</v>
      </c>
      <c r="F348" s="10">
        <v>246886</v>
      </c>
      <c r="G348" s="11">
        <v>44474.579861111109</v>
      </c>
      <c r="H348" s="11">
        <v>44513.417164351849</v>
      </c>
      <c r="I348" s="12">
        <v>179428</v>
      </c>
      <c r="J348" s="22">
        <v>179428</v>
      </c>
      <c r="K348" s="3">
        <v>179428</v>
      </c>
      <c r="L348" s="14">
        <f t="shared" si="5"/>
        <v>0</v>
      </c>
      <c r="M348" s="1">
        <v>0</v>
      </c>
    </row>
    <row r="349" spans="1:13" x14ac:dyDescent="0.25">
      <c r="A349" s="8">
        <v>891380184</v>
      </c>
      <c r="B349" s="9" t="s">
        <v>0</v>
      </c>
      <c r="C349" s="8"/>
      <c r="D349" s="10">
        <v>247164</v>
      </c>
      <c r="E349" s="10" t="s">
        <v>18</v>
      </c>
      <c r="F349" s="10">
        <v>247164</v>
      </c>
      <c r="G349" s="11">
        <v>44475.458333333336</v>
      </c>
      <c r="H349" s="11">
        <v>44513.417164351849</v>
      </c>
      <c r="I349" s="12">
        <v>382728</v>
      </c>
      <c r="J349" s="22">
        <v>382728</v>
      </c>
      <c r="K349" s="3">
        <v>382728</v>
      </c>
      <c r="L349" s="14">
        <f t="shared" si="5"/>
        <v>0</v>
      </c>
      <c r="M349" s="1">
        <v>0</v>
      </c>
    </row>
    <row r="350" spans="1:13" x14ac:dyDescent="0.25">
      <c r="A350" s="8">
        <v>891380184</v>
      </c>
      <c r="B350" s="9" t="s">
        <v>0</v>
      </c>
      <c r="C350" s="8"/>
      <c r="D350" s="10">
        <v>247189</v>
      </c>
      <c r="E350" s="10" t="s">
        <v>18</v>
      </c>
      <c r="F350" s="10">
        <v>247189</v>
      </c>
      <c r="G350" s="11">
        <v>44475.479861111111</v>
      </c>
      <c r="H350" s="11">
        <v>44513.417164351849</v>
      </c>
      <c r="I350" s="12">
        <v>165100</v>
      </c>
      <c r="J350" s="22">
        <v>165100</v>
      </c>
      <c r="K350" s="3">
        <v>165100</v>
      </c>
      <c r="L350" s="14">
        <f t="shared" si="5"/>
        <v>0</v>
      </c>
      <c r="M350" s="1">
        <v>0</v>
      </c>
    </row>
    <row r="351" spans="1:13" x14ac:dyDescent="0.25">
      <c r="A351" s="8">
        <v>891380184</v>
      </c>
      <c r="B351" s="9" t="s">
        <v>0</v>
      </c>
      <c r="C351" s="8"/>
      <c r="D351" s="10">
        <v>248235</v>
      </c>
      <c r="E351" s="10" t="s">
        <v>18</v>
      </c>
      <c r="F351" s="10">
        <v>248235</v>
      </c>
      <c r="G351" s="11">
        <v>44477.582638888889</v>
      </c>
      <c r="H351" s="11">
        <v>44513.432962962965</v>
      </c>
      <c r="I351" s="12">
        <v>22350</v>
      </c>
      <c r="J351" s="22">
        <v>22350</v>
      </c>
      <c r="K351" s="3">
        <v>22350</v>
      </c>
      <c r="L351" s="14">
        <f t="shared" si="5"/>
        <v>0</v>
      </c>
      <c r="M351" s="1">
        <v>0</v>
      </c>
    </row>
    <row r="352" spans="1:13" x14ac:dyDescent="0.25">
      <c r="A352" s="8">
        <v>891380184</v>
      </c>
      <c r="B352" s="9" t="s">
        <v>0</v>
      </c>
      <c r="C352" s="8"/>
      <c r="D352" s="10">
        <v>248916</v>
      </c>
      <c r="E352" s="10" t="s">
        <v>18</v>
      </c>
      <c r="F352" s="10">
        <v>248916</v>
      </c>
      <c r="G352" s="11">
        <v>44478.537499999999</v>
      </c>
      <c r="H352" s="11">
        <v>44513.417164351849</v>
      </c>
      <c r="I352" s="12">
        <v>105950</v>
      </c>
      <c r="J352" s="22">
        <v>105950</v>
      </c>
      <c r="K352" s="3">
        <v>105950</v>
      </c>
      <c r="L352" s="14">
        <f t="shared" si="5"/>
        <v>0</v>
      </c>
      <c r="M352" s="1">
        <v>0</v>
      </c>
    </row>
    <row r="353" spans="1:13" x14ac:dyDescent="0.25">
      <c r="A353" s="8">
        <v>891380184</v>
      </c>
      <c r="B353" s="9" t="s">
        <v>0</v>
      </c>
      <c r="C353" s="8"/>
      <c r="D353" s="10">
        <v>250086</v>
      </c>
      <c r="E353" s="10" t="s">
        <v>18</v>
      </c>
      <c r="F353" s="10">
        <v>250086</v>
      </c>
      <c r="G353" s="11">
        <v>44483.093055555553</v>
      </c>
      <c r="H353" s="11">
        <v>44513.417164351849</v>
      </c>
      <c r="I353" s="12">
        <v>69384</v>
      </c>
      <c r="J353" s="22">
        <v>69384</v>
      </c>
      <c r="K353" s="3">
        <v>69384</v>
      </c>
      <c r="L353" s="14">
        <f t="shared" si="5"/>
        <v>0</v>
      </c>
      <c r="M353" s="1">
        <v>0</v>
      </c>
    </row>
    <row r="354" spans="1:13" x14ac:dyDescent="0.25">
      <c r="A354" s="8">
        <v>891380184</v>
      </c>
      <c r="B354" s="9" t="s">
        <v>0</v>
      </c>
      <c r="C354" s="8"/>
      <c r="D354" s="10">
        <v>250964</v>
      </c>
      <c r="E354" s="10" t="s">
        <v>18</v>
      </c>
      <c r="F354" s="10">
        <v>250964</v>
      </c>
      <c r="G354" s="11">
        <v>44485.048611111109</v>
      </c>
      <c r="H354" s="11">
        <v>44513.417164351849</v>
      </c>
      <c r="I354" s="12">
        <v>59700</v>
      </c>
      <c r="J354" s="22">
        <v>59700</v>
      </c>
      <c r="K354" s="3">
        <v>59700</v>
      </c>
      <c r="L354" s="14">
        <f t="shared" si="5"/>
        <v>0</v>
      </c>
      <c r="M354" s="1">
        <v>0</v>
      </c>
    </row>
    <row r="355" spans="1:13" x14ac:dyDescent="0.25">
      <c r="A355" s="8">
        <v>891380184</v>
      </c>
      <c r="B355" s="9" t="s">
        <v>0</v>
      </c>
      <c r="C355" s="8"/>
      <c r="D355" s="10">
        <v>251271</v>
      </c>
      <c r="E355" s="10" t="s">
        <v>18</v>
      </c>
      <c r="F355" s="10">
        <v>251271</v>
      </c>
      <c r="G355" s="11">
        <v>44485.998611111114</v>
      </c>
      <c r="H355" s="11">
        <v>44513.417164351849</v>
      </c>
      <c r="I355" s="12">
        <v>72367</v>
      </c>
      <c r="J355" s="22">
        <v>72367</v>
      </c>
      <c r="K355" s="3">
        <v>72367</v>
      </c>
      <c r="L355" s="14">
        <f t="shared" si="5"/>
        <v>0</v>
      </c>
      <c r="M355" s="1">
        <v>0</v>
      </c>
    </row>
    <row r="356" spans="1:13" x14ac:dyDescent="0.25">
      <c r="A356" s="8">
        <v>891380184</v>
      </c>
      <c r="B356" s="9" t="s">
        <v>0</v>
      </c>
      <c r="C356" s="8"/>
      <c r="D356" s="10">
        <v>251524</v>
      </c>
      <c r="E356" s="10" t="s">
        <v>18</v>
      </c>
      <c r="F356" s="10">
        <v>251524</v>
      </c>
      <c r="G356" s="11">
        <v>44488.407638888886</v>
      </c>
      <c r="H356" s="11">
        <v>44513.432974537034</v>
      </c>
      <c r="I356" s="12">
        <v>8940</v>
      </c>
      <c r="J356" s="22">
        <v>8940</v>
      </c>
      <c r="K356" s="3">
        <v>8940</v>
      </c>
      <c r="L356" s="14">
        <f t="shared" si="5"/>
        <v>0</v>
      </c>
      <c r="M356" s="1">
        <v>0</v>
      </c>
    </row>
    <row r="357" spans="1:13" x14ac:dyDescent="0.25">
      <c r="A357" s="8">
        <v>891380184</v>
      </c>
      <c r="B357" s="9" t="s">
        <v>0</v>
      </c>
      <c r="C357" s="8"/>
      <c r="D357" s="10">
        <v>251931</v>
      </c>
      <c r="E357" s="10" t="s">
        <v>18</v>
      </c>
      <c r="F357" s="10">
        <v>251931</v>
      </c>
      <c r="G357" s="11">
        <v>44489.47152777778</v>
      </c>
      <c r="H357" s="11">
        <v>44513.432974537034</v>
      </c>
      <c r="I357" s="12">
        <v>4470</v>
      </c>
      <c r="J357" s="22">
        <v>4470</v>
      </c>
      <c r="K357" s="3">
        <v>4470</v>
      </c>
      <c r="L357" s="14">
        <f t="shared" si="5"/>
        <v>0</v>
      </c>
      <c r="M357" s="1">
        <v>0</v>
      </c>
    </row>
    <row r="358" spans="1:13" x14ac:dyDescent="0.25">
      <c r="A358" s="8">
        <v>891380184</v>
      </c>
      <c r="B358" s="9" t="s">
        <v>0</v>
      </c>
      <c r="C358" s="8"/>
      <c r="D358" s="10">
        <v>252039</v>
      </c>
      <c r="E358" s="10" t="s">
        <v>18</v>
      </c>
      <c r="F358" s="10">
        <v>252039</v>
      </c>
      <c r="G358" s="11">
        <v>44490.090277777781</v>
      </c>
      <c r="H358" s="11">
        <v>44513.417175925926</v>
      </c>
      <c r="I358" s="12">
        <v>71339</v>
      </c>
      <c r="J358" s="22">
        <v>71339</v>
      </c>
      <c r="K358" s="3">
        <v>71339</v>
      </c>
      <c r="L358" s="14">
        <f t="shared" si="5"/>
        <v>0</v>
      </c>
      <c r="M358" s="1">
        <v>0</v>
      </c>
    </row>
    <row r="359" spans="1:13" x14ac:dyDescent="0.25">
      <c r="A359" s="8">
        <v>891380184</v>
      </c>
      <c r="B359" s="9" t="s">
        <v>0</v>
      </c>
      <c r="C359" s="8"/>
      <c r="D359" s="10">
        <v>252387</v>
      </c>
      <c r="E359" s="10" t="s">
        <v>18</v>
      </c>
      <c r="F359" s="10">
        <v>252387</v>
      </c>
      <c r="G359" s="11">
        <v>44490.697222222225</v>
      </c>
      <c r="H359" s="11">
        <v>44513.417175925926</v>
      </c>
      <c r="I359" s="12">
        <v>153439</v>
      </c>
      <c r="J359" s="22">
        <v>153439</v>
      </c>
      <c r="K359" s="3">
        <v>153439</v>
      </c>
      <c r="L359" s="14">
        <f t="shared" si="5"/>
        <v>0</v>
      </c>
      <c r="M359" s="1">
        <v>0</v>
      </c>
    </row>
    <row r="360" spans="1:13" x14ac:dyDescent="0.25">
      <c r="A360" s="8">
        <v>891380184</v>
      </c>
      <c r="B360" s="9" t="s">
        <v>0</v>
      </c>
      <c r="C360" s="8"/>
      <c r="D360" s="10">
        <v>252391</v>
      </c>
      <c r="E360" s="10" t="s">
        <v>18</v>
      </c>
      <c r="F360" s="10">
        <v>252391</v>
      </c>
      <c r="G360" s="11">
        <v>44490.701388888891</v>
      </c>
      <c r="H360" s="11">
        <v>44513.417175925926</v>
      </c>
      <c r="I360" s="12">
        <v>76493</v>
      </c>
      <c r="J360" s="22">
        <v>76493</v>
      </c>
      <c r="K360" s="3">
        <v>76493</v>
      </c>
      <c r="L360" s="14">
        <f t="shared" si="5"/>
        <v>0</v>
      </c>
      <c r="M360" s="1">
        <v>0</v>
      </c>
    </row>
    <row r="361" spans="1:13" x14ac:dyDescent="0.25">
      <c r="A361" s="8">
        <v>891380184</v>
      </c>
      <c r="B361" s="9" t="s">
        <v>0</v>
      </c>
      <c r="C361" s="8"/>
      <c r="D361" s="10">
        <v>252773</v>
      </c>
      <c r="E361" s="10" t="s">
        <v>18</v>
      </c>
      <c r="F361" s="10">
        <v>252773</v>
      </c>
      <c r="G361" s="11">
        <v>44492.377083333333</v>
      </c>
      <c r="H361" s="11">
        <v>44513.430034722223</v>
      </c>
      <c r="I361" s="12">
        <v>106000</v>
      </c>
      <c r="J361" s="22">
        <v>106000</v>
      </c>
      <c r="K361" s="3">
        <v>106000</v>
      </c>
      <c r="L361" s="14">
        <f t="shared" si="5"/>
        <v>0</v>
      </c>
      <c r="M361" s="1">
        <v>0</v>
      </c>
    </row>
    <row r="362" spans="1:13" x14ac:dyDescent="0.25">
      <c r="A362" s="8">
        <v>891380184</v>
      </c>
      <c r="B362" s="9" t="s">
        <v>0</v>
      </c>
      <c r="C362" s="8"/>
      <c r="D362" s="10">
        <v>252779</v>
      </c>
      <c r="E362" s="10" t="s">
        <v>18</v>
      </c>
      <c r="F362" s="10">
        <v>252779</v>
      </c>
      <c r="G362" s="11">
        <v>44492.379861111112</v>
      </c>
      <c r="H362" s="11">
        <v>44513.430034722223</v>
      </c>
      <c r="I362" s="12">
        <v>37300</v>
      </c>
      <c r="J362" s="22">
        <v>37300</v>
      </c>
      <c r="K362" s="3">
        <v>37300</v>
      </c>
      <c r="L362" s="14">
        <f t="shared" si="5"/>
        <v>0</v>
      </c>
      <c r="M362" s="1">
        <v>0</v>
      </c>
    </row>
    <row r="363" spans="1:13" x14ac:dyDescent="0.25">
      <c r="A363" s="8">
        <v>891380184</v>
      </c>
      <c r="B363" s="9" t="s">
        <v>0</v>
      </c>
      <c r="C363" s="8"/>
      <c r="D363" s="10">
        <v>252834</v>
      </c>
      <c r="E363" s="10" t="s">
        <v>18</v>
      </c>
      <c r="F363" s="10">
        <v>252834</v>
      </c>
      <c r="G363" s="11">
        <v>44492.416666666664</v>
      </c>
      <c r="H363" s="11">
        <v>44513.417175925926</v>
      </c>
      <c r="I363" s="12">
        <v>61782</v>
      </c>
      <c r="J363" s="22">
        <v>61782</v>
      </c>
      <c r="K363" s="3">
        <v>61782</v>
      </c>
      <c r="L363" s="14">
        <f t="shared" si="5"/>
        <v>0</v>
      </c>
      <c r="M363" s="1">
        <v>0</v>
      </c>
    </row>
    <row r="364" spans="1:13" x14ac:dyDescent="0.25">
      <c r="A364" s="8">
        <v>891380184</v>
      </c>
      <c r="B364" s="9" t="s">
        <v>0</v>
      </c>
      <c r="C364" s="8"/>
      <c r="D364" s="10">
        <v>252943</v>
      </c>
      <c r="E364" s="10" t="s">
        <v>18</v>
      </c>
      <c r="F364" s="10">
        <v>252943</v>
      </c>
      <c r="G364" s="11">
        <v>44492.481944444444</v>
      </c>
      <c r="H364" s="11">
        <v>44513.417175925926</v>
      </c>
      <c r="I364" s="12">
        <v>59700</v>
      </c>
      <c r="J364" s="22">
        <v>59700</v>
      </c>
      <c r="K364" s="3">
        <v>59700</v>
      </c>
      <c r="L364" s="14">
        <f t="shared" si="5"/>
        <v>0</v>
      </c>
      <c r="M364" s="1">
        <v>0</v>
      </c>
    </row>
    <row r="365" spans="1:13" x14ac:dyDescent="0.25">
      <c r="A365" s="8">
        <v>891380184</v>
      </c>
      <c r="B365" s="9" t="s">
        <v>0</v>
      </c>
      <c r="C365" s="8"/>
      <c r="D365" s="10">
        <v>253396</v>
      </c>
      <c r="E365" s="10" t="s">
        <v>18</v>
      </c>
      <c r="F365" s="10">
        <v>253396</v>
      </c>
      <c r="G365" s="11">
        <v>44494.645833333336</v>
      </c>
      <c r="H365" s="11">
        <v>44513.417175925926</v>
      </c>
      <c r="I365" s="12">
        <v>258769</v>
      </c>
      <c r="J365" s="22">
        <v>258769</v>
      </c>
      <c r="K365" s="3">
        <v>258769</v>
      </c>
      <c r="L365" s="14">
        <f t="shared" si="5"/>
        <v>0</v>
      </c>
      <c r="M365" s="1">
        <v>0</v>
      </c>
    </row>
    <row r="366" spans="1:13" x14ac:dyDescent="0.25">
      <c r="A366" s="8">
        <v>891380184</v>
      </c>
      <c r="B366" s="9" t="s">
        <v>0</v>
      </c>
      <c r="C366" s="8"/>
      <c r="D366" s="10">
        <v>253611</v>
      </c>
      <c r="E366" s="10" t="s">
        <v>18</v>
      </c>
      <c r="F366" s="10">
        <v>253611</v>
      </c>
      <c r="G366" s="11">
        <v>44495.355555555558</v>
      </c>
      <c r="H366" s="11">
        <v>44513.432974537034</v>
      </c>
      <c r="I366" s="12">
        <v>4470</v>
      </c>
      <c r="J366" s="22">
        <v>4470</v>
      </c>
      <c r="K366" s="3">
        <v>4470</v>
      </c>
      <c r="L366" s="14">
        <f t="shared" si="5"/>
        <v>0</v>
      </c>
      <c r="M366" s="1">
        <v>0</v>
      </c>
    </row>
    <row r="367" spans="1:13" x14ac:dyDescent="0.25">
      <c r="A367" s="8">
        <v>891380184</v>
      </c>
      <c r="B367" s="9" t="s">
        <v>0</v>
      </c>
      <c r="C367" s="8"/>
      <c r="D367" s="10">
        <v>254001</v>
      </c>
      <c r="E367" s="10" t="s">
        <v>18</v>
      </c>
      <c r="F367" s="10">
        <v>254001</v>
      </c>
      <c r="G367" s="11">
        <v>44496.415277777778</v>
      </c>
      <c r="H367" s="11">
        <v>44513.417175925926</v>
      </c>
      <c r="I367" s="12">
        <v>81000</v>
      </c>
      <c r="J367" s="22">
        <v>81000</v>
      </c>
      <c r="K367" s="3">
        <v>81000</v>
      </c>
      <c r="L367" s="14">
        <f t="shared" si="5"/>
        <v>0</v>
      </c>
      <c r="M367" s="1">
        <v>0</v>
      </c>
    </row>
    <row r="368" spans="1:13" x14ac:dyDescent="0.25">
      <c r="A368" s="8">
        <v>891380184</v>
      </c>
      <c r="B368" s="9" t="s">
        <v>0</v>
      </c>
      <c r="C368" s="8"/>
      <c r="D368" s="10">
        <v>254007</v>
      </c>
      <c r="E368" s="10" t="s">
        <v>18</v>
      </c>
      <c r="F368" s="10">
        <v>254007</v>
      </c>
      <c r="G368" s="11">
        <v>44496.418749999997</v>
      </c>
      <c r="H368" s="11">
        <v>44513.417175925926</v>
      </c>
      <c r="I368" s="12">
        <v>59700</v>
      </c>
      <c r="J368" s="22">
        <v>59700</v>
      </c>
      <c r="K368" s="3">
        <v>59700</v>
      </c>
      <c r="L368" s="14">
        <f t="shared" si="5"/>
        <v>0</v>
      </c>
      <c r="M368" s="1">
        <v>0</v>
      </c>
    </row>
    <row r="369" spans="1:13" x14ac:dyDescent="0.25">
      <c r="A369" s="8">
        <v>891380184</v>
      </c>
      <c r="B369" s="9" t="s">
        <v>0</v>
      </c>
      <c r="C369" s="8"/>
      <c r="D369" s="10">
        <v>254009</v>
      </c>
      <c r="E369" s="10" t="s">
        <v>18</v>
      </c>
      <c r="F369" s="10">
        <v>254009</v>
      </c>
      <c r="G369" s="11">
        <v>44496.42083333333</v>
      </c>
      <c r="H369" s="11">
        <v>44513.417175925926</v>
      </c>
      <c r="I369" s="12">
        <v>77514</v>
      </c>
      <c r="J369" s="22">
        <v>77514</v>
      </c>
      <c r="K369" s="3">
        <v>77514</v>
      </c>
      <c r="L369" s="14">
        <f t="shared" si="5"/>
        <v>0</v>
      </c>
      <c r="M369" s="1">
        <v>0</v>
      </c>
    </row>
    <row r="370" spans="1:13" x14ac:dyDescent="0.25">
      <c r="A370" s="8">
        <v>891380184</v>
      </c>
      <c r="B370" s="9" t="s">
        <v>0</v>
      </c>
      <c r="C370" s="8"/>
      <c r="D370" s="10">
        <v>254015</v>
      </c>
      <c r="E370" s="10" t="s">
        <v>18</v>
      </c>
      <c r="F370" s="10">
        <v>254015</v>
      </c>
      <c r="G370" s="11">
        <v>44496.423611111109</v>
      </c>
      <c r="H370" s="11">
        <v>44513.417175925926</v>
      </c>
      <c r="I370" s="12">
        <v>227880</v>
      </c>
      <c r="J370" s="22">
        <v>227880</v>
      </c>
      <c r="K370" s="3">
        <v>227880</v>
      </c>
      <c r="L370" s="14">
        <f t="shared" si="5"/>
        <v>0</v>
      </c>
      <c r="M370" s="1">
        <v>0</v>
      </c>
    </row>
    <row r="371" spans="1:13" x14ac:dyDescent="0.25">
      <c r="A371" s="8">
        <v>891380184</v>
      </c>
      <c r="B371" s="9" t="s">
        <v>0</v>
      </c>
      <c r="C371" s="8"/>
      <c r="D371" s="10">
        <v>254019</v>
      </c>
      <c r="E371" s="10" t="s">
        <v>18</v>
      </c>
      <c r="F371" s="10">
        <v>254019</v>
      </c>
      <c r="G371" s="11">
        <v>44496.436111111114</v>
      </c>
      <c r="H371" s="11">
        <v>44520.434004629627</v>
      </c>
      <c r="I371" s="12">
        <v>59700</v>
      </c>
      <c r="J371" s="22">
        <v>59700</v>
      </c>
      <c r="K371" s="3">
        <v>59700</v>
      </c>
      <c r="L371" s="14">
        <f t="shared" si="5"/>
        <v>0</v>
      </c>
      <c r="M371" s="1">
        <v>0</v>
      </c>
    </row>
    <row r="372" spans="1:13" x14ac:dyDescent="0.25">
      <c r="A372" s="8">
        <v>891380184</v>
      </c>
      <c r="B372" s="9" t="s">
        <v>0</v>
      </c>
      <c r="C372" s="8"/>
      <c r="D372" s="10">
        <v>254040</v>
      </c>
      <c r="E372" s="10" t="s">
        <v>18</v>
      </c>
      <c r="F372" s="10">
        <v>254040</v>
      </c>
      <c r="G372" s="11">
        <v>44496.477083333331</v>
      </c>
      <c r="H372" s="11">
        <v>44513.432974537034</v>
      </c>
      <c r="I372" s="12">
        <v>4470</v>
      </c>
      <c r="J372" s="22">
        <v>4470</v>
      </c>
      <c r="K372" s="3">
        <v>4470</v>
      </c>
      <c r="L372" s="14">
        <f t="shared" si="5"/>
        <v>0</v>
      </c>
      <c r="M372" s="1">
        <v>0</v>
      </c>
    </row>
    <row r="373" spans="1:13" x14ac:dyDescent="0.25">
      <c r="A373" s="8">
        <v>891380184</v>
      </c>
      <c r="B373" s="9" t="s">
        <v>0</v>
      </c>
      <c r="C373" s="8"/>
      <c r="D373" s="10">
        <v>254042</v>
      </c>
      <c r="E373" s="10" t="s">
        <v>18</v>
      </c>
      <c r="F373" s="10">
        <v>254042</v>
      </c>
      <c r="G373" s="11">
        <v>44496.479166666664</v>
      </c>
      <c r="H373" s="11">
        <v>44513.432974537034</v>
      </c>
      <c r="I373" s="12">
        <v>4470</v>
      </c>
      <c r="J373" s="22">
        <v>4470</v>
      </c>
      <c r="K373" s="3">
        <v>4470</v>
      </c>
      <c r="L373" s="14">
        <f t="shared" si="5"/>
        <v>0</v>
      </c>
      <c r="M373" s="1">
        <v>0</v>
      </c>
    </row>
    <row r="374" spans="1:13" x14ac:dyDescent="0.25">
      <c r="A374" s="8">
        <v>891380184</v>
      </c>
      <c r="B374" s="9" t="s">
        <v>0</v>
      </c>
      <c r="C374" s="8"/>
      <c r="D374" s="10">
        <v>254049</v>
      </c>
      <c r="E374" s="10" t="s">
        <v>18</v>
      </c>
      <c r="F374" s="10">
        <v>254049</v>
      </c>
      <c r="G374" s="11">
        <v>44496.481944444444</v>
      </c>
      <c r="H374" s="11">
        <v>44513.432974537034</v>
      </c>
      <c r="I374" s="12">
        <v>8940</v>
      </c>
      <c r="J374" s="22">
        <v>8940</v>
      </c>
      <c r="K374" s="3">
        <v>8940</v>
      </c>
      <c r="L374" s="14">
        <f t="shared" si="5"/>
        <v>0</v>
      </c>
      <c r="M374" s="1">
        <v>0</v>
      </c>
    </row>
    <row r="375" spans="1:13" x14ac:dyDescent="0.25">
      <c r="A375" s="8">
        <v>891380184</v>
      </c>
      <c r="B375" s="9" t="s">
        <v>0</v>
      </c>
      <c r="C375" s="8"/>
      <c r="D375" s="10">
        <v>254054</v>
      </c>
      <c r="E375" s="10" t="s">
        <v>18</v>
      </c>
      <c r="F375" s="10">
        <v>254054</v>
      </c>
      <c r="G375" s="11">
        <v>44496.487500000003</v>
      </c>
      <c r="H375" s="11">
        <v>44513.432974537034</v>
      </c>
      <c r="I375" s="12">
        <v>8940</v>
      </c>
      <c r="J375" s="22">
        <v>8940</v>
      </c>
      <c r="K375" s="3">
        <v>8940</v>
      </c>
      <c r="L375" s="14">
        <f t="shared" si="5"/>
        <v>0</v>
      </c>
      <c r="M375" s="1">
        <v>0</v>
      </c>
    </row>
    <row r="376" spans="1:13" x14ac:dyDescent="0.25">
      <c r="A376" s="8">
        <v>891380184</v>
      </c>
      <c r="B376" s="9" t="s">
        <v>0</v>
      </c>
      <c r="C376" s="8"/>
      <c r="D376" s="10">
        <v>254057</v>
      </c>
      <c r="E376" s="10" t="s">
        <v>18</v>
      </c>
      <c r="F376" s="10">
        <v>254057</v>
      </c>
      <c r="G376" s="11">
        <v>44496.490277777775</v>
      </c>
      <c r="H376" s="11">
        <v>44513.432974537034</v>
      </c>
      <c r="I376" s="12">
        <v>4470</v>
      </c>
      <c r="J376" s="22">
        <v>4470</v>
      </c>
      <c r="K376" s="3">
        <v>4470</v>
      </c>
      <c r="L376" s="14">
        <f t="shared" si="5"/>
        <v>0</v>
      </c>
      <c r="M376" s="1">
        <v>0</v>
      </c>
    </row>
    <row r="377" spans="1:13" x14ac:dyDescent="0.25">
      <c r="A377" s="8">
        <v>891380184</v>
      </c>
      <c r="B377" s="9" t="s">
        <v>0</v>
      </c>
      <c r="C377" s="8"/>
      <c r="D377" s="10">
        <v>254059</v>
      </c>
      <c r="E377" s="10" t="s">
        <v>18</v>
      </c>
      <c r="F377" s="10">
        <v>254059</v>
      </c>
      <c r="G377" s="11">
        <v>44496.491666666669</v>
      </c>
      <c r="H377" s="11">
        <v>44513.432974537034</v>
      </c>
      <c r="I377" s="12">
        <v>8940</v>
      </c>
      <c r="J377" s="22">
        <v>8940</v>
      </c>
      <c r="K377" s="3">
        <v>8940</v>
      </c>
      <c r="L377" s="14">
        <f t="shared" si="5"/>
        <v>0</v>
      </c>
      <c r="M377" s="1">
        <v>0</v>
      </c>
    </row>
    <row r="378" spans="1:13" x14ac:dyDescent="0.25">
      <c r="A378" s="8">
        <v>891380184</v>
      </c>
      <c r="B378" s="9" t="s">
        <v>0</v>
      </c>
      <c r="C378" s="8"/>
      <c r="D378" s="10">
        <v>254063</v>
      </c>
      <c r="E378" s="10" t="s">
        <v>18</v>
      </c>
      <c r="F378" s="10">
        <v>254063</v>
      </c>
      <c r="G378" s="11">
        <v>44496.493750000001</v>
      </c>
      <c r="H378" s="11">
        <v>44513.432986111111</v>
      </c>
      <c r="I378" s="12">
        <v>17880</v>
      </c>
      <c r="J378" s="22">
        <v>17880</v>
      </c>
      <c r="K378" s="3">
        <v>17880</v>
      </c>
      <c r="L378" s="14">
        <f t="shared" si="5"/>
        <v>0</v>
      </c>
      <c r="M378" s="1">
        <v>0</v>
      </c>
    </row>
    <row r="379" spans="1:13" x14ac:dyDescent="0.25">
      <c r="A379" s="8">
        <v>891380184</v>
      </c>
      <c r="B379" s="9" t="s">
        <v>0</v>
      </c>
      <c r="C379" s="8"/>
      <c r="D379" s="10">
        <v>254065</v>
      </c>
      <c r="E379" s="10" t="s">
        <v>18</v>
      </c>
      <c r="F379" s="10">
        <v>254065</v>
      </c>
      <c r="G379" s="11">
        <v>44496.495138888888</v>
      </c>
      <c r="H379" s="11">
        <v>44513.432986111111</v>
      </c>
      <c r="I379" s="12">
        <v>17880</v>
      </c>
      <c r="J379" s="22">
        <v>17880</v>
      </c>
      <c r="K379" s="3">
        <v>17880</v>
      </c>
      <c r="L379" s="14">
        <f t="shared" si="5"/>
        <v>0</v>
      </c>
      <c r="M379" s="1">
        <v>0</v>
      </c>
    </row>
    <row r="380" spans="1:13" x14ac:dyDescent="0.25">
      <c r="A380" s="8">
        <v>891380184</v>
      </c>
      <c r="B380" s="9" t="s">
        <v>0</v>
      </c>
      <c r="C380" s="8"/>
      <c r="D380" s="10">
        <v>254069</v>
      </c>
      <c r="E380" s="10" t="s">
        <v>18</v>
      </c>
      <c r="F380" s="10">
        <v>254069</v>
      </c>
      <c r="G380" s="11">
        <v>44496.496527777781</v>
      </c>
      <c r="H380" s="11">
        <v>44513.432986111111</v>
      </c>
      <c r="I380" s="12">
        <v>17880</v>
      </c>
      <c r="J380" s="22">
        <v>17880</v>
      </c>
      <c r="K380" s="3">
        <v>17880</v>
      </c>
      <c r="L380" s="14">
        <f t="shared" si="5"/>
        <v>0</v>
      </c>
      <c r="M380" s="1">
        <v>0</v>
      </c>
    </row>
    <row r="381" spans="1:13" x14ac:dyDescent="0.25">
      <c r="A381" s="8">
        <v>891380184</v>
      </c>
      <c r="B381" s="9" t="s">
        <v>0</v>
      </c>
      <c r="C381" s="8"/>
      <c r="D381" s="10">
        <v>254072</v>
      </c>
      <c r="E381" s="10" t="s">
        <v>18</v>
      </c>
      <c r="F381" s="10">
        <v>254072</v>
      </c>
      <c r="G381" s="11">
        <v>44496.497916666667</v>
      </c>
      <c r="H381" s="11">
        <v>44513.432986111111</v>
      </c>
      <c r="I381" s="12">
        <v>4470</v>
      </c>
      <c r="J381" s="22">
        <v>4470</v>
      </c>
      <c r="K381" s="3">
        <v>4470</v>
      </c>
      <c r="L381" s="14">
        <f t="shared" si="5"/>
        <v>0</v>
      </c>
      <c r="M381" s="1">
        <v>0</v>
      </c>
    </row>
    <row r="382" spans="1:13" x14ac:dyDescent="0.25">
      <c r="A382" s="8">
        <v>891380184</v>
      </c>
      <c r="B382" s="9" t="s">
        <v>0</v>
      </c>
      <c r="C382" s="8"/>
      <c r="D382" s="10">
        <v>254074</v>
      </c>
      <c r="E382" s="10" t="s">
        <v>18</v>
      </c>
      <c r="F382" s="10">
        <v>254074</v>
      </c>
      <c r="G382" s="11">
        <v>44496.499305555553</v>
      </c>
      <c r="H382" s="11">
        <v>44513.432986111111</v>
      </c>
      <c r="I382" s="12">
        <v>4470</v>
      </c>
      <c r="J382" s="22">
        <v>4470</v>
      </c>
      <c r="K382" s="3">
        <v>4470</v>
      </c>
      <c r="L382" s="14">
        <f t="shared" si="5"/>
        <v>0</v>
      </c>
      <c r="M382" s="1">
        <v>0</v>
      </c>
    </row>
    <row r="383" spans="1:13" x14ac:dyDescent="0.25">
      <c r="A383" s="8">
        <v>891380184</v>
      </c>
      <c r="B383" s="9" t="s">
        <v>0</v>
      </c>
      <c r="C383" s="8"/>
      <c r="D383" s="10">
        <v>254286</v>
      </c>
      <c r="E383" s="10" t="s">
        <v>18</v>
      </c>
      <c r="F383" s="10">
        <v>254286</v>
      </c>
      <c r="G383" s="11">
        <v>44497.317361111112</v>
      </c>
      <c r="H383" s="11">
        <v>44520.433425925927</v>
      </c>
      <c r="I383" s="12">
        <v>17880</v>
      </c>
      <c r="J383" s="22">
        <v>17880</v>
      </c>
      <c r="K383" s="3">
        <v>17880</v>
      </c>
      <c r="L383" s="14">
        <f t="shared" si="5"/>
        <v>0</v>
      </c>
      <c r="M383" s="1">
        <v>0</v>
      </c>
    </row>
    <row r="384" spans="1:13" x14ac:dyDescent="0.25">
      <c r="A384" s="8">
        <v>891380184</v>
      </c>
      <c r="B384" s="9" t="s">
        <v>0</v>
      </c>
      <c r="C384" s="8"/>
      <c r="D384" s="10">
        <v>254916</v>
      </c>
      <c r="E384" s="10" t="s">
        <v>18</v>
      </c>
      <c r="F384" s="10">
        <v>254916</v>
      </c>
      <c r="G384" s="11">
        <v>44499.386805555558</v>
      </c>
      <c r="H384" s="11">
        <v>44520.434004629627</v>
      </c>
      <c r="I384" s="12">
        <v>240587</v>
      </c>
      <c r="J384" s="22">
        <v>240587</v>
      </c>
      <c r="K384" s="3">
        <v>240587</v>
      </c>
      <c r="L384" s="14">
        <f t="shared" si="5"/>
        <v>0</v>
      </c>
      <c r="M384" s="1">
        <v>0</v>
      </c>
    </row>
    <row r="385" spans="1:13" x14ac:dyDescent="0.25">
      <c r="A385" s="8">
        <v>891380184</v>
      </c>
      <c r="B385" s="9" t="s">
        <v>0</v>
      </c>
      <c r="C385" s="8"/>
      <c r="D385" s="10">
        <v>255058</v>
      </c>
      <c r="E385" s="10" t="s">
        <v>18</v>
      </c>
      <c r="F385" s="10">
        <v>255058</v>
      </c>
      <c r="G385" s="11">
        <v>44499.468055555553</v>
      </c>
      <c r="H385" s="11">
        <v>44520.434004629627</v>
      </c>
      <c r="I385" s="12">
        <v>84500</v>
      </c>
      <c r="J385" s="22">
        <v>84500</v>
      </c>
      <c r="K385" s="3">
        <v>84500</v>
      </c>
      <c r="L385" s="14">
        <f t="shared" si="5"/>
        <v>0</v>
      </c>
      <c r="M385" s="1">
        <v>0</v>
      </c>
    </row>
    <row r="386" spans="1:13" x14ac:dyDescent="0.25">
      <c r="A386" s="8">
        <v>891380184</v>
      </c>
      <c r="B386" s="9" t="s">
        <v>0</v>
      </c>
      <c r="C386" s="8"/>
      <c r="D386" s="10">
        <v>255182</v>
      </c>
      <c r="E386" s="10" t="s">
        <v>18</v>
      </c>
      <c r="F386" s="10">
        <v>255182</v>
      </c>
      <c r="G386" s="11">
        <v>44499.57916666667</v>
      </c>
      <c r="H386" s="11">
        <v>44513.417187500003</v>
      </c>
      <c r="I386" s="12">
        <v>59700</v>
      </c>
      <c r="J386" s="22">
        <v>59700</v>
      </c>
      <c r="K386" s="3">
        <v>59700</v>
      </c>
      <c r="L386" s="14">
        <f t="shared" si="5"/>
        <v>0</v>
      </c>
      <c r="M386" s="1">
        <v>0</v>
      </c>
    </row>
    <row r="387" spans="1:13" x14ac:dyDescent="0.25">
      <c r="A387" s="8">
        <v>891380184</v>
      </c>
      <c r="B387" s="9" t="s">
        <v>0</v>
      </c>
      <c r="C387" s="8"/>
      <c r="D387" s="10">
        <v>255186</v>
      </c>
      <c r="E387" s="10" t="s">
        <v>18</v>
      </c>
      <c r="F387" s="10">
        <v>255186</v>
      </c>
      <c r="G387" s="11">
        <v>44499.581944444442</v>
      </c>
      <c r="H387" s="11">
        <v>44513.417187500003</v>
      </c>
      <c r="I387" s="12">
        <v>70294</v>
      </c>
      <c r="J387" s="22">
        <v>70294</v>
      </c>
      <c r="K387" s="3">
        <v>70294</v>
      </c>
      <c r="L387" s="14">
        <f t="shared" si="5"/>
        <v>0</v>
      </c>
      <c r="M387" s="1">
        <v>0</v>
      </c>
    </row>
    <row r="388" spans="1:13" x14ac:dyDescent="0.25">
      <c r="A388" s="8">
        <v>891380184</v>
      </c>
      <c r="B388" s="9" t="s">
        <v>0</v>
      </c>
      <c r="C388" s="8"/>
      <c r="D388" s="10">
        <v>255198</v>
      </c>
      <c r="E388" s="10" t="s">
        <v>18</v>
      </c>
      <c r="F388" s="10">
        <v>255198</v>
      </c>
      <c r="G388" s="11">
        <v>44499.590277777781</v>
      </c>
      <c r="H388" s="11">
        <v>44513.432986111111</v>
      </c>
      <c r="I388" s="12">
        <v>4470</v>
      </c>
      <c r="J388" s="22">
        <v>4470</v>
      </c>
      <c r="K388" s="3">
        <v>4470</v>
      </c>
      <c r="L388" s="14">
        <f t="shared" si="5"/>
        <v>0</v>
      </c>
      <c r="M388" s="1">
        <v>0</v>
      </c>
    </row>
    <row r="389" spans="1:13" x14ac:dyDescent="0.25">
      <c r="A389" s="8">
        <v>891380184</v>
      </c>
      <c r="B389" s="9" t="s">
        <v>0</v>
      </c>
      <c r="C389" s="8"/>
      <c r="D389" s="10">
        <v>255210</v>
      </c>
      <c r="E389" s="10" t="s">
        <v>18</v>
      </c>
      <c r="F389" s="10">
        <v>255210</v>
      </c>
      <c r="G389" s="11">
        <v>44499.597916666666</v>
      </c>
      <c r="H389" s="11">
        <v>44513.432986111111</v>
      </c>
      <c r="I389" s="12">
        <v>4470</v>
      </c>
      <c r="J389" s="22">
        <v>4470</v>
      </c>
      <c r="K389" s="3">
        <v>4470</v>
      </c>
      <c r="L389" s="14">
        <f t="shared" si="5"/>
        <v>0</v>
      </c>
      <c r="M389" s="1">
        <v>0</v>
      </c>
    </row>
    <row r="390" spans="1:13" x14ac:dyDescent="0.25">
      <c r="A390" s="8">
        <v>891380184</v>
      </c>
      <c r="B390" s="9" t="s">
        <v>0</v>
      </c>
      <c r="C390" s="8"/>
      <c r="D390" s="10">
        <v>255436</v>
      </c>
      <c r="E390" s="10" t="s">
        <v>18</v>
      </c>
      <c r="F390" s="10">
        <v>255436</v>
      </c>
      <c r="G390" s="11">
        <v>44502.188194444447</v>
      </c>
      <c r="H390" s="11">
        <v>44552.498090277775</v>
      </c>
      <c r="I390" s="12">
        <v>130686</v>
      </c>
      <c r="J390" s="22">
        <v>130686</v>
      </c>
      <c r="K390" s="3">
        <v>130686</v>
      </c>
      <c r="L390" s="14">
        <f t="shared" si="5"/>
        <v>0</v>
      </c>
      <c r="M390" s="1">
        <v>0</v>
      </c>
    </row>
    <row r="391" spans="1:13" x14ac:dyDescent="0.25">
      <c r="A391" s="8">
        <v>891380184</v>
      </c>
      <c r="B391" s="9" t="s">
        <v>0</v>
      </c>
      <c r="C391" s="8"/>
      <c r="D391" s="10">
        <v>256251</v>
      </c>
      <c r="E391" s="10" t="s">
        <v>18</v>
      </c>
      <c r="F391" s="10">
        <v>256251</v>
      </c>
      <c r="G391" s="11">
        <v>44504.821527777778</v>
      </c>
      <c r="H391" s="11">
        <v>44553.4141087963</v>
      </c>
      <c r="I391" s="12">
        <v>61759</v>
      </c>
      <c r="J391" s="22">
        <v>61759</v>
      </c>
      <c r="K391" s="3">
        <v>61759</v>
      </c>
      <c r="L391" s="14">
        <f t="shared" si="5"/>
        <v>0</v>
      </c>
      <c r="M391" s="1">
        <v>0</v>
      </c>
    </row>
    <row r="392" spans="1:13" x14ac:dyDescent="0.25">
      <c r="A392" s="8">
        <v>891380184</v>
      </c>
      <c r="B392" s="9" t="s">
        <v>0</v>
      </c>
      <c r="C392" s="8"/>
      <c r="D392" s="10">
        <v>257090</v>
      </c>
      <c r="E392" s="10" t="s">
        <v>18</v>
      </c>
      <c r="F392" s="10">
        <v>257090</v>
      </c>
      <c r="G392" s="11">
        <v>44508.008333333331</v>
      </c>
      <c r="H392" s="11">
        <v>44553.4141087963</v>
      </c>
      <c r="I392" s="12">
        <v>70742</v>
      </c>
      <c r="J392" s="22">
        <v>70742</v>
      </c>
      <c r="K392" s="3">
        <v>70742</v>
      </c>
      <c r="L392" s="14">
        <f t="shared" si="5"/>
        <v>0</v>
      </c>
      <c r="M392" s="1">
        <v>0</v>
      </c>
    </row>
    <row r="393" spans="1:13" x14ac:dyDescent="0.25">
      <c r="A393" s="8">
        <v>891380184</v>
      </c>
      <c r="B393" s="9" t="s">
        <v>0</v>
      </c>
      <c r="C393" s="8"/>
      <c r="D393" s="10">
        <v>257967</v>
      </c>
      <c r="E393" s="10" t="s">
        <v>18</v>
      </c>
      <c r="F393" s="10">
        <v>257967</v>
      </c>
      <c r="G393" s="11">
        <v>44510.585416666669</v>
      </c>
      <c r="H393" s="11">
        <v>44553.414930555555</v>
      </c>
      <c r="I393" s="12">
        <v>8940</v>
      </c>
      <c r="J393" s="22">
        <v>8940</v>
      </c>
      <c r="K393" s="3">
        <v>8940</v>
      </c>
      <c r="L393" s="14">
        <f t="shared" si="5"/>
        <v>0</v>
      </c>
      <c r="M393" s="1">
        <v>0</v>
      </c>
    </row>
    <row r="394" spans="1:13" x14ac:dyDescent="0.25">
      <c r="A394" s="8">
        <v>891380184</v>
      </c>
      <c r="B394" s="9" t="s">
        <v>0</v>
      </c>
      <c r="C394" s="8"/>
      <c r="D394" s="10">
        <v>258460</v>
      </c>
      <c r="E394" s="10" t="s">
        <v>18</v>
      </c>
      <c r="F394" s="10">
        <v>258460</v>
      </c>
      <c r="G394" s="11">
        <v>44512.276388888888</v>
      </c>
      <c r="H394" s="11">
        <v>44553.414120370369</v>
      </c>
      <c r="I394" s="12">
        <v>79595</v>
      </c>
      <c r="J394" s="22">
        <v>79595</v>
      </c>
      <c r="K394" s="3">
        <v>79595</v>
      </c>
      <c r="L394" s="14">
        <f t="shared" si="5"/>
        <v>0</v>
      </c>
      <c r="M394" s="1">
        <v>0</v>
      </c>
    </row>
    <row r="395" spans="1:13" x14ac:dyDescent="0.25">
      <c r="A395" s="8">
        <v>891380184</v>
      </c>
      <c r="B395" s="9" t="s">
        <v>0</v>
      </c>
      <c r="C395" s="8"/>
      <c r="D395" s="10">
        <v>258607</v>
      </c>
      <c r="E395" s="10" t="s">
        <v>18</v>
      </c>
      <c r="F395" s="10">
        <v>258607</v>
      </c>
      <c r="G395" s="11">
        <v>44512.455555555556</v>
      </c>
      <c r="H395" s="11">
        <v>44553.414629629631</v>
      </c>
      <c r="I395" s="12">
        <v>4470</v>
      </c>
      <c r="J395" s="22">
        <v>4470</v>
      </c>
      <c r="K395" s="3">
        <v>4470</v>
      </c>
      <c r="L395" s="14">
        <f t="shared" ref="L395:L443" si="6">+J395-K395</f>
        <v>0</v>
      </c>
      <c r="M395" s="1">
        <v>0</v>
      </c>
    </row>
    <row r="396" spans="1:13" x14ac:dyDescent="0.25">
      <c r="A396" s="8">
        <v>891380184</v>
      </c>
      <c r="B396" s="9" t="s">
        <v>0</v>
      </c>
      <c r="C396" s="8"/>
      <c r="D396" s="10">
        <v>259164</v>
      </c>
      <c r="E396" s="10" t="s">
        <v>18</v>
      </c>
      <c r="F396" s="10">
        <v>259164</v>
      </c>
      <c r="G396" s="11">
        <v>44513.978472222225</v>
      </c>
      <c r="H396" s="11">
        <v>44553.414120370369</v>
      </c>
      <c r="I396" s="12">
        <v>64892</v>
      </c>
      <c r="J396" s="22">
        <v>64892</v>
      </c>
      <c r="K396" s="3">
        <v>64892</v>
      </c>
      <c r="L396" s="14">
        <f t="shared" si="6"/>
        <v>0</v>
      </c>
      <c r="M396" s="1">
        <v>0</v>
      </c>
    </row>
    <row r="397" spans="1:13" x14ac:dyDescent="0.25">
      <c r="A397" s="8">
        <v>891380184</v>
      </c>
      <c r="B397" s="9" t="s">
        <v>0</v>
      </c>
      <c r="C397" s="8"/>
      <c r="D397" s="10">
        <v>259340</v>
      </c>
      <c r="E397" s="10" t="s">
        <v>18</v>
      </c>
      <c r="F397" s="10">
        <v>259340</v>
      </c>
      <c r="G397" s="11">
        <v>44515.81527777778</v>
      </c>
      <c r="H397" s="11">
        <v>44553.414120370369</v>
      </c>
      <c r="I397" s="12">
        <v>60579</v>
      </c>
      <c r="J397" s="22">
        <v>60579</v>
      </c>
      <c r="K397" s="3">
        <v>60579</v>
      </c>
      <c r="L397" s="14">
        <f t="shared" si="6"/>
        <v>0</v>
      </c>
      <c r="M397" s="1">
        <v>0</v>
      </c>
    </row>
    <row r="398" spans="1:13" x14ac:dyDescent="0.25">
      <c r="A398" s="8">
        <v>891380184</v>
      </c>
      <c r="B398" s="9" t="s">
        <v>0</v>
      </c>
      <c r="C398" s="8"/>
      <c r="D398" s="10">
        <v>259820</v>
      </c>
      <c r="E398" s="10" t="s">
        <v>18</v>
      </c>
      <c r="F398" s="10">
        <v>259820</v>
      </c>
      <c r="G398" s="11">
        <v>44517.532638888886</v>
      </c>
      <c r="H398" s="11">
        <v>44552.498090277775</v>
      </c>
      <c r="I398" s="12">
        <v>289919</v>
      </c>
      <c r="J398" s="22">
        <v>289919</v>
      </c>
      <c r="K398" s="3">
        <v>289919</v>
      </c>
      <c r="L398" s="14">
        <f t="shared" si="6"/>
        <v>0</v>
      </c>
      <c r="M398" s="1">
        <v>0</v>
      </c>
    </row>
    <row r="399" spans="1:13" x14ac:dyDescent="0.25">
      <c r="A399" s="8">
        <v>891380184</v>
      </c>
      <c r="B399" s="9" t="s">
        <v>0</v>
      </c>
      <c r="C399" s="8"/>
      <c r="D399" s="10">
        <v>260336</v>
      </c>
      <c r="E399" s="10" t="s">
        <v>18</v>
      </c>
      <c r="F399" s="10">
        <v>260336</v>
      </c>
      <c r="G399" s="11">
        <v>44520.429166666669</v>
      </c>
      <c r="H399" s="11">
        <v>44553.414120370369</v>
      </c>
      <c r="I399" s="12">
        <v>62947</v>
      </c>
      <c r="J399" s="22">
        <v>62947</v>
      </c>
      <c r="K399" s="3">
        <v>62947</v>
      </c>
      <c r="L399" s="14">
        <f t="shared" si="6"/>
        <v>0</v>
      </c>
      <c r="M399" s="1">
        <v>0</v>
      </c>
    </row>
    <row r="400" spans="1:13" x14ac:dyDescent="0.25">
      <c r="A400" s="8">
        <v>891380184</v>
      </c>
      <c r="B400" s="9" t="s">
        <v>0</v>
      </c>
      <c r="C400" s="8"/>
      <c r="D400" s="10">
        <v>261613</v>
      </c>
      <c r="E400" s="10" t="s">
        <v>18</v>
      </c>
      <c r="F400" s="10">
        <v>261613</v>
      </c>
      <c r="G400" s="11">
        <v>44527.75</v>
      </c>
      <c r="H400" s="11">
        <v>44553.414120370369</v>
      </c>
      <c r="I400" s="12">
        <v>129282</v>
      </c>
      <c r="J400" s="22">
        <v>129282</v>
      </c>
      <c r="K400" s="3">
        <v>129282</v>
      </c>
      <c r="L400" s="14">
        <f t="shared" si="6"/>
        <v>0</v>
      </c>
      <c r="M400" s="1">
        <v>0</v>
      </c>
    </row>
    <row r="401" spans="1:13" x14ac:dyDescent="0.25">
      <c r="A401" s="8">
        <v>891380184</v>
      </c>
      <c r="B401" s="9" t="s">
        <v>0</v>
      </c>
      <c r="C401" s="8"/>
      <c r="D401" s="10">
        <v>261807</v>
      </c>
      <c r="E401" s="10" t="s">
        <v>18</v>
      </c>
      <c r="F401" s="10">
        <v>261807</v>
      </c>
      <c r="G401" s="11">
        <v>44529.470833333333</v>
      </c>
      <c r="H401" s="11">
        <v>44553.414629629631</v>
      </c>
      <c r="I401" s="12">
        <v>17880</v>
      </c>
      <c r="J401" s="22">
        <v>17880</v>
      </c>
      <c r="K401" s="3">
        <v>17880</v>
      </c>
      <c r="L401" s="14">
        <f t="shared" si="6"/>
        <v>0</v>
      </c>
      <c r="M401" s="1">
        <v>0</v>
      </c>
    </row>
    <row r="402" spans="1:13" x14ac:dyDescent="0.25">
      <c r="A402" s="8">
        <v>891380184</v>
      </c>
      <c r="B402" s="9" t="s">
        <v>0</v>
      </c>
      <c r="C402" s="8"/>
      <c r="D402" s="10">
        <v>261823</v>
      </c>
      <c r="E402" s="10" t="s">
        <v>18</v>
      </c>
      <c r="F402" s="10">
        <v>261823</v>
      </c>
      <c r="G402" s="11">
        <v>44529.503472222219</v>
      </c>
      <c r="H402" s="11">
        <v>44553.414131944446</v>
      </c>
      <c r="I402" s="12">
        <v>59700</v>
      </c>
      <c r="J402" s="22">
        <v>59700</v>
      </c>
      <c r="K402" s="3">
        <v>59700</v>
      </c>
      <c r="L402" s="14">
        <f t="shared" si="6"/>
        <v>0</v>
      </c>
      <c r="M402" s="1">
        <v>0</v>
      </c>
    </row>
    <row r="403" spans="1:13" x14ac:dyDescent="0.25">
      <c r="A403" s="8">
        <v>891380184</v>
      </c>
      <c r="B403" s="9" t="s">
        <v>0</v>
      </c>
      <c r="C403" s="8"/>
      <c r="D403" s="10">
        <v>261836</v>
      </c>
      <c r="E403" s="10" t="s">
        <v>18</v>
      </c>
      <c r="F403" s="10">
        <v>261836</v>
      </c>
      <c r="G403" s="11">
        <v>44529.547222222223</v>
      </c>
      <c r="H403" s="11">
        <v>44553.414131944446</v>
      </c>
      <c r="I403" s="12">
        <v>59700</v>
      </c>
      <c r="J403" s="22">
        <v>59700</v>
      </c>
      <c r="K403" s="3">
        <v>59700</v>
      </c>
      <c r="L403" s="14">
        <f t="shared" si="6"/>
        <v>0</v>
      </c>
      <c r="M403" s="1">
        <v>0</v>
      </c>
    </row>
    <row r="404" spans="1:13" x14ac:dyDescent="0.25">
      <c r="A404" s="8">
        <v>891380184</v>
      </c>
      <c r="B404" s="9" t="s">
        <v>0</v>
      </c>
      <c r="C404" s="8"/>
      <c r="D404" s="10">
        <v>262051</v>
      </c>
      <c r="E404" s="10" t="s">
        <v>18</v>
      </c>
      <c r="F404" s="10">
        <v>262051</v>
      </c>
      <c r="G404" s="11">
        <v>44530.506944444445</v>
      </c>
      <c r="H404" s="11">
        <v>44553.414131944446</v>
      </c>
      <c r="I404" s="12">
        <v>105900</v>
      </c>
      <c r="J404" s="22">
        <v>105900</v>
      </c>
      <c r="K404" s="3">
        <v>105900</v>
      </c>
      <c r="L404" s="14">
        <f t="shared" si="6"/>
        <v>0</v>
      </c>
      <c r="M404" s="1">
        <v>0</v>
      </c>
    </row>
    <row r="405" spans="1:13" x14ac:dyDescent="0.25">
      <c r="A405" s="8">
        <v>891380184</v>
      </c>
      <c r="B405" s="9" t="s">
        <v>0</v>
      </c>
      <c r="C405" s="8"/>
      <c r="D405" s="10">
        <v>262269</v>
      </c>
      <c r="E405" s="10" t="s">
        <v>18</v>
      </c>
      <c r="F405" s="10">
        <v>262269</v>
      </c>
      <c r="G405" s="11">
        <v>44531.43472222222</v>
      </c>
      <c r="H405" s="11">
        <v>4292552276.9999886</v>
      </c>
      <c r="I405" s="12">
        <v>153955</v>
      </c>
      <c r="J405" s="22">
        <v>153955</v>
      </c>
      <c r="K405" s="3">
        <v>153955</v>
      </c>
      <c r="L405" s="14">
        <f t="shared" si="6"/>
        <v>0</v>
      </c>
      <c r="M405" s="1">
        <v>0</v>
      </c>
    </row>
    <row r="406" spans="1:13" x14ac:dyDescent="0.25">
      <c r="A406" s="8">
        <v>891380184</v>
      </c>
      <c r="B406" s="9" t="s">
        <v>0</v>
      </c>
      <c r="C406" s="8"/>
      <c r="D406" s="10">
        <v>262578</v>
      </c>
      <c r="E406" s="10" t="s">
        <v>18</v>
      </c>
      <c r="F406" s="10">
        <v>262578</v>
      </c>
      <c r="G406" s="11">
        <v>44534.400000000001</v>
      </c>
      <c r="H406" s="11">
        <v>4292552276.9999886</v>
      </c>
      <c r="I406" s="12">
        <v>4470</v>
      </c>
      <c r="J406" s="22">
        <v>4470</v>
      </c>
      <c r="K406" s="3">
        <v>4470</v>
      </c>
      <c r="L406" s="14">
        <f t="shared" si="6"/>
        <v>0</v>
      </c>
      <c r="M406" s="1">
        <v>0</v>
      </c>
    </row>
    <row r="407" spans="1:13" x14ac:dyDescent="0.25">
      <c r="A407" s="8">
        <v>891380184</v>
      </c>
      <c r="B407" s="9" t="s">
        <v>0</v>
      </c>
      <c r="C407" s="8"/>
      <c r="D407" s="10">
        <v>262591</v>
      </c>
      <c r="E407" s="10" t="s">
        <v>18</v>
      </c>
      <c r="F407" s="10">
        <v>262591</v>
      </c>
      <c r="G407" s="11">
        <v>44534.431944444441</v>
      </c>
      <c r="H407" s="11">
        <v>4292552276.9999886</v>
      </c>
      <c r="I407" s="12">
        <v>4470</v>
      </c>
      <c r="J407" s="22">
        <v>4470</v>
      </c>
      <c r="K407" s="3">
        <v>4470</v>
      </c>
      <c r="L407" s="14">
        <f t="shared" si="6"/>
        <v>0</v>
      </c>
      <c r="M407" s="1">
        <v>0</v>
      </c>
    </row>
    <row r="408" spans="1:13" x14ac:dyDescent="0.25">
      <c r="A408" s="8">
        <v>891380184</v>
      </c>
      <c r="B408" s="9" t="s">
        <v>0</v>
      </c>
      <c r="C408" s="8"/>
      <c r="D408" s="10">
        <v>262598</v>
      </c>
      <c r="E408" s="10" t="s">
        <v>18</v>
      </c>
      <c r="F408" s="10">
        <v>262598</v>
      </c>
      <c r="G408" s="11">
        <v>44534.442361111112</v>
      </c>
      <c r="H408" s="11">
        <v>4292552276.9999886</v>
      </c>
      <c r="I408" s="12">
        <v>17880</v>
      </c>
      <c r="J408" s="22">
        <v>17880</v>
      </c>
      <c r="K408" s="3">
        <v>17880</v>
      </c>
      <c r="L408" s="14">
        <f t="shared" si="6"/>
        <v>0</v>
      </c>
      <c r="M408" s="1">
        <v>0</v>
      </c>
    </row>
    <row r="409" spans="1:13" x14ac:dyDescent="0.25">
      <c r="A409" s="8">
        <v>891380184</v>
      </c>
      <c r="B409" s="9" t="s">
        <v>0</v>
      </c>
      <c r="C409" s="8"/>
      <c r="D409" s="10">
        <v>262616</v>
      </c>
      <c r="E409" s="10" t="s">
        <v>18</v>
      </c>
      <c r="F409" s="10">
        <v>262616</v>
      </c>
      <c r="G409" s="11">
        <v>44534.476388888892</v>
      </c>
      <c r="H409" s="11">
        <v>4292552276.9999886</v>
      </c>
      <c r="I409" s="12">
        <v>8940</v>
      </c>
      <c r="J409" s="22">
        <v>8940</v>
      </c>
      <c r="K409" s="3">
        <v>8940</v>
      </c>
      <c r="L409" s="14">
        <f t="shared" si="6"/>
        <v>0</v>
      </c>
      <c r="M409" s="1">
        <v>0</v>
      </c>
    </row>
    <row r="410" spans="1:13" x14ac:dyDescent="0.25">
      <c r="A410" s="8">
        <v>891380184</v>
      </c>
      <c r="B410" s="9" t="s">
        <v>0</v>
      </c>
      <c r="C410" s="8"/>
      <c r="D410" s="10">
        <v>263059</v>
      </c>
      <c r="E410" s="10" t="s">
        <v>18</v>
      </c>
      <c r="F410" s="10">
        <v>263059</v>
      </c>
      <c r="G410" s="11">
        <v>44537.493055555555</v>
      </c>
      <c r="H410" s="11">
        <v>4292552276.9999886</v>
      </c>
      <c r="I410" s="12">
        <v>69753</v>
      </c>
      <c r="J410" s="22">
        <v>69753</v>
      </c>
      <c r="K410" s="3">
        <v>69753</v>
      </c>
      <c r="L410" s="14">
        <f t="shared" si="6"/>
        <v>0</v>
      </c>
      <c r="M410" s="1">
        <v>0</v>
      </c>
    </row>
    <row r="411" spans="1:13" x14ac:dyDescent="0.25">
      <c r="A411" s="8">
        <v>891380184</v>
      </c>
      <c r="B411" s="9" t="s">
        <v>0</v>
      </c>
      <c r="C411" s="8"/>
      <c r="D411" s="10">
        <v>263483</v>
      </c>
      <c r="E411" s="10" t="s">
        <v>18</v>
      </c>
      <c r="F411" s="10">
        <v>263483</v>
      </c>
      <c r="G411" s="11">
        <v>44540.522222222222</v>
      </c>
      <c r="H411" s="11">
        <v>4292552276.9999886</v>
      </c>
      <c r="I411" s="12">
        <v>59700</v>
      </c>
      <c r="J411" s="22">
        <v>59700</v>
      </c>
      <c r="K411" s="3">
        <v>59700</v>
      </c>
      <c r="L411" s="14">
        <f t="shared" si="6"/>
        <v>0</v>
      </c>
      <c r="M411" s="1">
        <v>0</v>
      </c>
    </row>
    <row r="412" spans="1:13" x14ac:dyDescent="0.25">
      <c r="A412" s="8">
        <v>891380184</v>
      </c>
      <c r="B412" s="9" t="s">
        <v>0</v>
      </c>
      <c r="C412" s="8"/>
      <c r="D412" s="10">
        <v>263607</v>
      </c>
      <c r="E412" s="10" t="s">
        <v>18</v>
      </c>
      <c r="F412" s="10">
        <v>263607</v>
      </c>
      <c r="G412" s="11">
        <v>44542.945833333331</v>
      </c>
      <c r="H412" s="11">
        <v>4292552276.9999886</v>
      </c>
      <c r="I412" s="12">
        <v>268254</v>
      </c>
      <c r="J412" s="22">
        <v>268254</v>
      </c>
      <c r="K412" s="3">
        <v>268254</v>
      </c>
      <c r="L412" s="14">
        <f t="shared" si="6"/>
        <v>0</v>
      </c>
      <c r="M412" s="1">
        <v>0</v>
      </c>
    </row>
    <row r="413" spans="1:13" x14ac:dyDescent="0.25">
      <c r="A413" s="8">
        <v>891380184</v>
      </c>
      <c r="B413" s="9" t="s">
        <v>0</v>
      </c>
      <c r="C413" s="8"/>
      <c r="D413" s="10">
        <v>264221</v>
      </c>
      <c r="E413" s="10" t="s">
        <v>18</v>
      </c>
      <c r="F413" s="10">
        <v>264221</v>
      </c>
      <c r="G413" s="11">
        <v>44545.490972222222</v>
      </c>
      <c r="H413" s="11">
        <v>4292552276.9999886</v>
      </c>
      <c r="I413" s="12">
        <v>101247</v>
      </c>
      <c r="J413" s="22">
        <v>101247</v>
      </c>
      <c r="K413" s="3">
        <v>101247</v>
      </c>
      <c r="L413" s="14">
        <f t="shared" si="6"/>
        <v>0</v>
      </c>
      <c r="M413" s="1">
        <v>0</v>
      </c>
    </row>
    <row r="414" spans="1:13" x14ac:dyDescent="0.25">
      <c r="A414" s="8">
        <v>891380184</v>
      </c>
      <c r="B414" s="9" t="s">
        <v>0</v>
      </c>
      <c r="C414" s="8"/>
      <c r="D414" s="10">
        <v>264770</v>
      </c>
      <c r="E414" s="10" t="s">
        <v>18</v>
      </c>
      <c r="F414" s="10">
        <v>264770</v>
      </c>
      <c r="G414" s="11">
        <v>44548.834722222222</v>
      </c>
      <c r="H414" s="11">
        <v>4292552276.9999886</v>
      </c>
      <c r="I414" s="12">
        <v>131659</v>
      </c>
      <c r="J414" s="22">
        <v>131659</v>
      </c>
      <c r="K414" s="3">
        <v>131659</v>
      </c>
      <c r="L414" s="14">
        <f t="shared" si="6"/>
        <v>0</v>
      </c>
      <c r="M414" s="1">
        <v>0</v>
      </c>
    </row>
    <row r="415" spans="1:13" x14ac:dyDescent="0.25">
      <c r="A415" s="8">
        <v>891380184</v>
      </c>
      <c r="B415" s="9" t="s">
        <v>0</v>
      </c>
      <c r="C415" s="8"/>
      <c r="D415" s="10">
        <v>264996</v>
      </c>
      <c r="E415" s="10" t="s">
        <v>18</v>
      </c>
      <c r="F415" s="10">
        <v>264996</v>
      </c>
      <c r="G415" s="11">
        <v>44550.65902777778</v>
      </c>
      <c r="H415" s="11">
        <v>4292552276.9999886</v>
      </c>
      <c r="I415" s="12">
        <v>98746</v>
      </c>
      <c r="J415" s="22">
        <v>98746</v>
      </c>
      <c r="K415" s="3">
        <v>98746</v>
      </c>
      <c r="L415" s="14">
        <f t="shared" si="6"/>
        <v>0</v>
      </c>
      <c r="M415" s="1">
        <v>0</v>
      </c>
    </row>
    <row r="416" spans="1:13" x14ac:dyDescent="0.25">
      <c r="A416" s="8">
        <v>891380184</v>
      </c>
      <c r="B416" s="9" t="s">
        <v>0</v>
      </c>
      <c r="C416" s="8"/>
      <c r="D416" s="10">
        <v>265036</v>
      </c>
      <c r="E416" s="10" t="s">
        <v>18</v>
      </c>
      <c r="F416" s="10">
        <v>265036</v>
      </c>
      <c r="G416" s="11">
        <v>44551.021527777775</v>
      </c>
      <c r="H416" s="11">
        <v>4292552276.9999886</v>
      </c>
      <c r="I416" s="12">
        <v>71795</v>
      </c>
      <c r="J416" s="22">
        <v>71795</v>
      </c>
      <c r="K416" s="3">
        <v>71795</v>
      </c>
      <c r="L416" s="14">
        <f t="shared" si="6"/>
        <v>0</v>
      </c>
      <c r="M416" s="1">
        <v>0</v>
      </c>
    </row>
    <row r="417" spans="1:13" x14ac:dyDescent="0.25">
      <c r="A417" s="8">
        <v>891380184</v>
      </c>
      <c r="B417" s="9" t="s">
        <v>0</v>
      </c>
      <c r="C417" s="8"/>
      <c r="D417" s="10">
        <v>265249</v>
      </c>
      <c r="E417" s="10" t="s">
        <v>18</v>
      </c>
      <c r="F417" s="10">
        <v>265249</v>
      </c>
      <c r="G417" s="11">
        <v>44551.671527777777</v>
      </c>
      <c r="H417" s="11">
        <v>4292552276.9999886</v>
      </c>
      <c r="I417" s="12">
        <v>78799</v>
      </c>
      <c r="J417" s="22">
        <v>78799</v>
      </c>
      <c r="K417" s="3">
        <v>78799</v>
      </c>
      <c r="L417" s="14">
        <f t="shared" si="6"/>
        <v>0</v>
      </c>
      <c r="M417" s="1">
        <v>0</v>
      </c>
    </row>
    <row r="418" spans="1:13" x14ac:dyDescent="0.25">
      <c r="A418" s="8">
        <v>891380184</v>
      </c>
      <c r="B418" s="9" t="s">
        <v>0</v>
      </c>
      <c r="C418" s="8"/>
      <c r="D418" s="10">
        <v>265554</v>
      </c>
      <c r="E418" s="10" t="s">
        <v>18</v>
      </c>
      <c r="F418" s="10">
        <v>265554</v>
      </c>
      <c r="G418" s="11">
        <v>44555.181250000001</v>
      </c>
      <c r="H418" s="11">
        <v>4292552276.9999886</v>
      </c>
      <c r="I418" s="12">
        <v>85641</v>
      </c>
      <c r="J418" s="22">
        <v>85641</v>
      </c>
      <c r="K418" s="3">
        <v>85641</v>
      </c>
      <c r="L418" s="14">
        <f t="shared" si="6"/>
        <v>0</v>
      </c>
      <c r="M418" s="1">
        <v>0</v>
      </c>
    </row>
    <row r="419" spans="1:13" x14ac:dyDescent="0.25">
      <c r="A419" s="8">
        <v>891380184</v>
      </c>
      <c r="B419" s="9" t="s">
        <v>0</v>
      </c>
      <c r="C419" s="8"/>
      <c r="D419" s="10">
        <v>265745</v>
      </c>
      <c r="E419" s="10" t="s">
        <v>18</v>
      </c>
      <c r="F419" s="10">
        <v>265745</v>
      </c>
      <c r="G419" s="11">
        <v>44557.527083333334</v>
      </c>
      <c r="H419" s="11">
        <v>4292552276.9999886</v>
      </c>
      <c r="I419" s="12">
        <v>73516</v>
      </c>
      <c r="J419" s="22">
        <v>73516</v>
      </c>
      <c r="K419" s="3">
        <v>73516</v>
      </c>
      <c r="L419" s="14">
        <f t="shared" si="6"/>
        <v>0</v>
      </c>
      <c r="M419" s="1">
        <v>0</v>
      </c>
    </row>
    <row r="420" spans="1:13" x14ac:dyDescent="0.25">
      <c r="A420" s="8">
        <v>891380184</v>
      </c>
      <c r="B420" s="9" t="s">
        <v>0</v>
      </c>
      <c r="C420" s="8"/>
      <c r="D420" s="10">
        <v>266237</v>
      </c>
      <c r="E420" s="10" t="s">
        <v>18</v>
      </c>
      <c r="F420" s="10">
        <v>266237</v>
      </c>
      <c r="G420" s="11">
        <v>44563.859722222223</v>
      </c>
      <c r="H420" s="11">
        <v>44613.302928240744</v>
      </c>
      <c r="I420" s="12">
        <v>82229</v>
      </c>
      <c r="J420" s="22">
        <v>82229</v>
      </c>
      <c r="K420" s="3">
        <v>82229</v>
      </c>
      <c r="L420" s="14">
        <f t="shared" si="6"/>
        <v>0</v>
      </c>
      <c r="M420" s="1">
        <v>0</v>
      </c>
    </row>
    <row r="421" spans="1:13" x14ac:dyDescent="0.25">
      <c r="A421" s="8">
        <v>891380184</v>
      </c>
      <c r="B421" s="9" t="s">
        <v>0</v>
      </c>
      <c r="C421" s="8"/>
      <c r="D421" s="10">
        <v>266241</v>
      </c>
      <c r="E421" s="10" t="s">
        <v>18</v>
      </c>
      <c r="F421" s="10">
        <v>266241</v>
      </c>
      <c r="G421" s="11">
        <v>44563.92291666667</v>
      </c>
      <c r="H421" s="11">
        <v>44613.306458333333</v>
      </c>
      <c r="I421" s="12">
        <v>66682</v>
      </c>
      <c r="J421" s="22">
        <v>66682</v>
      </c>
      <c r="K421" s="3">
        <v>66682</v>
      </c>
      <c r="L421" s="14">
        <f t="shared" si="6"/>
        <v>0</v>
      </c>
      <c r="M421" s="1">
        <v>0</v>
      </c>
    </row>
    <row r="422" spans="1:13" x14ac:dyDescent="0.25">
      <c r="A422" s="8">
        <v>891380184</v>
      </c>
      <c r="B422" s="9" t="s">
        <v>0</v>
      </c>
      <c r="C422" s="8"/>
      <c r="D422" s="10">
        <v>267002</v>
      </c>
      <c r="E422" s="10" t="s">
        <v>18</v>
      </c>
      <c r="F422" s="10">
        <v>267002</v>
      </c>
      <c r="G422" s="11">
        <v>44572.361805555556</v>
      </c>
      <c r="H422" s="11">
        <v>44613.302928240744</v>
      </c>
      <c r="I422" s="12">
        <v>65600</v>
      </c>
      <c r="J422" s="22">
        <v>65600</v>
      </c>
      <c r="K422" s="3">
        <v>65600</v>
      </c>
      <c r="L422" s="14">
        <f t="shared" si="6"/>
        <v>0</v>
      </c>
      <c r="M422" s="1">
        <v>0</v>
      </c>
    </row>
    <row r="423" spans="1:13" x14ac:dyDescent="0.25">
      <c r="A423" s="8">
        <v>891380184</v>
      </c>
      <c r="B423" s="9" t="s">
        <v>0</v>
      </c>
      <c r="C423" s="8"/>
      <c r="D423" s="10">
        <v>267074</v>
      </c>
      <c r="E423" s="10" t="s">
        <v>18</v>
      </c>
      <c r="F423" s="10">
        <v>267074</v>
      </c>
      <c r="G423" s="11">
        <v>44572.575694444444</v>
      </c>
      <c r="H423" s="11">
        <v>44613.302928240744</v>
      </c>
      <c r="I423" s="12">
        <v>97805</v>
      </c>
      <c r="J423" s="22">
        <v>97805</v>
      </c>
      <c r="K423" s="3">
        <v>97805</v>
      </c>
      <c r="L423" s="14">
        <f t="shared" si="6"/>
        <v>0</v>
      </c>
      <c r="M423" s="1">
        <v>0</v>
      </c>
    </row>
    <row r="424" spans="1:13" x14ac:dyDescent="0.25">
      <c r="A424" s="8">
        <v>891380184</v>
      </c>
      <c r="B424" s="9" t="s">
        <v>0</v>
      </c>
      <c r="C424" s="8"/>
      <c r="D424" s="10">
        <v>267117</v>
      </c>
      <c r="E424" s="10" t="s">
        <v>18</v>
      </c>
      <c r="F424" s="10">
        <v>267117</v>
      </c>
      <c r="G424" s="11">
        <v>44572.713888888888</v>
      </c>
      <c r="H424" s="11">
        <v>44613.306458333333</v>
      </c>
      <c r="I424" s="12">
        <v>289355</v>
      </c>
      <c r="J424" s="22">
        <v>289355</v>
      </c>
      <c r="K424" s="3">
        <v>289355</v>
      </c>
      <c r="L424" s="14">
        <f t="shared" si="6"/>
        <v>0</v>
      </c>
      <c r="M424" s="1">
        <v>0</v>
      </c>
    </row>
    <row r="425" spans="1:13" x14ac:dyDescent="0.25">
      <c r="A425" s="8">
        <v>891380184</v>
      </c>
      <c r="B425" s="9" t="s">
        <v>0</v>
      </c>
      <c r="C425" s="8"/>
      <c r="D425" s="10">
        <v>267403</v>
      </c>
      <c r="E425" s="10" t="s">
        <v>18</v>
      </c>
      <c r="F425" s="10">
        <v>267403</v>
      </c>
      <c r="G425" s="11">
        <v>44579.368750000001</v>
      </c>
      <c r="H425" s="11">
        <v>44613.304224537038</v>
      </c>
      <c r="I425" s="12">
        <v>4470</v>
      </c>
      <c r="J425" s="22">
        <v>4470</v>
      </c>
      <c r="K425" s="3">
        <v>4470</v>
      </c>
      <c r="L425" s="14">
        <f t="shared" si="6"/>
        <v>0</v>
      </c>
      <c r="M425" s="1">
        <v>0</v>
      </c>
    </row>
    <row r="426" spans="1:13" x14ac:dyDescent="0.25">
      <c r="A426" s="8">
        <v>891380184</v>
      </c>
      <c r="B426" s="9" t="s">
        <v>0</v>
      </c>
      <c r="C426" s="8"/>
      <c r="D426" s="10">
        <v>267814</v>
      </c>
      <c r="E426" s="10" t="s">
        <v>18</v>
      </c>
      <c r="F426" s="10">
        <v>267814</v>
      </c>
      <c r="G426" s="11">
        <v>44580.670138888891</v>
      </c>
      <c r="H426" s="11">
        <v>44613.304224537038</v>
      </c>
      <c r="I426" s="12">
        <v>4470</v>
      </c>
      <c r="J426" s="22">
        <v>4470</v>
      </c>
      <c r="K426" s="3">
        <v>4470</v>
      </c>
      <c r="L426" s="14">
        <f t="shared" si="6"/>
        <v>0</v>
      </c>
      <c r="M426" s="1">
        <v>0</v>
      </c>
    </row>
    <row r="427" spans="1:13" x14ac:dyDescent="0.25">
      <c r="A427" s="8">
        <v>891380184</v>
      </c>
      <c r="B427" s="9" t="s">
        <v>0</v>
      </c>
      <c r="C427" s="8"/>
      <c r="D427" s="10">
        <v>268035</v>
      </c>
      <c r="E427" s="10" t="s">
        <v>18</v>
      </c>
      <c r="F427" s="10">
        <v>268035</v>
      </c>
      <c r="G427" s="11">
        <v>44581.662499999999</v>
      </c>
      <c r="H427" s="11">
        <v>44613.302928240744</v>
      </c>
      <c r="I427" s="12">
        <v>60602</v>
      </c>
      <c r="J427" s="22">
        <v>60602</v>
      </c>
      <c r="K427" s="3">
        <v>60602</v>
      </c>
      <c r="L427" s="14">
        <f t="shared" si="6"/>
        <v>0</v>
      </c>
      <c r="M427" s="1">
        <v>0</v>
      </c>
    </row>
    <row r="428" spans="1:13" x14ac:dyDescent="0.25">
      <c r="A428" s="8">
        <v>891380184</v>
      </c>
      <c r="B428" s="9" t="s">
        <v>0</v>
      </c>
      <c r="C428" s="8"/>
      <c r="D428" s="10">
        <v>268222</v>
      </c>
      <c r="E428" s="10" t="s">
        <v>18</v>
      </c>
      <c r="F428" s="10">
        <v>268222</v>
      </c>
      <c r="G428" s="11">
        <v>44582.59375</v>
      </c>
      <c r="H428" s="11">
        <v>44613.302928240744</v>
      </c>
      <c r="I428" s="12">
        <v>60812</v>
      </c>
      <c r="J428" s="22">
        <v>60812</v>
      </c>
      <c r="K428" s="3">
        <v>60812</v>
      </c>
      <c r="L428" s="14">
        <f t="shared" si="6"/>
        <v>0</v>
      </c>
      <c r="M428" s="1">
        <v>0</v>
      </c>
    </row>
    <row r="429" spans="1:13" x14ac:dyDescent="0.25">
      <c r="A429" s="8">
        <v>891380184</v>
      </c>
      <c r="B429" s="9" t="s">
        <v>0</v>
      </c>
      <c r="C429" s="8"/>
      <c r="D429" s="10">
        <v>268256</v>
      </c>
      <c r="E429" s="10" t="s">
        <v>18</v>
      </c>
      <c r="F429" s="10">
        <v>268256</v>
      </c>
      <c r="G429" s="11">
        <v>44582.647222222222</v>
      </c>
      <c r="H429" s="11">
        <v>44613.304224537038</v>
      </c>
      <c r="I429" s="12">
        <v>17880</v>
      </c>
      <c r="J429" s="22">
        <v>17880</v>
      </c>
      <c r="K429" s="3">
        <v>17880</v>
      </c>
      <c r="L429" s="14">
        <f t="shared" si="6"/>
        <v>0</v>
      </c>
      <c r="M429" s="1">
        <v>0</v>
      </c>
    </row>
    <row r="430" spans="1:13" x14ac:dyDescent="0.25">
      <c r="A430" s="8">
        <v>891380184</v>
      </c>
      <c r="B430" s="9" t="s">
        <v>0</v>
      </c>
      <c r="C430" s="8"/>
      <c r="D430" s="10">
        <v>268260</v>
      </c>
      <c r="E430" s="10" t="s">
        <v>18</v>
      </c>
      <c r="F430" s="10">
        <v>268260</v>
      </c>
      <c r="G430" s="11">
        <v>44582.652083333334</v>
      </c>
      <c r="H430" s="11">
        <v>44613.304224537038</v>
      </c>
      <c r="I430" s="12">
        <v>4470</v>
      </c>
      <c r="J430" s="22">
        <v>4470</v>
      </c>
      <c r="K430" s="3">
        <v>4470</v>
      </c>
      <c r="L430" s="14">
        <f t="shared" si="6"/>
        <v>0</v>
      </c>
      <c r="M430" s="1">
        <v>0</v>
      </c>
    </row>
    <row r="431" spans="1:13" x14ac:dyDescent="0.25">
      <c r="A431" s="8">
        <v>891380184</v>
      </c>
      <c r="B431" s="9" t="s">
        <v>0</v>
      </c>
      <c r="C431" s="8"/>
      <c r="D431" s="10">
        <v>268340</v>
      </c>
      <c r="E431" s="10" t="s">
        <v>18</v>
      </c>
      <c r="F431" s="10">
        <v>268340</v>
      </c>
      <c r="G431" s="11">
        <v>44583.303472222222</v>
      </c>
      <c r="H431" s="11">
        <v>44613.302928240744</v>
      </c>
      <c r="I431" s="12">
        <v>125289</v>
      </c>
      <c r="J431" s="22">
        <v>125289</v>
      </c>
      <c r="K431" s="3">
        <v>125289</v>
      </c>
      <c r="L431" s="14">
        <f t="shared" si="6"/>
        <v>0</v>
      </c>
      <c r="M431" s="1">
        <v>0</v>
      </c>
    </row>
    <row r="432" spans="1:13" x14ac:dyDescent="0.25">
      <c r="A432" s="8">
        <v>891380184</v>
      </c>
      <c r="B432" s="9" t="s">
        <v>0</v>
      </c>
      <c r="C432" s="8"/>
      <c r="D432" s="10">
        <v>268724</v>
      </c>
      <c r="E432" s="10" t="s">
        <v>18</v>
      </c>
      <c r="F432" s="10">
        <v>268724</v>
      </c>
      <c r="G432" s="11">
        <v>44585.865972222222</v>
      </c>
      <c r="H432" s="11">
        <v>44613.302939814814</v>
      </c>
      <c r="I432" s="12">
        <v>67165</v>
      </c>
      <c r="J432" s="22">
        <v>67165</v>
      </c>
      <c r="K432" s="3">
        <v>67165</v>
      </c>
      <c r="L432" s="14">
        <f t="shared" si="6"/>
        <v>0</v>
      </c>
      <c r="M432" s="1">
        <v>0</v>
      </c>
    </row>
    <row r="433" spans="1:13" x14ac:dyDescent="0.25">
      <c r="A433" s="8">
        <v>891380184</v>
      </c>
      <c r="B433" s="9" t="s">
        <v>0</v>
      </c>
      <c r="C433" s="8"/>
      <c r="D433" s="10">
        <v>268946</v>
      </c>
      <c r="E433" s="10" t="s">
        <v>18</v>
      </c>
      <c r="F433" s="10">
        <v>268946</v>
      </c>
      <c r="G433" s="11">
        <v>44586.756944444445</v>
      </c>
      <c r="H433" s="11">
        <v>44613.302939814814</v>
      </c>
      <c r="I433" s="12">
        <v>108769</v>
      </c>
      <c r="J433" s="22">
        <v>108769</v>
      </c>
      <c r="K433" s="3">
        <v>108769</v>
      </c>
      <c r="L433" s="14">
        <f t="shared" si="6"/>
        <v>0</v>
      </c>
      <c r="M433" s="1">
        <v>0</v>
      </c>
    </row>
    <row r="434" spans="1:13" x14ac:dyDescent="0.25">
      <c r="A434" s="8">
        <v>891380184</v>
      </c>
      <c r="B434" s="9" t="s">
        <v>0</v>
      </c>
      <c r="C434" s="8"/>
      <c r="D434" s="10">
        <v>269118</v>
      </c>
      <c r="E434" s="10" t="s">
        <v>18</v>
      </c>
      <c r="F434" s="10">
        <v>269118</v>
      </c>
      <c r="G434" s="11">
        <v>44587.582638888889</v>
      </c>
      <c r="H434" s="11">
        <v>44613.304224537038</v>
      </c>
      <c r="I434" s="12">
        <v>4470</v>
      </c>
      <c r="J434" s="22">
        <v>4470</v>
      </c>
      <c r="K434" s="3">
        <v>4470</v>
      </c>
      <c r="L434" s="14">
        <f t="shared" si="6"/>
        <v>0</v>
      </c>
      <c r="M434" s="1">
        <v>0</v>
      </c>
    </row>
    <row r="435" spans="1:13" x14ac:dyDescent="0.25">
      <c r="A435" s="8">
        <v>891380184</v>
      </c>
      <c r="B435" s="9" t="s">
        <v>0</v>
      </c>
      <c r="C435" s="8"/>
      <c r="D435" s="10">
        <v>269173</v>
      </c>
      <c r="E435" s="10" t="s">
        <v>18</v>
      </c>
      <c r="F435" s="10">
        <v>269173</v>
      </c>
      <c r="G435" s="11">
        <v>44587.76666666667</v>
      </c>
      <c r="H435" s="11">
        <v>44613.302939814814</v>
      </c>
      <c r="I435" s="12">
        <v>114519</v>
      </c>
      <c r="J435" s="22">
        <v>114519</v>
      </c>
      <c r="K435" s="3">
        <v>114519</v>
      </c>
      <c r="L435" s="14">
        <f t="shared" si="6"/>
        <v>0</v>
      </c>
      <c r="M435" s="1">
        <v>0</v>
      </c>
    </row>
    <row r="436" spans="1:13" x14ac:dyDescent="0.25">
      <c r="A436" s="8">
        <v>891380184</v>
      </c>
      <c r="B436" s="9" t="s">
        <v>0</v>
      </c>
      <c r="C436" s="8"/>
      <c r="D436" s="10">
        <v>269221</v>
      </c>
      <c r="E436" s="10" t="s">
        <v>18</v>
      </c>
      <c r="F436" s="10">
        <v>269221</v>
      </c>
      <c r="G436" s="11">
        <v>44588.304166666669</v>
      </c>
      <c r="H436" s="11">
        <v>44613.304236111115</v>
      </c>
      <c r="I436" s="12">
        <v>4470</v>
      </c>
      <c r="J436" s="22">
        <v>4470</v>
      </c>
      <c r="K436" s="3">
        <v>4470</v>
      </c>
      <c r="L436" s="14">
        <f t="shared" si="6"/>
        <v>0</v>
      </c>
      <c r="M436" s="1">
        <v>0</v>
      </c>
    </row>
    <row r="437" spans="1:13" x14ac:dyDescent="0.25">
      <c r="A437" s="8">
        <v>891380184</v>
      </c>
      <c r="B437" s="9" t="s">
        <v>0</v>
      </c>
      <c r="C437" s="8"/>
      <c r="D437" s="10">
        <v>269230</v>
      </c>
      <c r="E437" s="10" t="s">
        <v>18</v>
      </c>
      <c r="F437" s="10">
        <v>269230</v>
      </c>
      <c r="G437" s="11">
        <v>44588.314583333333</v>
      </c>
      <c r="H437" s="11">
        <v>44613.302939814814</v>
      </c>
      <c r="I437" s="12">
        <v>65600</v>
      </c>
      <c r="J437" s="22">
        <v>65600</v>
      </c>
      <c r="K437" s="3">
        <v>65600</v>
      </c>
      <c r="L437" s="14">
        <f t="shared" si="6"/>
        <v>0</v>
      </c>
      <c r="M437" s="1">
        <v>0</v>
      </c>
    </row>
    <row r="438" spans="1:13" x14ac:dyDescent="0.25">
      <c r="A438" s="8">
        <v>891380184</v>
      </c>
      <c r="B438" s="9" t="s">
        <v>0</v>
      </c>
      <c r="C438" s="8"/>
      <c r="D438" s="10">
        <v>269308</v>
      </c>
      <c r="E438" s="10" t="s">
        <v>18</v>
      </c>
      <c r="F438" s="10">
        <v>269308</v>
      </c>
      <c r="G438" s="11">
        <v>44588.417361111111</v>
      </c>
      <c r="H438" s="11">
        <v>44613.304236111115</v>
      </c>
      <c r="I438" s="12">
        <v>4470</v>
      </c>
      <c r="J438" s="22">
        <v>4470</v>
      </c>
      <c r="K438" s="3">
        <v>4470</v>
      </c>
      <c r="L438" s="14">
        <f t="shared" si="6"/>
        <v>0</v>
      </c>
      <c r="M438" s="1">
        <v>0</v>
      </c>
    </row>
    <row r="439" spans="1:13" x14ac:dyDescent="0.25">
      <c r="A439" s="8">
        <v>891380184</v>
      </c>
      <c r="B439" s="9" t="s">
        <v>0</v>
      </c>
      <c r="C439" s="8"/>
      <c r="D439" s="10">
        <v>269384</v>
      </c>
      <c r="E439" s="10" t="s">
        <v>18</v>
      </c>
      <c r="F439" s="10">
        <v>269384</v>
      </c>
      <c r="G439" s="11">
        <v>44588.628472222219</v>
      </c>
      <c r="H439" s="11">
        <v>44613.302939814814</v>
      </c>
      <c r="I439" s="12">
        <v>115245</v>
      </c>
      <c r="J439" s="22">
        <v>115245</v>
      </c>
      <c r="K439" s="3">
        <v>115245</v>
      </c>
      <c r="L439" s="14">
        <f t="shared" si="6"/>
        <v>0</v>
      </c>
      <c r="M439" s="1">
        <v>0</v>
      </c>
    </row>
    <row r="440" spans="1:13" x14ac:dyDescent="0.25">
      <c r="A440" s="8">
        <v>891380184</v>
      </c>
      <c r="B440" s="9" t="s">
        <v>0</v>
      </c>
      <c r="C440" s="8"/>
      <c r="D440" s="10">
        <v>269497</v>
      </c>
      <c r="E440" s="10" t="s">
        <v>18</v>
      </c>
      <c r="F440" s="10">
        <v>269497</v>
      </c>
      <c r="G440" s="11">
        <v>44589.395138888889</v>
      </c>
      <c r="H440" s="11">
        <v>44613.302939814814</v>
      </c>
      <c r="I440" s="12">
        <v>91055</v>
      </c>
      <c r="J440" s="22">
        <v>91055</v>
      </c>
      <c r="K440" s="3">
        <v>91055</v>
      </c>
      <c r="L440" s="14">
        <f t="shared" si="6"/>
        <v>0</v>
      </c>
      <c r="M440" s="1">
        <v>0</v>
      </c>
    </row>
    <row r="441" spans="1:13" x14ac:dyDescent="0.25">
      <c r="A441" s="8">
        <v>891380184</v>
      </c>
      <c r="B441" s="9" t="s">
        <v>0</v>
      </c>
      <c r="C441" s="8"/>
      <c r="D441" s="10">
        <v>269684</v>
      </c>
      <c r="E441" s="10" t="s">
        <v>18</v>
      </c>
      <c r="F441" s="10">
        <v>269684</v>
      </c>
      <c r="G441" s="11">
        <v>44591.476388888892</v>
      </c>
      <c r="H441" s="11">
        <v>44613.302939814814</v>
      </c>
      <c r="I441" s="12">
        <v>75684</v>
      </c>
      <c r="J441" s="22">
        <v>75684</v>
      </c>
      <c r="K441" s="3">
        <v>75684</v>
      </c>
      <c r="L441" s="14">
        <f t="shared" si="6"/>
        <v>0</v>
      </c>
      <c r="M441" s="1">
        <v>0</v>
      </c>
    </row>
    <row r="442" spans="1:13" x14ac:dyDescent="0.25">
      <c r="A442" s="8">
        <v>891380184</v>
      </c>
      <c r="B442" s="9" t="s">
        <v>0</v>
      </c>
      <c r="C442" s="8"/>
      <c r="D442" s="10">
        <v>269696</v>
      </c>
      <c r="E442" s="10" t="s">
        <v>18</v>
      </c>
      <c r="F442" s="10">
        <v>269696</v>
      </c>
      <c r="G442" s="11">
        <v>44591.831944444442</v>
      </c>
      <c r="H442" s="11">
        <v>44613.302939814814</v>
      </c>
      <c r="I442" s="12">
        <v>68209</v>
      </c>
      <c r="J442" s="22">
        <v>68209</v>
      </c>
      <c r="K442" s="3">
        <v>68209</v>
      </c>
      <c r="L442" s="14">
        <f t="shared" si="6"/>
        <v>0</v>
      </c>
      <c r="M442" s="1">
        <v>0</v>
      </c>
    </row>
    <row r="443" spans="1:13" x14ac:dyDescent="0.25">
      <c r="A443" s="8">
        <v>891380184</v>
      </c>
      <c r="B443" s="9" t="s">
        <v>0</v>
      </c>
      <c r="C443" s="8"/>
      <c r="D443" s="10">
        <v>269987</v>
      </c>
      <c r="E443" s="10" t="s">
        <v>18</v>
      </c>
      <c r="F443" s="10">
        <v>269987</v>
      </c>
      <c r="G443" s="11">
        <v>44592.725694444445</v>
      </c>
      <c r="H443" s="11">
        <v>44613.305925925924</v>
      </c>
      <c r="I443" s="12">
        <v>4470</v>
      </c>
      <c r="J443" s="22">
        <v>4470</v>
      </c>
      <c r="K443" s="3">
        <v>4470</v>
      </c>
      <c r="L443" s="14">
        <f t="shared" si="6"/>
        <v>0</v>
      </c>
      <c r="M443" s="1">
        <v>0</v>
      </c>
    </row>
    <row r="444" spans="1:13" x14ac:dyDescent="0.25">
      <c r="J444" s="3">
        <f>SUM(J1:J443)</f>
        <v>21963580</v>
      </c>
    </row>
  </sheetData>
  <mergeCells count="17">
    <mergeCell ref="J161:J166"/>
    <mergeCell ref="J167:J170"/>
    <mergeCell ref="J171:J174"/>
    <mergeCell ref="J175:J181"/>
    <mergeCell ref="J182:J199"/>
    <mergeCell ref="J106:J108"/>
    <mergeCell ref="J113:J125"/>
    <mergeCell ref="J126:J128"/>
    <mergeCell ref="J129:J139"/>
    <mergeCell ref="J140:J155"/>
    <mergeCell ref="J156:J159"/>
    <mergeCell ref="J10:J39"/>
    <mergeCell ref="J40:J64"/>
    <mergeCell ref="J65:J74"/>
    <mergeCell ref="J75:J100"/>
    <mergeCell ref="J101:J102"/>
    <mergeCell ref="J104:J105"/>
  </mergeCells>
  <dataValidations count="1">
    <dataValidation type="whole" allowBlank="1" showInputMessage="1" showErrorMessage="1" error="Solo valores numericos" prompt="NUMERO DE FACTURA FISCAL SIN LETRAS NI CARACTERES ESPECIALES" sqref="D10:F16 IZ10:JB16 SV10:SX16 ACR10:ACT16 AMN10:AMP16 AWJ10:AWL16 BGF10:BGH16 BQB10:BQD16 BZX10:BZZ16 CJT10:CJV16 CTP10:CTR16 DDL10:DDN16 DNH10:DNJ16 DXD10:DXF16 EGZ10:EHB16 EQV10:EQX16 FAR10:FAT16 FKN10:FKP16 FUJ10:FUL16 GEF10:GEH16 GOB10:GOD16 GXX10:GXZ16 HHT10:HHV16 HRP10:HRR16 IBL10:IBN16 ILH10:ILJ16 IVD10:IVF16 JEZ10:JFB16 JOV10:JOX16 JYR10:JYT16 KIN10:KIP16 KSJ10:KSL16 LCF10:LCH16 LMB10:LMD16 LVX10:LVZ16 MFT10:MFV16 MPP10:MPR16 MZL10:MZN16 NJH10:NJJ16 NTD10:NTF16 OCZ10:ODB16 OMV10:OMX16 OWR10:OWT16 PGN10:PGP16 PQJ10:PQL16 QAF10:QAH16 QKB10:QKD16 QTX10:QTZ16 RDT10:RDV16 RNP10:RNR16 RXL10:RXN16 SHH10:SHJ16 SRD10:SRF16 TAZ10:TBB16 TKV10:TKX16 TUR10:TUT16 UEN10:UEP16 UOJ10:UOL16 UYF10:UYH16 VIB10:VID16 VRX10:VRZ16 WBT10:WBV16 WLP10:WLR16 WVL10:WVN16 D65546:F65552 IZ65546:JB65552 SV65546:SX65552 ACR65546:ACT65552 AMN65546:AMP65552 AWJ65546:AWL65552 BGF65546:BGH65552 BQB65546:BQD65552 BZX65546:BZZ65552 CJT65546:CJV65552 CTP65546:CTR65552 DDL65546:DDN65552 DNH65546:DNJ65552 DXD65546:DXF65552 EGZ65546:EHB65552 EQV65546:EQX65552 FAR65546:FAT65552 FKN65546:FKP65552 FUJ65546:FUL65552 GEF65546:GEH65552 GOB65546:GOD65552 GXX65546:GXZ65552 HHT65546:HHV65552 HRP65546:HRR65552 IBL65546:IBN65552 ILH65546:ILJ65552 IVD65546:IVF65552 JEZ65546:JFB65552 JOV65546:JOX65552 JYR65546:JYT65552 KIN65546:KIP65552 KSJ65546:KSL65552 LCF65546:LCH65552 LMB65546:LMD65552 LVX65546:LVZ65552 MFT65546:MFV65552 MPP65546:MPR65552 MZL65546:MZN65552 NJH65546:NJJ65552 NTD65546:NTF65552 OCZ65546:ODB65552 OMV65546:OMX65552 OWR65546:OWT65552 PGN65546:PGP65552 PQJ65546:PQL65552 QAF65546:QAH65552 QKB65546:QKD65552 QTX65546:QTZ65552 RDT65546:RDV65552 RNP65546:RNR65552 RXL65546:RXN65552 SHH65546:SHJ65552 SRD65546:SRF65552 TAZ65546:TBB65552 TKV65546:TKX65552 TUR65546:TUT65552 UEN65546:UEP65552 UOJ65546:UOL65552 UYF65546:UYH65552 VIB65546:VID65552 VRX65546:VRZ65552 WBT65546:WBV65552 WLP65546:WLR65552 WVL65546:WVN65552 D131082:F131088 IZ131082:JB131088 SV131082:SX131088 ACR131082:ACT131088 AMN131082:AMP131088 AWJ131082:AWL131088 BGF131082:BGH131088 BQB131082:BQD131088 BZX131082:BZZ131088 CJT131082:CJV131088 CTP131082:CTR131088 DDL131082:DDN131088 DNH131082:DNJ131088 DXD131082:DXF131088 EGZ131082:EHB131088 EQV131082:EQX131088 FAR131082:FAT131088 FKN131082:FKP131088 FUJ131082:FUL131088 GEF131082:GEH131088 GOB131082:GOD131088 GXX131082:GXZ131088 HHT131082:HHV131088 HRP131082:HRR131088 IBL131082:IBN131088 ILH131082:ILJ131088 IVD131082:IVF131088 JEZ131082:JFB131088 JOV131082:JOX131088 JYR131082:JYT131088 KIN131082:KIP131088 KSJ131082:KSL131088 LCF131082:LCH131088 LMB131082:LMD131088 LVX131082:LVZ131088 MFT131082:MFV131088 MPP131082:MPR131088 MZL131082:MZN131088 NJH131082:NJJ131088 NTD131082:NTF131088 OCZ131082:ODB131088 OMV131082:OMX131088 OWR131082:OWT131088 PGN131082:PGP131088 PQJ131082:PQL131088 QAF131082:QAH131088 QKB131082:QKD131088 QTX131082:QTZ131088 RDT131082:RDV131088 RNP131082:RNR131088 RXL131082:RXN131088 SHH131082:SHJ131088 SRD131082:SRF131088 TAZ131082:TBB131088 TKV131082:TKX131088 TUR131082:TUT131088 UEN131082:UEP131088 UOJ131082:UOL131088 UYF131082:UYH131088 VIB131082:VID131088 VRX131082:VRZ131088 WBT131082:WBV131088 WLP131082:WLR131088 WVL131082:WVN131088 D196618:F196624 IZ196618:JB196624 SV196618:SX196624 ACR196618:ACT196624 AMN196618:AMP196624 AWJ196618:AWL196624 BGF196618:BGH196624 BQB196618:BQD196624 BZX196618:BZZ196624 CJT196618:CJV196624 CTP196618:CTR196624 DDL196618:DDN196624 DNH196618:DNJ196624 DXD196618:DXF196624 EGZ196618:EHB196624 EQV196618:EQX196624 FAR196618:FAT196624 FKN196618:FKP196624 FUJ196618:FUL196624 GEF196618:GEH196624 GOB196618:GOD196624 GXX196618:GXZ196624 HHT196618:HHV196624 HRP196618:HRR196624 IBL196618:IBN196624 ILH196618:ILJ196624 IVD196618:IVF196624 JEZ196618:JFB196624 JOV196618:JOX196624 JYR196618:JYT196624 KIN196618:KIP196624 KSJ196618:KSL196624 LCF196618:LCH196624 LMB196618:LMD196624 LVX196618:LVZ196624 MFT196618:MFV196624 MPP196618:MPR196624 MZL196618:MZN196624 NJH196618:NJJ196624 NTD196618:NTF196624 OCZ196618:ODB196624 OMV196618:OMX196624 OWR196618:OWT196624 PGN196618:PGP196624 PQJ196618:PQL196624 QAF196618:QAH196624 QKB196618:QKD196624 QTX196618:QTZ196624 RDT196618:RDV196624 RNP196618:RNR196624 RXL196618:RXN196624 SHH196618:SHJ196624 SRD196618:SRF196624 TAZ196618:TBB196624 TKV196618:TKX196624 TUR196618:TUT196624 UEN196618:UEP196624 UOJ196618:UOL196624 UYF196618:UYH196624 VIB196618:VID196624 VRX196618:VRZ196624 WBT196618:WBV196624 WLP196618:WLR196624 WVL196618:WVN196624 D262154:F262160 IZ262154:JB262160 SV262154:SX262160 ACR262154:ACT262160 AMN262154:AMP262160 AWJ262154:AWL262160 BGF262154:BGH262160 BQB262154:BQD262160 BZX262154:BZZ262160 CJT262154:CJV262160 CTP262154:CTR262160 DDL262154:DDN262160 DNH262154:DNJ262160 DXD262154:DXF262160 EGZ262154:EHB262160 EQV262154:EQX262160 FAR262154:FAT262160 FKN262154:FKP262160 FUJ262154:FUL262160 GEF262154:GEH262160 GOB262154:GOD262160 GXX262154:GXZ262160 HHT262154:HHV262160 HRP262154:HRR262160 IBL262154:IBN262160 ILH262154:ILJ262160 IVD262154:IVF262160 JEZ262154:JFB262160 JOV262154:JOX262160 JYR262154:JYT262160 KIN262154:KIP262160 KSJ262154:KSL262160 LCF262154:LCH262160 LMB262154:LMD262160 LVX262154:LVZ262160 MFT262154:MFV262160 MPP262154:MPR262160 MZL262154:MZN262160 NJH262154:NJJ262160 NTD262154:NTF262160 OCZ262154:ODB262160 OMV262154:OMX262160 OWR262154:OWT262160 PGN262154:PGP262160 PQJ262154:PQL262160 QAF262154:QAH262160 QKB262154:QKD262160 QTX262154:QTZ262160 RDT262154:RDV262160 RNP262154:RNR262160 RXL262154:RXN262160 SHH262154:SHJ262160 SRD262154:SRF262160 TAZ262154:TBB262160 TKV262154:TKX262160 TUR262154:TUT262160 UEN262154:UEP262160 UOJ262154:UOL262160 UYF262154:UYH262160 VIB262154:VID262160 VRX262154:VRZ262160 WBT262154:WBV262160 WLP262154:WLR262160 WVL262154:WVN262160 D327690:F327696 IZ327690:JB327696 SV327690:SX327696 ACR327690:ACT327696 AMN327690:AMP327696 AWJ327690:AWL327696 BGF327690:BGH327696 BQB327690:BQD327696 BZX327690:BZZ327696 CJT327690:CJV327696 CTP327690:CTR327696 DDL327690:DDN327696 DNH327690:DNJ327696 DXD327690:DXF327696 EGZ327690:EHB327696 EQV327690:EQX327696 FAR327690:FAT327696 FKN327690:FKP327696 FUJ327690:FUL327696 GEF327690:GEH327696 GOB327690:GOD327696 GXX327690:GXZ327696 HHT327690:HHV327696 HRP327690:HRR327696 IBL327690:IBN327696 ILH327690:ILJ327696 IVD327690:IVF327696 JEZ327690:JFB327696 JOV327690:JOX327696 JYR327690:JYT327696 KIN327690:KIP327696 KSJ327690:KSL327696 LCF327690:LCH327696 LMB327690:LMD327696 LVX327690:LVZ327696 MFT327690:MFV327696 MPP327690:MPR327696 MZL327690:MZN327696 NJH327690:NJJ327696 NTD327690:NTF327696 OCZ327690:ODB327696 OMV327690:OMX327696 OWR327690:OWT327696 PGN327690:PGP327696 PQJ327690:PQL327696 QAF327690:QAH327696 QKB327690:QKD327696 QTX327690:QTZ327696 RDT327690:RDV327696 RNP327690:RNR327696 RXL327690:RXN327696 SHH327690:SHJ327696 SRD327690:SRF327696 TAZ327690:TBB327696 TKV327690:TKX327696 TUR327690:TUT327696 UEN327690:UEP327696 UOJ327690:UOL327696 UYF327690:UYH327696 VIB327690:VID327696 VRX327690:VRZ327696 WBT327690:WBV327696 WLP327690:WLR327696 WVL327690:WVN327696 D393226:F393232 IZ393226:JB393232 SV393226:SX393232 ACR393226:ACT393232 AMN393226:AMP393232 AWJ393226:AWL393232 BGF393226:BGH393232 BQB393226:BQD393232 BZX393226:BZZ393232 CJT393226:CJV393232 CTP393226:CTR393232 DDL393226:DDN393232 DNH393226:DNJ393232 DXD393226:DXF393232 EGZ393226:EHB393232 EQV393226:EQX393232 FAR393226:FAT393232 FKN393226:FKP393232 FUJ393226:FUL393232 GEF393226:GEH393232 GOB393226:GOD393232 GXX393226:GXZ393232 HHT393226:HHV393232 HRP393226:HRR393232 IBL393226:IBN393232 ILH393226:ILJ393232 IVD393226:IVF393232 JEZ393226:JFB393232 JOV393226:JOX393232 JYR393226:JYT393232 KIN393226:KIP393232 KSJ393226:KSL393232 LCF393226:LCH393232 LMB393226:LMD393232 LVX393226:LVZ393232 MFT393226:MFV393232 MPP393226:MPR393232 MZL393226:MZN393232 NJH393226:NJJ393232 NTD393226:NTF393232 OCZ393226:ODB393232 OMV393226:OMX393232 OWR393226:OWT393232 PGN393226:PGP393232 PQJ393226:PQL393232 QAF393226:QAH393232 QKB393226:QKD393232 QTX393226:QTZ393232 RDT393226:RDV393232 RNP393226:RNR393232 RXL393226:RXN393232 SHH393226:SHJ393232 SRD393226:SRF393232 TAZ393226:TBB393232 TKV393226:TKX393232 TUR393226:TUT393232 UEN393226:UEP393232 UOJ393226:UOL393232 UYF393226:UYH393232 VIB393226:VID393232 VRX393226:VRZ393232 WBT393226:WBV393232 WLP393226:WLR393232 WVL393226:WVN393232 D458762:F458768 IZ458762:JB458768 SV458762:SX458768 ACR458762:ACT458768 AMN458762:AMP458768 AWJ458762:AWL458768 BGF458762:BGH458768 BQB458762:BQD458768 BZX458762:BZZ458768 CJT458762:CJV458768 CTP458762:CTR458768 DDL458762:DDN458768 DNH458762:DNJ458768 DXD458762:DXF458768 EGZ458762:EHB458768 EQV458762:EQX458768 FAR458762:FAT458768 FKN458762:FKP458768 FUJ458762:FUL458768 GEF458762:GEH458768 GOB458762:GOD458768 GXX458762:GXZ458768 HHT458762:HHV458768 HRP458762:HRR458768 IBL458762:IBN458768 ILH458762:ILJ458768 IVD458762:IVF458768 JEZ458762:JFB458768 JOV458762:JOX458768 JYR458762:JYT458768 KIN458762:KIP458768 KSJ458762:KSL458768 LCF458762:LCH458768 LMB458762:LMD458768 LVX458762:LVZ458768 MFT458762:MFV458768 MPP458762:MPR458768 MZL458762:MZN458768 NJH458762:NJJ458768 NTD458762:NTF458768 OCZ458762:ODB458768 OMV458762:OMX458768 OWR458762:OWT458768 PGN458762:PGP458768 PQJ458762:PQL458768 QAF458762:QAH458768 QKB458762:QKD458768 QTX458762:QTZ458768 RDT458762:RDV458768 RNP458762:RNR458768 RXL458762:RXN458768 SHH458762:SHJ458768 SRD458762:SRF458768 TAZ458762:TBB458768 TKV458762:TKX458768 TUR458762:TUT458768 UEN458762:UEP458768 UOJ458762:UOL458768 UYF458762:UYH458768 VIB458762:VID458768 VRX458762:VRZ458768 WBT458762:WBV458768 WLP458762:WLR458768 WVL458762:WVN458768 D524298:F524304 IZ524298:JB524304 SV524298:SX524304 ACR524298:ACT524304 AMN524298:AMP524304 AWJ524298:AWL524304 BGF524298:BGH524304 BQB524298:BQD524304 BZX524298:BZZ524304 CJT524298:CJV524304 CTP524298:CTR524304 DDL524298:DDN524304 DNH524298:DNJ524304 DXD524298:DXF524304 EGZ524298:EHB524304 EQV524298:EQX524304 FAR524298:FAT524304 FKN524298:FKP524304 FUJ524298:FUL524304 GEF524298:GEH524304 GOB524298:GOD524304 GXX524298:GXZ524304 HHT524298:HHV524304 HRP524298:HRR524304 IBL524298:IBN524304 ILH524298:ILJ524304 IVD524298:IVF524304 JEZ524298:JFB524304 JOV524298:JOX524304 JYR524298:JYT524304 KIN524298:KIP524304 KSJ524298:KSL524304 LCF524298:LCH524304 LMB524298:LMD524304 LVX524298:LVZ524304 MFT524298:MFV524304 MPP524298:MPR524304 MZL524298:MZN524304 NJH524298:NJJ524304 NTD524298:NTF524304 OCZ524298:ODB524304 OMV524298:OMX524304 OWR524298:OWT524304 PGN524298:PGP524304 PQJ524298:PQL524304 QAF524298:QAH524304 QKB524298:QKD524304 QTX524298:QTZ524304 RDT524298:RDV524304 RNP524298:RNR524304 RXL524298:RXN524304 SHH524298:SHJ524304 SRD524298:SRF524304 TAZ524298:TBB524304 TKV524298:TKX524304 TUR524298:TUT524304 UEN524298:UEP524304 UOJ524298:UOL524304 UYF524298:UYH524304 VIB524298:VID524304 VRX524298:VRZ524304 WBT524298:WBV524304 WLP524298:WLR524304 WVL524298:WVN524304 D589834:F589840 IZ589834:JB589840 SV589834:SX589840 ACR589834:ACT589840 AMN589834:AMP589840 AWJ589834:AWL589840 BGF589834:BGH589840 BQB589834:BQD589840 BZX589834:BZZ589840 CJT589834:CJV589840 CTP589834:CTR589840 DDL589834:DDN589840 DNH589834:DNJ589840 DXD589834:DXF589840 EGZ589834:EHB589840 EQV589834:EQX589840 FAR589834:FAT589840 FKN589834:FKP589840 FUJ589834:FUL589840 GEF589834:GEH589840 GOB589834:GOD589840 GXX589834:GXZ589840 HHT589834:HHV589840 HRP589834:HRR589840 IBL589834:IBN589840 ILH589834:ILJ589840 IVD589834:IVF589840 JEZ589834:JFB589840 JOV589834:JOX589840 JYR589834:JYT589840 KIN589834:KIP589840 KSJ589834:KSL589840 LCF589834:LCH589840 LMB589834:LMD589840 LVX589834:LVZ589840 MFT589834:MFV589840 MPP589834:MPR589840 MZL589834:MZN589840 NJH589834:NJJ589840 NTD589834:NTF589840 OCZ589834:ODB589840 OMV589834:OMX589840 OWR589834:OWT589840 PGN589834:PGP589840 PQJ589834:PQL589840 QAF589834:QAH589840 QKB589834:QKD589840 QTX589834:QTZ589840 RDT589834:RDV589840 RNP589834:RNR589840 RXL589834:RXN589840 SHH589834:SHJ589840 SRD589834:SRF589840 TAZ589834:TBB589840 TKV589834:TKX589840 TUR589834:TUT589840 UEN589834:UEP589840 UOJ589834:UOL589840 UYF589834:UYH589840 VIB589834:VID589840 VRX589834:VRZ589840 WBT589834:WBV589840 WLP589834:WLR589840 WVL589834:WVN589840 D655370:F655376 IZ655370:JB655376 SV655370:SX655376 ACR655370:ACT655376 AMN655370:AMP655376 AWJ655370:AWL655376 BGF655370:BGH655376 BQB655370:BQD655376 BZX655370:BZZ655376 CJT655370:CJV655376 CTP655370:CTR655376 DDL655370:DDN655376 DNH655370:DNJ655376 DXD655370:DXF655376 EGZ655370:EHB655376 EQV655370:EQX655376 FAR655370:FAT655376 FKN655370:FKP655376 FUJ655370:FUL655376 GEF655370:GEH655376 GOB655370:GOD655376 GXX655370:GXZ655376 HHT655370:HHV655376 HRP655370:HRR655376 IBL655370:IBN655376 ILH655370:ILJ655376 IVD655370:IVF655376 JEZ655370:JFB655376 JOV655370:JOX655376 JYR655370:JYT655376 KIN655370:KIP655376 KSJ655370:KSL655376 LCF655370:LCH655376 LMB655370:LMD655376 LVX655370:LVZ655376 MFT655370:MFV655376 MPP655370:MPR655376 MZL655370:MZN655376 NJH655370:NJJ655376 NTD655370:NTF655376 OCZ655370:ODB655376 OMV655370:OMX655376 OWR655370:OWT655376 PGN655370:PGP655376 PQJ655370:PQL655376 QAF655370:QAH655376 QKB655370:QKD655376 QTX655370:QTZ655376 RDT655370:RDV655376 RNP655370:RNR655376 RXL655370:RXN655376 SHH655370:SHJ655376 SRD655370:SRF655376 TAZ655370:TBB655376 TKV655370:TKX655376 TUR655370:TUT655376 UEN655370:UEP655376 UOJ655370:UOL655376 UYF655370:UYH655376 VIB655370:VID655376 VRX655370:VRZ655376 WBT655370:WBV655376 WLP655370:WLR655376 WVL655370:WVN655376 D720906:F720912 IZ720906:JB720912 SV720906:SX720912 ACR720906:ACT720912 AMN720906:AMP720912 AWJ720906:AWL720912 BGF720906:BGH720912 BQB720906:BQD720912 BZX720906:BZZ720912 CJT720906:CJV720912 CTP720906:CTR720912 DDL720906:DDN720912 DNH720906:DNJ720912 DXD720906:DXF720912 EGZ720906:EHB720912 EQV720906:EQX720912 FAR720906:FAT720912 FKN720906:FKP720912 FUJ720906:FUL720912 GEF720906:GEH720912 GOB720906:GOD720912 GXX720906:GXZ720912 HHT720906:HHV720912 HRP720906:HRR720912 IBL720906:IBN720912 ILH720906:ILJ720912 IVD720906:IVF720912 JEZ720906:JFB720912 JOV720906:JOX720912 JYR720906:JYT720912 KIN720906:KIP720912 KSJ720906:KSL720912 LCF720906:LCH720912 LMB720906:LMD720912 LVX720906:LVZ720912 MFT720906:MFV720912 MPP720906:MPR720912 MZL720906:MZN720912 NJH720906:NJJ720912 NTD720906:NTF720912 OCZ720906:ODB720912 OMV720906:OMX720912 OWR720906:OWT720912 PGN720906:PGP720912 PQJ720906:PQL720912 QAF720906:QAH720912 QKB720906:QKD720912 QTX720906:QTZ720912 RDT720906:RDV720912 RNP720906:RNR720912 RXL720906:RXN720912 SHH720906:SHJ720912 SRD720906:SRF720912 TAZ720906:TBB720912 TKV720906:TKX720912 TUR720906:TUT720912 UEN720906:UEP720912 UOJ720906:UOL720912 UYF720906:UYH720912 VIB720906:VID720912 VRX720906:VRZ720912 WBT720906:WBV720912 WLP720906:WLR720912 WVL720906:WVN720912 D786442:F786448 IZ786442:JB786448 SV786442:SX786448 ACR786442:ACT786448 AMN786442:AMP786448 AWJ786442:AWL786448 BGF786442:BGH786448 BQB786442:BQD786448 BZX786442:BZZ786448 CJT786442:CJV786448 CTP786442:CTR786448 DDL786442:DDN786448 DNH786442:DNJ786448 DXD786442:DXF786448 EGZ786442:EHB786448 EQV786442:EQX786448 FAR786442:FAT786448 FKN786442:FKP786448 FUJ786442:FUL786448 GEF786442:GEH786448 GOB786442:GOD786448 GXX786442:GXZ786448 HHT786442:HHV786448 HRP786442:HRR786448 IBL786442:IBN786448 ILH786442:ILJ786448 IVD786442:IVF786448 JEZ786442:JFB786448 JOV786442:JOX786448 JYR786442:JYT786448 KIN786442:KIP786448 KSJ786442:KSL786448 LCF786442:LCH786448 LMB786442:LMD786448 LVX786442:LVZ786448 MFT786442:MFV786448 MPP786442:MPR786448 MZL786442:MZN786448 NJH786442:NJJ786448 NTD786442:NTF786448 OCZ786442:ODB786448 OMV786442:OMX786448 OWR786442:OWT786448 PGN786442:PGP786448 PQJ786442:PQL786448 QAF786442:QAH786448 QKB786442:QKD786448 QTX786442:QTZ786448 RDT786442:RDV786448 RNP786442:RNR786448 RXL786442:RXN786448 SHH786442:SHJ786448 SRD786442:SRF786448 TAZ786442:TBB786448 TKV786442:TKX786448 TUR786442:TUT786448 UEN786442:UEP786448 UOJ786442:UOL786448 UYF786442:UYH786448 VIB786442:VID786448 VRX786442:VRZ786448 WBT786442:WBV786448 WLP786442:WLR786448 WVL786442:WVN786448 D851978:F851984 IZ851978:JB851984 SV851978:SX851984 ACR851978:ACT851984 AMN851978:AMP851984 AWJ851978:AWL851984 BGF851978:BGH851984 BQB851978:BQD851984 BZX851978:BZZ851984 CJT851978:CJV851984 CTP851978:CTR851984 DDL851978:DDN851984 DNH851978:DNJ851984 DXD851978:DXF851984 EGZ851978:EHB851984 EQV851978:EQX851984 FAR851978:FAT851984 FKN851978:FKP851984 FUJ851978:FUL851984 GEF851978:GEH851984 GOB851978:GOD851984 GXX851978:GXZ851984 HHT851978:HHV851984 HRP851978:HRR851984 IBL851978:IBN851984 ILH851978:ILJ851984 IVD851978:IVF851984 JEZ851978:JFB851984 JOV851978:JOX851984 JYR851978:JYT851984 KIN851978:KIP851984 KSJ851978:KSL851984 LCF851978:LCH851984 LMB851978:LMD851984 LVX851978:LVZ851984 MFT851978:MFV851984 MPP851978:MPR851984 MZL851978:MZN851984 NJH851978:NJJ851984 NTD851978:NTF851984 OCZ851978:ODB851984 OMV851978:OMX851984 OWR851978:OWT851984 PGN851978:PGP851984 PQJ851978:PQL851984 QAF851978:QAH851984 QKB851978:QKD851984 QTX851978:QTZ851984 RDT851978:RDV851984 RNP851978:RNR851984 RXL851978:RXN851984 SHH851978:SHJ851984 SRD851978:SRF851984 TAZ851978:TBB851984 TKV851978:TKX851984 TUR851978:TUT851984 UEN851978:UEP851984 UOJ851978:UOL851984 UYF851978:UYH851984 VIB851978:VID851984 VRX851978:VRZ851984 WBT851978:WBV851984 WLP851978:WLR851984 WVL851978:WVN851984 D917514:F917520 IZ917514:JB917520 SV917514:SX917520 ACR917514:ACT917520 AMN917514:AMP917520 AWJ917514:AWL917520 BGF917514:BGH917520 BQB917514:BQD917520 BZX917514:BZZ917520 CJT917514:CJV917520 CTP917514:CTR917520 DDL917514:DDN917520 DNH917514:DNJ917520 DXD917514:DXF917520 EGZ917514:EHB917520 EQV917514:EQX917520 FAR917514:FAT917520 FKN917514:FKP917520 FUJ917514:FUL917520 GEF917514:GEH917520 GOB917514:GOD917520 GXX917514:GXZ917520 HHT917514:HHV917520 HRP917514:HRR917520 IBL917514:IBN917520 ILH917514:ILJ917520 IVD917514:IVF917520 JEZ917514:JFB917520 JOV917514:JOX917520 JYR917514:JYT917520 KIN917514:KIP917520 KSJ917514:KSL917520 LCF917514:LCH917520 LMB917514:LMD917520 LVX917514:LVZ917520 MFT917514:MFV917520 MPP917514:MPR917520 MZL917514:MZN917520 NJH917514:NJJ917520 NTD917514:NTF917520 OCZ917514:ODB917520 OMV917514:OMX917520 OWR917514:OWT917520 PGN917514:PGP917520 PQJ917514:PQL917520 QAF917514:QAH917520 QKB917514:QKD917520 QTX917514:QTZ917520 RDT917514:RDV917520 RNP917514:RNR917520 RXL917514:RXN917520 SHH917514:SHJ917520 SRD917514:SRF917520 TAZ917514:TBB917520 TKV917514:TKX917520 TUR917514:TUT917520 UEN917514:UEP917520 UOJ917514:UOL917520 UYF917514:UYH917520 VIB917514:VID917520 VRX917514:VRZ917520 WBT917514:WBV917520 WLP917514:WLR917520 WVL917514:WVN917520 D983050:F983056 IZ983050:JB983056 SV983050:SX983056 ACR983050:ACT983056 AMN983050:AMP983056 AWJ983050:AWL983056 BGF983050:BGH983056 BQB983050:BQD983056 BZX983050:BZZ983056 CJT983050:CJV983056 CTP983050:CTR983056 DDL983050:DDN983056 DNH983050:DNJ983056 DXD983050:DXF983056 EGZ983050:EHB983056 EQV983050:EQX983056 FAR983050:FAT983056 FKN983050:FKP983056 FUJ983050:FUL983056 GEF983050:GEH983056 GOB983050:GOD983056 GXX983050:GXZ983056 HHT983050:HHV983056 HRP983050:HRR983056 IBL983050:IBN983056 ILH983050:ILJ983056 IVD983050:IVF983056 JEZ983050:JFB983056 JOV983050:JOX983056 JYR983050:JYT983056 KIN983050:KIP983056 KSJ983050:KSL983056 LCF983050:LCH983056 LMB983050:LMD983056 LVX983050:LVZ983056 MFT983050:MFV983056 MPP983050:MPR983056 MZL983050:MZN983056 NJH983050:NJJ983056 NTD983050:NTF983056 OCZ983050:ODB983056 OMV983050:OMX983056 OWR983050:OWT983056 PGN983050:PGP983056 PQJ983050:PQL983056 QAF983050:QAH983056 QKB983050:QKD983056 QTX983050:QTZ983056 RDT983050:RDV983056 RNP983050:RNR983056 RXL983050:RXN983056 SHH983050:SHJ983056 SRD983050:SRF983056 TAZ983050:TBB983056 TKV983050:TKX983056 TUR983050:TUT983056 UEN983050:UEP983056 UOJ983050:UOL983056 UYF983050:UYH983056 VIB983050:VID983056 VRX983050:VRZ983056 WBT983050:WBV983056 WLP983050:WLR983056 WVL983050:WVN983056" xr:uid="{8027B8FD-36AF-409B-A3BF-AC2E6905FE39}">
      <formula1>0</formula1>
      <formula2>99999999999999</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412BB-9BB1-4246-A275-7897163BC283}">
  <dimension ref="A1:K296"/>
  <sheetViews>
    <sheetView showGridLines="0" workbookViewId="0">
      <selection activeCell="D16" activeCellId="1" sqref="E3 D16"/>
    </sheetView>
  </sheetViews>
  <sheetFormatPr baseColWidth="10" defaultRowHeight="15" x14ac:dyDescent="0.25"/>
  <cols>
    <col min="2" max="2" width="39.85546875" bestFit="1" customWidth="1"/>
    <col min="3" max="3" width="13.28515625" bestFit="1" customWidth="1"/>
    <col min="8" max="8" width="22.7109375" bestFit="1" customWidth="1"/>
    <col min="9" max="10" width="14.140625" bestFit="1" customWidth="1"/>
    <col min="258" max="258" width="39.85546875" bestFit="1" customWidth="1"/>
    <col min="259" max="259" width="13.28515625" bestFit="1" customWidth="1"/>
    <col min="264" max="264" width="22.7109375" bestFit="1" customWidth="1"/>
    <col min="265" max="266" width="14.140625" bestFit="1" customWidth="1"/>
    <col min="514" max="514" width="39.85546875" bestFit="1" customWidth="1"/>
    <col min="515" max="515" width="13.28515625" bestFit="1" customWidth="1"/>
    <col min="520" max="520" width="22.7109375" bestFit="1" customWidth="1"/>
    <col min="521" max="522" width="14.140625" bestFit="1" customWidth="1"/>
    <col min="770" max="770" width="39.85546875" bestFit="1" customWidth="1"/>
    <col min="771" max="771" width="13.28515625" bestFit="1" customWidth="1"/>
    <col min="776" max="776" width="22.7109375" bestFit="1" customWidth="1"/>
    <col min="777" max="778" width="14.140625" bestFit="1" customWidth="1"/>
    <col min="1026" max="1026" width="39.85546875" bestFit="1" customWidth="1"/>
    <col min="1027" max="1027" width="13.28515625" bestFit="1" customWidth="1"/>
    <col min="1032" max="1032" width="22.7109375" bestFit="1" customWidth="1"/>
    <col min="1033" max="1034" width="14.140625" bestFit="1" customWidth="1"/>
    <col min="1282" max="1282" width="39.85546875" bestFit="1" customWidth="1"/>
    <col min="1283" max="1283" width="13.28515625" bestFit="1" customWidth="1"/>
    <col min="1288" max="1288" width="22.7109375" bestFit="1" customWidth="1"/>
    <col min="1289" max="1290" width="14.140625" bestFit="1" customWidth="1"/>
    <col min="1538" max="1538" width="39.85546875" bestFit="1" customWidth="1"/>
    <col min="1539" max="1539" width="13.28515625" bestFit="1" customWidth="1"/>
    <col min="1544" max="1544" width="22.7109375" bestFit="1" customWidth="1"/>
    <col min="1545" max="1546" width="14.140625" bestFit="1" customWidth="1"/>
    <col min="1794" max="1794" width="39.85546875" bestFit="1" customWidth="1"/>
    <col min="1795" max="1795" width="13.28515625" bestFit="1" customWidth="1"/>
    <col min="1800" max="1800" width="22.7109375" bestFit="1" customWidth="1"/>
    <col min="1801" max="1802" width="14.140625" bestFit="1" customWidth="1"/>
    <col min="2050" max="2050" width="39.85546875" bestFit="1" customWidth="1"/>
    <col min="2051" max="2051" width="13.28515625" bestFit="1" customWidth="1"/>
    <col min="2056" max="2056" width="22.7109375" bestFit="1" customWidth="1"/>
    <col min="2057" max="2058" width="14.140625" bestFit="1" customWidth="1"/>
    <col min="2306" max="2306" width="39.85546875" bestFit="1" customWidth="1"/>
    <col min="2307" max="2307" width="13.28515625" bestFit="1" customWidth="1"/>
    <col min="2312" max="2312" width="22.7109375" bestFit="1" customWidth="1"/>
    <col min="2313" max="2314" width="14.140625" bestFit="1" customWidth="1"/>
    <col min="2562" max="2562" width="39.85546875" bestFit="1" customWidth="1"/>
    <col min="2563" max="2563" width="13.28515625" bestFit="1" customWidth="1"/>
    <col min="2568" max="2568" width="22.7109375" bestFit="1" customWidth="1"/>
    <col min="2569" max="2570" width="14.140625" bestFit="1" customWidth="1"/>
    <col min="2818" max="2818" width="39.85546875" bestFit="1" customWidth="1"/>
    <col min="2819" max="2819" width="13.28515625" bestFit="1" customWidth="1"/>
    <col min="2824" max="2824" width="22.7109375" bestFit="1" customWidth="1"/>
    <col min="2825" max="2826" width="14.140625" bestFit="1" customWidth="1"/>
    <col min="3074" max="3074" width="39.85546875" bestFit="1" customWidth="1"/>
    <col min="3075" max="3075" width="13.28515625" bestFit="1" customWidth="1"/>
    <col min="3080" max="3080" width="22.7109375" bestFit="1" customWidth="1"/>
    <col min="3081" max="3082" width="14.140625" bestFit="1" customWidth="1"/>
    <col min="3330" max="3330" width="39.85546875" bestFit="1" customWidth="1"/>
    <col min="3331" max="3331" width="13.28515625" bestFit="1" customWidth="1"/>
    <col min="3336" max="3336" width="22.7109375" bestFit="1" customWidth="1"/>
    <col min="3337" max="3338" width="14.140625" bestFit="1" customWidth="1"/>
    <col min="3586" max="3586" width="39.85546875" bestFit="1" customWidth="1"/>
    <col min="3587" max="3587" width="13.28515625" bestFit="1" customWidth="1"/>
    <col min="3592" max="3592" width="22.7109375" bestFit="1" customWidth="1"/>
    <col min="3593" max="3594" width="14.140625" bestFit="1" customWidth="1"/>
    <col min="3842" max="3842" width="39.85546875" bestFit="1" customWidth="1"/>
    <col min="3843" max="3843" width="13.28515625" bestFit="1" customWidth="1"/>
    <col min="3848" max="3848" width="22.7109375" bestFit="1" customWidth="1"/>
    <col min="3849" max="3850" width="14.140625" bestFit="1" customWidth="1"/>
    <col min="4098" max="4098" width="39.85546875" bestFit="1" customWidth="1"/>
    <col min="4099" max="4099" width="13.28515625" bestFit="1" customWidth="1"/>
    <col min="4104" max="4104" width="22.7109375" bestFit="1" customWidth="1"/>
    <col min="4105" max="4106" width="14.140625" bestFit="1" customWidth="1"/>
    <col min="4354" max="4354" width="39.85546875" bestFit="1" customWidth="1"/>
    <col min="4355" max="4355" width="13.28515625" bestFit="1" customWidth="1"/>
    <col min="4360" max="4360" width="22.7109375" bestFit="1" customWidth="1"/>
    <col min="4361" max="4362" width="14.140625" bestFit="1" customWidth="1"/>
    <col min="4610" max="4610" width="39.85546875" bestFit="1" customWidth="1"/>
    <col min="4611" max="4611" width="13.28515625" bestFit="1" customWidth="1"/>
    <col min="4616" max="4616" width="22.7109375" bestFit="1" customWidth="1"/>
    <col min="4617" max="4618" width="14.140625" bestFit="1" customWidth="1"/>
    <col min="4866" max="4866" width="39.85546875" bestFit="1" customWidth="1"/>
    <col min="4867" max="4867" width="13.28515625" bestFit="1" customWidth="1"/>
    <col min="4872" max="4872" width="22.7109375" bestFit="1" customWidth="1"/>
    <col min="4873" max="4874" width="14.140625" bestFit="1" customWidth="1"/>
    <col min="5122" max="5122" width="39.85546875" bestFit="1" customWidth="1"/>
    <col min="5123" max="5123" width="13.28515625" bestFit="1" customWidth="1"/>
    <col min="5128" max="5128" width="22.7109375" bestFit="1" customWidth="1"/>
    <col min="5129" max="5130" width="14.140625" bestFit="1" customWidth="1"/>
    <col min="5378" max="5378" width="39.85546875" bestFit="1" customWidth="1"/>
    <col min="5379" max="5379" width="13.28515625" bestFit="1" customWidth="1"/>
    <col min="5384" max="5384" width="22.7109375" bestFit="1" customWidth="1"/>
    <col min="5385" max="5386" width="14.140625" bestFit="1" customWidth="1"/>
    <col min="5634" max="5634" width="39.85546875" bestFit="1" customWidth="1"/>
    <col min="5635" max="5635" width="13.28515625" bestFit="1" customWidth="1"/>
    <col min="5640" max="5640" width="22.7109375" bestFit="1" customWidth="1"/>
    <col min="5641" max="5642" width="14.140625" bestFit="1" customWidth="1"/>
    <col min="5890" max="5890" width="39.85546875" bestFit="1" customWidth="1"/>
    <col min="5891" max="5891" width="13.28515625" bestFit="1" customWidth="1"/>
    <col min="5896" max="5896" width="22.7109375" bestFit="1" customWidth="1"/>
    <col min="5897" max="5898" width="14.140625" bestFit="1" customWidth="1"/>
    <col min="6146" max="6146" width="39.85546875" bestFit="1" customWidth="1"/>
    <col min="6147" max="6147" width="13.28515625" bestFit="1" customWidth="1"/>
    <col min="6152" max="6152" width="22.7109375" bestFit="1" customWidth="1"/>
    <col min="6153" max="6154" width="14.140625" bestFit="1" customWidth="1"/>
    <col min="6402" max="6402" width="39.85546875" bestFit="1" customWidth="1"/>
    <col min="6403" max="6403" width="13.28515625" bestFit="1" customWidth="1"/>
    <col min="6408" max="6408" width="22.7109375" bestFit="1" customWidth="1"/>
    <col min="6409" max="6410" width="14.140625" bestFit="1" customWidth="1"/>
    <col min="6658" max="6658" width="39.85546875" bestFit="1" customWidth="1"/>
    <col min="6659" max="6659" width="13.28515625" bestFit="1" customWidth="1"/>
    <col min="6664" max="6664" width="22.7109375" bestFit="1" customWidth="1"/>
    <col min="6665" max="6666" width="14.140625" bestFit="1" customWidth="1"/>
    <col min="6914" max="6914" width="39.85546875" bestFit="1" customWidth="1"/>
    <col min="6915" max="6915" width="13.28515625" bestFit="1" customWidth="1"/>
    <col min="6920" max="6920" width="22.7109375" bestFit="1" customWidth="1"/>
    <col min="6921" max="6922" width="14.140625" bestFit="1" customWidth="1"/>
    <col min="7170" max="7170" width="39.85546875" bestFit="1" customWidth="1"/>
    <col min="7171" max="7171" width="13.28515625" bestFit="1" customWidth="1"/>
    <col min="7176" max="7176" width="22.7109375" bestFit="1" customWidth="1"/>
    <col min="7177" max="7178" width="14.140625" bestFit="1" customWidth="1"/>
    <col min="7426" max="7426" width="39.85546875" bestFit="1" customWidth="1"/>
    <col min="7427" max="7427" width="13.28515625" bestFit="1" customWidth="1"/>
    <col min="7432" max="7432" width="22.7109375" bestFit="1" customWidth="1"/>
    <col min="7433" max="7434" width="14.140625" bestFit="1" customWidth="1"/>
    <col min="7682" max="7682" width="39.85546875" bestFit="1" customWidth="1"/>
    <col min="7683" max="7683" width="13.28515625" bestFit="1" customWidth="1"/>
    <col min="7688" max="7688" width="22.7109375" bestFit="1" customWidth="1"/>
    <col min="7689" max="7690" width="14.140625" bestFit="1" customWidth="1"/>
    <col min="7938" max="7938" width="39.85546875" bestFit="1" customWidth="1"/>
    <col min="7939" max="7939" width="13.28515625" bestFit="1" customWidth="1"/>
    <col min="7944" max="7944" width="22.7109375" bestFit="1" customWidth="1"/>
    <col min="7945" max="7946" width="14.140625" bestFit="1" customWidth="1"/>
    <col min="8194" max="8194" width="39.85546875" bestFit="1" customWidth="1"/>
    <col min="8195" max="8195" width="13.28515625" bestFit="1" customWidth="1"/>
    <col min="8200" max="8200" width="22.7109375" bestFit="1" customWidth="1"/>
    <col min="8201" max="8202" width="14.140625" bestFit="1" customWidth="1"/>
    <col min="8450" max="8450" width="39.85546875" bestFit="1" customWidth="1"/>
    <col min="8451" max="8451" width="13.28515625" bestFit="1" customWidth="1"/>
    <col min="8456" max="8456" width="22.7109375" bestFit="1" customWidth="1"/>
    <col min="8457" max="8458" width="14.140625" bestFit="1" customWidth="1"/>
    <col min="8706" max="8706" width="39.85546875" bestFit="1" customWidth="1"/>
    <col min="8707" max="8707" width="13.28515625" bestFit="1" customWidth="1"/>
    <col min="8712" max="8712" width="22.7109375" bestFit="1" customWidth="1"/>
    <col min="8713" max="8714" width="14.140625" bestFit="1" customWidth="1"/>
    <col min="8962" max="8962" width="39.85546875" bestFit="1" customWidth="1"/>
    <col min="8963" max="8963" width="13.28515625" bestFit="1" customWidth="1"/>
    <col min="8968" max="8968" width="22.7109375" bestFit="1" customWidth="1"/>
    <col min="8969" max="8970" width="14.140625" bestFit="1" customWidth="1"/>
    <col min="9218" max="9218" width="39.85546875" bestFit="1" customWidth="1"/>
    <col min="9219" max="9219" width="13.28515625" bestFit="1" customWidth="1"/>
    <col min="9224" max="9224" width="22.7109375" bestFit="1" customWidth="1"/>
    <col min="9225" max="9226" width="14.140625" bestFit="1" customWidth="1"/>
    <col min="9474" max="9474" width="39.85546875" bestFit="1" customWidth="1"/>
    <col min="9475" max="9475" width="13.28515625" bestFit="1" customWidth="1"/>
    <col min="9480" max="9480" width="22.7109375" bestFit="1" customWidth="1"/>
    <col min="9481" max="9482" width="14.140625" bestFit="1" customWidth="1"/>
    <col min="9730" max="9730" width="39.85546875" bestFit="1" customWidth="1"/>
    <col min="9731" max="9731" width="13.28515625" bestFit="1" customWidth="1"/>
    <col min="9736" max="9736" width="22.7109375" bestFit="1" customWidth="1"/>
    <col min="9737" max="9738" width="14.140625" bestFit="1" customWidth="1"/>
    <col min="9986" max="9986" width="39.85546875" bestFit="1" customWidth="1"/>
    <col min="9987" max="9987" width="13.28515625" bestFit="1" customWidth="1"/>
    <col min="9992" max="9992" width="22.7109375" bestFit="1" customWidth="1"/>
    <col min="9993" max="9994" width="14.140625" bestFit="1" customWidth="1"/>
    <col min="10242" max="10242" width="39.85546875" bestFit="1" customWidth="1"/>
    <col min="10243" max="10243" width="13.28515625" bestFit="1" customWidth="1"/>
    <col min="10248" max="10248" width="22.7109375" bestFit="1" customWidth="1"/>
    <col min="10249" max="10250" width="14.140625" bestFit="1" customWidth="1"/>
    <col min="10498" max="10498" width="39.85546875" bestFit="1" customWidth="1"/>
    <col min="10499" max="10499" width="13.28515625" bestFit="1" customWidth="1"/>
    <col min="10504" max="10504" width="22.7109375" bestFit="1" customWidth="1"/>
    <col min="10505" max="10506" width="14.140625" bestFit="1" customWidth="1"/>
    <col min="10754" max="10754" width="39.85546875" bestFit="1" customWidth="1"/>
    <col min="10755" max="10755" width="13.28515625" bestFit="1" customWidth="1"/>
    <col min="10760" max="10760" width="22.7109375" bestFit="1" customWidth="1"/>
    <col min="10761" max="10762" width="14.140625" bestFit="1" customWidth="1"/>
    <col min="11010" max="11010" width="39.85546875" bestFit="1" customWidth="1"/>
    <col min="11011" max="11011" width="13.28515625" bestFit="1" customWidth="1"/>
    <col min="11016" max="11016" width="22.7109375" bestFit="1" customWidth="1"/>
    <col min="11017" max="11018" width="14.140625" bestFit="1" customWidth="1"/>
    <col min="11266" max="11266" width="39.85546875" bestFit="1" customWidth="1"/>
    <col min="11267" max="11267" width="13.28515625" bestFit="1" customWidth="1"/>
    <col min="11272" max="11272" width="22.7109375" bestFit="1" customWidth="1"/>
    <col min="11273" max="11274" width="14.140625" bestFit="1" customWidth="1"/>
    <col min="11522" max="11522" width="39.85546875" bestFit="1" customWidth="1"/>
    <col min="11523" max="11523" width="13.28515625" bestFit="1" customWidth="1"/>
    <col min="11528" max="11528" width="22.7109375" bestFit="1" customWidth="1"/>
    <col min="11529" max="11530" width="14.140625" bestFit="1" customWidth="1"/>
    <col min="11778" max="11778" width="39.85546875" bestFit="1" customWidth="1"/>
    <col min="11779" max="11779" width="13.28515625" bestFit="1" customWidth="1"/>
    <col min="11784" max="11784" width="22.7109375" bestFit="1" customWidth="1"/>
    <col min="11785" max="11786" width="14.140625" bestFit="1" customWidth="1"/>
    <col min="12034" max="12034" width="39.85546875" bestFit="1" customWidth="1"/>
    <col min="12035" max="12035" width="13.28515625" bestFit="1" customWidth="1"/>
    <col min="12040" max="12040" width="22.7109375" bestFit="1" customWidth="1"/>
    <col min="12041" max="12042" width="14.140625" bestFit="1" customWidth="1"/>
    <col min="12290" max="12290" width="39.85546875" bestFit="1" customWidth="1"/>
    <col min="12291" max="12291" width="13.28515625" bestFit="1" customWidth="1"/>
    <col min="12296" max="12296" width="22.7109375" bestFit="1" customWidth="1"/>
    <col min="12297" max="12298" width="14.140625" bestFit="1" customWidth="1"/>
    <col min="12546" max="12546" width="39.85546875" bestFit="1" customWidth="1"/>
    <col min="12547" max="12547" width="13.28515625" bestFit="1" customWidth="1"/>
    <col min="12552" max="12552" width="22.7109375" bestFit="1" customWidth="1"/>
    <col min="12553" max="12554" width="14.140625" bestFit="1" customWidth="1"/>
    <col min="12802" max="12802" width="39.85546875" bestFit="1" customWidth="1"/>
    <col min="12803" max="12803" width="13.28515625" bestFit="1" customWidth="1"/>
    <col min="12808" max="12808" width="22.7109375" bestFit="1" customWidth="1"/>
    <col min="12809" max="12810" width="14.140625" bestFit="1" customWidth="1"/>
    <col min="13058" max="13058" width="39.85546875" bestFit="1" customWidth="1"/>
    <col min="13059" max="13059" width="13.28515625" bestFit="1" customWidth="1"/>
    <col min="13064" max="13064" width="22.7109375" bestFit="1" customWidth="1"/>
    <col min="13065" max="13066" width="14.140625" bestFit="1" customWidth="1"/>
    <col min="13314" max="13314" width="39.85546875" bestFit="1" customWidth="1"/>
    <col min="13315" max="13315" width="13.28515625" bestFit="1" customWidth="1"/>
    <col min="13320" max="13320" width="22.7109375" bestFit="1" customWidth="1"/>
    <col min="13321" max="13322" width="14.140625" bestFit="1" customWidth="1"/>
    <col min="13570" max="13570" width="39.85546875" bestFit="1" customWidth="1"/>
    <col min="13571" max="13571" width="13.28515625" bestFit="1" customWidth="1"/>
    <col min="13576" max="13576" width="22.7109375" bestFit="1" customWidth="1"/>
    <col min="13577" max="13578" width="14.140625" bestFit="1" customWidth="1"/>
    <col min="13826" max="13826" width="39.85546875" bestFit="1" customWidth="1"/>
    <col min="13827" max="13827" width="13.28515625" bestFit="1" customWidth="1"/>
    <col min="13832" max="13832" width="22.7109375" bestFit="1" customWidth="1"/>
    <col min="13833" max="13834" width="14.140625" bestFit="1" customWidth="1"/>
    <col min="14082" max="14082" width="39.85546875" bestFit="1" customWidth="1"/>
    <col min="14083" max="14083" width="13.28515625" bestFit="1" customWidth="1"/>
    <col min="14088" max="14088" width="22.7109375" bestFit="1" customWidth="1"/>
    <col min="14089" max="14090" width="14.140625" bestFit="1" customWidth="1"/>
    <col min="14338" max="14338" width="39.85546875" bestFit="1" customWidth="1"/>
    <col min="14339" max="14339" width="13.28515625" bestFit="1" customWidth="1"/>
    <col min="14344" max="14344" width="22.7109375" bestFit="1" customWidth="1"/>
    <col min="14345" max="14346" width="14.140625" bestFit="1" customWidth="1"/>
    <col min="14594" max="14594" width="39.85546875" bestFit="1" customWidth="1"/>
    <col min="14595" max="14595" width="13.28515625" bestFit="1" customWidth="1"/>
    <col min="14600" max="14600" width="22.7109375" bestFit="1" customWidth="1"/>
    <col min="14601" max="14602" width="14.140625" bestFit="1" customWidth="1"/>
    <col min="14850" max="14850" width="39.85546875" bestFit="1" customWidth="1"/>
    <col min="14851" max="14851" width="13.28515625" bestFit="1" customWidth="1"/>
    <col min="14856" max="14856" width="22.7109375" bestFit="1" customWidth="1"/>
    <col min="14857" max="14858" width="14.140625" bestFit="1" customWidth="1"/>
    <col min="15106" max="15106" width="39.85546875" bestFit="1" customWidth="1"/>
    <col min="15107" max="15107" width="13.28515625" bestFit="1" customWidth="1"/>
    <col min="15112" max="15112" width="22.7109375" bestFit="1" customWidth="1"/>
    <col min="15113" max="15114" width="14.140625" bestFit="1" customWidth="1"/>
    <col min="15362" max="15362" width="39.85546875" bestFit="1" customWidth="1"/>
    <col min="15363" max="15363" width="13.28515625" bestFit="1" customWidth="1"/>
    <col min="15368" max="15368" width="22.7109375" bestFit="1" customWidth="1"/>
    <col min="15369" max="15370" width="14.140625" bestFit="1" customWidth="1"/>
    <col min="15618" max="15618" width="39.85546875" bestFit="1" customWidth="1"/>
    <col min="15619" max="15619" width="13.28515625" bestFit="1" customWidth="1"/>
    <col min="15624" max="15624" width="22.7109375" bestFit="1" customWidth="1"/>
    <col min="15625" max="15626" width="14.140625" bestFit="1" customWidth="1"/>
    <col min="15874" max="15874" width="39.85546875" bestFit="1" customWidth="1"/>
    <col min="15875" max="15875" width="13.28515625" bestFit="1" customWidth="1"/>
    <col min="15880" max="15880" width="22.7109375" bestFit="1" customWidth="1"/>
    <col min="15881" max="15882" width="14.140625" bestFit="1" customWidth="1"/>
    <col min="16130" max="16130" width="39.85546875" bestFit="1" customWidth="1"/>
    <col min="16131" max="16131" width="13.28515625" bestFit="1" customWidth="1"/>
    <col min="16136" max="16136" width="22.7109375" bestFit="1" customWidth="1"/>
    <col min="16137" max="16138" width="14.140625" bestFit="1" customWidth="1"/>
  </cols>
  <sheetData>
    <row r="1" spans="1:11" x14ac:dyDescent="0.25">
      <c r="I1" s="24">
        <f>SUBTOTAL(9,I3:I295)</f>
        <v>22513271</v>
      </c>
      <c r="J1" s="24">
        <f>SUBTOTAL(9,J3:J295)</f>
        <v>21963580</v>
      </c>
      <c r="K1">
        <v>21963580</v>
      </c>
    </row>
    <row r="2" spans="1:11" x14ac:dyDescent="0.25">
      <c r="A2" t="s">
        <v>7</v>
      </c>
      <c r="B2" t="s">
        <v>8</v>
      </c>
      <c r="C2" t="s">
        <v>19</v>
      </c>
      <c r="D2" t="s">
        <v>11</v>
      </c>
      <c r="E2" t="s">
        <v>20</v>
      </c>
      <c r="F2" t="s">
        <v>21</v>
      </c>
      <c r="G2" t="s">
        <v>13</v>
      </c>
      <c r="H2" t="s">
        <v>14</v>
      </c>
      <c r="I2" t="s">
        <v>15</v>
      </c>
      <c r="J2" t="s">
        <v>16</v>
      </c>
    </row>
    <row r="3" spans="1:11" x14ac:dyDescent="0.25">
      <c r="A3">
        <v>891380184</v>
      </c>
      <c r="B3" t="s">
        <v>0</v>
      </c>
      <c r="C3">
        <v>7960</v>
      </c>
      <c r="E3">
        <v>796014</v>
      </c>
      <c r="F3" t="s">
        <v>22</v>
      </c>
      <c r="G3" s="25">
        <v>41696</v>
      </c>
      <c r="H3" s="25">
        <v>41737.702777777777</v>
      </c>
      <c r="I3" s="26">
        <v>2058726</v>
      </c>
      <c r="J3" s="26">
        <v>2058726</v>
      </c>
    </row>
    <row r="4" spans="1:11" x14ac:dyDescent="0.25">
      <c r="A4" s="27">
        <v>891380184</v>
      </c>
      <c r="B4" s="27" t="s">
        <v>0</v>
      </c>
      <c r="C4" s="27"/>
      <c r="D4" s="27"/>
      <c r="E4" s="27">
        <v>7961</v>
      </c>
      <c r="F4" s="27" t="s">
        <v>22</v>
      </c>
      <c r="G4" s="28">
        <v>41697</v>
      </c>
      <c r="H4" s="28">
        <v>41743.70244212963</v>
      </c>
      <c r="I4" s="29">
        <v>319200</v>
      </c>
      <c r="J4" s="29">
        <v>319200</v>
      </c>
    </row>
    <row r="5" spans="1:11" x14ac:dyDescent="0.25">
      <c r="A5">
        <v>891380184</v>
      </c>
      <c r="B5" t="s">
        <v>0</v>
      </c>
      <c r="C5">
        <v>8224</v>
      </c>
      <c r="E5">
        <v>822414</v>
      </c>
      <c r="F5" t="s">
        <v>22</v>
      </c>
      <c r="G5" s="25">
        <v>41821</v>
      </c>
      <c r="H5" s="25">
        <v>41863.620891203704</v>
      </c>
      <c r="I5" s="26">
        <v>114000</v>
      </c>
      <c r="J5" s="26">
        <v>114000</v>
      </c>
    </row>
    <row r="6" spans="1:11" x14ac:dyDescent="0.25">
      <c r="A6">
        <v>891380184</v>
      </c>
      <c r="B6" t="s">
        <v>0</v>
      </c>
      <c r="E6">
        <v>8314</v>
      </c>
      <c r="F6" t="s">
        <v>22</v>
      </c>
      <c r="G6" s="25">
        <v>41848</v>
      </c>
      <c r="H6" s="25">
        <v>41890.820543981485</v>
      </c>
      <c r="I6" s="26">
        <v>418000</v>
      </c>
      <c r="J6" s="26">
        <v>418000</v>
      </c>
    </row>
    <row r="7" spans="1:11" x14ac:dyDescent="0.25">
      <c r="A7">
        <v>891380184</v>
      </c>
      <c r="B7" t="s">
        <v>0</v>
      </c>
      <c r="E7">
        <v>8680</v>
      </c>
      <c r="F7" t="s">
        <v>22</v>
      </c>
      <c r="G7" s="25">
        <v>41972</v>
      </c>
      <c r="H7" s="25">
        <v>42046.62462962963</v>
      </c>
      <c r="I7" s="26">
        <v>266910</v>
      </c>
      <c r="J7" s="26">
        <v>266910</v>
      </c>
    </row>
    <row r="8" spans="1:11" x14ac:dyDescent="0.25">
      <c r="A8">
        <v>891380184</v>
      </c>
      <c r="B8" t="s">
        <v>0</v>
      </c>
      <c r="E8">
        <v>8897</v>
      </c>
      <c r="F8" t="s">
        <v>22</v>
      </c>
      <c r="G8" s="25">
        <v>42040</v>
      </c>
      <c r="H8" s="25">
        <v>42073.472280092596</v>
      </c>
      <c r="I8" s="26">
        <v>42923</v>
      </c>
      <c r="J8" s="26">
        <v>42923</v>
      </c>
    </row>
    <row r="9" spans="1:11" x14ac:dyDescent="0.25">
      <c r="A9">
        <v>891380184</v>
      </c>
      <c r="B9" t="s">
        <v>0</v>
      </c>
      <c r="E9">
        <v>8939</v>
      </c>
      <c r="F9" t="s">
        <v>22</v>
      </c>
      <c r="G9" s="25">
        <v>42070</v>
      </c>
      <c r="H9" s="25">
        <v>42115.366435185184</v>
      </c>
      <c r="I9" s="26">
        <v>103929</v>
      </c>
      <c r="J9" s="26">
        <v>103929</v>
      </c>
    </row>
    <row r="10" spans="1:11" x14ac:dyDescent="0.25">
      <c r="A10">
        <v>891380184</v>
      </c>
      <c r="B10" t="s">
        <v>0</v>
      </c>
      <c r="E10">
        <v>8999</v>
      </c>
      <c r="F10" t="s">
        <v>22</v>
      </c>
      <c r="G10" s="25">
        <v>42106</v>
      </c>
      <c r="H10" s="25">
        <v>42140.38726851852</v>
      </c>
      <c r="I10" s="26">
        <v>295562</v>
      </c>
      <c r="J10" s="26">
        <v>295562</v>
      </c>
    </row>
    <row r="11" spans="1:11" x14ac:dyDescent="0.25">
      <c r="A11">
        <v>891380184</v>
      </c>
      <c r="B11" t="s">
        <v>0</v>
      </c>
      <c r="E11">
        <v>9949</v>
      </c>
      <c r="F11" t="s">
        <v>22</v>
      </c>
      <c r="G11" s="25">
        <v>42319</v>
      </c>
      <c r="H11" s="25">
        <v>42381.606793981482</v>
      </c>
      <c r="I11" s="26">
        <v>77900</v>
      </c>
      <c r="J11" s="26">
        <v>77900</v>
      </c>
    </row>
    <row r="12" spans="1:11" x14ac:dyDescent="0.25">
      <c r="A12">
        <v>891380184</v>
      </c>
      <c r="B12" t="s">
        <v>0</v>
      </c>
      <c r="E12">
        <v>10281</v>
      </c>
      <c r="F12" t="s">
        <v>22</v>
      </c>
      <c r="G12" s="25">
        <v>42371</v>
      </c>
      <c r="H12" s="25">
        <v>42412.268009259256</v>
      </c>
      <c r="I12" s="26">
        <v>303307</v>
      </c>
      <c r="J12" s="26">
        <v>303307</v>
      </c>
    </row>
    <row r="13" spans="1:11" x14ac:dyDescent="0.25">
      <c r="A13">
        <v>891380184</v>
      </c>
      <c r="B13" t="s">
        <v>0</v>
      </c>
      <c r="E13">
        <v>10282</v>
      </c>
      <c r="F13" t="s">
        <v>22</v>
      </c>
      <c r="G13" s="25">
        <v>42376</v>
      </c>
      <c r="H13" s="25">
        <v>42412.268784722219</v>
      </c>
      <c r="I13" s="26">
        <v>66000</v>
      </c>
      <c r="J13" s="26">
        <v>66000</v>
      </c>
    </row>
    <row r="14" spans="1:11" x14ac:dyDescent="0.25">
      <c r="A14" s="30">
        <v>891380184</v>
      </c>
      <c r="B14" s="30" t="s">
        <v>0</v>
      </c>
      <c r="C14" s="30">
        <v>10522</v>
      </c>
      <c r="D14" s="30">
        <v>2016</v>
      </c>
      <c r="E14" s="30">
        <v>398229</v>
      </c>
      <c r="F14" s="30" t="s">
        <v>22</v>
      </c>
      <c r="G14" s="31">
        <v>42404</v>
      </c>
      <c r="H14" s="31">
        <v>42471.531238425923</v>
      </c>
      <c r="I14" s="32">
        <v>4400</v>
      </c>
      <c r="J14" s="32">
        <v>4400</v>
      </c>
    </row>
    <row r="15" spans="1:11" x14ac:dyDescent="0.25">
      <c r="A15" s="30">
        <v>891380184</v>
      </c>
      <c r="B15" s="30" t="s">
        <v>0</v>
      </c>
      <c r="C15" s="30">
        <v>10522</v>
      </c>
      <c r="D15" s="30">
        <v>2016</v>
      </c>
      <c r="E15" s="30">
        <v>403406</v>
      </c>
      <c r="F15" s="30" t="s">
        <v>22</v>
      </c>
      <c r="G15" s="31">
        <v>42412</v>
      </c>
      <c r="H15" s="31">
        <v>42471.531238425923</v>
      </c>
      <c r="I15" s="32">
        <v>4400</v>
      </c>
      <c r="J15" s="32">
        <v>4400</v>
      </c>
    </row>
    <row r="16" spans="1:11" x14ac:dyDescent="0.25">
      <c r="A16" s="30">
        <v>891380184</v>
      </c>
      <c r="B16" s="30" t="s">
        <v>0</v>
      </c>
      <c r="C16" s="30">
        <v>10522</v>
      </c>
      <c r="D16" s="30">
        <v>2016</v>
      </c>
      <c r="E16" s="30">
        <v>403477</v>
      </c>
      <c r="F16" s="30" t="s">
        <v>22</v>
      </c>
      <c r="G16" s="31">
        <v>42412</v>
      </c>
      <c r="H16" s="31">
        <v>42471.531238425923</v>
      </c>
      <c r="I16" s="32">
        <v>4400</v>
      </c>
      <c r="J16" s="32">
        <v>4400</v>
      </c>
    </row>
    <row r="17" spans="1:10" x14ac:dyDescent="0.25">
      <c r="A17" s="30">
        <v>891380184</v>
      </c>
      <c r="B17" s="30" t="s">
        <v>0</v>
      </c>
      <c r="C17" s="30">
        <v>10522</v>
      </c>
      <c r="D17" s="30">
        <v>2016</v>
      </c>
      <c r="E17" s="30">
        <v>407632</v>
      </c>
      <c r="F17" s="30" t="s">
        <v>22</v>
      </c>
      <c r="G17" s="31">
        <v>42419</v>
      </c>
      <c r="H17" s="31">
        <v>42471.531238425923</v>
      </c>
      <c r="I17" s="32">
        <v>4400</v>
      </c>
      <c r="J17" s="32">
        <v>4400</v>
      </c>
    </row>
    <row r="18" spans="1:10" x14ac:dyDescent="0.25">
      <c r="A18" s="30">
        <v>891380184</v>
      </c>
      <c r="B18" s="30" t="s">
        <v>0</v>
      </c>
      <c r="C18" s="30">
        <v>10522</v>
      </c>
      <c r="D18" s="30">
        <v>2016</v>
      </c>
      <c r="E18" s="30">
        <v>411627</v>
      </c>
      <c r="F18" s="30" t="s">
        <v>22</v>
      </c>
      <c r="G18" s="31">
        <v>42425</v>
      </c>
      <c r="H18" s="31">
        <v>42471.531238425923</v>
      </c>
      <c r="I18" s="32">
        <v>17600</v>
      </c>
      <c r="J18" s="32">
        <v>17600</v>
      </c>
    </row>
    <row r="19" spans="1:10" x14ac:dyDescent="0.25">
      <c r="A19" s="30">
        <v>891380184</v>
      </c>
      <c r="B19" s="30" t="s">
        <v>0</v>
      </c>
      <c r="C19" s="30">
        <v>10522</v>
      </c>
      <c r="D19" s="30">
        <v>2016</v>
      </c>
      <c r="E19" s="30">
        <v>411897</v>
      </c>
      <c r="F19" s="30" t="s">
        <v>22</v>
      </c>
      <c r="G19" s="31">
        <v>42425</v>
      </c>
      <c r="H19" s="31">
        <v>42471.531238425923</v>
      </c>
      <c r="I19" s="32">
        <v>17600</v>
      </c>
      <c r="J19" s="32">
        <v>17600</v>
      </c>
    </row>
    <row r="20" spans="1:10" x14ac:dyDescent="0.25">
      <c r="A20" s="30">
        <v>891380184</v>
      </c>
      <c r="B20" s="30" t="s">
        <v>0</v>
      </c>
      <c r="C20" s="30">
        <v>10522</v>
      </c>
      <c r="D20" s="30">
        <v>2016</v>
      </c>
      <c r="E20" s="30">
        <v>411971</v>
      </c>
      <c r="F20" s="30" t="s">
        <v>22</v>
      </c>
      <c r="G20" s="31">
        <v>42425</v>
      </c>
      <c r="H20" s="31">
        <v>42471.531238425923</v>
      </c>
      <c r="I20" s="32">
        <v>8800</v>
      </c>
      <c r="J20" s="32">
        <v>8800</v>
      </c>
    </row>
    <row r="21" spans="1:10" x14ac:dyDescent="0.25">
      <c r="A21" s="30">
        <v>891380184</v>
      </c>
      <c r="B21" s="30" t="s">
        <v>0</v>
      </c>
      <c r="C21" s="30">
        <v>10522</v>
      </c>
      <c r="D21" s="30">
        <v>2016</v>
      </c>
      <c r="E21" s="30">
        <v>412049</v>
      </c>
      <c r="F21" s="30" t="s">
        <v>22</v>
      </c>
      <c r="G21" s="31">
        <v>42425</v>
      </c>
      <c r="H21" s="31">
        <v>42471.531238425923</v>
      </c>
      <c r="I21" s="32">
        <v>13200</v>
      </c>
      <c r="J21" s="32">
        <v>13200</v>
      </c>
    </row>
    <row r="22" spans="1:10" x14ac:dyDescent="0.25">
      <c r="A22" s="30">
        <v>891380184</v>
      </c>
      <c r="B22" s="30" t="s">
        <v>0</v>
      </c>
      <c r="C22" s="30">
        <v>10522</v>
      </c>
      <c r="D22" s="30">
        <v>2016</v>
      </c>
      <c r="E22" s="30">
        <v>412691</v>
      </c>
      <c r="F22" s="30" t="s">
        <v>22</v>
      </c>
      <c r="G22" s="31">
        <v>42426</v>
      </c>
      <c r="H22" s="31">
        <v>42471.531238425923</v>
      </c>
      <c r="I22" s="32">
        <v>13200</v>
      </c>
      <c r="J22" s="32">
        <v>13200</v>
      </c>
    </row>
    <row r="23" spans="1:10" x14ac:dyDescent="0.25">
      <c r="A23" s="30">
        <v>891380184</v>
      </c>
      <c r="B23" s="30" t="s">
        <v>0</v>
      </c>
      <c r="C23" s="30">
        <v>10522</v>
      </c>
      <c r="D23" s="30">
        <v>2016</v>
      </c>
      <c r="E23" s="30">
        <v>413035</v>
      </c>
      <c r="F23" s="30" t="s">
        <v>22</v>
      </c>
      <c r="G23" s="31">
        <v>42427</v>
      </c>
      <c r="H23" s="31">
        <v>42471.531238425923</v>
      </c>
      <c r="I23" s="32">
        <v>4400</v>
      </c>
      <c r="J23" s="32">
        <v>4400</v>
      </c>
    </row>
    <row r="24" spans="1:10" x14ac:dyDescent="0.25">
      <c r="A24" s="30">
        <v>891380184</v>
      </c>
      <c r="B24" s="30" t="s">
        <v>0</v>
      </c>
      <c r="C24" s="30">
        <v>10522</v>
      </c>
      <c r="D24" s="30">
        <v>2016</v>
      </c>
      <c r="E24" s="30">
        <v>417125</v>
      </c>
      <c r="F24" s="30" t="s">
        <v>22</v>
      </c>
      <c r="G24" s="31">
        <v>42434</v>
      </c>
      <c r="H24" s="31">
        <v>42471.531238425923</v>
      </c>
      <c r="I24" s="32">
        <v>13200</v>
      </c>
      <c r="J24" s="32">
        <v>13200</v>
      </c>
    </row>
    <row r="25" spans="1:10" x14ac:dyDescent="0.25">
      <c r="A25" s="30">
        <v>891380184</v>
      </c>
      <c r="B25" s="30" t="s">
        <v>0</v>
      </c>
      <c r="C25" s="30">
        <v>10522</v>
      </c>
      <c r="D25" s="30">
        <v>2016</v>
      </c>
      <c r="E25" s="30">
        <v>418088</v>
      </c>
      <c r="F25" s="30" t="s">
        <v>22</v>
      </c>
      <c r="G25" s="31">
        <v>42436</v>
      </c>
      <c r="H25" s="31">
        <v>42471.531238425923</v>
      </c>
      <c r="I25" s="32">
        <v>17600</v>
      </c>
      <c r="J25" s="32">
        <v>17600</v>
      </c>
    </row>
    <row r="26" spans="1:10" x14ac:dyDescent="0.25">
      <c r="A26" s="30">
        <v>891380184</v>
      </c>
      <c r="B26" s="30" t="s">
        <v>0</v>
      </c>
      <c r="C26" s="30">
        <v>10522</v>
      </c>
      <c r="D26" s="30">
        <v>2016</v>
      </c>
      <c r="E26" s="30">
        <v>418096</v>
      </c>
      <c r="F26" s="30" t="s">
        <v>22</v>
      </c>
      <c r="G26" s="31">
        <v>42436</v>
      </c>
      <c r="H26" s="31">
        <v>42471.531238425923</v>
      </c>
      <c r="I26" s="32">
        <v>17600</v>
      </c>
      <c r="J26" s="32">
        <v>17600</v>
      </c>
    </row>
    <row r="27" spans="1:10" x14ac:dyDescent="0.25">
      <c r="A27" s="30">
        <v>891380184</v>
      </c>
      <c r="B27" s="30" t="s">
        <v>0</v>
      </c>
      <c r="C27" s="30">
        <v>10522</v>
      </c>
      <c r="D27" s="30">
        <v>2016</v>
      </c>
      <c r="E27" s="30">
        <v>428501</v>
      </c>
      <c r="F27" s="30" t="s">
        <v>22</v>
      </c>
      <c r="G27" s="31">
        <v>42457</v>
      </c>
      <c r="H27" s="31">
        <v>42471.531238425923</v>
      </c>
      <c r="I27" s="32">
        <v>4400</v>
      </c>
      <c r="J27" s="32">
        <v>4400</v>
      </c>
    </row>
    <row r="28" spans="1:10" x14ac:dyDescent="0.25">
      <c r="A28" s="30">
        <v>891380184</v>
      </c>
      <c r="B28" s="30" t="s">
        <v>0</v>
      </c>
      <c r="C28" s="30">
        <v>10522</v>
      </c>
      <c r="D28" s="30">
        <v>2016</v>
      </c>
      <c r="E28" s="30">
        <v>429266</v>
      </c>
      <c r="F28" s="30" t="s">
        <v>22</v>
      </c>
      <c r="G28" s="31">
        <v>42458</v>
      </c>
      <c r="H28" s="31">
        <v>42471.531238425923</v>
      </c>
      <c r="I28" s="32">
        <v>4400</v>
      </c>
      <c r="J28" s="32">
        <v>4400</v>
      </c>
    </row>
    <row r="29" spans="1:10" x14ac:dyDescent="0.25">
      <c r="A29" s="30">
        <v>891380184</v>
      </c>
      <c r="B29" s="30" t="s">
        <v>0</v>
      </c>
      <c r="C29" s="30">
        <v>10522</v>
      </c>
      <c r="D29" s="30">
        <v>2016</v>
      </c>
      <c r="E29" s="30">
        <v>429285</v>
      </c>
      <c r="F29" s="30" t="s">
        <v>22</v>
      </c>
      <c r="G29" s="31">
        <v>42458</v>
      </c>
      <c r="H29" s="31">
        <v>42471.531238425923</v>
      </c>
      <c r="I29" s="32">
        <v>13200</v>
      </c>
      <c r="J29" s="32">
        <v>13200</v>
      </c>
    </row>
    <row r="30" spans="1:10" x14ac:dyDescent="0.25">
      <c r="A30" s="30">
        <v>891380184</v>
      </c>
      <c r="B30" s="30" t="s">
        <v>0</v>
      </c>
      <c r="C30" s="30">
        <v>11292</v>
      </c>
      <c r="D30" s="30">
        <v>2016</v>
      </c>
      <c r="E30" s="30">
        <v>536360</v>
      </c>
      <c r="F30" s="30" t="s">
        <v>22</v>
      </c>
      <c r="G30" s="31">
        <v>42627</v>
      </c>
      <c r="H30" s="31">
        <v>42684.323831018519</v>
      </c>
      <c r="I30" s="32">
        <v>13200</v>
      </c>
      <c r="J30" s="32">
        <v>13200</v>
      </c>
    </row>
    <row r="31" spans="1:10" x14ac:dyDescent="0.25">
      <c r="A31" s="30">
        <v>891380184</v>
      </c>
      <c r="B31" s="30" t="s">
        <v>0</v>
      </c>
      <c r="C31" s="30">
        <v>11292</v>
      </c>
      <c r="D31" s="30">
        <v>2016</v>
      </c>
      <c r="E31" s="30">
        <v>537180</v>
      </c>
      <c r="F31" s="30" t="s">
        <v>22</v>
      </c>
      <c r="G31" s="31">
        <v>42628</v>
      </c>
      <c r="H31" s="31">
        <v>42684.323831018519</v>
      </c>
      <c r="I31" s="32">
        <v>4400</v>
      </c>
      <c r="J31" s="32">
        <v>4400</v>
      </c>
    </row>
    <row r="32" spans="1:10" x14ac:dyDescent="0.25">
      <c r="A32" s="30">
        <v>891380184</v>
      </c>
      <c r="B32" s="30" t="s">
        <v>0</v>
      </c>
      <c r="C32" s="30">
        <v>11292</v>
      </c>
      <c r="D32" s="30">
        <v>2016</v>
      </c>
      <c r="E32" s="30">
        <v>542251</v>
      </c>
      <c r="F32" s="30" t="s">
        <v>22</v>
      </c>
      <c r="G32" s="31">
        <v>42636</v>
      </c>
      <c r="H32" s="31">
        <v>42684.323831018519</v>
      </c>
      <c r="I32" s="32">
        <v>13200</v>
      </c>
      <c r="J32" s="32">
        <v>13200</v>
      </c>
    </row>
    <row r="33" spans="1:10" x14ac:dyDescent="0.25">
      <c r="A33" s="30">
        <v>891380184</v>
      </c>
      <c r="B33" s="30" t="s">
        <v>0</v>
      </c>
      <c r="C33" s="30">
        <v>11292</v>
      </c>
      <c r="D33" s="30">
        <v>2016</v>
      </c>
      <c r="E33" s="30">
        <v>545767</v>
      </c>
      <c r="F33" s="30" t="s">
        <v>22</v>
      </c>
      <c r="G33" s="31">
        <v>42642</v>
      </c>
      <c r="H33" s="31">
        <v>42684.323831018519</v>
      </c>
      <c r="I33" s="32">
        <v>8800</v>
      </c>
      <c r="J33" s="32">
        <v>8800</v>
      </c>
    </row>
    <row r="34" spans="1:10" x14ac:dyDescent="0.25">
      <c r="A34" s="30">
        <v>891380184</v>
      </c>
      <c r="B34" s="30" t="s">
        <v>0</v>
      </c>
      <c r="C34" s="30">
        <v>11381</v>
      </c>
      <c r="D34" s="30">
        <v>2016</v>
      </c>
      <c r="E34" s="30">
        <v>558195</v>
      </c>
      <c r="F34" s="30" t="s">
        <v>22</v>
      </c>
      <c r="G34" s="31">
        <v>42664</v>
      </c>
      <c r="H34" s="31">
        <v>42684.337800925925</v>
      </c>
      <c r="I34" s="32">
        <v>45300</v>
      </c>
      <c r="J34" s="32">
        <v>45300</v>
      </c>
    </row>
    <row r="35" spans="1:10" x14ac:dyDescent="0.25">
      <c r="A35" s="30">
        <v>891380184</v>
      </c>
      <c r="B35" s="30" t="s">
        <v>0</v>
      </c>
      <c r="C35" s="30">
        <v>11382</v>
      </c>
      <c r="D35" s="30">
        <v>2016</v>
      </c>
      <c r="E35" s="30">
        <v>550327</v>
      </c>
      <c r="F35" s="30" t="s">
        <v>22</v>
      </c>
      <c r="G35" s="31">
        <v>42650</v>
      </c>
      <c r="H35" s="31">
        <v>42684.340474537035</v>
      </c>
      <c r="I35" s="32">
        <v>17600</v>
      </c>
      <c r="J35" s="32">
        <v>17600</v>
      </c>
    </row>
    <row r="36" spans="1:10" x14ac:dyDescent="0.25">
      <c r="A36" s="30">
        <v>891380184</v>
      </c>
      <c r="B36" s="30" t="s">
        <v>0</v>
      </c>
      <c r="C36" s="30">
        <v>11382</v>
      </c>
      <c r="D36" s="30">
        <v>2016</v>
      </c>
      <c r="E36" s="30">
        <v>551564</v>
      </c>
      <c r="F36" s="30" t="s">
        <v>22</v>
      </c>
      <c r="G36" s="31">
        <v>42653</v>
      </c>
      <c r="H36" s="31">
        <v>42684.340474537035</v>
      </c>
      <c r="I36" s="32">
        <v>13200</v>
      </c>
      <c r="J36" s="32">
        <v>13200</v>
      </c>
    </row>
    <row r="37" spans="1:10" x14ac:dyDescent="0.25">
      <c r="A37" s="30">
        <v>891380184</v>
      </c>
      <c r="B37" s="30" t="s">
        <v>0</v>
      </c>
      <c r="C37" s="30">
        <v>11382</v>
      </c>
      <c r="D37" s="30">
        <v>2016</v>
      </c>
      <c r="E37" s="30">
        <v>552844</v>
      </c>
      <c r="F37" s="30" t="s">
        <v>22</v>
      </c>
      <c r="G37" s="31">
        <v>42654</v>
      </c>
      <c r="H37" s="31">
        <v>42684.340474537035</v>
      </c>
      <c r="I37" s="32">
        <v>13200</v>
      </c>
      <c r="J37" s="32">
        <v>13200</v>
      </c>
    </row>
    <row r="38" spans="1:10" x14ac:dyDescent="0.25">
      <c r="A38" s="30">
        <v>891380184</v>
      </c>
      <c r="B38" s="30" t="s">
        <v>0</v>
      </c>
      <c r="C38" s="30">
        <v>11382</v>
      </c>
      <c r="D38" s="30">
        <v>2016</v>
      </c>
      <c r="E38" s="30">
        <v>554133</v>
      </c>
      <c r="F38" s="30" t="s">
        <v>22</v>
      </c>
      <c r="G38" s="31">
        <v>42656</v>
      </c>
      <c r="H38" s="31">
        <v>42684.340474537035</v>
      </c>
      <c r="I38" s="32">
        <v>4400</v>
      </c>
      <c r="J38" s="32">
        <v>4400</v>
      </c>
    </row>
    <row r="39" spans="1:10" x14ac:dyDescent="0.25">
      <c r="A39" s="30">
        <v>891380184</v>
      </c>
      <c r="B39" s="30" t="s">
        <v>0</v>
      </c>
      <c r="C39" s="30">
        <v>11382</v>
      </c>
      <c r="D39" s="30">
        <v>2016</v>
      </c>
      <c r="E39" s="30">
        <v>554173</v>
      </c>
      <c r="F39" s="30" t="s">
        <v>22</v>
      </c>
      <c r="G39" s="31">
        <v>42656</v>
      </c>
      <c r="H39" s="31">
        <v>42684.340474537035</v>
      </c>
      <c r="I39" s="32">
        <v>13200</v>
      </c>
      <c r="J39" s="32">
        <v>13200</v>
      </c>
    </row>
    <row r="40" spans="1:10" x14ac:dyDescent="0.25">
      <c r="A40" s="30">
        <v>891380184</v>
      </c>
      <c r="B40" s="30" t="s">
        <v>0</v>
      </c>
      <c r="C40" s="30">
        <v>11382</v>
      </c>
      <c r="D40" s="30">
        <v>2016</v>
      </c>
      <c r="E40" s="30">
        <v>558518</v>
      </c>
      <c r="F40" s="30" t="s">
        <v>22</v>
      </c>
      <c r="G40" s="31">
        <v>42664</v>
      </c>
      <c r="H40" s="31">
        <v>42684.340474537035</v>
      </c>
      <c r="I40" s="32">
        <v>4400</v>
      </c>
      <c r="J40" s="32">
        <v>4400</v>
      </c>
    </row>
    <row r="41" spans="1:10" x14ac:dyDescent="0.25">
      <c r="A41" s="30">
        <v>891380184</v>
      </c>
      <c r="B41" s="30" t="s">
        <v>0</v>
      </c>
      <c r="C41" s="30">
        <v>11961</v>
      </c>
      <c r="D41" s="30">
        <v>2016</v>
      </c>
      <c r="E41" s="30">
        <v>498787</v>
      </c>
      <c r="F41" s="30" t="s">
        <v>22</v>
      </c>
      <c r="G41" s="31">
        <v>42565</v>
      </c>
      <c r="H41" s="31">
        <v>42752.422766203701</v>
      </c>
      <c r="I41" s="32">
        <v>4400</v>
      </c>
      <c r="J41" s="32">
        <v>4400</v>
      </c>
    </row>
    <row r="42" spans="1:10" x14ac:dyDescent="0.25">
      <c r="A42" s="30">
        <v>891380184</v>
      </c>
      <c r="B42" s="30" t="s">
        <v>0</v>
      </c>
      <c r="C42" s="30">
        <v>11961</v>
      </c>
      <c r="D42" s="30">
        <v>2016</v>
      </c>
      <c r="E42" s="30">
        <v>586385</v>
      </c>
      <c r="F42" s="30" t="s">
        <v>22</v>
      </c>
      <c r="G42" s="31">
        <v>42718</v>
      </c>
      <c r="H42" s="31">
        <v>42752.422766203701</v>
      </c>
      <c r="I42" s="32">
        <v>4400</v>
      </c>
      <c r="J42" s="32">
        <v>4400</v>
      </c>
    </row>
    <row r="43" spans="1:10" x14ac:dyDescent="0.25">
      <c r="A43" s="30">
        <v>891380184</v>
      </c>
      <c r="B43" s="30" t="s">
        <v>0</v>
      </c>
      <c r="C43" s="30">
        <v>11961</v>
      </c>
      <c r="D43" s="30">
        <v>2016</v>
      </c>
      <c r="E43" s="30">
        <v>591917</v>
      </c>
      <c r="F43" s="30" t="s">
        <v>22</v>
      </c>
      <c r="G43" s="31">
        <v>42732</v>
      </c>
      <c r="H43" s="31">
        <v>42752.422766203701</v>
      </c>
      <c r="I43" s="32">
        <v>13200</v>
      </c>
      <c r="J43" s="32">
        <v>13200</v>
      </c>
    </row>
    <row r="44" spans="1:10" x14ac:dyDescent="0.25">
      <c r="A44" s="30">
        <v>891380184</v>
      </c>
      <c r="B44" s="30" t="s">
        <v>0</v>
      </c>
      <c r="C44" s="30">
        <v>11961</v>
      </c>
      <c r="D44" s="30">
        <v>2016</v>
      </c>
      <c r="E44" s="30">
        <v>592353</v>
      </c>
      <c r="F44" s="30" t="s">
        <v>22</v>
      </c>
      <c r="G44" s="31">
        <v>42733</v>
      </c>
      <c r="H44" s="31">
        <v>42752.422766203701</v>
      </c>
      <c r="I44" s="32">
        <v>4400</v>
      </c>
      <c r="J44" s="32">
        <v>4400</v>
      </c>
    </row>
    <row r="45" spans="1:10" x14ac:dyDescent="0.25">
      <c r="A45">
        <v>891380184</v>
      </c>
      <c r="B45" t="s">
        <v>0</v>
      </c>
      <c r="C45">
        <v>12162</v>
      </c>
      <c r="E45">
        <v>1216217</v>
      </c>
      <c r="F45" t="s">
        <v>22</v>
      </c>
      <c r="G45" s="25">
        <v>42739</v>
      </c>
      <c r="H45" s="25">
        <v>42818.364710648151</v>
      </c>
      <c r="I45" s="26">
        <v>28200</v>
      </c>
      <c r="J45" s="26">
        <v>28200</v>
      </c>
    </row>
    <row r="46" spans="1:10" x14ac:dyDescent="0.25">
      <c r="A46">
        <v>891380184</v>
      </c>
      <c r="B46" t="s">
        <v>0</v>
      </c>
      <c r="C46">
        <v>12265</v>
      </c>
      <c r="E46">
        <v>1226517</v>
      </c>
      <c r="F46" t="s">
        <v>22</v>
      </c>
      <c r="G46" s="25">
        <v>42767</v>
      </c>
      <c r="H46" s="25">
        <v>42825.389953703707</v>
      </c>
      <c r="I46" s="26">
        <v>75200</v>
      </c>
      <c r="J46" s="26">
        <v>75200</v>
      </c>
    </row>
    <row r="47" spans="1:10" x14ac:dyDescent="0.25">
      <c r="A47">
        <v>891380184</v>
      </c>
      <c r="B47" t="s">
        <v>0</v>
      </c>
      <c r="C47">
        <v>12665</v>
      </c>
      <c r="E47">
        <v>1266517</v>
      </c>
      <c r="F47" t="s">
        <v>22</v>
      </c>
      <c r="G47" s="25">
        <v>42827</v>
      </c>
      <c r="H47" s="25">
        <v>42867.652407407404</v>
      </c>
      <c r="I47" s="26">
        <v>1057463</v>
      </c>
      <c r="J47" s="26">
        <v>1057463</v>
      </c>
    </row>
    <row r="48" spans="1:10" x14ac:dyDescent="0.25">
      <c r="A48">
        <v>891380184</v>
      </c>
      <c r="B48" t="s">
        <v>0</v>
      </c>
      <c r="C48">
        <v>9211</v>
      </c>
      <c r="E48">
        <v>921115</v>
      </c>
      <c r="F48" t="s">
        <v>23</v>
      </c>
      <c r="G48" s="25">
        <v>42189</v>
      </c>
      <c r="H48" s="25">
        <v>42230.657418981478</v>
      </c>
      <c r="I48" s="26">
        <v>42923</v>
      </c>
      <c r="J48" s="26">
        <v>42923</v>
      </c>
    </row>
    <row r="49" spans="1:10" x14ac:dyDescent="0.25">
      <c r="A49">
        <v>891380184</v>
      </c>
      <c r="B49" t="s">
        <v>0</v>
      </c>
      <c r="E49">
        <v>9363</v>
      </c>
      <c r="F49" t="s">
        <v>23</v>
      </c>
      <c r="G49" s="25">
        <v>42264</v>
      </c>
      <c r="H49" s="25">
        <v>42290.34579861111</v>
      </c>
      <c r="I49" s="26">
        <v>42300</v>
      </c>
      <c r="J49" s="26">
        <v>42300</v>
      </c>
    </row>
    <row r="50" spans="1:10" x14ac:dyDescent="0.25">
      <c r="A50">
        <v>891380184</v>
      </c>
      <c r="B50" t="s">
        <v>0</v>
      </c>
      <c r="C50">
        <v>9786</v>
      </c>
      <c r="E50">
        <v>978615</v>
      </c>
      <c r="F50" t="s">
        <v>23</v>
      </c>
      <c r="G50" s="25">
        <v>42280</v>
      </c>
      <c r="H50" s="25">
        <v>42318.733043981483</v>
      </c>
      <c r="I50" s="26">
        <v>79223</v>
      </c>
      <c r="J50" s="26">
        <v>36300</v>
      </c>
    </row>
    <row r="51" spans="1:10" x14ac:dyDescent="0.25">
      <c r="A51">
        <v>891380184</v>
      </c>
      <c r="B51" t="s">
        <v>0</v>
      </c>
      <c r="E51">
        <v>9889</v>
      </c>
      <c r="F51" t="s">
        <v>23</v>
      </c>
      <c r="G51" s="25">
        <v>42319</v>
      </c>
      <c r="H51" s="25">
        <v>42347.34447916667</v>
      </c>
      <c r="I51" s="26">
        <v>8200</v>
      </c>
      <c r="J51" s="26">
        <v>8200</v>
      </c>
    </row>
    <row r="52" spans="1:10" x14ac:dyDescent="0.25">
      <c r="A52" s="27">
        <v>891380184</v>
      </c>
      <c r="B52" s="27" t="s">
        <v>0</v>
      </c>
      <c r="C52" s="27"/>
      <c r="D52" s="27"/>
      <c r="E52" s="27">
        <v>22653</v>
      </c>
      <c r="F52" s="27" t="s">
        <v>23</v>
      </c>
      <c r="G52" s="28">
        <v>43017</v>
      </c>
      <c r="H52" s="28">
        <v>43076.644386574073</v>
      </c>
      <c r="I52" s="29">
        <v>88227</v>
      </c>
      <c r="J52" s="29">
        <v>88227</v>
      </c>
    </row>
    <row r="53" spans="1:10" x14ac:dyDescent="0.25">
      <c r="A53">
        <v>891380184</v>
      </c>
      <c r="B53" t="s">
        <v>0</v>
      </c>
      <c r="E53">
        <v>833922</v>
      </c>
      <c r="F53" t="s">
        <v>23</v>
      </c>
      <c r="G53" s="25">
        <v>43255</v>
      </c>
      <c r="H53" s="25">
        <v>43290.376423611109</v>
      </c>
      <c r="I53" s="26">
        <v>156173</v>
      </c>
      <c r="J53" s="26">
        <v>3000</v>
      </c>
    </row>
    <row r="54" spans="1:10" x14ac:dyDescent="0.25">
      <c r="A54">
        <v>891380184</v>
      </c>
      <c r="B54" t="s">
        <v>0</v>
      </c>
      <c r="E54">
        <v>876266</v>
      </c>
      <c r="F54" t="s">
        <v>23</v>
      </c>
      <c r="G54" s="25">
        <v>43479</v>
      </c>
      <c r="H54" s="25">
        <v>43504.495335648149</v>
      </c>
      <c r="I54" s="26">
        <v>13410</v>
      </c>
      <c r="J54" s="26">
        <v>13410</v>
      </c>
    </row>
    <row r="55" spans="1:10" x14ac:dyDescent="0.25">
      <c r="A55">
        <v>891380184</v>
      </c>
      <c r="B55" t="s">
        <v>0</v>
      </c>
      <c r="E55">
        <v>879010</v>
      </c>
      <c r="F55" t="s">
        <v>23</v>
      </c>
      <c r="G55" s="25">
        <v>43495</v>
      </c>
      <c r="H55" s="25">
        <v>43504.495335648149</v>
      </c>
      <c r="I55" s="26">
        <v>4470</v>
      </c>
      <c r="J55" s="26">
        <v>4470</v>
      </c>
    </row>
    <row r="56" spans="1:10" x14ac:dyDescent="0.25">
      <c r="A56">
        <v>891380184</v>
      </c>
      <c r="B56" t="s">
        <v>0</v>
      </c>
      <c r="E56">
        <v>946253</v>
      </c>
      <c r="F56" t="s">
        <v>23</v>
      </c>
      <c r="G56" s="25">
        <v>43855</v>
      </c>
      <c r="H56" s="25">
        <v>43868.707233796296</v>
      </c>
      <c r="I56" s="26">
        <v>13410</v>
      </c>
      <c r="J56" s="26">
        <v>13410</v>
      </c>
    </row>
    <row r="57" spans="1:10" x14ac:dyDescent="0.25">
      <c r="A57">
        <v>891380184</v>
      </c>
      <c r="B57" t="s">
        <v>0</v>
      </c>
      <c r="E57">
        <v>946673</v>
      </c>
      <c r="F57" t="s">
        <v>23</v>
      </c>
      <c r="G57" s="25">
        <v>43858</v>
      </c>
      <c r="H57" s="25">
        <v>43868.707233796296</v>
      </c>
      <c r="I57" s="26">
        <v>13410</v>
      </c>
      <c r="J57" s="26">
        <v>13410</v>
      </c>
    </row>
    <row r="58" spans="1:10" x14ac:dyDescent="0.25">
      <c r="A58">
        <v>891380184</v>
      </c>
      <c r="B58" t="s">
        <v>0</v>
      </c>
      <c r="E58">
        <v>946981</v>
      </c>
      <c r="F58" t="s">
        <v>23</v>
      </c>
      <c r="G58" s="25">
        <v>43859</v>
      </c>
      <c r="H58" s="25">
        <v>43868.707233796296</v>
      </c>
      <c r="I58" s="26">
        <v>13410</v>
      </c>
      <c r="J58" s="26">
        <v>13410</v>
      </c>
    </row>
    <row r="59" spans="1:10" x14ac:dyDescent="0.25">
      <c r="A59">
        <v>891380184</v>
      </c>
      <c r="B59" t="s">
        <v>0</v>
      </c>
      <c r="E59">
        <v>953185</v>
      </c>
      <c r="F59" t="s">
        <v>23</v>
      </c>
      <c r="G59" s="25">
        <v>43891</v>
      </c>
      <c r="H59" s="25">
        <v>43993.562372685185</v>
      </c>
      <c r="I59" s="26">
        <v>377014</v>
      </c>
      <c r="J59" s="26">
        <v>377014</v>
      </c>
    </row>
    <row r="60" spans="1:10" x14ac:dyDescent="0.25">
      <c r="A60">
        <v>891380184</v>
      </c>
      <c r="B60" t="s">
        <v>0</v>
      </c>
      <c r="E60">
        <v>953376</v>
      </c>
      <c r="F60" t="s">
        <v>23</v>
      </c>
      <c r="G60" s="25">
        <v>43892</v>
      </c>
      <c r="H60" s="25">
        <v>43993.562372685185</v>
      </c>
      <c r="I60" s="26">
        <v>76408</v>
      </c>
      <c r="J60" s="26">
        <v>76408</v>
      </c>
    </row>
    <row r="61" spans="1:10" x14ac:dyDescent="0.25">
      <c r="A61">
        <v>891380184</v>
      </c>
      <c r="B61" t="s">
        <v>0</v>
      </c>
      <c r="E61">
        <v>953583</v>
      </c>
      <c r="F61" t="s">
        <v>23</v>
      </c>
      <c r="G61" s="25">
        <v>43893</v>
      </c>
      <c r="H61" s="25">
        <v>43993.562372685185</v>
      </c>
      <c r="I61" s="26">
        <v>104544</v>
      </c>
      <c r="J61" s="26">
        <v>104544</v>
      </c>
    </row>
    <row r="62" spans="1:10" x14ac:dyDescent="0.25">
      <c r="A62">
        <v>891380184</v>
      </c>
      <c r="B62" t="s">
        <v>0</v>
      </c>
      <c r="E62">
        <v>953721</v>
      </c>
      <c r="F62" t="s">
        <v>23</v>
      </c>
      <c r="G62" s="25">
        <v>43894</v>
      </c>
      <c r="H62" s="25">
        <v>43993.562372685185</v>
      </c>
      <c r="I62" s="26">
        <v>114600</v>
      </c>
      <c r="J62" s="26">
        <v>114600</v>
      </c>
    </row>
    <row r="63" spans="1:10" x14ac:dyDescent="0.25">
      <c r="A63">
        <v>891380184</v>
      </c>
      <c r="B63" t="s">
        <v>0</v>
      </c>
      <c r="E63">
        <v>953824</v>
      </c>
      <c r="F63" t="s">
        <v>23</v>
      </c>
      <c r="G63" s="25">
        <v>43894</v>
      </c>
      <c r="H63" s="25">
        <v>43993.562372685185</v>
      </c>
      <c r="I63" s="26">
        <v>60454</v>
      </c>
      <c r="J63" s="26">
        <v>60454</v>
      </c>
    </row>
    <row r="64" spans="1:10" x14ac:dyDescent="0.25">
      <c r="A64">
        <v>891380184</v>
      </c>
      <c r="B64" t="s">
        <v>0</v>
      </c>
      <c r="E64">
        <v>954012</v>
      </c>
      <c r="F64" t="s">
        <v>23</v>
      </c>
      <c r="G64" s="25">
        <v>43894</v>
      </c>
      <c r="H64" s="25">
        <v>43993.562372685185</v>
      </c>
      <c r="I64" s="26">
        <v>79156</v>
      </c>
      <c r="J64" s="26">
        <v>79156</v>
      </c>
    </row>
    <row r="65" spans="1:10" x14ac:dyDescent="0.25">
      <c r="A65">
        <v>891380184</v>
      </c>
      <c r="B65" t="s">
        <v>0</v>
      </c>
      <c r="E65">
        <v>954497</v>
      </c>
      <c r="F65" t="s">
        <v>23</v>
      </c>
      <c r="G65" s="25">
        <v>43896</v>
      </c>
      <c r="H65" s="25">
        <v>43993.562372685185</v>
      </c>
      <c r="I65" s="26">
        <v>104677</v>
      </c>
      <c r="J65" s="26">
        <v>104677</v>
      </c>
    </row>
    <row r="66" spans="1:10" x14ac:dyDescent="0.25">
      <c r="A66">
        <v>891380184</v>
      </c>
      <c r="B66" t="s">
        <v>0</v>
      </c>
      <c r="E66">
        <v>954571</v>
      </c>
      <c r="F66" t="s">
        <v>23</v>
      </c>
      <c r="G66" s="25">
        <v>43897</v>
      </c>
      <c r="H66" s="25">
        <v>43993.562372685185</v>
      </c>
      <c r="I66" s="26">
        <v>80479</v>
      </c>
      <c r="J66" s="26">
        <v>80479</v>
      </c>
    </row>
    <row r="67" spans="1:10" x14ac:dyDescent="0.25">
      <c r="A67">
        <v>891380184</v>
      </c>
      <c r="B67" t="s">
        <v>0</v>
      </c>
      <c r="E67">
        <v>954652</v>
      </c>
      <c r="F67" t="s">
        <v>23</v>
      </c>
      <c r="G67" s="25">
        <v>43898</v>
      </c>
      <c r="H67" s="25">
        <v>43993.562372685185</v>
      </c>
      <c r="I67" s="26">
        <v>83825</v>
      </c>
      <c r="J67" s="26">
        <v>83825</v>
      </c>
    </row>
    <row r="68" spans="1:10" x14ac:dyDescent="0.25">
      <c r="A68">
        <v>891380184</v>
      </c>
      <c r="B68" t="s">
        <v>0</v>
      </c>
      <c r="E68">
        <v>955276</v>
      </c>
      <c r="F68" t="s">
        <v>23</v>
      </c>
      <c r="G68" s="25">
        <v>43901</v>
      </c>
      <c r="H68" s="25">
        <v>43993.562372685185</v>
      </c>
      <c r="I68" s="26">
        <v>82661</v>
      </c>
      <c r="J68" s="26">
        <v>82661</v>
      </c>
    </row>
    <row r="69" spans="1:10" x14ac:dyDescent="0.25">
      <c r="A69">
        <v>891380184</v>
      </c>
      <c r="B69" t="s">
        <v>0</v>
      </c>
      <c r="E69">
        <v>956029</v>
      </c>
      <c r="F69" t="s">
        <v>23</v>
      </c>
      <c r="G69" s="25">
        <v>43903</v>
      </c>
      <c r="H69" s="25">
        <v>43993.562372685185</v>
      </c>
      <c r="I69" s="26">
        <v>123359</v>
      </c>
      <c r="J69" s="26">
        <v>123359</v>
      </c>
    </row>
    <row r="70" spans="1:10" x14ac:dyDescent="0.25">
      <c r="A70">
        <v>891380184</v>
      </c>
      <c r="B70" t="s">
        <v>0</v>
      </c>
      <c r="E70">
        <v>956127</v>
      </c>
      <c r="F70" t="s">
        <v>23</v>
      </c>
      <c r="G70" s="25">
        <v>43905</v>
      </c>
      <c r="H70" s="25">
        <v>43993.562372685185</v>
      </c>
      <c r="I70" s="26">
        <v>60442</v>
      </c>
      <c r="J70" s="26">
        <v>60442</v>
      </c>
    </row>
    <row r="71" spans="1:10" x14ac:dyDescent="0.25">
      <c r="A71">
        <v>891380184</v>
      </c>
      <c r="B71" t="s">
        <v>0</v>
      </c>
      <c r="E71">
        <v>956350</v>
      </c>
      <c r="F71" t="s">
        <v>23</v>
      </c>
      <c r="G71" s="25">
        <v>43906</v>
      </c>
      <c r="H71" s="25">
        <v>43993.562372685185</v>
      </c>
      <c r="I71" s="26">
        <v>57600</v>
      </c>
      <c r="J71" s="26">
        <v>57600</v>
      </c>
    </row>
    <row r="72" spans="1:10" x14ac:dyDescent="0.25">
      <c r="A72">
        <v>891380184</v>
      </c>
      <c r="B72" t="s">
        <v>0</v>
      </c>
      <c r="E72">
        <v>956422</v>
      </c>
      <c r="F72" t="s">
        <v>23</v>
      </c>
      <c r="G72" s="25">
        <v>43906</v>
      </c>
      <c r="H72" s="25">
        <v>43993.562384259261</v>
      </c>
      <c r="I72" s="26">
        <v>128388</v>
      </c>
      <c r="J72" s="26">
        <v>128388</v>
      </c>
    </row>
    <row r="73" spans="1:10" x14ac:dyDescent="0.25">
      <c r="A73">
        <v>891380184</v>
      </c>
      <c r="B73" t="s">
        <v>0</v>
      </c>
      <c r="E73">
        <v>956678</v>
      </c>
      <c r="F73" t="s">
        <v>23</v>
      </c>
      <c r="G73" s="25">
        <v>43908</v>
      </c>
      <c r="H73" s="25">
        <v>43993.562384259261</v>
      </c>
      <c r="I73" s="26">
        <v>88344</v>
      </c>
      <c r="J73" s="26">
        <v>88344</v>
      </c>
    </row>
    <row r="74" spans="1:10" x14ac:dyDescent="0.25">
      <c r="A74">
        <v>891380184</v>
      </c>
      <c r="B74" t="s">
        <v>0</v>
      </c>
      <c r="E74">
        <v>957249</v>
      </c>
      <c r="F74" t="s">
        <v>23</v>
      </c>
      <c r="G74" s="25">
        <v>43911</v>
      </c>
      <c r="H74" s="25">
        <v>43993.562384259261</v>
      </c>
      <c r="I74" s="26">
        <v>77847</v>
      </c>
      <c r="J74" s="26">
        <v>77847</v>
      </c>
    </row>
    <row r="75" spans="1:10" x14ac:dyDescent="0.25">
      <c r="A75">
        <v>891380184</v>
      </c>
      <c r="B75" t="s">
        <v>0</v>
      </c>
      <c r="E75">
        <v>957412</v>
      </c>
      <c r="F75" t="s">
        <v>23</v>
      </c>
      <c r="G75" s="25">
        <v>43915</v>
      </c>
      <c r="H75" s="25">
        <v>43993.562384259261</v>
      </c>
      <c r="I75" s="26">
        <v>59590</v>
      </c>
      <c r="J75" s="26">
        <v>59590</v>
      </c>
    </row>
    <row r="76" spans="1:10" x14ac:dyDescent="0.25">
      <c r="A76">
        <v>891380184</v>
      </c>
      <c r="B76" t="s">
        <v>0</v>
      </c>
      <c r="E76">
        <v>957811</v>
      </c>
      <c r="F76" t="s">
        <v>23</v>
      </c>
      <c r="G76" s="25">
        <v>43920</v>
      </c>
      <c r="H76" s="25">
        <v>43993.562789351854</v>
      </c>
      <c r="I76" s="26">
        <v>8940</v>
      </c>
      <c r="J76" s="26">
        <v>8940</v>
      </c>
    </row>
    <row r="77" spans="1:10" x14ac:dyDescent="0.25">
      <c r="A77">
        <v>891380184</v>
      </c>
      <c r="B77" t="s">
        <v>0</v>
      </c>
      <c r="E77">
        <v>958021</v>
      </c>
      <c r="F77" t="s">
        <v>23</v>
      </c>
      <c r="G77" s="25">
        <v>43921</v>
      </c>
      <c r="H77" s="25">
        <v>43993.562384259261</v>
      </c>
      <c r="I77" s="26">
        <v>153956</v>
      </c>
      <c r="J77" s="26">
        <v>153956</v>
      </c>
    </row>
    <row r="78" spans="1:10" x14ac:dyDescent="0.25">
      <c r="A78">
        <v>891380184</v>
      </c>
      <c r="B78" t="s">
        <v>0</v>
      </c>
      <c r="E78">
        <v>958066</v>
      </c>
      <c r="F78" t="s">
        <v>23</v>
      </c>
      <c r="G78" s="25">
        <v>43921</v>
      </c>
      <c r="H78" s="25">
        <v>43993.562384259261</v>
      </c>
      <c r="I78" s="26">
        <v>61410</v>
      </c>
      <c r="J78" s="26">
        <v>61410</v>
      </c>
    </row>
    <row r="79" spans="1:10" x14ac:dyDescent="0.25">
      <c r="A79">
        <v>891380184</v>
      </c>
      <c r="B79" t="s">
        <v>0</v>
      </c>
      <c r="E79">
        <v>958234</v>
      </c>
      <c r="F79" t="s">
        <v>23</v>
      </c>
      <c r="G79" s="25">
        <v>43923</v>
      </c>
      <c r="H79" s="25">
        <v>43993.564502314817</v>
      </c>
      <c r="I79" s="26">
        <v>72664</v>
      </c>
      <c r="J79" s="26">
        <v>72664</v>
      </c>
    </row>
    <row r="80" spans="1:10" x14ac:dyDescent="0.25">
      <c r="A80">
        <v>891380184</v>
      </c>
      <c r="B80" t="s">
        <v>0</v>
      </c>
      <c r="E80">
        <v>958492</v>
      </c>
      <c r="F80" t="s">
        <v>23</v>
      </c>
      <c r="G80" s="25">
        <v>43927</v>
      </c>
      <c r="H80" s="25">
        <v>43993.564502314817</v>
      </c>
      <c r="I80" s="26">
        <v>337832</v>
      </c>
      <c r="J80" s="26">
        <v>337832</v>
      </c>
    </row>
    <row r="81" spans="1:10" x14ac:dyDescent="0.25">
      <c r="A81">
        <v>891380184</v>
      </c>
      <c r="B81" t="s">
        <v>0</v>
      </c>
      <c r="E81">
        <v>958512</v>
      </c>
      <c r="F81" t="s">
        <v>23</v>
      </c>
      <c r="G81" s="25">
        <v>43928</v>
      </c>
      <c r="H81" s="25">
        <v>43993.565289351849</v>
      </c>
      <c r="I81" s="26">
        <v>17880</v>
      </c>
      <c r="J81" s="26">
        <v>17880</v>
      </c>
    </row>
    <row r="82" spans="1:10" x14ac:dyDescent="0.25">
      <c r="A82">
        <v>891380184</v>
      </c>
      <c r="B82" t="s">
        <v>0</v>
      </c>
      <c r="E82">
        <v>958709</v>
      </c>
      <c r="F82" t="s">
        <v>23</v>
      </c>
      <c r="G82" s="25">
        <v>43930</v>
      </c>
      <c r="H82" s="25">
        <v>43993.566863425927</v>
      </c>
      <c r="I82" s="26">
        <v>101326</v>
      </c>
      <c r="J82" s="26">
        <v>101326</v>
      </c>
    </row>
    <row r="83" spans="1:10" x14ac:dyDescent="0.25">
      <c r="A83">
        <v>891380184</v>
      </c>
      <c r="B83" t="s">
        <v>0</v>
      </c>
      <c r="E83">
        <v>958775</v>
      </c>
      <c r="F83" t="s">
        <v>23</v>
      </c>
      <c r="G83" s="25">
        <v>43931</v>
      </c>
      <c r="H83" s="25">
        <v>43993.564502314817</v>
      </c>
      <c r="I83" s="26">
        <v>75595</v>
      </c>
      <c r="J83" s="26">
        <v>75595</v>
      </c>
    </row>
    <row r="84" spans="1:10" x14ac:dyDescent="0.25">
      <c r="A84">
        <v>891380184</v>
      </c>
      <c r="B84" t="s">
        <v>0</v>
      </c>
      <c r="E84">
        <v>959013</v>
      </c>
      <c r="F84" t="s">
        <v>23</v>
      </c>
      <c r="G84" s="25">
        <v>43935</v>
      </c>
      <c r="H84" s="25">
        <v>43993.564502314817</v>
      </c>
      <c r="I84" s="26">
        <v>208112</v>
      </c>
      <c r="J84" s="26">
        <v>208112</v>
      </c>
    </row>
    <row r="85" spans="1:10" x14ac:dyDescent="0.25">
      <c r="A85">
        <v>891380184</v>
      </c>
      <c r="B85" t="s">
        <v>0</v>
      </c>
      <c r="E85">
        <v>959224</v>
      </c>
      <c r="F85" t="s">
        <v>23</v>
      </c>
      <c r="G85" s="25">
        <v>43937</v>
      </c>
      <c r="H85" s="25">
        <v>43993.564502314817</v>
      </c>
      <c r="I85" s="26">
        <v>114600</v>
      </c>
      <c r="J85" s="26">
        <v>114600</v>
      </c>
    </row>
    <row r="86" spans="1:10" x14ac:dyDescent="0.25">
      <c r="A86">
        <v>891380184</v>
      </c>
      <c r="B86" t="s">
        <v>0</v>
      </c>
      <c r="E86">
        <v>959370</v>
      </c>
      <c r="F86" t="s">
        <v>23</v>
      </c>
      <c r="G86" s="25">
        <v>43940</v>
      </c>
      <c r="H86" s="25">
        <v>43993.564502314817</v>
      </c>
      <c r="I86" s="26">
        <v>75188</v>
      </c>
      <c r="J86" s="26">
        <v>75188</v>
      </c>
    </row>
    <row r="87" spans="1:10" x14ac:dyDescent="0.25">
      <c r="A87">
        <v>891380184</v>
      </c>
      <c r="B87" t="s">
        <v>0</v>
      </c>
      <c r="E87">
        <v>959376</v>
      </c>
      <c r="F87" t="s">
        <v>23</v>
      </c>
      <c r="G87" s="25">
        <v>43940</v>
      </c>
      <c r="H87" s="25">
        <v>43993.564502314817</v>
      </c>
      <c r="I87" s="26">
        <v>114600</v>
      </c>
      <c r="J87" s="26">
        <v>114600</v>
      </c>
    </row>
    <row r="88" spans="1:10" x14ac:dyDescent="0.25">
      <c r="A88">
        <v>891380184</v>
      </c>
      <c r="B88" t="s">
        <v>0</v>
      </c>
      <c r="E88">
        <v>959467</v>
      </c>
      <c r="F88" t="s">
        <v>23</v>
      </c>
      <c r="G88" s="25">
        <v>43941</v>
      </c>
      <c r="H88" s="25">
        <v>43993.564502314817</v>
      </c>
      <c r="I88" s="26">
        <v>368098</v>
      </c>
      <c r="J88" s="26">
        <v>368098</v>
      </c>
    </row>
    <row r="89" spans="1:10" x14ac:dyDescent="0.25">
      <c r="A89">
        <v>891380184</v>
      </c>
      <c r="B89" t="s">
        <v>0</v>
      </c>
      <c r="E89">
        <v>959628</v>
      </c>
      <c r="F89" t="s">
        <v>23</v>
      </c>
      <c r="G89" s="25">
        <v>43942</v>
      </c>
      <c r="H89" s="25">
        <v>43993.564502314817</v>
      </c>
      <c r="I89" s="26">
        <v>75944</v>
      </c>
      <c r="J89" s="26">
        <v>75944</v>
      </c>
    </row>
    <row r="90" spans="1:10" x14ac:dyDescent="0.25">
      <c r="A90">
        <v>891380184</v>
      </c>
      <c r="B90" t="s">
        <v>0</v>
      </c>
      <c r="E90">
        <v>959635</v>
      </c>
      <c r="F90" t="s">
        <v>23</v>
      </c>
      <c r="G90" s="25">
        <v>43943</v>
      </c>
      <c r="H90" s="25">
        <v>43993.564502314817</v>
      </c>
      <c r="I90" s="26">
        <v>81721</v>
      </c>
      <c r="J90" s="26">
        <v>81721</v>
      </c>
    </row>
    <row r="91" spans="1:10" x14ac:dyDescent="0.25">
      <c r="A91">
        <v>891380184</v>
      </c>
      <c r="B91" t="s">
        <v>0</v>
      </c>
      <c r="E91">
        <v>959725</v>
      </c>
      <c r="F91" t="s">
        <v>23</v>
      </c>
      <c r="G91" s="25">
        <v>43943</v>
      </c>
      <c r="H91" s="25">
        <v>43993.564513888887</v>
      </c>
      <c r="I91" s="26">
        <v>74400</v>
      </c>
      <c r="J91" s="26">
        <v>74400</v>
      </c>
    </row>
    <row r="92" spans="1:10" x14ac:dyDescent="0.25">
      <c r="A92">
        <v>891380184</v>
      </c>
      <c r="B92" t="s">
        <v>0</v>
      </c>
      <c r="E92">
        <v>959952</v>
      </c>
      <c r="F92" t="s">
        <v>23</v>
      </c>
      <c r="G92" s="25">
        <v>43946</v>
      </c>
      <c r="H92" s="25">
        <v>43993.564513888887</v>
      </c>
      <c r="I92" s="26">
        <v>94000</v>
      </c>
      <c r="J92" s="26">
        <v>94000</v>
      </c>
    </row>
    <row r="93" spans="1:10" x14ac:dyDescent="0.25">
      <c r="A93">
        <v>891380184</v>
      </c>
      <c r="B93" t="s">
        <v>0</v>
      </c>
      <c r="E93">
        <v>960080</v>
      </c>
      <c r="F93" t="s">
        <v>23</v>
      </c>
      <c r="G93" s="25">
        <v>43948</v>
      </c>
      <c r="H93" s="25">
        <v>43993.564513888887</v>
      </c>
      <c r="I93" s="26">
        <v>69397</v>
      </c>
      <c r="J93" s="26">
        <v>69397</v>
      </c>
    </row>
    <row r="94" spans="1:10" x14ac:dyDescent="0.25">
      <c r="A94">
        <v>891380184</v>
      </c>
      <c r="B94" t="s">
        <v>0</v>
      </c>
      <c r="E94">
        <v>960118</v>
      </c>
      <c r="F94" t="s">
        <v>23</v>
      </c>
      <c r="G94" s="25">
        <v>43948</v>
      </c>
      <c r="H94" s="25">
        <v>43993.565289351849</v>
      </c>
      <c r="I94" s="26">
        <v>13410</v>
      </c>
      <c r="J94" s="26">
        <v>13410</v>
      </c>
    </row>
    <row r="95" spans="1:10" x14ac:dyDescent="0.25">
      <c r="A95">
        <v>891380184</v>
      </c>
      <c r="B95" t="s">
        <v>0</v>
      </c>
      <c r="E95">
        <v>960230</v>
      </c>
      <c r="F95" t="s">
        <v>23</v>
      </c>
      <c r="G95" s="25">
        <v>43949</v>
      </c>
      <c r="H95" s="25">
        <v>43993.564513888887</v>
      </c>
      <c r="I95" s="26">
        <v>386720</v>
      </c>
      <c r="J95" s="26">
        <v>386720</v>
      </c>
    </row>
    <row r="96" spans="1:10" x14ac:dyDescent="0.25">
      <c r="A96">
        <v>891380184</v>
      </c>
      <c r="B96" t="s">
        <v>0</v>
      </c>
      <c r="E96">
        <v>960305</v>
      </c>
      <c r="F96" t="s">
        <v>23</v>
      </c>
      <c r="G96" s="25">
        <v>43950</v>
      </c>
      <c r="H96" s="25">
        <v>43993.565289351849</v>
      </c>
      <c r="I96" s="26">
        <v>17880</v>
      </c>
      <c r="J96" s="26">
        <v>17880</v>
      </c>
    </row>
    <row r="97" spans="1:10" x14ac:dyDescent="0.25">
      <c r="A97">
        <v>891380184</v>
      </c>
      <c r="B97" t="s">
        <v>0</v>
      </c>
      <c r="E97">
        <v>960319</v>
      </c>
      <c r="F97" t="s">
        <v>23</v>
      </c>
      <c r="G97" s="25">
        <v>43950</v>
      </c>
      <c r="H97" s="25">
        <v>43993.564513888887</v>
      </c>
      <c r="I97" s="26">
        <v>77707</v>
      </c>
      <c r="J97" s="26">
        <v>77707</v>
      </c>
    </row>
    <row r="98" spans="1:10" x14ac:dyDescent="0.25">
      <c r="A98">
        <v>891380184</v>
      </c>
      <c r="B98" t="s">
        <v>0</v>
      </c>
      <c r="E98">
        <v>960352</v>
      </c>
      <c r="F98" t="s">
        <v>23</v>
      </c>
      <c r="G98" s="25">
        <v>43950</v>
      </c>
      <c r="H98" s="25">
        <v>43993.564513888887</v>
      </c>
      <c r="I98" s="26">
        <v>70646</v>
      </c>
      <c r="J98" s="26">
        <v>70646</v>
      </c>
    </row>
    <row r="99" spans="1:10" x14ac:dyDescent="0.25">
      <c r="A99">
        <v>891380184</v>
      </c>
      <c r="B99" t="s">
        <v>0</v>
      </c>
      <c r="E99">
        <v>960482</v>
      </c>
      <c r="F99" t="s">
        <v>23</v>
      </c>
      <c r="G99" s="25">
        <v>43951</v>
      </c>
      <c r="H99" s="25">
        <v>43993.564513888887</v>
      </c>
      <c r="I99" s="26">
        <v>70883</v>
      </c>
      <c r="J99" s="26">
        <v>70883</v>
      </c>
    </row>
    <row r="100" spans="1:10" x14ac:dyDescent="0.25">
      <c r="A100">
        <v>891380184</v>
      </c>
      <c r="B100" t="s">
        <v>0</v>
      </c>
      <c r="E100">
        <v>960598</v>
      </c>
      <c r="F100" t="s">
        <v>23</v>
      </c>
      <c r="G100" s="25">
        <v>43955</v>
      </c>
      <c r="H100" s="25">
        <v>43993.568182870367</v>
      </c>
      <c r="I100" s="26">
        <v>13410</v>
      </c>
      <c r="J100" s="26">
        <v>13410</v>
      </c>
    </row>
    <row r="101" spans="1:10" x14ac:dyDescent="0.25">
      <c r="A101">
        <v>891380184</v>
      </c>
      <c r="B101" t="s">
        <v>0</v>
      </c>
      <c r="E101">
        <v>961252</v>
      </c>
      <c r="F101" t="s">
        <v>23</v>
      </c>
      <c r="G101" s="25">
        <v>43959</v>
      </c>
      <c r="H101" s="25">
        <v>43993.568182870367</v>
      </c>
      <c r="I101" s="26">
        <v>8940</v>
      </c>
      <c r="J101" s="26">
        <v>8940</v>
      </c>
    </row>
    <row r="102" spans="1:10" x14ac:dyDescent="0.25">
      <c r="A102">
        <v>891380184</v>
      </c>
      <c r="B102" t="s">
        <v>0</v>
      </c>
      <c r="E102">
        <v>961308</v>
      </c>
      <c r="F102" t="s">
        <v>23</v>
      </c>
      <c r="G102" s="25">
        <v>43961</v>
      </c>
      <c r="H102" s="25">
        <v>43993.568460648145</v>
      </c>
      <c r="I102" s="26">
        <v>79822</v>
      </c>
      <c r="J102" s="26">
        <v>79822</v>
      </c>
    </row>
    <row r="103" spans="1:10" x14ac:dyDescent="0.25">
      <c r="A103">
        <v>891380184</v>
      </c>
      <c r="B103" t="s">
        <v>0</v>
      </c>
      <c r="E103">
        <v>961332</v>
      </c>
      <c r="F103" t="s">
        <v>23</v>
      </c>
      <c r="G103" s="25">
        <v>43962</v>
      </c>
      <c r="H103" s="25">
        <v>43993.567800925928</v>
      </c>
      <c r="I103" s="26">
        <v>224092</v>
      </c>
      <c r="J103" s="26">
        <v>224092</v>
      </c>
    </row>
    <row r="104" spans="1:10" x14ac:dyDescent="0.25">
      <c r="A104">
        <v>891380184</v>
      </c>
      <c r="B104" t="s">
        <v>0</v>
      </c>
      <c r="E104">
        <v>961480</v>
      </c>
      <c r="F104" t="s">
        <v>23</v>
      </c>
      <c r="G104" s="25">
        <v>43962</v>
      </c>
      <c r="H104" s="25">
        <v>43993.567812499998</v>
      </c>
      <c r="I104" s="26">
        <v>61777</v>
      </c>
      <c r="J104" s="26">
        <v>61777</v>
      </c>
    </row>
    <row r="105" spans="1:10" x14ac:dyDescent="0.25">
      <c r="A105">
        <v>891380184</v>
      </c>
      <c r="B105" t="s">
        <v>0</v>
      </c>
      <c r="E105">
        <v>961639</v>
      </c>
      <c r="F105" t="s">
        <v>23</v>
      </c>
      <c r="G105" s="25">
        <v>43964</v>
      </c>
      <c r="H105" s="25">
        <v>43993.568182870367</v>
      </c>
      <c r="I105" s="26">
        <v>17880</v>
      </c>
      <c r="J105" s="26">
        <v>17880</v>
      </c>
    </row>
    <row r="106" spans="1:10" x14ac:dyDescent="0.25">
      <c r="A106">
        <v>891380184</v>
      </c>
      <c r="B106" t="s">
        <v>0</v>
      </c>
      <c r="E106">
        <v>961750</v>
      </c>
      <c r="F106" t="s">
        <v>23</v>
      </c>
      <c r="G106" s="25">
        <v>43965</v>
      </c>
      <c r="H106" s="25">
        <v>43993.567812499998</v>
      </c>
      <c r="I106" s="26">
        <v>69578</v>
      </c>
      <c r="J106" s="26">
        <v>69578</v>
      </c>
    </row>
    <row r="107" spans="1:10" x14ac:dyDescent="0.25">
      <c r="A107">
        <v>891380184</v>
      </c>
      <c r="B107" t="s">
        <v>0</v>
      </c>
      <c r="E107">
        <v>961824</v>
      </c>
      <c r="F107" t="s">
        <v>23</v>
      </c>
      <c r="G107" s="25">
        <v>43965</v>
      </c>
      <c r="H107" s="25">
        <v>43993.567812499998</v>
      </c>
      <c r="I107" s="26">
        <v>168606</v>
      </c>
      <c r="J107" s="26">
        <v>168606</v>
      </c>
    </row>
    <row r="108" spans="1:10" x14ac:dyDescent="0.25">
      <c r="A108">
        <v>891380184</v>
      </c>
      <c r="B108" t="s">
        <v>0</v>
      </c>
      <c r="E108">
        <v>961974</v>
      </c>
      <c r="F108" t="s">
        <v>23</v>
      </c>
      <c r="G108" s="25">
        <v>43966</v>
      </c>
      <c r="H108" s="25">
        <v>43993.567812499998</v>
      </c>
      <c r="I108" s="26">
        <v>114600</v>
      </c>
      <c r="J108" s="26">
        <v>114600</v>
      </c>
    </row>
    <row r="109" spans="1:10" x14ac:dyDescent="0.25">
      <c r="A109">
        <v>891380184</v>
      </c>
      <c r="B109" t="s">
        <v>0</v>
      </c>
      <c r="E109">
        <v>962647</v>
      </c>
      <c r="F109" t="s">
        <v>23</v>
      </c>
      <c r="G109" s="25">
        <v>43973</v>
      </c>
      <c r="H109" s="25">
        <v>43993.567812499998</v>
      </c>
      <c r="I109" s="26">
        <v>61538</v>
      </c>
      <c r="J109" s="26">
        <v>61538</v>
      </c>
    </row>
    <row r="110" spans="1:10" x14ac:dyDescent="0.25">
      <c r="A110">
        <v>891380184</v>
      </c>
      <c r="B110" t="s">
        <v>0</v>
      </c>
      <c r="E110">
        <v>962682</v>
      </c>
      <c r="F110" t="s">
        <v>23</v>
      </c>
      <c r="G110" s="25">
        <v>43973</v>
      </c>
      <c r="H110" s="25">
        <v>43993.568182870367</v>
      </c>
      <c r="I110" s="26">
        <v>4470</v>
      </c>
      <c r="J110" s="26">
        <v>4470</v>
      </c>
    </row>
    <row r="111" spans="1:10" x14ac:dyDescent="0.25">
      <c r="A111">
        <v>891380184</v>
      </c>
      <c r="B111" t="s">
        <v>0</v>
      </c>
      <c r="E111">
        <v>962724</v>
      </c>
      <c r="F111" t="s">
        <v>23</v>
      </c>
      <c r="G111" s="25">
        <v>43973</v>
      </c>
      <c r="H111" s="25">
        <v>43993.567812499998</v>
      </c>
      <c r="I111" s="26">
        <v>194093</v>
      </c>
      <c r="J111" s="26">
        <v>194093</v>
      </c>
    </row>
    <row r="112" spans="1:10" x14ac:dyDescent="0.25">
      <c r="A112">
        <v>891380184</v>
      </c>
      <c r="B112" t="s">
        <v>0</v>
      </c>
      <c r="E112">
        <v>963310</v>
      </c>
      <c r="F112" t="s">
        <v>23</v>
      </c>
      <c r="G112" s="25">
        <v>43980</v>
      </c>
      <c r="H112" s="25">
        <v>43993.567812499998</v>
      </c>
      <c r="I112" s="26">
        <v>183317</v>
      </c>
      <c r="J112" s="26">
        <v>183317</v>
      </c>
    </row>
    <row r="113" spans="1:10" x14ac:dyDescent="0.25">
      <c r="A113">
        <v>891380184</v>
      </c>
      <c r="B113" t="s">
        <v>0</v>
      </c>
      <c r="E113">
        <v>973225</v>
      </c>
      <c r="F113" t="s">
        <v>23</v>
      </c>
      <c r="G113" s="25">
        <v>44071</v>
      </c>
      <c r="H113" s="25">
        <v>44077.515127314815</v>
      </c>
      <c r="I113" s="26">
        <v>171778</v>
      </c>
      <c r="J113" s="26">
        <v>171778</v>
      </c>
    </row>
    <row r="114" spans="1:10" x14ac:dyDescent="0.25">
      <c r="A114">
        <v>891380184</v>
      </c>
      <c r="B114" t="s">
        <v>0</v>
      </c>
      <c r="E114">
        <v>973308</v>
      </c>
      <c r="F114" t="s">
        <v>23</v>
      </c>
      <c r="G114" s="25">
        <v>44073</v>
      </c>
      <c r="H114" s="25">
        <v>44077.515127314815</v>
      </c>
      <c r="I114" s="26">
        <v>88863</v>
      </c>
      <c r="J114" s="26">
        <v>88863</v>
      </c>
    </row>
    <row r="115" spans="1:10" x14ac:dyDescent="0.25">
      <c r="A115">
        <v>891380184</v>
      </c>
      <c r="B115" t="s">
        <v>0</v>
      </c>
      <c r="E115">
        <v>974214</v>
      </c>
      <c r="F115" t="s">
        <v>23</v>
      </c>
      <c r="G115" s="25">
        <v>44079</v>
      </c>
      <c r="H115" s="25">
        <v>44180.619120370371</v>
      </c>
      <c r="I115" s="26">
        <v>4470</v>
      </c>
      <c r="J115" s="26">
        <v>4470</v>
      </c>
    </row>
    <row r="116" spans="1:10" x14ac:dyDescent="0.25">
      <c r="A116">
        <v>891380184</v>
      </c>
      <c r="B116" t="s">
        <v>0</v>
      </c>
      <c r="E116">
        <v>975209</v>
      </c>
      <c r="F116" t="s">
        <v>23</v>
      </c>
      <c r="G116" s="25">
        <v>44086</v>
      </c>
      <c r="H116" s="25">
        <v>44180.618368055555</v>
      </c>
      <c r="I116" s="26">
        <v>161500</v>
      </c>
      <c r="J116" s="26">
        <v>161500</v>
      </c>
    </row>
    <row r="117" spans="1:10" x14ac:dyDescent="0.25">
      <c r="A117">
        <v>891380184</v>
      </c>
      <c r="B117" t="s">
        <v>0</v>
      </c>
      <c r="E117">
        <v>978951</v>
      </c>
      <c r="F117" t="s">
        <v>23</v>
      </c>
      <c r="G117" s="25">
        <v>44113</v>
      </c>
      <c r="H117" s="25">
        <v>44180.621493055558</v>
      </c>
      <c r="I117" s="26">
        <v>13410</v>
      </c>
      <c r="J117" s="26">
        <v>13410</v>
      </c>
    </row>
    <row r="118" spans="1:10" x14ac:dyDescent="0.25">
      <c r="A118">
        <v>891380184</v>
      </c>
      <c r="B118" t="s">
        <v>0</v>
      </c>
      <c r="E118">
        <v>979690</v>
      </c>
      <c r="F118" t="s">
        <v>23</v>
      </c>
      <c r="G118" s="25">
        <v>44119</v>
      </c>
      <c r="H118" s="25">
        <v>44180.62091435185</v>
      </c>
      <c r="I118" s="26">
        <v>161500</v>
      </c>
      <c r="J118" s="26">
        <v>161500</v>
      </c>
    </row>
    <row r="119" spans="1:10" x14ac:dyDescent="0.25">
      <c r="A119">
        <v>891380184</v>
      </c>
      <c r="B119" t="s">
        <v>0</v>
      </c>
      <c r="E119">
        <v>981384</v>
      </c>
      <c r="F119" t="s">
        <v>23</v>
      </c>
      <c r="G119" s="25">
        <v>44131</v>
      </c>
      <c r="H119" s="25">
        <v>44180.621493055558</v>
      </c>
      <c r="I119" s="26">
        <v>8940</v>
      </c>
      <c r="J119" s="26">
        <v>8940</v>
      </c>
    </row>
    <row r="120" spans="1:10" x14ac:dyDescent="0.25">
      <c r="A120">
        <v>891380184</v>
      </c>
      <c r="B120" t="s">
        <v>0</v>
      </c>
      <c r="E120">
        <v>983303</v>
      </c>
      <c r="F120" t="s">
        <v>23</v>
      </c>
      <c r="G120" s="25">
        <v>44145</v>
      </c>
      <c r="H120" s="25">
        <v>44245.635694444441</v>
      </c>
      <c r="I120" s="26">
        <v>4470</v>
      </c>
      <c r="J120" s="26">
        <v>4470</v>
      </c>
    </row>
    <row r="121" spans="1:10" x14ac:dyDescent="0.25">
      <c r="A121">
        <v>891380184</v>
      </c>
      <c r="B121" t="s">
        <v>0</v>
      </c>
      <c r="E121">
        <v>983297</v>
      </c>
      <c r="F121" t="s">
        <v>23</v>
      </c>
      <c r="G121" s="25">
        <v>44145</v>
      </c>
      <c r="H121" s="25">
        <v>44245.635682870372</v>
      </c>
      <c r="I121" s="26">
        <v>4470</v>
      </c>
      <c r="J121" s="26">
        <v>4470</v>
      </c>
    </row>
    <row r="122" spans="1:10" x14ac:dyDescent="0.25">
      <c r="A122">
        <v>891380184</v>
      </c>
      <c r="B122" t="s">
        <v>0</v>
      </c>
      <c r="D122" t="s">
        <v>18</v>
      </c>
      <c r="E122">
        <v>210314</v>
      </c>
      <c r="F122" t="s">
        <v>23</v>
      </c>
      <c r="G122" s="25">
        <v>44183.472916666666</v>
      </c>
      <c r="H122" s="25">
        <v>44245.635682870372</v>
      </c>
      <c r="I122" s="26">
        <v>8940</v>
      </c>
      <c r="J122" s="26">
        <v>8940</v>
      </c>
    </row>
    <row r="123" spans="1:10" x14ac:dyDescent="0.25">
      <c r="A123">
        <v>891380184</v>
      </c>
      <c r="B123" t="s">
        <v>0</v>
      </c>
      <c r="D123" t="s">
        <v>18</v>
      </c>
      <c r="E123">
        <v>210798</v>
      </c>
      <c r="F123" t="s">
        <v>23</v>
      </c>
      <c r="G123" s="25">
        <v>44187.488194444442</v>
      </c>
      <c r="H123" s="25">
        <v>44245.635682870372</v>
      </c>
      <c r="I123" s="26">
        <v>22350</v>
      </c>
      <c r="J123" s="26">
        <v>22350</v>
      </c>
    </row>
    <row r="124" spans="1:10" x14ac:dyDescent="0.25">
      <c r="A124">
        <v>891380184</v>
      </c>
      <c r="B124" t="s">
        <v>0</v>
      </c>
      <c r="D124" t="s">
        <v>18</v>
      </c>
      <c r="E124">
        <v>211487</v>
      </c>
      <c r="F124" t="s">
        <v>23</v>
      </c>
      <c r="G124" s="25">
        <v>44194.376388888886</v>
      </c>
      <c r="H124" s="25">
        <v>44245.635682870372</v>
      </c>
      <c r="I124" s="26">
        <v>4470</v>
      </c>
      <c r="J124" s="26">
        <v>4470</v>
      </c>
    </row>
    <row r="125" spans="1:10" x14ac:dyDescent="0.25">
      <c r="A125">
        <v>891380184</v>
      </c>
      <c r="B125" t="s">
        <v>0</v>
      </c>
      <c r="D125" t="s">
        <v>18</v>
      </c>
      <c r="E125">
        <v>211489</v>
      </c>
      <c r="F125" t="s">
        <v>23</v>
      </c>
      <c r="G125" s="25">
        <v>44194.37777777778</v>
      </c>
      <c r="H125" s="25">
        <v>44245.635682870372</v>
      </c>
      <c r="I125" s="26">
        <v>4470</v>
      </c>
      <c r="J125" s="26">
        <v>4470</v>
      </c>
    </row>
    <row r="126" spans="1:10" x14ac:dyDescent="0.25">
      <c r="A126">
        <v>891380184</v>
      </c>
      <c r="B126" t="s">
        <v>0</v>
      </c>
      <c r="D126" t="s">
        <v>18</v>
      </c>
      <c r="E126">
        <v>212001</v>
      </c>
      <c r="F126" t="s">
        <v>23</v>
      </c>
      <c r="G126" s="25">
        <v>44199.739583333336</v>
      </c>
      <c r="H126" s="25">
        <v>44260.340914351851</v>
      </c>
      <c r="I126" s="26">
        <v>161500</v>
      </c>
      <c r="J126" s="26">
        <v>161500</v>
      </c>
    </row>
    <row r="127" spans="1:10" x14ac:dyDescent="0.25">
      <c r="A127">
        <v>891380184</v>
      </c>
      <c r="B127" t="s">
        <v>0</v>
      </c>
      <c r="D127" t="s">
        <v>18</v>
      </c>
      <c r="E127">
        <v>212002</v>
      </c>
      <c r="F127" t="s">
        <v>23</v>
      </c>
      <c r="G127" s="25">
        <v>44199.740277777775</v>
      </c>
      <c r="H127" s="25">
        <v>44260.340914351851</v>
      </c>
      <c r="I127" s="26">
        <v>165269</v>
      </c>
      <c r="J127" s="26">
        <v>165269</v>
      </c>
    </row>
    <row r="128" spans="1:10" x14ac:dyDescent="0.25">
      <c r="A128">
        <v>891380184</v>
      </c>
      <c r="B128" t="s">
        <v>0</v>
      </c>
      <c r="D128" t="s">
        <v>18</v>
      </c>
      <c r="E128">
        <v>212536</v>
      </c>
      <c r="F128" t="s">
        <v>23</v>
      </c>
      <c r="G128" s="25">
        <v>44203.505555555559</v>
      </c>
      <c r="H128" s="25">
        <v>44260.341296296298</v>
      </c>
      <c r="I128" s="26">
        <v>17880</v>
      </c>
      <c r="J128" s="26">
        <v>17880</v>
      </c>
    </row>
    <row r="129" spans="1:10" x14ac:dyDescent="0.25">
      <c r="A129">
        <v>891380184</v>
      </c>
      <c r="B129" t="s">
        <v>0</v>
      </c>
      <c r="D129" t="s">
        <v>18</v>
      </c>
      <c r="E129">
        <v>214349</v>
      </c>
      <c r="F129" t="s">
        <v>23</v>
      </c>
      <c r="G129" s="25">
        <v>44216.572222222225</v>
      </c>
      <c r="H129" s="25">
        <v>44260.341296296298</v>
      </c>
      <c r="I129" s="26">
        <v>4470</v>
      </c>
      <c r="J129" s="26">
        <v>4470</v>
      </c>
    </row>
    <row r="130" spans="1:10" x14ac:dyDescent="0.25">
      <c r="A130">
        <v>891380184</v>
      </c>
      <c r="B130" t="s">
        <v>0</v>
      </c>
      <c r="D130" t="s">
        <v>18</v>
      </c>
      <c r="E130">
        <v>216933</v>
      </c>
      <c r="F130" t="s">
        <v>23</v>
      </c>
      <c r="G130" s="25">
        <v>44232.040972222225</v>
      </c>
      <c r="H130" s="25">
        <v>44261.561053240737</v>
      </c>
      <c r="I130" s="26">
        <v>103800</v>
      </c>
      <c r="J130" s="26">
        <v>103800</v>
      </c>
    </row>
    <row r="131" spans="1:10" x14ac:dyDescent="0.25">
      <c r="A131">
        <v>891380184</v>
      </c>
      <c r="B131" t="s">
        <v>0</v>
      </c>
      <c r="D131" t="s">
        <v>18</v>
      </c>
      <c r="E131">
        <v>217640</v>
      </c>
      <c r="F131" t="s">
        <v>23</v>
      </c>
      <c r="G131" s="25">
        <v>44236.631249999999</v>
      </c>
      <c r="H131" s="25">
        <v>44265.562465277777</v>
      </c>
      <c r="I131" s="26">
        <v>17880</v>
      </c>
      <c r="J131" s="26">
        <v>17880</v>
      </c>
    </row>
    <row r="132" spans="1:10" x14ac:dyDescent="0.25">
      <c r="A132">
        <v>891380184</v>
      </c>
      <c r="B132" t="s">
        <v>0</v>
      </c>
      <c r="D132" t="s">
        <v>18</v>
      </c>
      <c r="E132">
        <v>218621</v>
      </c>
      <c r="F132" t="s">
        <v>23</v>
      </c>
      <c r="G132" s="25">
        <v>44243.386111111111</v>
      </c>
      <c r="H132" s="25">
        <v>44261.561666666668</v>
      </c>
      <c r="I132" s="26">
        <v>17880</v>
      </c>
      <c r="J132" s="26">
        <v>17880</v>
      </c>
    </row>
    <row r="133" spans="1:10" x14ac:dyDescent="0.25">
      <c r="A133">
        <v>891380184</v>
      </c>
      <c r="B133" t="s">
        <v>0</v>
      </c>
      <c r="D133" t="s">
        <v>18</v>
      </c>
      <c r="E133">
        <v>219018</v>
      </c>
      <c r="F133" t="s">
        <v>23</v>
      </c>
      <c r="G133" s="25">
        <v>44245.373611111114</v>
      </c>
      <c r="H133" s="25">
        <v>44261.561666666668</v>
      </c>
      <c r="I133" s="26">
        <v>4470</v>
      </c>
      <c r="J133" s="26">
        <v>4470</v>
      </c>
    </row>
    <row r="134" spans="1:10" x14ac:dyDescent="0.25">
      <c r="A134">
        <v>891380184</v>
      </c>
      <c r="B134" t="s">
        <v>0</v>
      </c>
      <c r="D134" t="s">
        <v>18</v>
      </c>
      <c r="E134">
        <v>219023</v>
      </c>
      <c r="F134" t="s">
        <v>23</v>
      </c>
      <c r="G134" s="25">
        <v>44245.381944444445</v>
      </c>
      <c r="H134" s="25">
        <v>44261.561666666668</v>
      </c>
      <c r="I134" s="26">
        <v>4470</v>
      </c>
      <c r="J134" s="26">
        <v>4470</v>
      </c>
    </row>
    <row r="135" spans="1:10" x14ac:dyDescent="0.25">
      <c r="A135">
        <v>891380184</v>
      </c>
      <c r="B135" t="s">
        <v>0</v>
      </c>
      <c r="D135" t="s">
        <v>18</v>
      </c>
      <c r="E135">
        <v>219109</v>
      </c>
      <c r="F135" t="s">
        <v>23</v>
      </c>
      <c r="G135" s="25">
        <v>44245.554861111108</v>
      </c>
      <c r="H135" s="25">
        <v>44265.562465277777</v>
      </c>
      <c r="I135" s="26">
        <v>17880</v>
      </c>
      <c r="J135" s="26">
        <v>17880</v>
      </c>
    </row>
    <row r="136" spans="1:10" x14ac:dyDescent="0.25">
      <c r="A136">
        <v>891380184</v>
      </c>
      <c r="B136" t="s">
        <v>0</v>
      </c>
      <c r="D136" t="s">
        <v>18</v>
      </c>
      <c r="E136">
        <v>219780</v>
      </c>
      <c r="F136" t="s">
        <v>23</v>
      </c>
      <c r="G136" s="25">
        <v>44250.461805555555</v>
      </c>
      <c r="H136" s="25">
        <v>44261.561666666668</v>
      </c>
      <c r="I136" s="26">
        <v>13410</v>
      </c>
      <c r="J136" s="26">
        <v>13410</v>
      </c>
    </row>
    <row r="137" spans="1:10" x14ac:dyDescent="0.25">
      <c r="A137">
        <v>891380184</v>
      </c>
      <c r="B137" t="s">
        <v>0</v>
      </c>
      <c r="D137" t="s">
        <v>18</v>
      </c>
      <c r="E137">
        <v>219791</v>
      </c>
      <c r="F137" t="s">
        <v>23</v>
      </c>
      <c r="G137" s="25">
        <v>44250.497916666667</v>
      </c>
      <c r="H137" s="25">
        <v>44261.561666666668</v>
      </c>
      <c r="I137" s="26">
        <v>17880</v>
      </c>
      <c r="J137" s="26">
        <v>17880</v>
      </c>
    </row>
    <row r="138" spans="1:10" x14ac:dyDescent="0.25">
      <c r="A138">
        <v>891380184</v>
      </c>
      <c r="B138" t="s">
        <v>0</v>
      </c>
      <c r="D138" t="s">
        <v>18</v>
      </c>
      <c r="E138">
        <v>219983</v>
      </c>
      <c r="F138" t="s">
        <v>23</v>
      </c>
      <c r="G138" s="25">
        <v>44251.397222222222</v>
      </c>
      <c r="H138" s="25">
        <v>44261.561736111114</v>
      </c>
      <c r="I138" s="26">
        <v>17880</v>
      </c>
      <c r="J138" s="26">
        <v>17880</v>
      </c>
    </row>
    <row r="139" spans="1:10" x14ac:dyDescent="0.25">
      <c r="A139">
        <v>891380184</v>
      </c>
      <c r="B139" t="s">
        <v>0</v>
      </c>
      <c r="D139" t="s">
        <v>18</v>
      </c>
      <c r="E139">
        <v>224306</v>
      </c>
      <c r="F139" t="s">
        <v>23</v>
      </c>
      <c r="G139" s="25">
        <v>44274.809027777781</v>
      </c>
      <c r="H139" s="25">
        <v>44295.607361111113</v>
      </c>
      <c r="I139" s="26">
        <v>59700</v>
      </c>
      <c r="J139" s="26">
        <v>59700</v>
      </c>
    </row>
    <row r="140" spans="1:10" x14ac:dyDescent="0.25">
      <c r="A140">
        <v>891380184</v>
      </c>
      <c r="B140" t="s">
        <v>0</v>
      </c>
      <c r="D140" t="s">
        <v>18</v>
      </c>
      <c r="E140">
        <v>224423</v>
      </c>
      <c r="F140" t="s">
        <v>23</v>
      </c>
      <c r="G140" s="25">
        <v>44276.863888888889</v>
      </c>
      <c r="H140" s="25">
        <v>44295.607372685183</v>
      </c>
      <c r="I140" s="26">
        <v>59692</v>
      </c>
      <c r="J140" s="26">
        <v>59692</v>
      </c>
    </row>
    <row r="141" spans="1:10" x14ac:dyDescent="0.25">
      <c r="A141">
        <v>891380184</v>
      </c>
      <c r="B141" t="s">
        <v>0</v>
      </c>
      <c r="D141" t="s">
        <v>18</v>
      </c>
      <c r="E141">
        <v>225326</v>
      </c>
      <c r="F141" t="s">
        <v>23</v>
      </c>
      <c r="G141" s="25">
        <v>44282.942361111112</v>
      </c>
      <c r="H141" s="25">
        <v>44295.607372685183</v>
      </c>
      <c r="I141" s="26">
        <v>235765</v>
      </c>
      <c r="J141" s="26">
        <v>235765</v>
      </c>
    </row>
    <row r="142" spans="1:10" x14ac:dyDescent="0.25">
      <c r="A142">
        <v>891380184</v>
      </c>
      <c r="B142" t="s">
        <v>0</v>
      </c>
      <c r="D142" t="s">
        <v>18</v>
      </c>
      <c r="E142">
        <v>227340</v>
      </c>
      <c r="F142" t="s">
        <v>23</v>
      </c>
      <c r="G142" s="25">
        <v>44295.627083333333</v>
      </c>
      <c r="H142" s="25">
        <v>44357.342939814815</v>
      </c>
      <c r="I142" s="26">
        <v>17880</v>
      </c>
      <c r="J142" s="26">
        <v>17880</v>
      </c>
    </row>
    <row r="143" spans="1:10" x14ac:dyDescent="0.25">
      <c r="A143">
        <v>891380184</v>
      </c>
      <c r="B143" t="s">
        <v>0</v>
      </c>
      <c r="D143" t="s">
        <v>18</v>
      </c>
      <c r="E143">
        <v>228461</v>
      </c>
      <c r="F143" t="s">
        <v>23</v>
      </c>
      <c r="G143" s="25">
        <v>44301.393750000003</v>
      </c>
      <c r="H143" s="25">
        <v>44357.341909722221</v>
      </c>
      <c r="I143" s="26">
        <v>70231</v>
      </c>
      <c r="J143" s="26">
        <v>70231</v>
      </c>
    </row>
    <row r="144" spans="1:10" x14ac:dyDescent="0.25">
      <c r="A144">
        <v>891380184</v>
      </c>
      <c r="B144" t="s">
        <v>0</v>
      </c>
      <c r="D144" t="s">
        <v>18</v>
      </c>
      <c r="E144">
        <v>228522</v>
      </c>
      <c r="F144" t="s">
        <v>23</v>
      </c>
      <c r="G144" s="25">
        <v>44301.49722222222</v>
      </c>
      <c r="H144" s="25">
        <v>44357.342939814815</v>
      </c>
      <c r="I144" s="26">
        <v>4470</v>
      </c>
      <c r="J144" s="26">
        <v>4470</v>
      </c>
    </row>
    <row r="145" spans="1:10" x14ac:dyDescent="0.25">
      <c r="A145">
        <v>891380184</v>
      </c>
      <c r="B145" t="s">
        <v>0</v>
      </c>
      <c r="D145" t="s">
        <v>18</v>
      </c>
      <c r="E145">
        <v>229623</v>
      </c>
      <c r="F145" t="s">
        <v>23</v>
      </c>
      <c r="G145" s="25">
        <v>44307.142361111109</v>
      </c>
      <c r="H145" s="25">
        <v>44357.341921296298</v>
      </c>
      <c r="I145" s="26">
        <v>103800</v>
      </c>
      <c r="J145" s="26">
        <v>103800</v>
      </c>
    </row>
    <row r="146" spans="1:10" x14ac:dyDescent="0.25">
      <c r="A146">
        <v>891380184</v>
      </c>
      <c r="B146" t="s">
        <v>0</v>
      </c>
      <c r="D146" t="s">
        <v>18</v>
      </c>
      <c r="E146">
        <v>230116</v>
      </c>
      <c r="F146" t="s">
        <v>23</v>
      </c>
      <c r="G146" s="25">
        <v>44309.15625</v>
      </c>
      <c r="H146" s="25">
        <v>44357.341921296298</v>
      </c>
      <c r="I146" s="26">
        <v>460895</v>
      </c>
      <c r="J146" s="26">
        <v>107300</v>
      </c>
    </row>
    <row r="147" spans="1:10" x14ac:dyDescent="0.25">
      <c r="A147">
        <v>891380184</v>
      </c>
      <c r="B147" t="s">
        <v>0</v>
      </c>
      <c r="D147" t="s">
        <v>18</v>
      </c>
      <c r="E147">
        <v>230822</v>
      </c>
      <c r="F147" t="s">
        <v>23</v>
      </c>
      <c r="G147" s="25">
        <v>44313.369444444441</v>
      </c>
      <c r="H147" s="25">
        <v>44357.341921296298</v>
      </c>
      <c r="I147" s="26">
        <v>103800</v>
      </c>
      <c r="J147" s="26">
        <v>103800</v>
      </c>
    </row>
    <row r="148" spans="1:10" x14ac:dyDescent="0.25">
      <c r="A148">
        <v>891380184</v>
      </c>
      <c r="B148" t="s">
        <v>0</v>
      </c>
      <c r="D148" t="s">
        <v>18</v>
      </c>
      <c r="E148">
        <v>231060</v>
      </c>
      <c r="F148" t="s">
        <v>23</v>
      </c>
      <c r="G148" s="25">
        <v>44315.421527777777</v>
      </c>
      <c r="H148" s="25">
        <v>44357.342939814815</v>
      </c>
      <c r="I148" s="26">
        <v>8940</v>
      </c>
      <c r="J148" s="26">
        <v>8940</v>
      </c>
    </row>
    <row r="149" spans="1:10" x14ac:dyDescent="0.25">
      <c r="A149">
        <v>891380184</v>
      </c>
      <c r="B149" t="s">
        <v>0</v>
      </c>
      <c r="D149" t="s">
        <v>18</v>
      </c>
      <c r="E149">
        <v>231300</v>
      </c>
      <c r="F149" t="s">
        <v>23</v>
      </c>
      <c r="G149" s="25">
        <v>44319.429861111108</v>
      </c>
      <c r="H149" s="25">
        <v>44357.35728009259</v>
      </c>
      <c r="I149" s="26">
        <v>59700</v>
      </c>
      <c r="J149" s="26">
        <v>59700</v>
      </c>
    </row>
    <row r="150" spans="1:10" x14ac:dyDescent="0.25">
      <c r="A150">
        <v>891380184</v>
      </c>
      <c r="B150" t="s">
        <v>0</v>
      </c>
      <c r="D150" t="s">
        <v>18</v>
      </c>
      <c r="E150">
        <v>232429</v>
      </c>
      <c r="F150" t="s">
        <v>23</v>
      </c>
      <c r="G150" s="25">
        <v>44340.56527777778</v>
      </c>
      <c r="H150" s="25">
        <v>44357.360046296293</v>
      </c>
      <c r="I150" s="26">
        <v>4470</v>
      </c>
      <c r="J150" s="26">
        <v>4470</v>
      </c>
    </row>
    <row r="151" spans="1:10" x14ac:dyDescent="0.25">
      <c r="A151">
        <v>891380184</v>
      </c>
      <c r="B151" t="s">
        <v>0</v>
      </c>
      <c r="D151" t="s">
        <v>18</v>
      </c>
      <c r="E151">
        <v>232604</v>
      </c>
      <c r="F151" t="s">
        <v>23</v>
      </c>
      <c r="G151" s="25">
        <v>44341.640277777777</v>
      </c>
      <c r="H151" s="25">
        <v>44357.360046296293</v>
      </c>
      <c r="I151" s="26">
        <v>4470</v>
      </c>
      <c r="J151" s="26">
        <v>4470</v>
      </c>
    </row>
    <row r="152" spans="1:10" x14ac:dyDescent="0.25">
      <c r="A152">
        <v>891380184</v>
      </c>
      <c r="B152" t="s">
        <v>0</v>
      </c>
      <c r="D152" t="s">
        <v>18</v>
      </c>
      <c r="E152">
        <v>232824</v>
      </c>
      <c r="F152" t="s">
        <v>23</v>
      </c>
      <c r="G152" s="25">
        <v>44343.320833333331</v>
      </c>
      <c r="H152" s="25">
        <v>44357.360046296293</v>
      </c>
      <c r="I152" s="26">
        <v>4470</v>
      </c>
      <c r="J152" s="26">
        <v>4470</v>
      </c>
    </row>
    <row r="153" spans="1:10" x14ac:dyDescent="0.25">
      <c r="A153">
        <v>891380184</v>
      </c>
      <c r="B153" t="s">
        <v>0</v>
      </c>
      <c r="D153" t="s">
        <v>18</v>
      </c>
      <c r="E153">
        <v>233253</v>
      </c>
      <c r="F153" t="s">
        <v>23</v>
      </c>
      <c r="G153" s="25">
        <v>44347.646527777775</v>
      </c>
      <c r="H153" s="25">
        <v>44357.360046296293</v>
      </c>
      <c r="I153" s="26">
        <v>4470</v>
      </c>
      <c r="J153" s="26">
        <v>4470</v>
      </c>
    </row>
    <row r="154" spans="1:10" x14ac:dyDescent="0.25">
      <c r="A154">
        <v>891380184</v>
      </c>
      <c r="B154" t="s">
        <v>0</v>
      </c>
      <c r="D154" t="s">
        <v>18</v>
      </c>
      <c r="E154">
        <v>233357</v>
      </c>
      <c r="F154" t="s">
        <v>23</v>
      </c>
      <c r="G154" s="25">
        <v>44348.412499999999</v>
      </c>
      <c r="H154" s="25">
        <v>44383.611284722225</v>
      </c>
      <c r="I154" s="26">
        <v>4470</v>
      </c>
      <c r="J154" s="26">
        <v>4470</v>
      </c>
    </row>
    <row r="155" spans="1:10" x14ac:dyDescent="0.25">
      <c r="A155">
        <v>891380184</v>
      </c>
      <c r="B155" t="s">
        <v>0</v>
      </c>
      <c r="D155" t="s">
        <v>18</v>
      </c>
      <c r="E155">
        <v>233424</v>
      </c>
      <c r="F155" t="s">
        <v>23</v>
      </c>
      <c r="G155" s="25">
        <v>44348.57916666667</v>
      </c>
      <c r="H155" s="25">
        <v>44383.611284722225</v>
      </c>
      <c r="I155" s="26">
        <v>17880</v>
      </c>
      <c r="J155" s="26">
        <v>17880</v>
      </c>
    </row>
    <row r="156" spans="1:10" x14ac:dyDescent="0.25">
      <c r="A156">
        <v>891380184</v>
      </c>
      <c r="B156" t="s">
        <v>0</v>
      </c>
      <c r="D156" t="s">
        <v>18</v>
      </c>
      <c r="E156">
        <v>233576</v>
      </c>
      <c r="F156" t="s">
        <v>23</v>
      </c>
      <c r="G156" s="25">
        <v>44349.48333333333</v>
      </c>
      <c r="H156" s="25">
        <v>44383.611284722225</v>
      </c>
      <c r="I156" s="26">
        <v>4470</v>
      </c>
      <c r="J156" s="26">
        <v>4470</v>
      </c>
    </row>
    <row r="157" spans="1:10" x14ac:dyDescent="0.25">
      <c r="A157">
        <v>891380184</v>
      </c>
      <c r="B157" t="s">
        <v>0</v>
      </c>
      <c r="D157" t="s">
        <v>18</v>
      </c>
      <c r="E157">
        <v>233601</v>
      </c>
      <c r="F157" t="s">
        <v>23</v>
      </c>
      <c r="G157" s="25">
        <v>44349.57708333333</v>
      </c>
      <c r="H157" s="25">
        <v>44383.610196759262</v>
      </c>
      <c r="I157" s="26">
        <v>59700</v>
      </c>
      <c r="J157" s="26">
        <v>59700</v>
      </c>
    </row>
    <row r="158" spans="1:10" x14ac:dyDescent="0.25">
      <c r="A158">
        <v>891380184</v>
      </c>
      <c r="B158" t="s">
        <v>0</v>
      </c>
      <c r="D158" t="s">
        <v>18</v>
      </c>
      <c r="E158">
        <v>234133</v>
      </c>
      <c r="F158" t="s">
        <v>23</v>
      </c>
      <c r="G158" s="25">
        <v>44355.432638888888</v>
      </c>
      <c r="H158" s="25">
        <v>44383.611284722225</v>
      </c>
      <c r="I158" s="26">
        <v>4470</v>
      </c>
      <c r="J158" s="26">
        <v>4470</v>
      </c>
    </row>
    <row r="159" spans="1:10" x14ac:dyDescent="0.25">
      <c r="A159">
        <v>891380184</v>
      </c>
      <c r="B159" t="s">
        <v>0</v>
      </c>
      <c r="D159" t="s">
        <v>18</v>
      </c>
      <c r="E159">
        <v>234168</v>
      </c>
      <c r="F159" t="s">
        <v>23</v>
      </c>
      <c r="G159" s="25">
        <v>44355.492361111108</v>
      </c>
      <c r="H159" s="25">
        <v>44383.611284722225</v>
      </c>
      <c r="I159" s="26">
        <v>17880</v>
      </c>
      <c r="J159" s="26">
        <v>17880</v>
      </c>
    </row>
    <row r="160" spans="1:10" x14ac:dyDescent="0.25">
      <c r="A160">
        <v>891380184</v>
      </c>
      <c r="B160" t="s">
        <v>0</v>
      </c>
      <c r="D160" t="s">
        <v>18</v>
      </c>
      <c r="E160">
        <v>234171</v>
      </c>
      <c r="F160" t="s">
        <v>23</v>
      </c>
      <c r="G160" s="25">
        <v>44355.49722222222</v>
      </c>
      <c r="H160" s="25">
        <v>44383.611284722225</v>
      </c>
      <c r="I160" s="26">
        <v>17880</v>
      </c>
      <c r="J160" s="26">
        <v>17880</v>
      </c>
    </row>
    <row r="161" spans="1:10" x14ac:dyDescent="0.25">
      <c r="A161">
        <v>891380184</v>
      </c>
      <c r="B161" t="s">
        <v>0</v>
      </c>
      <c r="D161" t="s">
        <v>18</v>
      </c>
      <c r="E161">
        <v>234343</v>
      </c>
      <c r="F161" t="s">
        <v>23</v>
      </c>
      <c r="G161" s="25">
        <v>44356.486111111109</v>
      </c>
      <c r="H161" s="25">
        <v>44383.611284722225</v>
      </c>
      <c r="I161" s="26">
        <v>4470</v>
      </c>
      <c r="J161" s="26">
        <v>4470</v>
      </c>
    </row>
    <row r="162" spans="1:10" x14ac:dyDescent="0.25">
      <c r="A162">
        <v>891380184</v>
      </c>
      <c r="B162" t="s">
        <v>0</v>
      </c>
      <c r="D162" t="s">
        <v>18</v>
      </c>
      <c r="E162">
        <v>234450</v>
      </c>
      <c r="F162" t="s">
        <v>23</v>
      </c>
      <c r="G162" s="25">
        <v>44357.375</v>
      </c>
      <c r="H162" s="25">
        <v>44383.611284722225</v>
      </c>
      <c r="I162" s="26">
        <v>4470</v>
      </c>
      <c r="J162" s="26">
        <v>4470</v>
      </c>
    </row>
    <row r="163" spans="1:10" x14ac:dyDescent="0.25">
      <c r="A163">
        <v>891380184</v>
      </c>
      <c r="B163" t="s">
        <v>0</v>
      </c>
      <c r="D163" t="s">
        <v>18</v>
      </c>
      <c r="E163">
        <v>234660</v>
      </c>
      <c r="F163" t="s">
        <v>23</v>
      </c>
      <c r="G163" s="25">
        <v>44358.525000000001</v>
      </c>
      <c r="H163" s="25">
        <v>44383.611284722225</v>
      </c>
      <c r="I163" s="26">
        <v>4470</v>
      </c>
      <c r="J163" s="26">
        <v>4470</v>
      </c>
    </row>
    <row r="164" spans="1:10" x14ac:dyDescent="0.25">
      <c r="A164">
        <v>891380184</v>
      </c>
      <c r="B164" t="s">
        <v>0</v>
      </c>
      <c r="D164" t="s">
        <v>18</v>
      </c>
      <c r="E164">
        <v>235470</v>
      </c>
      <c r="F164" t="s">
        <v>23</v>
      </c>
      <c r="G164" s="25">
        <v>44364.624305555553</v>
      </c>
      <c r="H164" s="25">
        <v>44383.611296296294</v>
      </c>
      <c r="I164" s="26">
        <v>4470</v>
      </c>
      <c r="J164" s="26">
        <v>4470</v>
      </c>
    </row>
    <row r="165" spans="1:10" x14ac:dyDescent="0.25">
      <c r="A165">
        <v>891380184</v>
      </c>
      <c r="B165" t="s">
        <v>0</v>
      </c>
      <c r="D165" t="s">
        <v>18</v>
      </c>
      <c r="E165">
        <v>235496</v>
      </c>
      <c r="F165" t="s">
        <v>23</v>
      </c>
      <c r="G165" s="25">
        <v>44364.668055555558</v>
      </c>
      <c r="H165" s="25">
        <v>44383.611296296294</v>
      </c>
      <c r="I165" s="26">
        <v>4470</v>
      </c>
      <c r="J165" s="26">
        <v>4470</v>
      </c>
    </row>
    <row r="166" spans="1:10" x14ac:dyDescent="0.25">
      <c r="A166">
        <v>891380184</v>
      </c>
      <c r="B166" t="s">
        <v>0</v>
      </c>
      <c r="D166" t="s">
        <v>18</v>
      </c>
      <c r="E166">
        <v>235850</v>
      </c>
      <c r="F166" t="s">
        <v>23</v>
      </c>
      <c r="G166" s="25">
        <v>44365.677083333336</v>
      </c>
      <c r="H166" s="25">
        <v>44383.611296296294</v>
      </c>
      <c r="I166" s="26">
        <v>4470</v>
      </c>
      <c r="J166" s="26">
        <v>4470</v>
      </c>
    </row>
    <row r="167" spans="1:10" x14ac:dyDescent="0.25">
      <c r="A167">
        <v>891380184</v>
      </c>
      <c r="B167" t="s">
        <v>0</v>
      </c>
      <c r="D167" t="s">
        <v>18</v>
      </c>
      <c r="E167">
        <v>236871</v>
      </c>
      <c r="F167" t="s">
        <v>23</v>
      </c>
      <c r="G167" s="25">
        <v>44371.74722222222</v>
      </c>
      <c r="H167" s="25">
        <v>44383.610208333332</v>
      </c>
      <c r="I167" s="26">
        <v>60677</v>
      </c>
      <c r="J167" s="26">
        <v>60677</v>
      </c>
    </row>
    <row r="168" spans="1:10" x14ac:dyDescent="0.25">
      <c r="A168">
        <v>891380184</v>
      </c>
      <c r="B168" t="s">
        <v>0</v>
      </c>
      <c r="D168" t="s">
        <v>18</v>
      </c>
      <c r="E168">
        <v>237694</v>
      </c>
      <c r="F168" t="s">
        <v>23</v>
      </c>
      <c r="G168" s="25">
        <v>44376.669444444444</v>
      </c>
      <c r="H168" s="25">
        <v>44383.611296296294</v>
      </c>
      <c r="I168" s="26">
        <v>17880</v>
      </c>
      <c r="J168" s="26">
        <v>17880</v>
      </c>
    </row>
    <row r="169" spans="1:10" x14ac:dyDescent="0.25">
      <c r="A169">
        <v>891380184</v>
      </c>
      <c r="B169" t="s">
        <v>0</v>
      </c>
      <c r="D169" t="s">
        <v>18</v>
      </c>
      <c r="E169">
        <v>238396</v>
      </c>
      <c r="F169" t="s">
        <v>23</v>
      </c>
      <c r="G169" s="25">
        <v>44382.799305555556</v>
      </c>
      <c r="H169" s="25">
        <v>44417.393553240741</v>
      </c>
      <c r="I169" s="26">
        <v>78667</v>
      </c>
      <c r="J169" s="26">
        <v>78667</v>
      </c>
    </row>
    <row r="170" spans="1:10" x14ac:dyDescent="0.25">
      <c r="A170">
        <v>891380184</v>
      </c>
      <c r="B170" t="s">
        <v>0</v>
      </c>
      <c r="D170" t="s">
        <v>18</v>
      </c>
      <c r="E170">
        <v>238485</v>
      </c>
      <c r="F170" t="s">
        <v>23</v>
      </c>
      <c r="G170" s="25">
        <v>44383.388888888891</v>
      </c>
      <c r="H170" s="25">
        <v>44417.393553240741</v>
      </c>
      <c r="I170" s="26">
        <v>13410</v>
      </c>
      <c r="J170" s="26">
        <v>13410</v>
      </c>
    </row>
    <row r="171" spans="1:10" x14ac:dyDescent="0.25">
      <c r="A171">
        <v>891380184</v>
      </c>
      <c r="B171" t="s">
        <v>0</v>
      </c>
      <c r="D171" t="s">
        <v>18</v>
      </c>
      <c r="E171">
        <v>239100</v>
      </c>
      <c r="F171" t="s">
        <v>23</v>
      </c>
      <c r="G171" s="25">
        <v>44386.49722222222</v>
      </c>
      <c r="H171" s="25">
        <v>44417.393564814818</v>
      </c>
      <c r="I171" s="26">
        <v>4470</v>
      </c>
      <c r="J171" s="26">
        <v>4470</v>
      </c>
    </row>
    <row r="172" spans="1:10" x14ac:dyDescent="0.25">
      <c r="A172">
        <v>891380184</v>
      </c>
      <c r="B172" t="s">
        <v>0</v>
      </c>
      <c r="D172" t="s">
        <v>18</v>
      </c>
      <c r="E172">
        <v>239405</v>
      </c>
      <c r="F172" t="s">
        <v>23</v>
      </c>
      <c r="G172" s="25">
        <v>44389.537499999999</v>
      </c>
      <c r="H172" s="25">
        <v>44417.393564814818</v>
      </c>
      <c r="I172" s="26">
        <v>78667</v>
      </c>
      <c r="J172" s="26">
        <v>78667</v>
      </c>
    </row>
    <row r="173" spans="1:10" x14ac:dyDescent="0.25">
      <c r="A173">
        <v>891380184</v>
      </c>
      <c r="B173" t="s">
        <v>0</v>
      </c>
      <c r="D173" t="s">
        <v>18</v>
      </c>
      <c r="E173">
        <v>241230</v>
      </c>
      <c r="F173" t="s">
        <v>23</v>
      </c>
      <c r="G173" s="25">
        <v>44400.613888888889</v>
      </c>
      <c r="H173" s="25">
        <v>44417.393564814818</v>
      </c>
      <c r="I173" s="26">
        <v>17880</v>
      </c>
      <c r="J173" s="26">
        <v>17880</v>
      </c>
    </row>
    <row r="174" spans="1:10" x14ac:dyDescent="0.25">
      <c r="A174">
        <v>891380184</v>
      </c>
      <c r="B174" t="s">
        <v>0</v>
      </c>
      <c r="D174" t="s">
        <v>18</v>
      </c>
      <c r="E174">
        <v>241981</v>
      </c>
      <c r="F174" t="s">
        <v>23</v>
      </c>
      <c r="G174" s="25">
        <v>44405.387499999997</v>
      </c>
      <c r="H174" s="25">
        <v>44417.393576388888</v>
      </c>
      <c r="I174" s="26">
        <v>4470</v>
      </c>
      <c r="J174" s="26">
        <v>4470</v>
      </c>
    </row>
    <row r="175" spans="1:10" x14ac:dyDescent="0.25">
      <c r="A175">
        <v>891380184</v>
      </c>
      <c r="B175" t="s">
        <v>0</v>
      </c>
      <c r="D175" t="s">
        <v>18</v>
      </c>
      <c r="E175">
        <v>242003</v>
      </c>
      <c r="F175" t="s">
        <v>23</v>
      </c>
      <c r="G175" s="25">
        <v>44405.431250000001</v>
      </c>
      <c r="H175" s="25">
        <v>44417.393576388888</v>
      </c>
      <c r="I175" s="26">
        <v>4470</v>
      </c>
      <c r="J175" s="26">
        <v>4470</v>
      </c>
    </row>
    <row r="176" spans="1:10" x14ac:dyDescent="0.25">
      <c r="A176">
        <v>891380184</v>
      </c>
      <c r="B176" t="s">
        <v>0</v>
      </c>
      <c r="D176" t="s">
        <v>18</v>
      </c>
      <c r="E176">
        <v>242539</v>
      </c>
      <c r="F176" t="s">
        <v>23</v>
      </c>
      <c r="G176" s="25">
        <v>44408.912499999999</v>
      </c>
      <c r="H176" s="25">
        <v>44417.393576388888</v>
      </c>
      <c r="I176" s="26">
        <v>118800</v>
      </c>
      <c r="J176" s="26">
        <v>118800</v>
      </c>
    </row>
    <row r="177" spans="1:10" x14ac:dyDescent="0.25">
      <c r="A177">
        <v>891380184</v>
      </c>
      <c r="B177" t="s">
        <v>0</v>
      </c>
      <c r="D177" t="s">
        <v>18</v>
      </c>
      <c r="E177">
        <v>226872</v>
      </c>
      <c r="F177" t="s">
        <v>23</v>
      </c>
      <c r="G177" s="25">
        <v>44293.606944444444</v>
      </c>
      <c r="H177" s="25">
        <v>44358.648333333331</v>
      </c>
      <c r="I177" s="26">
        <v>61782</v>
      </c>
      <c r="J177" s="26">
        <v>61782</v>
      </c>
    </row>
    <row r="178" spans="1:10" x14ac:dyDescent="0.25">
      <c r="A178">
        <v>891380184</v>
      </c>
      <c r="B178" t="s">
        <v>0</v>
      </c>
      <c r="D178" t="s">
        <v>18</v>
      </c>
      <c r="E178">
        <v>229572</v>
      </c>
      <c r="F178" t="s">
        <v>23</v>
      </c>
      <c r="G178" s="25">
        <v>44306.644444444442</v>
      </c>
      <c r="H178" s="25">
        <v>44357.344780092593</v>
      </c>
      <c r="I178" s="26">
        <v>17880</v>
      </c>
      <c r="J178" s="26">
        <v>17880</v>
      </c>
    </row>
    <row r="179" spans="1:10" x14ac:dyDescent="0.25">
      <c r="A179">
        <v>891380184</v>
      </c>
      <c r="B179" t="s">
        <v>0</v>
      </c>
      <c r="D179" t="s">
        <v>18</v>
      </c>
      <c r="E179">
        <v>231084</v>
      </c>
      <c r="F179" t="s">
        <v>23</v>
      </c>
      <c r="G179" s="25">
        <v>44315.576388888891</v>
      </c>
      <c r="H179" s="25">
        <v>44357.344780092593</v>
      </c>
      <c r="I179" s="26">
        <v>119417</v>
      </c>
      <c r="J179" s="26">
        <v>119417</v>
      </c>
    </row>
    <row r="180" spans="1:10" x14ac:dyDescent="0.25">
      <c r="A180">
        <v>891380184</v>
      </c>
      <c r="B180" t="s">
        <v>0</v>
      </c>
      <c r="D180" t="s">
        <v>18</v>
      </c>
      <c r="E180">
        <v>231439</v>
      </c>
      <c r="F180" t="s">
        <v>23</v>
      </c>
      <c r="G180" s="25">
        <v>44321.457638888889</v>
      </c>
      <c r="H180" s="25">
        <v>44357.361759259256</v>
      </c>
      <c r="I180" s="26">
        <v>4470</v>
      </c>
      <c r="J180" s="26">
        <v>4470</v>
      </c>
    </row>
    <row r="181" spans="1:10" x14ac:dyDescent="0.25">
      <c r="A181">
        <v>891380184</v>
      </c>
      <c r="B181" t="s">
        <v>0</v>
      </c>
      <c r="D181" t="s">
        <v>18</v>
      </c>
      <c r="E181">
        <v>232864</v>
      </c>
      <c r="F181" t="s">
        <v>23</v>
      </c>
      <c r="G181" s="25">
        <v>44343.555555555555</v>
      </c>
      <c r="H181" s="25">
        <v>44357.361759259256</v>
      </c>
      <c r="I181" s="26">
        <v>4470</v>
      </c>
      <c r="J181" s="26">
        <v>4470</v>
      </c>
    </row>
    <row r="182" spans="1:10" x14ac:dyDescent="0.25">
      <c r="A182">
        <v>891380184</v>
      </c>
      <c r="B182" t="s">
        <v>0</v>
      </c>
      <c r="D182" t="s">
        <v>18</v>
      </c>
      <c r="E182">
        <v>238016</v>
      </c>
      <c r="F182" t="s">
        <v>23</v>
      </c>
      <c r="G182" s="25">
        <v>44378.352083333331</v>
      </c>
      <c r="H182" s="25">
        <v>44417.393553240741</v>
      </c>
      <c r="I182" s="26">
        <v>4470</v>
      </c>
      <c r="J182" s="26">
        <v>4470</v>
      </c>
    </row>
    <row r="183" spans="1:10" x14ac:dyDescent="0.25">
      <c r="A183">
        <v>891380184</v>
      </c>
      <c r="B183" t="s">
        <v>0</v>
      </c>
      <c r="D183" t="s">
        <v>18</v>
      </c>
      <c r="E183">
        <v>239029</v>
      </c>
      <c r="F183" t="s">
        <v>23</v>
      </c>
      <c r="G183" s="25">
        <v>44386.359722222223</v>
      </c>
      <c r="H183" s="25">
        <v>44417.393553240741</v>
      </c>
      <c r="I183" s="26">
        <v>4470</v>
      </c>
      <c r="J183" s="26">
        <v>4470</v>
      </c>
    </row>
    <row r="184" spans="1:10" x14ac:dyDescent="0.25">
      <c r="A184">
        <v>891380184</v>
      </c>
      <c r="B184" t="s">
        <v>0</v>
      </c>
      <c r="D184" t="s">
        <v>18</v>
      </c>
      <c r="E184">
        <v>242389</v>
      </c>
      <c r="F184" t="s">
        <v>23</v>
      </c>
      <c r="G184" s="25">
        <v>44407.43472222222</v>
      </c>
      <c r="H184" s="25">
        <v>44417.393576388888</v>
      </c>
      <c r="I184" s="26">
        <v>4470</v>
      </c>
      <c r="J184" s="26">
        <v>4470</v>
      </c>
    </row>
    <row r="185" spans="1:10" x14ac:dyDescent="0.25">
      <c r="A185">
        <v>891380184</v>
      </c>
      <c r="B185" t="s">
        <v>0</v>
      </c>
      <c r="D185" t="s">
        <v>18</v>
      </c>
      <c r="E185">
        <v>242393</v>
      </c>
      <c r="F185" t="s">
        <v>23</v>
      </c>
      <c r="G185" s="25">
        <v>44407.446527777778</v>
      </c>
      <c r="H185" s="25">
        <v>44417.393576388888</v>
      </c>
      <c r="I185" s="26">
        <v>4470</v>
      </c>
      <c r="J185" s="26">
        <v>4470</v>
      </c>
    </row>
    <row r="186" spans="1:10" x14ac:dyDescent="0.25">
      <c r="A186">
        <v>891380184</v>
      </c>
      <c r="B186" t="s">
        <v>0</v>
      </c>
      <c r="D186" t="s">
        <v>18</v>
      </c>
      <c r="E186">
        <v>242725</v>
      </c>
      <c r="F186" t="s">
        <v>23</v>
      </c>
      <c r="G186" s="25">
        <v>44410.480555555558</v>
      </c>
      <c r="H186" s="25">
        <v>44442.505995370368</v>
      </c>
      <c r="I186" s="26">
        <v>17880</v>
      </c>
      <c r="J186" s="26">
        <v>17880</v>
      </c>
    </row>
    <row r="187" spans="1:10" x14ac:dyDescent="0.25">
      <c r="A187">
        <v>891380184</v>
      </c>
      <c r="B187" t="s">
        <v>0</v>
      </c>
      <c r="D187" t="s">
        <v>18</v>
      </c>
      <c r="E187">
        <v>243717</v>
      </c>
      <c r="F187" t="s">
        <v>23</v>
      </c>
      <c r="G187" s="25">
        <v>44414.379861111112</v>
      </c>
      <c r="H187" s="25">
        <v>44442.505995370368</v>
      </c>
      <c r="I187" s="26">
        <v>22350</v>
      </c>
      <c r="J187" s="26">
        <v>22350</v>
      </c>
    </row>
    <row r="188" spans="1:10" x14ac:dyDescent="0.25">
      <c r="A188">
        <v>891380184</v>
      </c>
      <c r="B188" t="s">
        <v>0</v>
      </c>
      <c r="D188" t="s">
        <v>18</v>
      </c>
      <c r="E188">
        <v>243869</v>
      </c>
      <c r="F188" t="s">
        <v>23</v>
      </c>
      <c r="G188" s="25">
        <v>44414.662499999999</v>
      </c>
      <c r="H188" s="25">
        <v>44442.505266203705</v>
      </c>
      <c r="I188" s="26">
        <v>116500</v>
      </c>
      <c r="J188" s="26">
        <v>116500</v>
      </c>
    </row>
    <row r="189" spans="1:10" x14ac:dyDescent="0.25">
      <c r="A189">
        <v>891380184</v>
      </c>
      <c r="B189" t="s">
        <v>0</v>
      </c>
      <c r="D189" t="s">
        <v>18</v>
      </c>
      <c r="E189">
        <v>244322</v>
      </c>
      <c r="F189" t="s">
        <v>23</v>
      </c>
      <c r="G189" s="25">
        <v>44418.393055555556</v>
      </c>
      <c r="H189" s="25">
        <v>44442.505995370368</v>
      </c>
      <c r="I189" s="26">
        <v>4470</v>
      </c>
      <c r="J189" s="26">
        <v>4470</v>
      </c>
    </row>
    <row r="190" spans="1:10" x14ac:dyDescent="0.25">
      <c r="A190">
        <v>891380184</v>
      </c>
      <c r="B190" t="s">
        <v>0</v>
      </c>
      <c r="D190" t="s">
        <v>18</v>
      </c>
      <c r="E190">
        <v>244651</v>
      </c>
      <c r="F190" t="s">
        <v>23</v>
      </c>
      <c r="G190" s="25">
        <v>44419.582638888889</v>
      </c>
      <c r="H190" s="25">
        <v>44442.505995370368</v>
      </c>
      <c r="I190" s="26">
        <v>4470</v>
      </c>
      <c r="J190" s="26">
        <v>4470</v>
      </c>
    </row>
    <row r="191" spans="1:10" x14ac:dyDescent="0.25">
      <c r="A191">
        <v>891380184</v>
      </c>
      <c r="B191" t="s">
        <v>0</v>
      </c>
      <c r="D191" t="s">
        <v>18</v>
      </c>
      <c r="E191">
        <v>245425</v>
      </c>
      <c r="F191" t="s">
        <v>23</v>
      </c>
      <c r="G191" s="25">
        <v>44425.491666666669</v>
      </c>
      <c r="H191" s="25">
        <v>44442.506006944444</v>
      </c>
      <c r="I191" s="26">
        <v>4470</v>
      </c>
      <c r="J191" s="26">
        <v>4470</v>
      </c>
    </row>
    <row r="192" spans="1:10" x14ac:dyDescent="0.25">
      <c r="A192">
        <v>891380184</v>
      </c>
      <c r="B192" t="s">
        <v>0</v>
      </c>
      <c r="D192" t="s">
        <v>18</v>
      </c>
      <c r="E192">
        <v>245469</v>
      </c>
      <c r="F192" t="s">
        <v>23</v>
      </c>
      <c r="G192" s="25">
        <v>44425.598611111112</v>
      </c>
      <c r="H192" s="25">
        <v>44442.506006944444</v>
      </c>
      <c r="I192" s="26">
        <v>4470</v>
      </c>
      <c r="J192" s="26">
        <v>4470</v>
      </c>
    </row>
    <row r="193" spans="1:10" x14ac:dyDescent="0.25">
      <c r="A193">
        <v>891380184</v>
      </c>
      <c r="B193" t="s">
        <v>0</v>
      </c>
      <c r="D193" t="s">
        <v>18</v>
      </c>
      <c r="E193">
        <v>245512</v>
      </c>
      <c r="F193" t="s">
        <v>23</v>
      </c>
      <c r="G193" s="25">
        <v>44425.666666666664</v>
      </c>
      <c r="H193" s="25">
        <v>44442.506006944444</v>
      </c>
      <c r="I193" s="26">
        <v>4470</v>
      </c>
      <c r="J193" s="26">
        <v>4470</v>
      </c>
    </row>
    <row r="194" spans="1:10" x14ac:dyDescent="0.25">
      <c r="A194">
        <v>891380184</v>
      </c>
      <c r="B194" t="s">
        <v>0</v>
      </c>
      <c r="D194" t="s">
        <v>18</v>
      </c>
      <c r="E194">
        <v>246096</v>
      </c>
      <c r="F194" t="s">
        <v>23</v>
      </c>
      <c r="G194" s="25">
        <v>44470.584722222222</v>
      </c>
      <c r="H194" s="25">
        <v>44513.432962962965</v>
      </c>
      <c r="I194" s="26">
        <v>8940</v>
      </c>
      <c r="J194" s="26">
        <v>8940</v>
      </c>
    </row>
    <row r="195" spans="1:10" x14ac:dyDescent="0.25">
      <c r="A195">
        <v>891380184</v>
      </c>
      <c r="B195" t="s">
        <v>0</v>
      </c>
      <c r="D195" t="s">
        <v>18</v>
      </c>
      <c r="E195">
        <v>246155</v>
      </c>
      <c r="F195" t="s">
        <v>23</v>
      </c>
      <c r="G195" s="25">
        <v>44470.669444444444</v>
      </c>
      <c r="H195" s="25">
        <v>44513.432962962965</v>
      </c>
      <c r="I195" s="26">
        <v>4470</v>
      </c>
      <c r="J195" s="26">
        <v>4470</v>
      </c>
    </row>
    <row r="196" spans="1:10" x14ac:dyDescent="0.25">
      <c r="A196">
        <v>891380184</v>
      </c>
      <c r="B196" t="s">
        <v>0</v>
      </c>
      <c r="D196" t="s">
        <v>18</v>
      </c>
      <c r="E196">
        <v>246253</v>
      </c>
      <c r="F196" t="s">
        <v>23</v>
      </c>
      <c r="G196" s="25">
        <v>44472.40902777778</v>
      </c>
      <c r="H196" s="25">
        <v>44513.417164351849</v>
      </c>
      <c r="I196" s="26">
        <v>293352</v>
      </c>
      <c r="J196" s="26">
        <v>293352</v>
      </c>
    </row>
    <row r="197" spans="1:10" x14ac:dyDescent="0.25">
      <c r="A197">
        <v>891380184</v>
      </c>
      <c r="B197" t="s">
        <v>0</v>
      </c>
      <c r="D197" t="s">
        <v>18</v>
      </c>
      <c r="E197">
        <v>246385</v>
      </c>
      <c r="F197" t="s">
        <v>23</v>
      </c>
      <c r="G197" s="25">
        <v>44473.387499999997</v>
      </c>
      <c r="H197" s="25">
        <v>44513.432962962965</v>
      </c>
      <c r="I197" s="26">
        <v>13410</v>
      </c>
      <c r="J197" s="26">
        <v>13410</v>
      </c>
    </row>
    <row r="198" spans="1:10" x14ac:dyDescent="0.25">
      <c r="A198">
        <v>891380184</v>
      </c>
      <c r="B198" t="s">
        <v>0</v>
      </c>
      <c r="D198" t="s">
        <v>18</v>
      </c>
      <c r="E198">
        <v>246765</v>
      </c>
      <c r="F198" t="s">
        <v>23</v>
      </c>
      <c r="G198" s="25">
        <v>44474.381249999999</v>
      </c>
      <c r="H198" s="25">
        <v>44520.433425925927</v>
      </c>
      <c r="I198" s="26">
        <v>8940</v>
      </c>
      <c r="J198" s="26">
        <v>8940</v>
      </c>
    </row>
    <row r="199" spans="1:10" x14ac:dyDescent="0.25">
      <c r="A199">
        <v>891380184</v>
      </c>
      <c r="B199" t="s">
        <v>0</v>
      </c>
      <c r="D199" t="s">
        <v>18</v>
      </c>
      <c r="E199">
        <v>246783</v>
      </c>
      <c r="F199" t="s">
        <v>23</v>
      </c>
      <c r="G199" s="25">
        <v>44474.409722222219</v>
      </c>
      <c r="H199" s="25">
        <v>44513.432962962965</v>
      </c>
      <c r="I199" s="26">
        <v>22350</v>
      </c>
      <c r="J199" s="26">
        <v>22350</v>
      </c>
    </row>
    <row r="200" spans="1:10" x14ac:dyDescent="0.25">
      <c r="A200">
        <v>891380184</v>
      </c>
      <c r="B200" t="s">
        <v>0</v>
      </c>
      <c r="D200" t="s">
        <v>18</v>
      </c>
      <c r="E200">
        <v>246886</v>
      </c>
      <c r="F200" t="s">
        <v>23</v>
      </c>
      <c r="G200" s="25">
        <v>44474.579861111109</v>
      </c>
      <c r="H200" s="25">
        <v>44513.417164351849</v>
      </c>
      <c r="I200" s="26">
        <v>179428</v>
      </c>
      <c r="J200" s="26">
        <v>179428</v>
      </c>
    </row>
    <row r="201" spans="1:10" x14ac:dyDescent="0.25">
      <c r="A201">
        <v>891380184</v>
      </c>
      <c r="B201" t="s">
        <v>0</v>
      </c>
      <c r="D201" t="s">
        <v>18</v>
      </c>
      <c r="E201">
        <v>247164</v>
      </c>
      <c r="F201" t="s">
        <v>23</v>
      </c>
      <c r="G201" s="25">
        <v>44475.458333333336</v>
      </c>
      <c r="H201" s="25">
        <v>44513.417164351849</v>
      </c>
      <c r="I201" s="26">
        <v>382728</v>
      </c>
      <c r="J201" s="26">
        <v>382728</v>
      </c>
    </row>
    <row r="202" spans="1:10" x14ac:dyDescent="0.25">
      <c r="A202">
        <v>891380184</v>
      </c>
      <c r="B202" t="s">
        <v>0</v>
      </c>
      <c r="D202" t="s">
        <v>18</v>
      </c>
      <c r="E202">
        <v>247189</v>
      </c>
      <c r="F202" t="s">
        <v>23</v>
      </c>
      <c r="G202" s="25">
        <v>44475.479861111111</v>
      </c>
      <c r="H202" s="25">
        <v>44513.417164351849</v>
      </c>
      <c r="I202" s="26">
        <v>165100</v>
      </c>
      <c r="J202" s="26">
        <v>165100</v>
      </c>
    </row>
    <row r="203" spans="1:10" x14ac:dyDescent="0.25">
      <c r="A203">
        <v>891380184</v>
      </c>
      <c r="B203" t="s">
        <v>0</v>
      </c>
      <c r="D203" t="s">
        <v>18</v>
      </c>
      <c r="E203">
        <v>248235</v>
      </c>
      <c r="F203" t="s">
        <v>23</v>
      </c>
      <c r="G203" s="25">
        <v>44477.582638888889</v>
      </c>
      <c r="H203" s="25">
        <v>44513.432962962965</v>
      </c>
      <c r="I203" s="26">
        <v>22350</v>
      </c>
      <c r="J203" s="26">
        <v>22350</v>
      </c>
    </row>
    <row r="204" spans="1:10" x14ac:dyDescent="0.25">
      <c r="A204">
        <v>891380184</v>
      </c>
      <c r="B204" t="s">
        <v>0</v>
      </c>
      <c r="D204" t="s">
        <v>18</v>
      </c>
      <c r="E204">
        <v>248916</v>
      </c>
      <c r="F204" t="s">
        <v>23</v>
      </c>
      <c r="G204" s="25">
        <v>44478.537499999999</v>
      </c>
      <c r="H204" s="25">
        <v>44513.417164351849</v>
      </c>
      <c r="I204" s="26">
        <v>105950</v>
      </c>
      <c r="J204" s="26">
        <v>105950</v>
      </c>
    </row>
    <row r="205" spans="1:10" x14ac:dyDescent="0.25">
      <c r="A205">
        <v>891380184</v>
      </c>
      <c r="B205" t="s">
        <v>0</v>
      </c>
      <c r="D205" t="s">
        <v>18</v>
      </c>
      <c r="E205">
        <v>250086</v>
      </c>
      <c r="F205" t="s">
        <v>23</v>
      </c>
      <c r="G205" s="25">
        <v>44483.093055555553</v>
      </c>
      <c r="H205" s="25">
        <v>44513.417164351849</v>
      </c>
      <c r="I205" s="26">
        <v>69384</v>
      </c>
      <c r="J205" s="26">
        <v>69384</v>
      </c>
    </row>
    <row r="206" spans="1:10" x14ac:dyDescent="0.25">
      <c r="A206">
        <v>891380184</v>
      </c>
      <c r="B206" t="s">
        <v>0</v>
      </c>
      <c r="D206" t="s">
        <v>18</v>
      </c>
      <c r="E206">
        <v>250964</v>
      </c>
      <c r="F206" t="s">
        <v>23</v>
      </c>
      <c r="G206" s="25">
        <v>44485.048611111109</v>
      </c>
      <c r="H206" s="25">
        <v>44513.417164351849</v>
      </c>
      <c r="I206" s="26">
        <v>59700</v>
      </c>
      <c r="J206" s="26">
        <v>59700</v>
      </c>
    </row>
    <row r="207" spans="1:10" x14ac:dyDescent="0.25">
      <c r="A207">
        <v>891380184</v>
      </c>
      <c r="B207" t="s">
        <v>0</v>
      </c>
      <c r="D207" t="s">
        <v>18</v>
      </c>
      <c r="E207">
        <v>251271</v>
      </c>
      <c r="F207" t="s">
        <v>23</v>
      </c>
      <c r="G207" s="25">
        <v>44485.998611111114</v>
      </c>
      <c r="H207" s="25">
        <v>44513.417164351849</v>
      </c>
      <c r="I207" s="26">
        <v>72367</v>
      </c>
      <c r="J207" s="26">
        <v>72367</v>
      </c>
    </row>
    <row r="208" spans="1:10" x14ac:dyDescent="0.25">
      <c r="A208">
        <v>891380184</v>
      </c>
      <c r="B208" t="s">
        <v>0</v>
      </c>
      <c r="D208" t="s">
        <v>18</v>
      </c>
      <c r="E208">
        <v>251524</v>
      </c>
      <c r="F208" t="s">
        <v>23</v>
      </c>
      <c r="G208" s="25">
        <v>44488.407638888886</v>
      </c>
      <c r="H208" s="25">
        <v>44513.432974537034</v>
      </c>
      <c r="I208" s="26">
        <v>8940</v>
      </c>
      <c r="J208" s="26">
        <v>8940</v>
      </c>
    </row>
    <row r="209" spans="1:10" x14ac:dyDescent="0.25">
      <c r="A209">
        <v>891380184</v>
      </c>
      <c r="B209" t="s">
        <v>0</v>
      </c>
      <c r="D209" t="s">
        <v>18</v>
      </c>
      <c r="E209">
        <v>251931</v>
      </c>
      <c r="F209" t="s">
        <v>23</v>
      </c>
      <c r="G209" s="25">
        <v>44489.47152777778</v>
      </c>
      <c r="H209" s="25">
        <v>44513.432974537034</v>
      </c>
      <c r="I209" s="26">
        <v>4470</v>
      </c>
      <c r="J209" s="26">
        <v>4470</v>
      </c>
    </row>
    <row r="210" spans="1:10" x14ac:dyDescent="0.25">
      <c r="A210">
        <v>891380184</v>
      </c>
      <c r="B210" t="s">
        <v>0</v>
      </c>
      <c r="D210" t="s">
        <v>18</v>
      </c>
      <c r="E210">
        <v>252039</v>
      </c>
      <c r="F210" t="s">
        <v>23</v>
      </c>
      <c r="G210" s="25">
        <v>44490.090277777781</v>
      </c>
      <c r="H210" s="25">
        <v>44513.417175925926</v>
      </c>
      <c r="I210" s="26">
        <v>71339</v>
      </c>
      <c r="J210" s="26">
        <v>71339</v>
      </c>
    </row>
    <row r="211" spans="1:10" x14ac:dyDescent="0.25">
      <c r="A211">
        <v>891380184</v>
      </c>
      <c r="B211" t="s">
        <v>0</v>
      </c>
      <c r="D211" t="s">
        <v>18</v>
      </c>
      <c r="E211">
        <v>252387</v>
      </c>
      <c r="F211" t="s">
        <v>23</v>
      </c>
      <c r="G211" s="25">
        <v>44490.697222222225</v>
      </c>
      <c r="H211" s="25">
        <v>44513.417175925926</v>
      </c>
      <c r="I211" s="26">
        <v>153439</v>
      </c>
      <c r="J211" s="26">
        <v>153439</v>
      </c>
    </row>
    <row r="212" spans="1:10" x14ac:dyDescent="0.25">
      <c r="A212">
        <v>891380184</v>
      </c>
      <c r="B212" t="s">
        <v>0</v>
      </c>
      <c r="D212" t="s">
        <v>18</v>
      </c>
      <c r="E212">
        <v>252391</v>
      </c>
      <c r="F212" t="s">
        <v>23</v>
      </c>
      <c r="G212" s="25">
        <v>44490.701388888891</v>
      </c>
      <c r="H212" s="25">
        <v>44513.417175925926</v>
      </c>
      <c r="I212" s="26">
        <v>76493</v>
      </c>
      <c r="J212" s="26">
        <v>76493</v>
      </c>
    </row>
    <row r="213" spans="1:10" x14ac:dyDescent="0.25">
      <c r="A213">
        <v>891380184</v>
      </c>
      <c r="B213" t="s">
        <v>0</v>
      </c>
      <c r="D213" t="s">
        <v>18</v>
      </c>
      <c r="E213">
        <v>252773</v>
      </c>
      <c r="F213" t="s">
        <v>23</v>
      </c>
      <c r="G213" s="25">
        <v>44492.377083333333</v>
      </c>
      <c r="H213" s="25">
        <v>44513.430034722223</v>
      </c>
      <c r="I213" s="26">
        <v>106000</v>
      </c>
      <c r="J213" s="26">
        <v>106000</v>
      </c>
    </row>
    <row r="214" spans="1:10" x14ac:dyDescent="0.25">
      <c r="A214">
        <v>891380184</v>
      </c>
      <c r="B214" t="s">
        <v>0</v>
      </c>
      <c r="D214" t="s">
        <v>18</v>
      </c>
      <c r="E214">
        <v>252779</v>
      </c>
      <c r="F214" t="s">
        <v>23</v>
      </c>
      <c r="G214" s="25">
        <v>44492.379861111112</v>
      </c>
      <c r="H214" s="25">
        <v>44513.430034722223</v>
      </c>
      <c r="I214" s="26">
        <v>37300</v>
      </c>
      <c r="J214" s="26">
        <v>37300</v>
      </c>
    </row>
    <row r="215" spans="1:10" x14ac:dyDescent="0.25">
      <c r="A215">
        <v>891380184</v>
      </c>
      <c r="B215" t="s">
        <v>0</v>
      </c>
      <c r="D215" t="s">
        <v>18</v>
      </c>
      <c r="E215">
        <v>252834</v>
      </c>
      <c r="F215" t="s">
        <v>23</v>
      </c>
      <c r="G215" s="25">
        <v>44492.416666666664</v>
      </c>
      <c r="H215" s="25">
        <v>44513.417175925926</v>
      </c>
      <c r="I215" s="26">
        <v>61782</v>
      </c>
      <c r="J215" s="26">
        <v>61782</v>
      </c>
    </row>
    <row r="216" spans="1:10" x14ac:dyDescent="0.25">
      <c r="A216">
        <v>891380184</v>
      </c>
      <c r="B216" t="s">
        <v>0</v>
      </c>
      <c r="D216" t="s">
        <v>18</v>
      </c>
      <c r="E216">
        <v>252943</v>
      </c>
      <c r="F216" t="s">
        <v>23</v>
      </c>
      <c r="G216" s="25">
        <v>44492.481944444444</v>
      </c>
      <c r="H216" s="25">
        <v>44513.417175925926</v>
      </c>
      <c r="I216" s="26">
        <v>59700</v>
      </c>
      <c r="J216" s="26">
        <v>59700</v>
      </c>
    </row>
    <row r="217" spans="1:10" x14ac:dyDescent="0.25">
      <c r="A217">
        <v>891380184</v>
      </c>
      <c r="B217" t="s">
        <v>0</v>
      </c>
      <c r="D217" t="s">
        <v>18</v>
      </c>
      <c r="E217">
        <v>253396</v>
      </c>
      <c r="F217" t="s">
        <v>23</v>
      </c>
      <c r="G217" s="25">
        <v>44494.645833333336</v>
      </c>
      <c r="H217" s="25">
        <v>44513.417175925926</v>
      </c>
      <c r="I217" s="26">
        <v>258769</v>
      </c>
      <c r="J217" s="26">
        <v>258769</v>
      </c>
    </row>
    <row r="218" spans="1:10" x14ac:dyDescent="0.25">
      <c r="A218">
        <v>891380184</v>
      </c>
      <c r="B218" t="s">
        <v>0</v>
      </c>
      <c r="D218" t="s">
        <v>18</v>
      </c>
      <c r="E218">
        <v>253611</v>
      </c>
      <c r="F218" t="s">
        <v>23</v>
      </c>
      <c r="G218" s="25">
        <v>44495.355555555558</v>
      </c>
      <c r="H218" s="25">
        <v>44513.432974537034</v>
      </c>
      <c r="I218" s="26">
        <v>4470</v>
      </c>
      <c r="J218" s="26">
        <v>4470</v>
      </c>
    </row>
    <row r="219" spans="1:10" x14ac:dyDescent="0.25">
      <c r="A219">
        <v>891380184</v>
      </c>
      <c r="B219" t="s">
        <v>0</v>
      </c>
      <c r="D219" t="s">
        <v>18</v>
      </c>
      <c r="E219">
        <v>254001</v>
      </c>
      <c r="F219" t="s">
        <v>23</v>
      </c>
      <c r="G219" s="25">
        <v>44496.415277777778</v>
      </c>
      <c r="H219" s="25">
        <v>44513.417175925926</v>
      </c>
      <c r="I219" s="26">
        <v>81000</v>
      </c>
      <c r="J219" s="26">
        <v>81000</v>
      </c>
    </row>
    <row r="220" spans="1:10" x14ac:dyDescent="0.25">
      <c r="A220">
        <v>891380184</v>
      </c>
      <c r="B220" t="s">
        <v>0</v>
      </c>
      <c r="D220" t="s">
        <v>18</v>
      </c>
      <c r="E220">
        <v>254007</v>
      </c>
      <c r="F220" t="s">
        <v>23</v>
      </c>
      <c r="G220" s="25">
        <v>44496.418749999997</v>
      </c>
      <c r="H220" s="25">
        <v>44513.417175925926</v>
      </c>
      <c r="I220" s="26">
        <v>59700</v>
      </c>
      <c r="J220" s="26">
        <v>59700</v>
      </c>
    </row>
    <row r="221" spans="1:10" x14ac:dyDescent="0.25">
      <c r="A221">
        <v>891380184</v>
      </c>
      <c r="B221" t="s">
        <v>0</v>
      </c>
      <c r="D221" t="s">
        <v>18</v>
      </c>
      <c r="E221">
        <v>254009</v>
      </c>
      <c r="F221" t="s">
        <v>23</v>
      </c>
      <c r="G221" s="25">
        <v>44496.42083333333</v>
      </c>
      <c r="H221" s="25">
        <v>44513.417175925926</v>
      </c>
      <c r="I221" s="26">
        <v>77514</v>
      </c>
      <c r="J221" s="26">
        <v>77514</v>
      </c>
    </row>
    <row r="222" spans="1:10" x14ac:dyDescent="0.25">
      <c r="A222">
        <v>891380184</v>
      </c>
      <c r="B222" t="s">
        <v>0</v>
      </c>
      <c r="D222" t="s">
        <v>18</v>
      </c>
      <c r="E222">
        <v>254015</v>
      </c>
      <c r="F222" t="s">
        <v>23</v>
      </c>
      <c r="G222" s="25">
        <v>44496.423611111109</v>
      </c>
      <c r="H222" s="25">
        <v>44513.417175925926</v>
      </c>
      <c r="I222" s="26">
        <v>227880</v>
      </c>
      <c r="J222" s="26">
        <v>227880</v>
      </c>
    </row>
    <row r="223" spans="1:10" x14ac:dyDescent="0.25">
      <c r="A223">
        <v>891380184</v>
      </c>
      <c r="B223" t="s">
        <v>0</v>
      </c>
      <c r="D223" t="s">
        <v>18</v>
      </c>
      <c r="E223">
        <v>254019</v>
      </c>
      <c r="F223" t="s">
        <v>23</v>
      </c>
      <c r="G223" s="25">
        <v>44496.436111111114</v>
      </c>
      <c r="H223" s="25">
        <v>44520.434004629627</v>
      </c>
      <c r="I223" s="26">
        <v>59700</v>
      </c>
      <c r="J223" s="26">
        <v>59700</v>
      </c>
    </row>
    <row r="224" spans="1:10" x14ac:dyDescent="0.25">
      <c r="A224">
        <v>891380184</v>
      </c>
      <c r="B224" t="s">
        <v>0</v>
      </c>
      <c r="D224" t="s">
        <v>18</v>
      </c>
      <c r="E224">
        <v>254040</v>
      </c>
      <c r="F224" t="s">
        <v>23</v>
      </c>
      <c r="G224" s="25">
        <v>44496.477083333331</v>
      </c>
      <c r="H224" s="25">
        <v>44513.432974537034</v>
      </c>
      <c r="I224" s="26">
        <v>4470</v>
      </c>
      <c r="J224" s="26">
        <v>4470</v>
      </c>
    </row>
    <row r="225" spans="1:10" x14ac:dyDescent="0.25">
      <c r="A225">
        <v>891380184</v>
      </c>
      <c r="B225" t="s">
        <v>0</v>
      </c>
      <c r="D225" t="s">
        <v>18</v>
      </c>
      <c r="E225">
        <v>254042</v>
      </c>
      <c r="F225" t="s">
        <v>23</v>
      </c>
      <c r="G225" s="25">
        <v>44496.479166666664</v>
      </c>
      <c r="H225" s="25">
        <v>44513.432974537034</v>
      </c>
      <c r="I225" s="26">
        <v>4470</v>
      </c>
      <c r="J225" s="26">
        <v>4470</v>
      </c>
    </row>
    <row r="226" spans="1:10" x14ac:dyDescent="0.25">
      <c r="A226">
        <v>891380184</v>
      </c>
      <c r="B226" t="s">
        <v>0</v>
      </c>
      <c r="D226" t="s">
        <v>18</v>
      </c>
      <c r="E226">
        <v>254049</v>
      </c>
      <c r="F226" t="s">
        <v>23</v>
      </c>
      <c r="G226" s="25">
        <v>44496.481944444444</v>
      </c>
      <c r="H226" s="25">
        <v>44513.432974537034</v>
      </c>
      <c r="I226" s="26">
        <v>8940</v>
      </c>
      <c r="J226" s="26">
        <v>8940</v>
      </c>
    </row>
    <row r="227" spans="1:10" x14ac:dyDescent="0.25">
      <c r="A227">
        <v>891380184</v>
      </c>
      <c r="B227" t="s">
        <v>0</v>
      </c>
      <c r="D227" t="s">
        <v>18</v>
      </c>
      <c r="E227">
        <v>254054</v>
      </c>
      <c r="F227" t="s">
        <v>23</v>
      </c>
      <c r="G227" s="25">
        <v>44496.487500000003</v>
      </c>
      <c r="H227" s="25">
        <v>44513.432974537034</v>
      </c>
      <c r="I227" s="26">
        <v>8940</v>
      </c>
      <c r="J227" s="26">
        <v>8940</v>
      </c>
    </row>
    <row r="228" spans="1:10" x14ac:dyDescent="0.25">
      <c r="A228">
        <v>891380184</v>
      </c>
      <c r="B228" t="s">
        <v>0</v>
      </c>
      <c r="D228" t="s">
        <v>18</v>
      </c>
      <c r="E228">
        <v>254057</v>
      </c>
      <c r="F228" t="s">
        <v>23</v>
      </c>
      <c r="G228" s="25">
        <v>44496.490277777775</v>
      </c>
      <c r="H228" s="25">
        <v>44513.432974537034</v>
      </c>
      <c r="I228" s="26">
        <v>4470</v>
      </c>
      <c r="J228" s="26">
        <v>4470</v>
      </c>
    </row>
    <row r="229" spans="1:10" x14ac:dyDescent="0.25">
      <c r="A229">
        <v>891380184</v>
      </c>
      <c r="B229" t="s">
        <v>0</v>
      </c>
      <c r="D229" t="s">
        <v>18</v>
      </c>
      <c r="E229">
        <v>254059</v>
      </c>
      <c r="F229" t="s">
        <v>23</v>
      </c>
      <c r="G229" s="25">
        <v>44496.491666666669</v>
      </c>
      <c r="H229" s="25">
        <v>44513.432974537034</v>
      </c>
      <c r="I229" s="26">
        <v>8940</v>
      </c>
      <c r="J229" s="26">
        <v>8940</v>
      </c>
    </row>
    <row r="230" spans="1:10" x14ac:dyDescent="0.25">
      <c r="A230">
        <v>891380184</v>
      </c>
      <c r="B230" t="s">
        <v>0</v>
      </c>
      <c r="D230" t="s">
        <v>18</v>
      </c>
      <c r="E230">
        <v>254063</v>
      </c>
      <c r="F230" t="s">
        <v>23</v>
      </c>
      <c r="G230" s="25">
        <v>44496.493750000001</v>
      </c>
      <c r="H230" s="25">
        <v>44513.432986111111</v>
      </c>
      <c r="I230" s="26">
        <v>17880</v>
      </c>
      <c r="J230" s="26">
        <v>17880</v>
      </c>
    </row>
    <row r="231" spans="1:10" x14ac:dyDescent="0.25">
      <c r="A231">
        <v>891380184</v>
      </c>
      <c r="B231" t="s">
        <v>0</v>
      </c>
      <c r="D231" t="s">
        <v>18</v>
      </c>
      <c r="E231">
        <v>254065</v>
      </c>
      <c r="F231" t="s">
        <v>23</v>
      </c>
      <c r="G231" s="25">
        <v>44496.495138888888</v>
      </c>
      <c r="H231" s="25">
        <v>44513.432986111111</v>
      </c>
      <c r="I231" s="26">
        <v>17880</v>
      </c>
      <c r="J231" s="26">
        <v>17880</v>
      </c>
    </row>
    <row r="232" spans="1:10" x14ac:dyDescent="0.25">
      <c r="A232">
        <v>891380184</v>
      </c>
      <c r="B232" t="s">
        <v>0</v>
      </c>
      <c r="D232" t="s">
        <v>18</v>
      </c>
      <c r="E232">
        <v>254069</v>
      </c>
      <c r="F232" t="s">
        <v>23</v>
      </c>
      <c r="G232" s="25">
        <v>44496.496527777781</v>
      </c>
      <c r="H232" s="25">
        <v>44513.432986111111</v>
      </c>
      <c r="I232" s="26">
        <v>17880</v>
      </c>
      <c r="J232" s="26">
        <v>17880</v>
      </c>
    </row>
    <row r="233" spans="1:10" x14ac:dyDescent="0.25">
      <c r="A233">
        <v>891380184</v>
      </c>
      <c r="B233" t="s">
        <v>0</v>
      </c>
      <c r="D233" t="s">
        <v>18</v>
      </c>
      <c r="E233">
        <v>254072</v>
      </c>
      <c r="F233" t="s">
        <v>23</v>
      </c>
      <c r="G233" s="25">
        <v>44496.497916666667</v>
      </c>
      <c r="H233" s="25">
        <v>44513.432986111111</v>
      </c>
      <c r="I233" s="26">
        <v>4470</v>
      </c>
      <c r="J233" s="26">
        <v>4470</v>
      </c>
    </row>
    <row r="234" spans="1:10" x14ac:dyDescent="0.25">
      <c r="A234">
        <v>891380184</v>
      </c>
      <c r="B234" t="s">
        <v>0</v>
      </c>
      <c r="D234" t="s">
        <v>18</v>
      </c>
      <c r="E234">
        <v>254074</v>
      </c>
      <c r="F234" t="s">
        <v>23</v>
      </c>
      <c r="G234" s="25">
        <v>44496.499305555553</v>
      </c>
      <c r="H234" s="25">
        <v>44513.432986111111</v>
      </c>
      <c r="I234" s="26">
        <v>4470</v>
      </c>
      <c r="J234" s="26">
        <v>4470</v>
      </c>
    </row>
    <row r="235" spans="1:10" x14ac:dyDescent="0.25">
      <c r="A235">
        <v>891380184</v>
      </c>
      <c r="B235" t="s">
        <v>0</v>
      </c>
      <c r="D235" t="s">
        <v>18</v>
      </c>
      <c r="E235">
        <v>254286</v>
      </c>
      <c r="F235" t="s">
        <v>23</v>
      </c>
      <c r="G235" s="25">
        <v>44497.317361111112</v>
      </c>
      <c r="H235" s="25">
        <v>44520.433425925927</v>
      </c>
      <c r="I235" s="26">
        <v>17880</v>
      </c>
      <c r="J235" s="26">
        <v>17880</v>
      </c>
    </row>
    <row r="236" spans="1:10" x14ac:dyDescent="0.25">
      <c r="A236">
        <v>891380184</v>
      </c>
      <c r="B236" t="s">
        <v>0</v>
      </c>
      <c r="D236" t="s">
        <v>18</v>
      </c>
      <c r="E236">
        <v>254916</v>
      </c>
      <c r="F236" t="s">
        <v>23</v>
      </c>
      <c r="G236" s="25">
        <v>44499.386805555558</v>
      </c>
      <c r="H236" s="25">
        <v>44520.434004629627</v>
      </c>
      <c r="I236" s="26">
        <v>240587</v>
      </c>
      <c r="J236" s="26">
        <v>240587</v>
      </c>
    </row>
    <row r="237" spans="1:10" x14ac:dyDescent="0.25">
      <c r="A237">
        <v>891380184</v>
      </c>
      <c r="B237" t="s">
        <v>0</v>
      </c>
      <c r="D237" t="s">
        <v>18</v>
      </c>
      <c r="E237">
        <v>255058</v>
      </c>
      <c r="F237" t="s">
        <v>23</v>
      </c>
      <c r="G237" s="25">
        <v>44499.468055555553</v>
      </c>
      <c r="H237" s="25">
        <v>44520.434004629627</v>
      </c>
      <c r="I237" s="26">
        <v>84500</v>
      </c>
      <c r="J237" s="26">
        <v>84500</v>
      </c>
    </row>
    <row r="238" spans="1:10" x14ac:dyDescent="0.25">
      <c r="A238">
        <v>891380184</v>
      </c>
      <c r="B238" t="s">
        <v>0</v>
      </c>
      <c r="D238" t="s">
        <v>18</v>
      </c>
      <c r="E238">
        <v>255182</v>
      </c>
      <c r="F238" t="s">
        <v>23</v>
      </c>
      <c r="G238" s="25">
        <v>44499.57916666667</v>
      </c>
      <c r="H238" s="25">
        <v>44513.417187500003</v>
      </c>
      <c r="I238" s="26">
        <v>59700</v>
      </c>
      <c r="J238" s="26">
        <v>59700</v>
      </c>
    </row>
    <row r="239" spans="1:10" x14ac:dyDescent="0.25">
      <c r="A239">
        <v>891380184</v>
      </c>
      <c r="B239" t="s">
        <v>0</v>
      </c>
      <c r="D239" t="s">
        <v>18</v>
      </c>
      <c r="E239">
        <v>255186</v>
      </c>
      <c r="F239" t="s">
        <v>23</v>
      </c>
      <c r="G239" s="25">
        <v>44499.581944444442</v>
      </c>
      <c r="H239" s="25">
        <v>44513.417187500003</v>
      </c>
      <c r="I239" s="26">
        <v>70294</v>
      </c>
      <c r="J239" s="26">
        <v>70294</v>
      </c>
    </row>
    <row r="240" spans="1:10" x14ac:dyDescent="0.25">
      <c r="A240">
        <v>891380184</v>
      </c>
      <c r="B240" t="s">
        <v>0</v>
      </c>
      <c r="D240" t="s">
        <v>18</v>
      </c>
      <c r="E240">
        <v>255198</v>
      </c>
      <c r="F240" t="s">
        <v>23</v>
      </c>
      <c r="G240" s="25">
        <v>44499.590277777781</v>
      </c>
      <c r="H240" s="25">
        <v>44513.432986111111</v>
      </c>
      <c r="I240" s="26">
        <v>4470</v>
      </c>
      <c r="J240" s="26">
        <v>4470</v>
      </c>
    </row>
    <row r="241" spans="1:10" x14ac:dyDescent="0.25">
      <c r="A241">
        <v>891380184</v>
      </c>
      <c r="B241" t="s">
        <v>0</v>
      </c>
      <c r="D241" t="s">
        <v>18</v>
      </c>
      <c r="E241">
        <v>255210</v>
      </c>
      <c r="F241" t="s">
        <v>23</v>
      </c>
      <c r="G241" s="25">
        <v>44499.597916666666</v>
      </c>
      <c r="H241" s="25">
        <v>44513.432986111111</v>
      </c>
      <c r="I241" s="26">
        <v>4470</v>
      </c>
      <c r="J241" s="26">
        <v>4470</v>
      </c>
    </row>
    <row r="242" spans="1:10" x14ac:dyDescent="0.25">
      <c r="A242">
        <v>891380184</v>
      </c>
      <c r="B242" t="s">
        <v>0</v>
      </c>
      <c r="D242" t="s">
        <v>18</v>
      </c>
      <c r="E242">
        <v>255436</v>
      </c>
      <c r="F242" t="s">
        <v>23</v>
      </c>
      <c r="G242" s="25">
        <v>44502.188194444447</v>
      </c>
      <c r="H242" s="25">
        <v>44552.498090277775</v>
      </c>
      <c r="I242" s="26">
        <v>130686</v>
      </c>
      <c r="J242" s="26">
        <v>130686</v>
      </c>
    </row>
    <row r="243" spans="1:10" x14ac:dyDescent="0.25">
      <c r="A243">
        <v>891380184</v>
      </c>
      <c r="B243" t="s">
        <v>0</v>
      </c>
      <c r="D243" t="s">
        <v>18</v>
      </c>
      <c r="E243">
        <v>256251</v>
      </c>
      <c r="F243" t="s">
        <v>23</v>
      </c>
      <c r="G243" s="25">
        <v>44504.821527777778</v>
      </c>
      <c r="H243" s="25">
        <v>44553.4141087963</v>
      </c>
      <c r="I243" s="26">
        <v>61759</v>
      </c>
      <c r="J243" s="26">
        <v>61759</v>
      </c>
    </row>
    <row r="244" spans="1:10" x14ac:dyDescent="0.25">
      <c r="A244">
        <v>891380184</v>
      </c>
      <c r="B244" t="s">
        <v>0</v>
      </c>
      <c r="D244" t="s">
        <v>18</v>
      </c>
      <c r="E244">
        <v>257090</v>
      </c>
      <c r="F244" t="s">
        <v>23</v>
      </c>
      <c r="G244" s="25">
        <v>44508.008333333331</v>
      </c>
      <c r="H244" s="25">
        <v>44553.4141087963</v>
      </c>
      <c r="I244" s="26">
        <v>70742</v>
      </c>
      <c r="J244" s="26">
        <v>70742</v>
      </c>
    </row>
    <row r="245" spans="1:10" x14ac:dyDescent="0.25">
      <c r="A245">
        <v>891380184</v>
      </c>
      <c r="B245" t="s">
        <v>0</v>
      </c>
      <c r="D245" t="s">
        <v>18</v>
      </c>
      <c r="E245">
        <v>257967</v>
      </c>
      <c r="F245" t="s">
        <v>23</v>
      </c>
      <c r="G245" s="25">
        <v>44510.585416666669</v>
      </c>
      <c r="H245" s="25">
        <v>44553.414930555555</v>
      </c>
      <c r="I245" s="26">
        <v>8940</v>
      </c>
      <c r="J245" s="26">
        <v>8940</v>
      </c>
    </row>
    <row r="246" spans="1:10" x14ac:dyDescent="0.25">
      <c r="A246">
        <v>891380184</v>
      </c>
      <c r="B246" t="s">
        <v>0</v>
      </c>
      <c r="D246" t="s">
        <v>18</v>
      </c>
      <c r="E246">
        <v>258460</v>
      </c>
      <c r="F246" t="s">
        <v>23</v>
      </c>
      <c r="G246" s="25">
        <v>44512.276388888888</v>
      </c>
      <c r="H246" s="25">
        <v>44553.414120370369</v>
      </c>
      <c r="I246" s="26">
        <v>79595</v>
      </c>
      <c r="J246" s="26">
        <v>79595</v>
      </c>
    </row>
    <row r="247" spans="1:10" x14ac:dyDescent="0.25">
      <c r="A247">
        <v>891380184</v>
      </c>
      <c r="B247" t="s">
        <v>0</v>
      </c>
      <c r="D247" t="s">
        <v>18</v>
      </c>
      <c r="E247">
        <v>258607</v>
      </c>
      <c r="F247" t="s">
        <v>23</v>
      </c>
      <c r="G247" s="25">
        <v>44512.455555555556</v>
      </c>
      <c r="H247" s="25">
        <v>44553.414629629631</v>
      </c>
      <c r="I247" s="26">
        <v>4470</v>
      </c>
      <c r="J247" s="26">
        <v>4470</v>
      </c>
    </row>
    <row r="248" spans="1:10" x14ac:dyDescent="0.25">
      <c r="A248">
        <v>891380184</v>
      </c>
      <c r="B248" t="s">
        <v>0</v>
      </c>
      <c r="D248" t="s">
        <v>18</v>
      </c>
      <c r="E248">
        <v>259164</v>
      </c>
      <c r="F248" t="s">
        <v>23</v>
      </c>
      <c r="G248" s="25">
        <v>44513.978472222225</v>
      </c>
      <c r="H248" s="25">
        <v>44553.414120370369</v>
      </c>
      <c r="I248" s="26">
        <v>64892</v>
      </c>
      <c r="J248" s="26">
        <v>64892</v>
      </c>
    </row>
    <row r="249" spans="1:10" x14ac:dyDescent="0.25">
      <c r="A249">
        <v>891380184</v>
      </c>
      <c r="B249" t="s">
        <v>0</v>
      </c>
      <c r="D249" t="s">
        <v>18</v>
      </c>
      <c r="E249">
        <v>259340</v>
      </c>
      <c r="F249" t="s">
        <v>23</v>
      </c>
      <c r="G249" s="25">
        <v>44515.81527777778</v>
      </c>
      <c r="H249" s="25">
        <v>44553.414120370369</v>
      </c>
      <c r="I249" s="26">
        <v>60579</v>
      </c>
      <c r="J249" s="26">
        <v>60579</v>
      </c>
    </row>
    <row r="250" spans="1:10" x14ac:dyDescent="0.25">
      <c r="A250">
        <v>891380184</v>
      </c>
      <c r="B250" t="s">
        <v>0</v>
      </c>
      <c r="D250" t="s">
        <v>18</v>
      </c>
      <c r="E250">
        <v>259820</v>
      </c>
      <c r="F250" t="s">
        <v>23</v>
      </c>
      <c r="G250" s="25">
        <v>44517.532638888886</v>
      </c>
      <c r="H250" s="25">
        <v>44552.498090277775</v>
      </c>
      <c r="I250" s="26">
        <v>289919</v>
      </c>
      <c r="J250" s="26">
        <v>289919</v>
      </c>
    </row>
    <row r="251" spans="1:10" x14ac:dyDescent="0.25">
      <c r="A251">
        <v>891380184</v>
      </c>
      <c r="B251" t="s">
        <v>0</v>
      </c>
      <c r="D251" t="s">
        <v>18</v>
      </c>
      <c r="E251">
        <v>260336</v>
      </c>
      <c r="F251" t="s">
        <v>23</v>
      </c>
      <c r="G251" s="25">
        <v>44520.429166666669</v>
      </c>
      <c r="H251" s="25">
        <v>44553.414120370369</v>
      </c>
      <c r="I251" s="26">
        <v>62947</v>
      </c>
      <c r="J251" s="26">
        <v>62947</v>
      </c>
    </row>
    <row r="252" spans="1:10" x14ac:dyDescent="0.25">
      <c r="A252">
        <v>891380184</v>
      </c>
      <c r="B252" t="s">
        <v>0</v>
      </c>
      <c r="D252" t="s">
        <v>18</v>
      </c>
      <c r="E252">
        <v>261613</v>
      </c>
      <c r="F252" t="s">
        <v>23</v>
      </c>
      <c r="G252" s="25">
        <v>44527.75</v>
      </c>
      <c r="H252" s="25">
        <v>44553.414120370369</v>
      </c>
      <c r="I252" s="26">
        <v>129282</v>
      </c>
      <c r="J252" s="26">
        <v>129282</v>
      </c>
    </row>
    <row r="253" spans="1:10" x14ac:dyDescent="0.25">
      <c r="A253">
        <v>891380184</v>
      </c>
      <c r="B253" t="s">
        <v>0</v>
      </c>
      <c r="D253" t="s">
        <v>18</v>
      </c>
      <c r="E253">
        <v>261807</v>
      </c>
      <c r="F253" t="s">
        <v>23</v>
      </c>
      <c r="G253" s="25">
        <v>44529.470833333333</v>
      </c>
      <c r="H253" s="25">
        <v>44553.414629629631</v>
      </c>
      <c r="I253" s="26">
        <v>17880</v>
      </c>
      <c r="J253" s="26">
        <v>17880</v>
      </c>
    </row>
    <row r="254" spans="1:10" x14ac:dyDescent="0.25">
      <c r="A254">
        <v>891380184</v>
      </c>
      <c r="B254" t="s">
        <v>0</v>
      </c>
      <c r="D254" t="s">
        <v>18</v>
      </c>
      <c r="E254">
        <v>261823</v>
      </c>
      <c r="F254" t="s">
        <v>23</v>
      </c>
      <c r="G254" s="25">
        <v>44529.503472222219</v>
      </c>
      <c r="H254" s="25">
        <v>44553.414131944446</v>
      </c>
      <c r="I254" s="26">
        <v>59700</v>
      </c>
      <c r="J254" s="26">
        <v>59700</v>
      </c>
    </row>
    <row r="255" spans="1:10" x14ac:dyDescent="0.25">
      <c r="A255">
        <v>891380184</v>
      </c>
      <c r="B255" t="s">
        <v>0</v>
      </c>
      <c r="D255" t="s">
        <v>18</v>
      </c>
      <c r="E255">
        <v>261836</v>
      </c>
      <c r="F255" t="s">
        <v>23</v>
      </c>
      <c r="G255" s="25">
        <v>44529.547222222223</v>
      </c>
      <c r="H255" s="25">
        <v>44553.414131944446</v>
      </c>
      <c r="I255" s="26">
        <v>59700</v>
      </c>
      <c r="J255" s="26">
        <v>59700</v>
      </c>
    </row>
    <row r="256" spans="1:10" x14ac:dyDescent="0.25">
      <c r="A256">
        <v>891380184</v>
      </c>
      <c r="B256" t="s">
        <v>0</v>
      </c>
      <c r="D256" t="s">
        <v>18</v>
      </c>
      <c r="E256">
        <v>262051</v>
      </c>
      <c r="F256" t="s">
        <v>23</v>
      </c>
      <c r="G256" s="25">
        <v>44530.506944444445</v>
      </c>
      <c r="H256" s="25">
        <v>44553.414131944446</v>
      </c>
      <c r="I256" s="26">
        <v>105900</v>
      </c>
      <c r="J256" s="26">
        <v>105900</v>
      </c>
    </row>
    <row r="257" spans="1:10" x14ac:dyDescent="0.25">
      <c r="A257">
        <v>891380184</v>
      </c>
      <c r="B257" t="s">
        <v>0</v>
      </c>
      <c r="D257" t="s">
        <v>18</v>
      </c>
      <c r="E257">
        <v>262269</v>
      </c>
      <c r="F257" t="s">
        <v>23</v>
      </c>
      <c r="G257" s="25">
        <v>44531.43472222222</v>
      </c>
      <c r="H257" s="25">
        <v>44531.43472222222</v>
      </c>
      <c r="I257" s="26">
        <v>153955</v>
      </c>
      <c r="J257" s="26">
        <v>153955</v>
      </c>
    </row>
    <row r="258" spans="1:10" x14ac:dyDescent="0.25">
      <c r="A258">
        <v>891380184</v>
      </c>
      <c r="B258" t="s">
        <v>0</v>
      </c>
      <c r="D258" t="s">
        <v>18</v>
      </c>
      <c r="E258">
        <v>262578</v>
      </c>
      <c r="F258" t="s">
        <v>23</v>
      </c>
      <c r="G258" s="25">
        <v>44534.400000000001</v>
      </c>
      <c r="H258" s="25">
        <v>44534.400000000001</v>
      </c>
      <c r="I258" s="26">
        <v>4470</v>
      </c>
      <c r="J258" s="26">
        <v>4470</v>
      </c>
    </row>
    <row r="259" spans="1:10" x14ac:dyDescent="0.25">
      <c r="A259">
        <v>891380184</v>
      </c>
      <c r="B259" t="s">
        <v>0</v>
      </c>
      <c r="D259" t="s">
        <v>18</v>
      </c>
      <c r="E259">
        <v>262591</v>
      </c>
      <c r="F259" t="s">
        <v>23</v>
      </c>
      <c r="G259" s="25">
        <v>44534.431944444441</v>
      </c>
      <c r="H259" s="25">
        <v>44534.431944444441</v>
      </c>
      <c r="I259" s="26">
        <v>4470</v>
      </c>
      <c r="J259" s="26">
        <v>4470</v>
      </c>
    </row>
    <row r="260" spans="1:10" x14ac:dyDescent="0.25">
      <c r="A260">
        <v>891380184</v>
      </c>
      <c r="B260" t="s">
        <v>0</v>
      </c>
      <c r="D260" t="s">
        <v>18</v>
      </c>
      <c r="E260">
        <v>262598</v>
      </c>
      <c r="F260" t="s">
        <v>23</v>
      </c>
      <c r="G260" s="25">
        <v>44534.442361111112</v>
      </c>
      <c r="H260" s="25">
        <v>44534.442361111112</v>
      </c>
      <c r="I260" s="26">
        <v>17880</v>
      </c>
      <c r="J260" s="26">
        <v>17880</v>
      </c>
    </row>
    <row r="261" spans="1:10" x14ac:dyDescent="0.25">
      <c r="A261">
        <v>891380184</v>
      </c>
      <c r="B261" t="s">
        <v>0</v>
      </c>
      <c r="D261" t="s">
        <v>18</v>
      </c>
      <c r="E261">
        <v>262616</v>
      </c>
      <c r="F261" t="s">
        <v>23</v>
      </c>
      <c r="G261" s="25">
        <v>44534.476388888892</v>
      </c>
      <c r="H261" s="25">
        <v>44534.476388888892</v>
      </c>
      <c r="I261" s="26">
        <v>8940</v>
      </c>
      <c r="J261" s="26">
        <v>8940</v>
      </c>
    </row>
    <row r="262" spans="1:10" x14ac:dyDescent="0.25">
      <c r="A262">
        <v>891380184</v>
      </c>
      <c r="B262" t="s">
        <v>0</v>
      </c>
      <c r="D262" t="s">
        <v>18</v>
      </c>
      <c r="E262">
        <v>263059</v>
      </c>
      <c r="F262" t="s">
        <v>23</v>
      </c>
      <c r="G262" s="25">
        <v>44537.493055555555</v>
      </c>
      <c r="H262" s="25">
        <v>44537.493055555555</v>
      </c>
      <c r="I262" s="26">
        <v>69753</v>
      </c>
      <c r="J262" s="26">
        <v>69753</v>
      </c>
    </row>
    <row r="263" spans="1:10" x14ac:dyDescent="0.25">
      <c r="A263">
        <v>891380184</v>
      </c>
      <c r="B263" t="s">
        <v>0</v>
      </c>
      <c r="D263" t="s">
        <v>18</v>
      </c>
      <c r="E263">
        <v>263483</v>
      </c>
      <c r="F263" t="s">
        <v>23</v>
      </c>
      <c r="G263" s="25">
        <v>44540.522222222222</v>
      </c>
      <c r="H263" s="25">
        <v>44540.522222222222</v>
      </c>
      <c r="I263" s="26">
        <v>59700</v>
      </c>
      <c r="J263" s="26">
        <v>59700</v>
      </c>
    </row>
    <row r="264" spans="1:10" x14ac:dyDescent="0.25">
      <c r="A264">
        <v>891380184</v>
      </c>
      <c r="B264" t="s">
        <v>0</v>
      </c>
      <c r="D264" t="s">
        <v>18</v>
      </c>
      <c r="E264">
        <v>263607</v>
      </c>
      <c r="F264" t="s">
        <v>23</v>
      </c>
      <c r="G264" s="25">
        <v>44542.945833333331</v>
      </c>
      <c r="H264" s="25">
        <v>44542.945833333331</v>
      </c>
      <c r="I264" s="26">
        <v>268254</v>
      </c>
      <c r="J264" s="26">
        <v>268254</v>
      </c>
    </row>
    <row r="265" spans="1:10" x14ac:dyDescent="0.25">
      <c r="A265">
        <v>891380184</v>
      </c>
      <c r="B265" t="s">
        <v>0</v>
      </c>
      <c r="D265" t="s">
        <v>18</v>
      </c>
      <c r="E265">
        <v>264221</v>
      </c>
      <c r="F265" t="s">
        <v>23</v>
      </c>
      <c r="G265" s="25">
        <v>44545.490972222222</v>
      </c>
      <c r="H265" s="25">
        <v>44545.490972222222</v>
      </c>
      <c r="I265" s="26">
        <v>101247</v>
      </c>
      <c r="J265" s="26">
        <v>101247</v>
      </c>
    </row>
    <row r="266" spans="1:10" x14ac:dyDescent="0.25">
      <c r="A266">
        <v>891380184</v>
      </c>
      <c r="B266" t="s">
        <v>0</v>
      </c>
      <c r="D266" t="s">
        <v>18</v>
      </c>
      <c r="E266">
        <v>264770</v>
      </c>
      <c r="F266" t="s">
        <v>23</v>
      </c>
      <c r="G266" s="25">
        <v>44548.834722222222</v>
      </c>
      <c r="H266" s="25">
        <v>44548.834722222222</v>
      </c>
      <c r="I266" s="26">
        <v>131659</v>
      </c>
      <c r="J266" s="26">
        <v>131659</v>
      </c>
    </row>
    <row r="267" spans="1:10" x14ac:dyDescent="0.25">
      <c r="A267">
        <v>891380184</v>
      </c>
      <c r="B267" t="s">
        <v>0</v>
      </c>
      <c r="D267" t="s">
        <v>18</v>
      </c>
      <c r="E267">
        <v>264996</v>
      </c>
      <c r="F267" t="s">
        <v>23</v>
      </c>
      <c r="G267" s="25">
        <v>44550.65902777778</v>
      </c>
      <c r="H267" s="25">
        <v>44550.65902777778</v>
      </c>
      <c r="I267" s="26">
        <v>98746</v>
      </c>
      <c r="J267" s="26">
        <v>98746</v>
      </c>
    </row>
    <row r="268" spans="1:10" x14ac:dyDescent="0.25">
      <c r="A268">
        <v>891380184</v>
      </c>
      <c r="B268" t="s">
        <v>0</v>
      </c>
      <c r="D268" t="s">
        <v>18</v>
      </c>
      <c r="E268">
        <v>265036</v>
      </c>
      <c r="F268" t="s">
        <v>23</v>
      </c>
      <c r="G268" s="25">
        <v>44551.021527777775</v>
      </c>
      <c r="H268" s="25">
        <v>44551.021527777775</v>
      </c>
      <c r="I268" s="26">
        <v>71795</v>
      </c>
      <c r="J268" s="26">
        <v>71795</v>
      </c>
    </row>
    <row r="269" spans="1:10" x14ac:dyDescent="0.25">
      <c r="A269">
        <v>891380184</v>
      </c>
      <c r="B269" t="s">
        <v>0</v>
      </c>
      <c r="D269" t="s">
        <v>18</v>
      </c>
      <c r="E269">
        <v>265249</v>
      </c>
      <c r="F269" t="s">
        <v>23</v>
      </c>
      <c r="G269" s="25">
        <v>44551.671527777777</v>
      </c>
      <c r="H269" s="25">
        <v>44551.671527777777</v>
      </c>
      <c r="I269" s="26">
        <v>78799</v>
      </c>
      <c r="J269" s="26">
        <v>78799</v>
      </c>
    </row>
    <row r="270" spans="1:10" x14ac:dyDescent="0.25">
      <c r="A270">
        <v>891380184</v>
      </c>
      <c r="B270" t="s">
        <v>0</v>
      </c>
      <c r="D270" t="s">
        <v>18</v>
      </c>
      <c r="E270">
        <v>265554</v>
      </c>
      <c r="F270" t="s">
        <v>23</v>
      </c>
      <c r="G270" s="25">
        <v>44555.181250000001</v>
      </c>
      <c r="H270" s="25">
        <v>44555.181250000001</v>
      </c>
      <c r="I270" s="26">
        <v>85641</v>
      </c>
      <c r="J270" s="26">
        <v>85641</v>
      </c>
    </row>
    <row r="271" spans="1:10" x14ac:dyDescent="0.25">
      <c r="A271">
        <v>891380184</v>
      </c>
      <c r="B271" t="s">
        <v>0</v>
      </c>
      <c r="D271" t="s">
        <v>18</v>
      </c>
      <c r="E271">
        <v>265745</v>
      </c>
      <c r="F271" t="s">
        <v>23</v>
      </c>
      <c r="G271" s="25">
        <v>44557.527083333334</v>
      </c>
      <c r="H271" s="25">
        <v>44557.527083333334</v>
      </c>
      <c r="I271" s="26">
        <v>73516</v>
      </c>
      <c r="J271" s="26">
        <v>73516</v>
      </c>
    </row>
    <row r="272" spans="1:10" x14ac:dyDescent="0.25">
      <c r="A272">
        <v>891380184</v>
      </c>
      <c r="B272" t="s">
        <v>0</v>
      </c>
      <c r="D272" t="s">
        <v>18</v>
      </c>
      <c r="E272">
        <v>266237</v>
      </c>
      <c r="F272" t="s">
        <v>23</v>
      </c>
      <c r="G272" s="25">
        <v>44563.859722222223</v>
      </c>
      <c r="H272" s="25">
        <v>44613.302928240744</v>
      </c>
      <c r="I272" s="26">
        <v>82229</v>
      </c>
      <c r="J272" s="26">
        <v>82229</v>
      </c>
    </row>
    <row r="273" spans="1:10" x14ac:dyDescent="0.25">
      <c r="A273">
        <v>891380184</v>
      </c>
      <c r="B273" t="s">
        <v>0</v>
      </c>
      <c r="D273" t="s">
        <v>18</v>
      </c>
      <c r="E273">
        <v>266241</v>
      </c>
      <c r="F273" t="s">
        <v>23</v>
      </c>
      <c r="G273" s="25">
        <v>44563.92291666667</v>
      </c>
      <c r="H273" s="25">
        <v>44613.306458333333</v>
      </c>
      <c r="I273" s="26">
        <v>66682</v>
      </c>
      <c r="J273" s="26">
        <v>66682</v>
      </c>
    </row>
    <row r="274" spans="1:10" x14ac:dyDescent="0.25">
      <c r="A274">
        <v>891380184</v>
      </c>
      <c r="B274" t="s">
        <v>0</v>
      </c>
      <c r="D274" t="s">
        <v>18</v>
      </c>
      <c r="E274">
        <v>267002</v>
      </c>
      <c r="F274" t="s">
        <v>23</v>
      </c>
      <c r="G274" s="25">
        <v>44572.361805555556</v>
      </c>
      <c r="H274" s="25">
        <v>44613.302928240744</v>
      </c>
      <c r="I274" s="26">
        <v>65600</v>
      </c>
      <c r="J274" s="26">
        <v>65600</v>
      </c>
    </row>
    <row r="275" spans="1:10" x14ac:dyDescent="0.25">
      <c r="A275">
        <v>891380184</v>
      </c>
      <c r="B275" t="s">
        <v>0</v>
      </c>
      <c r="D275" t="s">
        <v>18</v>
      </c>
      <c r="E275">
        <v>267074</v>
      </c>
      <c r="F275" t="s">
        <v>23</v>
      </c>
      <c r="G275" s="25">
        <v>44572.575694444444</v>
      </c>
      <c r="H275" s="25">
        <v>44613.302928240744</v>
      </c>
      <c r="I275" s="26">
        <v>97805</v>
      </c>
      <c r="J275" s="26">
        <v>97805</v>
      </c>
    </row>
    <row r="276" spans="1:10" x14ac:dyDescent="0.25">
      <c r="A276">
        <v>891380184</v>
      </c>
      <c r="B276" t="s">
        <v>0</v>
      </c>
      <c r="D276" t="s">
        <v>18</v>
      </c>
      <c r="E276">
        <v>267117</v>
      </c>
      <c r="F276" t="s">
        <v>23</v>
      </c>
      <c r="G276" s="25">
        <v>44572.713888888888</v>
      </c>
      <c r="H276" s="25">
        <v>44613.306458333333</v>
      </c>
      <c r="I276" s="26">
        <v>289355</v>
      </c>
      <c r="J276" s="26">
        <v>289355</v>
      </c>
    </row>
    <row r="277" spans="1:10" x14ac:dyDescent="0.25">
      <c r="A277">
        <v>891380184</v>
      </c>
      <c r="B277" t="s">
        <v>0</v>
      </c>
      <c r="D277" t="s">
        <v>18</v>
      </c>
      <c r="E277">
        <v>267403</v>
      </c>
      <c r="F277" t="s">
        <v>23</v>
      </c>
      <c r="G277" s="25">
        <v>44579.368750000001</v>
      </c>
      <c r="H277" s="25">
        <v>44613.304224537038</v>
      </c>
      <c r="I277" s="26">
        <v>4470</v>
      </c>
      <c r="J277" s="26">
        <v>4470</v>
      </c>
    </row>
    <row r="278" spans="1:10" x14ac:dyDescent="0.25">
      <c r="A278">
        <v>891380184</v>
      </c>
      <c r="B278" t="s">
        <v>0</v>
      </c>
      <c r="D278" t="s">
        <v>18</v>
      </c>
      <c r="E278">
        <v>267814</v>
      </c>
      <c r="F278" t="s">
        <v>23</v>
      </c>
      <c r="G278" s="25">
        <v>44580.670138888891</v>
      </c>
      <c r="H278" s="25">
        <v>44613.304224537038</v>
      </c>
      <c r="I278" s="26">
        <v>4470</v>
      </c>
      <c r="J278" s="26">
        <v>4470</v>
      </c>
    </row>
    <row r="279" spans="1:10" x14ac:dyDescent="0.25">
      <c r="A279">
        <v>891380184</v>
      </c>
      <c r="B279" t="s">
        <v>0</v>
      </c>
      <c r="D279" t="s">
        <v>18</v>
      </c>
      <c r="E279">
        <v>268035</v>
      </c>
      <c r="F279" t="s">
        <v>23</v>
      </c>
      <c r="G279" s="25">
        <v>44581.662499999999</v>
      </c>
      <c r="H279" s="25">
        <v>44613.302928240744</v>
      </c>
      <c r="I279" s="26">
        <v>60602</v>
      </c>
      <c r="J279" s="26">
        <v>60602</v>
      </c>
    </row>
    <row r="280" spans="1:10" x14ac:dyDescent="0.25">
      <c r="A280">
        <v>891380184</v>
      </c>
      <c r="B280" t="s">
        <v>0</v>
      </c>
      <c r="D280" t="s">
        <v>18</v>
      </c>
      <c r="E280">
        <v>268222</v>
      </c>
      <c r="F280" t="s">
        <v>23</v>
      </c>
      <c r="G280" s="25">
        <v>44582.59375</v>
      </c>
      <c r="H280" s="25">
        <v>44613.302928240744</v>
      </c>
      <c r="I280" s="26">
        <v>60812</v>
      </c>
      <c r="J280" s="26">
        <v>60812</v>
      </c>
    </row>
    <row r="281" spans="1:10" x14ac:dyDescent="0.25">
      <c r="A281">
        <v>891380184</v>
      </c>
      <c r="B281" t="s">
        <v>0</v>
      </c>
      <c r="D281" t="s">
        <v>18</v>
      </c>
      <c r="E281">
        <v>268256</v>
      </c>
      <c r="F281" t="s">
        <v>23</v>
      </c>
      <c r="G281" s="25">
        <v>44582.647222222222</v>
      </c>
      <c r="H281" s="25">
        <v>44613.304224537038</v>
      </c>
      <c r="I281" s="26">
        <v>17880</v>
      </c>
      <c r="J281" s="26">
        <v>17880</v>
      </c>
    </row>
    <row r="282" spans="1:10" x14ac:dyDescent="0.25">
      <c r="A282">
        <v>891380184</v>
      </c>
      <c r="B282" t="s">
        <v>0</v>
      </c>
      <c r="D282" t="s">
        <v>18</v>
      </c>
      <c r="E282">
        <v>268260</v>
      </c>
      <c r="F282" t="s">
        <v>23</v>
      </c>
      <c r="G282" s="25">
        <v>44582.652083333334</v>
      </c>
      <c r="H282" s="25">
        <v>44613.304224537038</v>
      </c>
      <c r="I282" s="26">
        <v>4470</v>
      </c>
      <c r="J282" s="26">
        <v>4470</v>
      </c>
    </row>
    <row r="283" spans="1:10" x14ac:dyDescent="0.25">
      <c r="A283">
        <v>891380184</v>
      </c>
      <c r="B283" t="s">
        <v>0</v>
      </c>
      <c r="D283" t="s">
        <v>18</v>
      </c>
      <c r="E283">
        <v>268340</v>
      </c>
      <c r="F283" t="s">
        <v>23</v>
      </c>
      <c r="G283" s="25">
        <v>44583.303472222222</v>
      </c>
      <c r="H283" s="25">
        <v>44613.302928240744</v>
      </c>
      <c r="I283" s="26">
        <v>125289</v>
      </c>
      <c r="J283" s="26">
        <v>125289</v>
      </c>
    </row>
    <row r="284" spans="1:10" x14ac:dyDescent="0.25">
      <c r="A284">
        <v>891380184</v>
      </c>
      <c r="B284" t="s">
        <v>0</v>
      </c>
      <c r="D284" t="s">
        <v>18</v>
      </c>
      <c r="E284">
        <v>268724</v>
      </c>
      <c r="F284" t="s">
        <v>23</v>
      </c>
      <c r="G284" s="25">
        <v>44585.865972222222</v>
      </c>
      <c r="H284" s="25">
        <v>44613.302939814814</v>
      </c>
      <c r="I284" s="26">
        <v>67165</v>
      </c>
      <c r="J284" s="26">
        <v>67165</v>
      </c>
    </row>
    <row r="285" spans="1:10" x14ac:dyDescent="0.25">
      <c r="A285">
        <v>891380184</v>
      </c>
      <c r="B285" t="s">
        <v>0</v>
      </c>
      <c r="D285" t="s">
        <v>18</v>
      </c>
      <c r="E285">
        <v>268946</v>
      </c>
      <c r="F285" t="s">
        <v>23</v>
      </c>
      <c r="G285" s="25">
        <v>44586.756944444445</v>
      </c>
      <c r="H285" s="25">
        <v>44613.302939814814</v>
      </c>
      <c r="I285" s="26">
        <v>108769</v>
      </c>
      <c r="J285" s="26">
        <v>108769</v>
      </c>
    </row>
    <row r="286" spans="1:10" x14ac:dyDescent="0.25">
      <c r="A286">
        <v>891380184</v>
      </c>
      <c r="B286" t="s">
        <v>0</v>
      </c>
      <c r="D286" t="s">
        <v>18</v>
      </c>
      <c r="E286">
        <v>269118</v>
      </c>
      <c r="F286" t="s">
        <v>23</v>
      </c>
      <c r="G286" s="25">
        <v>44587.582638888889</v>
      </c>
      <c r="H286" s="25">
        <v>44613.304224537038</v>
      </c>
      <c r="I286" s="26">
        <v>4470</v>
      </c>
      <c r="J286" s="26">
        <v>4470</v>
      </c>
    </row>
    <row r="287" spans="1:10" x14ac:dyDescent="0.25">
      <c r="A287">
        <v>891380184</v>
      </c>
      <c r="B287" t="s">
        <v>0</v>
      </c>
      <c r="D287" t="s">
        <v>18</v>
      </c>
      <c r="E287">
        <v>269173</v>
      </c>
      <c r="F287" t="s">
        <v>23</v>
      </c>
      <c r="G287" s="25">
        <v>44587.76666666667</v>
      </c>
      <c r="H287" s="25">
        <v>44613.302939814814</v>
      </c>
      <c r="I287" s="26">
        <v>114519</v>
      </c>
      <c r="J287" s="26">
        <v>114519</v>
      </c>
    </row>
    <row r="288" spans="1:10" x14ac:dyDescent="0.25">
      <c r="A288">
        <v>891380184</v>
      </c>
      <c r="B288" t="s">
        <v>0</v>
      </c>
      <c r="D288" t="s">
        <v>18</v>
      </c>
      <c r="E288">
        <v>269221</v>
      </c>
      <c r="F288" t="s">
        <v>23</v>
      </c>
      <c r="G288" s="25">
        <v>44588.304166666669</v>
      </c>
      <c r="H288" s="25">
        <v>44613.304236111115</v>
      </c>
      <c r="I288" s="26">
        <v>4470</v>
      </c>
      <c r="J288" s="26">
        <v>4470</v>
      </c>
    </row>
    <row r="289" spans="1:10" x14ac:dyDescent="0.25">
      <c r="A289">
        <v>891380184</v>
      </c>
      <c r="B289" t="s">
        <v>0</v>
      </c>
      <c r="D289" t="s">
        <v>18</v>
      </c>
      <c r="E289">
        <v>269230</v>
      </c>
      <c r="F289" t="s">
        <v>23</v>
      </c>
      <c r="G289" s="25">
        <v>44588.314583333333</v>
      </c>
      <c r="H289" s="25">
        <v>44613.302939814814</v>
      </c>
      <c r="I289" s="26">
        <v>65600</v>
      </c>
      <c r="J289" s="26">
        <v>65600</v>
      </c>
    </row>
    <row r="290" spans="1:10" x14ac:dyDescent="0.25">
      <c r="A290">
        <v>891380184</v>
      </c>
      <c r="B290" t="s">
        <v>0</v>
      </c>
      <c r="D290" t="s">
        <v>18</v>
      </c>
      <c r="E290">
        <v>269308</v>
      </c>
      <c r="F290" t="s">
        <v>23</v>
      </c>
      <c r="G290" s="25">
        <v>44588.417361111111</v>
      </c>
      <c r="H290" s="25">
        <v>44613.304236111115</v>
      </c>
      <c r="I290" s="26">
        <v>4470</v>
      </c>
      <c r="J290" s="26">
        <v>4470</v>
      </c>
    </row>
    <row r="291" spans="1:10" x14ac:dyDescent="0.25">
      <c r="A291">
        <v>891380184</v>
      </c>
      <c r="B291" t="s">
        <v>0</v>
      </c>
      <c r="D291" t="s">
        <v>18</v>
      </c>
      <c r="E291">
        <v>269384</v>
      </c>
      <c r="F291" t="s">
        <v>23</v>
      </c>
      <c r="G291" s="25">
        <v>44588.628472222219</v>
      </c>
      <c r="H291" s="25">
        <v>44613.302939814814</v>
      </c>
      <c r="I291" s="26">
        <v>115245</v>
      </c>
      <c r="J291" s="26">
        <v>115245</v>
      </c>
    </row>
    <row r="292" spans="1:10" x14ac:dyDescent="0.25">
      <c r="A292">
        <v>891380184</v>
      </c>
      <c r="B292" t="s">
        <v>0</v>
      </c>
      <c r="D292" t="s">
        <v>18</v>
      </c>
      <c r="E292">
        <v>269497</v>
      </c>
      <c r="F292" t="s">
        <v>23</v>
      </c>
      <c r="G292" s="25">
        <v>44589.395138888889</v>
      </c>
      <c r="H292" s="25">
        <v>44613.302939814814</v>
      </c>
      <c r="I292" s="26">
        <v>91055</v>
      </c>
      <c r="J292" s="26">
        <v>91055</v>
      </c>
    </row>
    <row r="293" spans="1:10" x14ac:dyDescent="0.25">
      <c r="A293">
        <v>891380184</v>
      </c>
      <c r="B293" t="s">
        <v>0</v>
      </c>
      <c r="D293" t="s">
        <v>18</v>
      </c>
      <c r="E293">
        <v>269684</v>
      </c>
      <c r="F293" t="s">
        <v>23</v>
      </c>
      <c r="G293" s="25">
        <v>44591.476388888892</v>
      </c>
      <c r="H293" s="25">
        <v>44613.302939814814</v>
      </c>
      <c r="I293" s="26">
        <v>75684</v>
      </c>
      <c r="J293" s="26">
        <v>75684</v>
      </c>
    </row>
    <row r="294" spans="1:10" x14ac:dyDescent="0.25">
      <c r="A294">
        <v>891380184</v>
      </c>
      <c r="B294" t="s">
        <v>0</v>
      </c>
      <c r="D294" t="s">
        <v>18</v>
      </c>
      <c r="E294">
        <v>269696</v>
      </c>
      <c r="F294" t="s">
        <v>23</v>
      </c>
      <c r="G294" s="25">
        <v>44591.831944444442</v>
      </c>
      <c r="H294" s="25">
        <v>44613.302939814814</v>
      </c>
      <c r="I294" s="26">
        <v>68209</v>
      </c>
      <c r="J294" s="26">
        <v>68209</v>
      </c>
    </row>
    <row r="295" spans="1:10" x14ac:dyDescent="0.25">
      <c r="A295">
        <v>891380184</v>
      </c>
      <c r="B295" t="s">
        <v>0</v>
      </c>
      <c r="D295" t="s">
        <v>18</v>
      </c>
      <c r="E295">
        <v>269987</v>
      </c>
      <c r="F295" t="s">
        <v>23</v>
      </c>
      <c r="G295" s="25">
        <v>44592.725694444445</v>
      </c>
      <c r="H295" s="25">
        <v>44613.305925925924</v>
      </c>
      <c r="I295" s="26">
        <v>4470</v>
      </c>
      <c r="J295" s="26">
        <v>4470</v>
      </c>
    </row>
    <row r="296" spans="1:10" x14ac:dyDescent="0.25">
      <c r="J296" s="3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213C1-FA28-4674-92B6-FDA0E175BCB3}">
  <dimension ref="A3:F23"/>
  <sheetViews>
    <sheetView showGridLines="0" zoomScale="85" zoomScaleNormal="85" workbookViewId="0">
      <selection activeCell="A4" sqref="A4:F15"/>
    </sheetView>
  </sheetViews>
  <sheetFormatPr baseColWidth="10" defaultRowHeight="15" x14ac:dyDescent="0.25"/>
  <cols>
    <col min="1" max="1" width="50.85546875" bestFit="1" customWidth="1"/>
    <col min="2" max="2" width="5.85546875" bestFit="1" customWidth="1"/>
    <col min="3" max="3" width="15.28515625" bestFit="1" customWidth="1"/>
    <col min="4" max="4" width="15.5703125" bestFit="1" customWidth="1"/>
    <col min="5" max="5" width="16.85546875" bestFit="1" customWidth="1"/>
    <col min="6" max="6" width="23.42578125" bestFit="1" customWidth="1"/>
  </cols>
  <sheetData>
    <row r="3" spans="1:6" x14ac:dyDescent="0.25">
      <c r="A3" s="47" t="s">
        <v>617</v>
      </c>
      <c r="B3" s="48" t="s">
        <v>618</v>
      </c>
      <c r="C3" s="49" t="s">
        <v>619</v>
      </c>
      <c r="D3" s="49" t="s">
        <v>620</v>
      </c>
      <c r="E3" s="49" t="s">
        <v>621</v>
      </c>
      <c r="F3" s="50" t="s">
        <v>622</v>
      </c>
    </row>
    <row r="4" spans="1:6" x14ac:dyDescent="0.25">
      <c r="A4" s="41" t="s">
        <v>455</v>
      </c>
      <c r="B4" s="42">
        <v>4</v>
      </c>
      <c r="C4" s="51">
        <v>649769</v>
      </c>
      <c r="D4" s="51">
        <v>0</v>
      </c>
      <c r="E4" s="51">
        <v>0</v>
      </c>
      <c r="F4" s="52">
        <v>649700</v>
      </c>
    </row>
    <row r="5" spans="1:6" x14ac:dyDescent="0.25">
      <c r="A5" s="43" t="s">
        <v>170</v>
      </c>
      <c r="B5" s="44">
        <v>9</v>
      </c>
      <c r="C5" s="53">
        <v>1131355</v>
      </c>
      <c r="D5" s="53">
        <v>0</v>
      </c>
      <c r="E5" s="53">
        <v>0</v>
      </c>
      <c r="F5" s="54">
        <v>0</v>
      </c>
    </row>
    <row r="6" spans="1:6" x14ac:dyDescent="0.25">
      <c r="A6" s="43" t="s">
        <v>432</v>
      </c>
      <c r="B6" s="44">
        <v>10</v>
      </c>
      <c r="C6" s="53">
        <v>2242016</v>
      </c>
      <c r="D6" s="53">
        <v>0</v>
      </c>
      <c r="E6" s="53">
        <v>0</v>
      </c>
      <c r="F6" s="54">
        <v>170495</v>
      </c>
    </row>
    <row r="7" spans="1:6" x14ac:dyDescent="0.25">
      <c r="A7" s="43" t="s">
        <v>388</v>
      </c>
      <c r="B7" s="44">
        <v>41</v>
      </c>
      <c r="C7" s="53">
        <v>1622331</v>
      </c>
      <c r="D7" s="53">
        <v>0</v>
      </c>
      <c r="E7" s="53">
        <v>0</v>
      </c>
      <c r="F7" s="54">
        <v>1622331</v>
      </c>
    </row>
    <row r="8" spans="1:6" x14ac:dyDescent="0.25">
      <c r="A8" s="43" t="s">
        <v>606</v>
      </c>
      <c r="B8" s="44">
        <v>2</v>
      </c>
      <c r="C8" s="53">
        <v>166602</v>
      </c>
      <c r="D8" s="53">
        <v>0</v>
      </c>
      <c r="E8" s="53">
        <v>166602</v>
      </c>
      <c r="F8" s="54">
        <v>0</v>
      </c>
    </row>
    <row r="9" spans="1:6" x14ac:dyDescent="0.25">
      <c r="A9" s="43" t="s">
        <v>71</v>
      </c>
      <c r="B9" s="44">
        <v>77</v>
      </c>
      <c r="C9" s="53">
        <v>8940621</v>
      </c>
      <c r="D9" s="53">
        <v>0</v>
      </c>
      <c r="E9" s="53"/>
      <c r="F9" s="54"/>
    </row>
    <row r="10" spans="1:6" x14ac:dyDescent="0.25">
      <c r="A10" s="43" t="s">
        <v>216</v>
      </c>
      <c r="B10" s="44">
        <v>7</v>
      </c>
      <c r="C10" s="53">
        <v>789176</v>
      </c>
      <c r="D10" s="53">
        <v>789176</v>
      </c>
      <c r="E10" s="53">
        <v>0</v>
      </c>
      <c r="F10" s="54">
        <v>0</v>
      </c>
    </row>
    <row r="11" spans="1:6" x14ac:dyDescent="0.25">
      <c r="A11" s="43" t="s">
        <v>173</v>
      </c>
      <c r="B11" s="44">
        <v>87</v>
      </c>
      <c r="C11" s="53">
        <v>4935104</v>
      </c>
      <c r="D11" s="53">
        <v>0</v>
      </c>
      <c r="E11" s="53">
        <v>0</v>
      </c>
      <c r="F11" s="54">
        <v>0</v>
      </c>
    </row>
    <row r="12" spans="1:6" x14ac:dyDescent="0.25">
      <c r="A12" s="43" t="s">
        <v>404</v>
      </c>
      <c r="B12" s="44">
        <v>49</v>
      </c>
      <c r="C12" s="53">
        <v>865072</v>
      </c>
      <c r="D12" s="53">
        <v>0</v>
      </c>
      <c r="E12" s="53">
        <v>0</v>
      </c>
      <c r="F12" s="54">
        <v>432537</v>
      </c>
    </row>
    <row r="13" spans="1:6" x14ac:dyDescent="0.25">
      <c r="A13" s="43" t="s">
        <v>32</v>
      </c>
      <c r="B13" s="44">
        <v>6</v>
      </c>
      <c r="C13" s="53">
        <v>585234</v>
      </c>
      <c r="D13" s="53">
        <v>0</v>
      </c>
      <c r="E13" s="53">
        <v>0</v>
      </c>
      <c r="F13" s="54">
        <v>0</v>
      </c>
    </row>
    <row r="14" spans="1:6" x14ac:dyDescent="0.25">
      <c r="A14" s="43" t="s">
        <v>526</v>
      </c>
      <c r="B14" s="44">
        <v>1</v>
      </c>
      <c r="C14" s="53">
        <v>36300</v>
      </c>
      <c r="D14" s="53">
        <v>0</v>
      </c>
      <c r="E14" s="53">
        <v>0</v>
      </c>
      <c r="F14" s="54">
        <v>79223</v>
      </c>
    </row>
    <row r="15" spans="1:6" x14ac:dyDescent="0.25">
      <c r="A15" s="45" t="s">
        <v>616</v>
      </c>
      <c r="B15" s="46">
        <v>293</v>
      </c>
      <c r="C15" s="55">
        <v>21963580</v>
      </c>
      <c r="D15" s="55">
        <v>789176</v>
      </c>
      <c r="E15" s="55">
        <v>166602</v>
      </c>
      <c r="F15" s="56">
        <v>2954286</v>
      </c>
    </row>
    <row r="19" spans="1:6" x14ac:dyDescent="0.25">
      <c r="A19" s="40" t="s">
        <v>617</v>
      </c>
      <c r="B19" s="48" t="s">
        <v>618</v>
      </c>
      <c r="C19" s="49" t="s">
        <v>619</v>
      </c>
      <c r="D19" s="49" t="s">
        <v>620</v>
      </c>
      <c r="E19" s="49" t="s">
        <v>621</v>
      </c>
      <c r="F19" s="50" t="s">
        <v>622</v>
      </c>
    </row>
    <row r="20" spans="1:6" x14ac:dyDescent="0.25">
      <c r="A20" s="41" t="s">
        <v>612</v>
      </c>
      <c r="B20" s="42">
        <v>6</v>
      </c>
      <c r="C20" s="51">
        <v>585234</v>
      </c>
      <c r="D20" s="51">
        <v>0</v>
      </c>
      <c r="E20" s="51">
        <v>0</v>
      </c>
      <c r="F20" s="52">
        <v>0</v>
      </c>
    </row>
    <row r="21" spans="1:6" x14ac:dyDescent="0.25">
      <c r="A21" s="57" t="s">
        <v>615</v>
      </c>
      <c r="B21" s="44">
        <v>4</v>
      </c>
      <c r="C21" s="53">
        <v>427900</v>
      </c>
      <c r="D21" s="53">
        <v>0</v>
      </c>
      <c r="E21" s="53">
        <v>0</v>
      </c>
      <c r="F21" s="54">
        <v>0</v>
      </c>
    </row>
    <row r="22" spans="1:6" x14ac:dyDescent="0.25">
      <c r="A22" s="57" t="s">
        <v>614</v>
      </c>
      <c r="B22" s="44">
        <v>2</v>
      </c>
      <c r="C22" s="53">
        <v>157334</v>
      </c>
      <c r="D22" s="53">
        <v>0</v>
      </c>
      <c r="E22" s="53">
        <v>0</v>
      </c>
      <c r="F22" s="54">
        <v>0</v>
      </c>
    </row>
    <row r="23" spans="1:6" x14ac:dyDescent="0.25">
      <c r="A23" s="45" t="s">
        <v>616</v>
      </c>
      <c r="B23" s="46">
        <v>6</v>
      </c>
      <c r="C23" s="55">
        <v>585234</v>
      </c>
      <c r="D23" s="55">
        <v>0</v>
      </c>
      <c r="E23" s="55">
        <v>0</v>
      </c>
      <c r="F23"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8897F-97FF-4523-90E5-67D63C2713A4}">
  <dimension ref="A1:AU295"/>
  <sheetViews>
    <sheetView showGridLines="0" zoomScale="85" zoomScaleNormal="85" workbookViewId="0">
      <selection activeCell="A5" sqref="A5"/>
    </sheetView>
  </sheetViews>
  <sheetFormatPr baseColWidth="10" defaultRowHeight="15" x14ac:dyDescent="0.25"/>
  <cols>
    <col min="1" max="1" width="10.28515625" bestFit="1" customWidth="1"/>
    <col min="2" max="2" width="39.85546875" bestFit="1" customWidth="1"/>
    <col min="3" max="3" width="10.7109375" bestFit="1" customWidth="1"/>
    <col min="4" max="4" width="9.140625" bestFit="1" customWidth="1"/>
    <col min="5" max="5" width="8" bestFit="1" customWidth="1"/>
    <col min="6" max="6" width="11.140625" bestFit="1" customWidth="1"/>
    <col min="7" max="7" width="11.28515625" bestFit="1" customWidth="1"/>
    <col min="8" max="8" width="11.28515625" customWidth="1"/>
    <col min="9" max="9" width="22.7109375" bestFit="1" customWidth="1"/>
    <col min="10" max="10" width="26" bestFit="1" customWidth="1"/>
    <col min="12" max="13" width="14.140625" bestFit="1" customWidth="1"/>
    <col min="14" max="15" width="32.42578125" customWidth="1"/>
    <col min="16" max="16" width="48.7109375" bestFit="1" customWidth="1"/>
    <col min="17" max="21" width="32.42578125" customWidth="1"/>
    <col min="22" max="22" width="14.5703125" bestFit="1" customWidth="1"/>
    <col min="23" max="23" width="15.42578125" bestFit="1" customWidth="1"/>
    <col min="24" max="24" width="13.42578125" bestFit="1" customWidth="1"/>
    <col min="25" max="25" width="21.85546875" customWidth="1"/>
    <col min="26" max="26" width="11.5703125" bestFit="1" customWidth="1"/>
    <col min="27" max="27" width="34.140625" customWidth="1"/>
    <col min="28" max="28" width="14.42578125" bestFit="1" customWidth="1"/>
    <col min="29" max="29" width="11.5703125" bestFit="1" customWidth="1"/>
    <col min="30" max="30" width="11.28515625" bestFit="1" customWidth="1"/>
    <col min="31" max="31" width="15.85546875" bestFit="1" customWidth="1"/>
    <col min="32" max="33" width="19.7109375" bestFit="1" customWidth="1"/>
    <col min="34" max="34" width="14.42578125" bestFit="1" customWidth="1"/>
    <col min="35" max="35" width="11.140625" bestFit="1" customWidth="1"/>
    <col min="36" max="36" width="19.140625" bestFit="1" customWidth="1"/>
    <col min="37" max="37" width="10.85546875" bestFit="1" customWidth="1"/>
    <col min="38" max="38" width="12.28515625" bestFit="1" customWidth="1"/>
    <col min="39" max="39" width="12.85546875" bestFit="1" customWidth="1"/>
    <col min="40" max="40" width="13.85546875" bestFit="1" customWidth="1"/>
    <col min="42" max="42" width="13.7109375" bestFit="1" customWidth="1"/>
    <col min="43" max="43" width="11.5703125" bestFit="1" customWidth="1"/>
    <col min="44" max="44" width="11" bestFit="1" customWidth="1"/>
    <col min="45" max="45" width="18.42578125" bestFit="1" customWidth="1"/>
    <col min="46" max="46" width="23.5703125" bestFit="1" customWidth="1"/>
    <col min="47" max="47" width="9.28515625" bestFit="1" customWidth="1"/>
    <col min="258" max="258" width="10.28515625" bestFit="1" customWidth="1"/>
    <col min="259" max="259" width="39.85546875" bestFit="1" customWidth="1"/>
    <col min="260" max="260" width="10.7109375" bestFit="1" customWidth="1"/>
    <col min="261" max="261" width="9.140625" bestFit="1" customWidth="1"/>
    <col min="262" max="262" width="8" bestFit="1" customWidth="1"/>
    <col min="263" max="263" width="11.140625" bestFit="1" customWidth="1"/>
    <col min="264" max="264" width="11.28515625" bestFit="1" customWidth="1"/>
    <col min="265" max="265" width="11.28515625" customWidth="1"/>
    <col min="266" max="266" width="22.7109375" bestFit="1" customWidth="1"/>
    <col min="267" max="267" width="22.7109375" customWidth="1"/>
    <col min="269" max="270" width="14.140625" bestFit="1" customWidth="1"/>
    <col min="271" max="271" width="32.42578125" customWidth="1"/>
    <col min="272" max="272" width="48.7109375" bestFit="1" customWidth="1"/>
    <col min="273" max="277" width="32.42578125" customWidth="1"/>
    <col min="278" max="278" width="14.5703125" bestFit="1" customWidth="1"/>
    <col min="279" max="279" width="15.42578125" bestFit="1" customWidth="1"/>
    <col min="280" max="280" width="13.42578125" bestFit="1" customWidth="1"/>
    <col min="281" max="281" width="21.85546875" customWidth="1"/>
    <col min="282" max="282" width="11.5703125" bestFit="1" customWidth="1"/>
    <col min="283" max="283" width="34.140625" customWidth="1"/>
    <col min="284" max="284" width="14.42578125" bestFit="1" customWidth="1"/>
    <col min="285" max="285" width="11.5703125" bestFit="1" customWidth="1"/>
    <col min="286" max="286" width="11.28515625" bestFit="1" customWidth="1"/>
    <col min="287" max="287" width="15.85546875" bestFit="1" customWidth="1"/>
    <col min="288" max="289" width="19.7109375" bestFit="1" customWidth="1"/>
    <col min="290" max="290" width="14.42578125" bestFit="1" customWidth="1"/>
    <col min="291" max="291" width="11.140625" bestFit="1" customWidth="1"/>
    <col min="292" max="292" width="19.140625" bestFit="1" customWidth="1"/>
    <col min="293" max="293" width="10.85546875" bestFit="1" customWidth="1"/>
    <col min="294" max="294" width="12.28515625" bestFit="1" customWidth="1"/>
    <col min="295" max="295" width="12.85546875" bestFit="1" customWidth="1"/>
    <col min="296" max="296" width="13.85546875" bestFit="1" customWidth="1"/>
    <col min="298" max="298" width="13.7109375" bestFit="1" customWidth="1"/>
    <col min="299" max="299" width="11.5703125" bestFit="1" customWidth="1"/>
    <col min="300" max="300" width="11" bestFit="1" customWidth="1"/>
    <col min="301" max="301" width="18.42578125" bestFit="1" customWidth="1"/>
    <col min="302" max="302" width="23.5703125" bestFit="1" customWidth="1"/>
    <col min="303" max="303" width="9.28515625" bestFit="1" customWidth="1"/>
    <col min="514" max="514" width="10.28515625" bestFit="1" customWidth="1"/>
    <col min="515" max="515" width="39.85546875" bestFit="1" customWidth="1"/>
    <col min="516" max="516" width="10.7109375" bestFit="1" customWidth="1"/>
    <col min="517" max="517" width="9.140625" bestFit="1" customWidth="1"/>
    <col min="518" max="518" width="8" bestFit="1" customWidth="1"/>
    <col min="519" max="519" width="11.140625" bestFit="1" customWidth="1"/>
    <col min="520" max="520" width="11.28515625" bestFit="1" customWidth="1"/>
    <col min="521" max="521" width="11.28515625" customWidth="1"/>
    <col min="522" max="522" width="22.7109375" bestFit="1" customWidth="1"/>
    <col min="523" max="523" width="22.7109375" customWidth="1"/>
    <col min="525" max="526" width="14.140625" bestFit="1" customWidth="1"/>
    <col min="527" max="527" width="32.42578125" customWidth="1"/>
    <col min="528" max="528" width="48.7109375" bestFit="1" customWidth="1"/>
    <col min="529" max="533" width="32.42578125" customWidth="1"/>
    <col min="534" max="534" width="14.5703125" bestFit="1" customWidth="1"/>
    <col min="535" max="535" width="15.42578125" bestFit="1" customWidth="1"/>
    <col min="536" max="536" width="13.42578125" bestFit="1" customWidth="1"/>
    <col min="537" max="537" width="21.85546875" customWidth="1"/>
    <col min="538" max="538" width="11.5703125" bestFit="1" customWidth="1"/>
    <col min="539" max="539" width="34.140625" customWidth="1"/>
    <col min="540" max="540" width="14.42578125" bestFit="1" customWidth="1"/>
    <col min="541" max="541" width="11.5703125" bestFit="1" customWidth="1"/>
    <col min="542" max="542" width="11.28515625" bestFit="1" customWidth="1"/>
    <col min="543" max="543" width="15.85546875" bestFit="1" customWidth="1"/>
    <col min="544" max="545" width="19.7109375" bestFit="1" customWidth="1"/>
    <col min="546" max="546" width="14.42578125" bestFit="1" customWidth="1"/>
    <col min="547" max="547" width="11.140625" bestFit="1" customWidth="1"/>
    <col min="548" max="548" width="19.140625" bestFit="1" customWidth="1"/>
    <col min="549" max="549" width="10.85546875" bestFit="1" customWidth="1"/>
    <col min="550" max="550" width="12.28515625" bestFit="1" customWidth="1"/>
    <col min="551" max="551" width="12.85546875" bestFit="1" customWidth="1"/>
    <col min="552" max="552" width="13.85546875" bestFit="1" customWidth="1"/>
    <col min="554" max="554" width="13.7109375" bestFit="1" customWidth="1"/>
    <col min="555" max="555" width="11.5703125" bestFit="1" customWidth="1"/>
    <col min="556" max="556" width="11" bestFit="1" customWidth="1"/>
    <col min="557" max="557" width="18.42578125" bestFit="1" customWidth="1"/>
    <col min="558" max="558" width="23.5703125" bestFit="1" customWidth="1"/>
    <col min="559" max="559" width="9.28515625" bestFit="1" customWidth="1"/>
    <col min="770" max="770" width="10.28515625" bestFit="1" customWidth="1"/>
    <col min="771" max="771" width="39.85546875" bestFit="1" customWidth="1"/>
    <col min="772" max="772" width="10.7109375" bestFit="1" customWidth="1"/>
    <col min="773" max="773" width="9.140625" bestFit="1" customWidth="1"/>
    <col min="774" max="774" width="8" bestFit="1" customWidth="1"/>
    <col min="775" max="775" width="11.140625" bestFit="1" customWidth="1"/>
    <col min="776" max="776" width="11.28515625" bestFit="1" customWidth="1"/>
    <col min="777" max="777" width="11.28515625" customWidth="1"/>
    <col min="778" max="778" width="22.7109375" bestFit="1" customWidth="1"/>
    <col min="779" max="779" width="22.7109375" customWidth="1"/>
    <col min="781" max="782" width="14.140625" bestFit="1" customWidth="1"/>
    <col min="783" max="783" width="32.42578125" customWidth="1"/>
    <col min="784" max="784" width="48.7109375" bestFit="1" customWidth="1"/>
    <col min="785" max="789" width="32.42578125" customWidth="1"/>
    <col min="790" max="790" width="14.5703125" bestFit="1" customWidth="1"/>
    <col min="791" max="791" width="15.42578125" bestFit="1" customWidth="1"/>
    <col min="792" max="792" width="13.42578125" bestFit="1" customWidth="1"/>
    <col min="793" max="793" width="21.85546875" customWidth="1"/>
    <col min="794" max="794" width="11.5703125" bestFit="1" customWidth="1"/>
    <col min="795" max="795" width="34.140625" customWidth="1"/>
    <col min="796" max="796" width="14.42578125" bestFit="1" customWidth="1"/>
    <col min="797" max="797" width="11.5703125" bestFit="1" customWidth="1"/>
    <col min="798" max="798" width="11.28515625" bestFit="1" customWidth="1"/>
    <col min="799" max="799" width="15.85546875" bestFit="1" customWidth="1"/>
    <col min="800" max="801" width="19.7109375" bestFit="1" customWidth="1"/>
    <col min="802" max="802" width="14.42578125" bestFit="1" customWidth="1"/>
    <col min="803" max="803" width="11.140625" bestFit="1" customWidth="1"/>
    <col min="804" max="804" width="19.140625" bestFit="1" customWidth="1"/>
    <col min="805" max="805" width="10.85546875" bestFit="1" customWidth="1"/>
    <col min="806" max="806" width="12.28515625" bestFit="1" customWidth="1"/>
    <col min="807" max="807" width="12.85546875" bestFit="1" customWidth="1"/>
    <col min="808" max="808" width="13.85546875" bestFit="1" customWidth="1"/>
    <col min="810" max="810" width="13.7109375" bestFit="1" customWidth="1"/>
    <col min="811" max="811" width="11.5703125" bestFit="1" customWidth="1"/>
    <col min="812" max="812" width="11" bestFit="1" customWidth="1"/>
    <col min="813" max="813" width="18.42578125" bestFit="1" customWidth="1"/>
    <col min="814" max="814" width="23.5703125" bestFit="1" customWidth="1"/>
    <col min="815" max="815" width="9.28515625" bestFit="1" customWidth="1"/>
    <col min="1026" max="1026" width="10.28515625" bestFit="1" customWidth="1"/>
    <col min="1027" max="1027" width="39.85546875" bestFit="1" customWidth="1"/>
    <col min="1028" max="1028" width="10.7109375" bestFit="1" customWidth="1"/>
    <col min="1029" max="1029" width="9.140625" bestFit="1" customWidth="1"/>
    <col min="1030" max="1030" width="8" bestFit="1" customWidth="1"/>
    <col min="1031" max="1031" width="11.140625" bestFit="1" customWidth="1"/>
    <col min="1032" max="1032" width="11.28515625" bestFit="1" customWidth="1"/>
    <col min="1033" max="1033" width="11.28515625" customWidth="1"/>
    <col min="1034" max="1034" width="22.7109375" bestFit="1" customWidth="1"/>
    <col min="1035" max="1035" width="22.7109375" customWidth="1"/>
    <col min="1037" max="1038" width="14.140625" bestFit="1" customWidth="1"/>
    <col min="1039" max="1039" width="32.42578125" customWidth="1"/>
    <col min="1040" max="1040" width="48.7109375" bestFit="1" customWidth="1"/>
    <col min="1041" max="1045" width="32.42578125" customWidth="1"/>
    <col min="1046" max="1046" width="14.5703125" bestFit="1" customWidth="1"/>
    <col min="1047" max="1047" width="15.42578125" bestFit="1" customWidth="1"/>
    <col min="1048" max="1048" width="13.42578125" bestFit="1" customWidth="1"/>
    <col min="1049" max="1049" width="21.85546875" customWidth="1"/>
    <col min="1050" max="1050" width="11.5703125" bestFit="1" customWidth="1"/>
    <col min="1051" max="1051" width="34.140625" customWidth="1"/>
    <col min="1052" max="1052" width="14.42578125" bestFit="1" customWidth="1"/>
    <col min="1053" max="1053" width="11.5703125" bestFit="1" customWidth="1"/>
    <col min="1054" max="1054" width="11.28515625" bestFit="1" customWidth="1"/>
    <col min="1055" max="1055" width="15.85546875" bestFit="1" customWidth="1"/>
    <col min="1056" max="1057" width="19.7109375" bestFit="1" customWidth="1"/>
    <col min="1058" max="1058" width="14.42578125" bestFit="1" customWidth="1"/>
    <col min="1059" max="1059" width="11.140625" bestFit="1" customWidth="1"/>
    <col min="1060" max="1060" width="19.140625" bestFit="1" customWidth="1"/>
    <col min="1061" max="1061" width="10.85546875" bestFit="1" customWidth="1"/>
    <col min="1062" max="1062" width="12.28515625" bestFit="1" customWidth="1"/>
    <col min="1063" max="1063" width="12.85546875" bestFit="1" customWidth="1"/>
    <col min="1064" max="1064" width="13.85546875" bestFit="1" customWidth="1"/>
    <col min="1066" max="1066" width="13.7109375" bestFit="1" customWidth="1"/>
    <col min="1067" max="1067" width="11.5703125" bestFit="1" customWidth="1"/>
    <col min="1068" max="1068" width="11" bestFit="1" customWidth="1"/>
    <col min="1069" max="1069" width="18.42578125" bestFit="1" customWidth="1"/>
    <col min="1070" max="1070" width="23.5703125" bestFit="1" customWidth="1"/>
    <col min="1071" max="1071" width="9.28515625" bestFit="1" customWidth="1"/>
    <col min="1282" max="1282" width="10.28515625" bestFit="1" customWidth="1"/>
    <col min="1283" max="1283" width="39.85546875" bestFit="1" customWidth="1"/>
    <col min="1284" max="1284" width="10.7109375" bestFit="1" customWidth="1"/>
    <col min="1285" max="1285" width="9.140625" bestFit="1" customWidth="1"/>
    <col min="1286" max="1286" width="8" bestFit="1" customWidth="1"/>
    <col min="1287" max="1287" width="11.140625" bestFit="1" customWidth="1"/>
    <col min="1288" max="1288" width="11.28515625" bestFit="1" customWidth="1"/>
    <col min="1289" max="1289" width="11.28515625" customWidth="1"/>
    <col min="1290" max="1290" width="22.7109375" bestFit="1" customWidth="1"/>
    <col min="1291" max="1291" width="22.7109375" customWidth="1"/>
    <col min="1293" max="1294" width="14.140625" bestFit="1" customWidth="1"/>
    <col min="1295" max="1295" width="32.42578125" customWidth="1"/>
    <col min="1296" max="1296" width="48.7109375" bestFit="1" customWidth="1"/>
    <col min="1297" max="1301" width="32.42578125" customWidth="1"/>
    <col min="1302" max="1302" width="14.5703125" bestFit="1" customWidth="1"/>
    <col min="1303" max="1303" width="15.42578125" bestFit="1" customWidth="1"/>
    <col min="1304" max="1304" width="13.42578125" bestFit="1" customWidth="1"/>
    <col min="1305" max="1305" width="21.85546875" customWidth="1"/>
    <col min="1306" max="1306" width="11.5703125" bestFit="1" customWidth="1"/>
    <col min="1307" max="1307" width="34.140625" customWidth="1"/>
    <col min="1308" max="1308" width="14.42578125" bestFit="1" customWidth="1"/>
    <col min="1309" max="1309" width="11.5703125" bestFit="1" customWidth="1"/>
    <col min="1310" max="1310" width="11.28515625" bestFit="1" customWidth="1"/>
    <col min="1311" max="1311" width="15.85546875" bestFit="1" customWidth="1"/>
    <col min="1312" max="1313" width="19.7109375" bestFit="1" customWidth="1"/>
    <col min="1314" max="1314" width="14.42578125" bestFit="1" customWidth="1"/>
    <col min="1315" max="1315" width="11.140625" bestFit="1" customWidth="1"/>
    <col min="1316" max="1316" width="19.140625" bestFit="1" customWidth="1"/>
    <col min="1317" max="1317" width="10.85546875" bestFit="1" customWidth="1"/>
    <col min="1318" max="1318" width="12.28515625" bestFit="1" customWidth="1"/>
    <col min="1319" max="1319" width="12.85546875" bestFit="1" customWidth="1"/>
    <col min="1320" max="1320" width="13.85546875" bestFit="1" customWidth="1"/>
    <col min="1322" max="1322" width="13.7109375" bestFit="1" customWidth="1"/>
    <col min="1323" max="1323" width="11.5703125" bestFit="1" customWidth="1"/>
    <col min="1324" max="1324" width="11" bestFit="1" customWidth="1"/>
    <col min="1325" max="1325" width="18.42578125" bestFit="1" customWidth="1"/>
    <col min="1326" max="1326" width="23.5703125" bestFit="1" customWidth="1"/>
    <col min="1327" max="1327" width="9.28515625" bestFit="1" customWidth="1"/>
    <col min="1538" max="1538" width="10.28515625" bestFit="1" customWidth="1"/>
    <col min="1539" max="1539" width="39.85546875" bestFit="1" customWidth="1"/>
    <col min="1540" max="1540" width="10.7109375" bestFit="1" customWidth="1"/>
    <col min="1541" max="1541" width="9.140625" bestFit="1" customWidth="1"/>
    <col min="1542" max="1542" width="8" bestFit="1" customWidth="1"/>
    <col min="1543" max="1543" width="11.140625" bestFit="1" customWidth="1"/>
    <col min="1544" max="1544" width="11.28515625" bestFit="1" customWidth="1"/>
    <col min="1545" max="1545" width="11.28515625" customWidth="1"/>
    <col min="1546" max="1546" width="22.7109375" bestFit="1" customWidth="1"/>
    <col min="1547" max="1547" width="22.7109375" customWidth="1"/>
    <col min="1549" max="1550" width="14.140625" bestFit="1" customWidth="1"/>
    <col min="1551" max="1551" width="32.42578125" customWidth="1"/>
    <col min="1552" max="1552" width="48.7109375" bestFit="1" customWidth="1"/>
    <col min="1553" max="1557" width="32.42578125" customWidth="1"/>
    <col min="1558" max="1558" width="14.5703125" bestFit="1" customWidth="1"/>
    <col min="1559" max="1559" width="15.42578125" bestFit="1" customWidth="1"/>
    <col min="1560" max="1560" width="13.42578125" bestFit="1" customWidth="1"/>
    <col min="1561" max="1561" width="21.85546875" customWidth="1"/>
    <col min="1562" max="1562" width="11.5703125" bestFit="1" customWidth="1"/>
    <col min="1563" max="1563" width="34.140625" customWidth="1"/>
    <col min="1564" max="1564" width="14.42578125" bestFit="1" customWidth="1"/>
    <col min="1565" max="1565" width="11.5703125" bestFit="1" customWidth="1"/>
    <col min="1566" max="1566" width="11.28515625" bestFit="1" customWidth="1"/>
    <col min="1567" max="1567" width="15.85546875" bestFit="1" customWidth="1"/>
    <col min="1568" max="1569" width="19.7109375" bestFit="1" customWidth="1"/>
    <col min="1570" max="1570" width="14.42578125" bestFit="1" customWidth="1"/>
    <col min="1571" max="1571" width="11.140625" bestFit="1" customWidth="1"/>
    <col min="1572" max="1572" width="19.140625" bestFit="1" customWidth="1"/>
    <col min="1573" max="1573" width="10.85546875" bestFit="1" customWidth="1"/>
    <col min="1574" max="1574" width="12.28515625" bestFit="1" customWidth="1"/>
    <col min="1575" max="1575" width="12.85546875" bestFit="1" customWidth="1"/>
    <col min="1576" max="1576" width="13.85546875" bestFit="1" customWidth="1"/>
    <col min="1578" max="1578" width="13.7109375" bestFit="1" customWidth="1"/>
    <col min="1579" max="1579" width="11.5703125" bestFit="1" customWidth="1"/>
    <col min="1580" max="1580" width="11" bestFit="1" customWidth="1"/>
    <col min="1581" max="1581" width="18.42578125" bestFit="1" customWidth="1"/>
    <col min="1582" max="1582" width="23.5703125" bestFit="1" customWidth="1"/>
    <col min="1583" max="1583" width="9.28515625" bestFit="1" customWidth="1"/>
    <col min="1794" max="1794" width="10.28515625" bestFit="1" customWidth="1"/>
    <col min="1795" max="1795" width="39.85546875" bestFit="1" customWidth="1"/>
    <col min="1796" max="1796" width="10.7109375" bestFit="1" customWidth="1"/>
    <col min="1797" max="1797" width="9.140625" bestFit="1" customWidth="1"/>
    <col min="1798" max="1798" width="8" bestFit="1" customWidth="1"/>
    <col min="1799" max="1799" width="11.140625" bestFit="1" customWidth="1"/>
    <col min="1800" max="1800" width="11.28515625" bestFit="1" customWidth="1"/>
    <col min="1801" max="1801" width="11.28515625" customWidth="1"/>
    <col min="1802" max="1802" width="22.7109375" bestFit="1" customWidth="1"/>
    <col min="1803" max="1803" width="22.7109375" customWidth="1"/>
    <col min="1805" max="1806" width="14.140625" bestFit="1" customWidth="1"/>
    <col min="1807" max="1807" width="32.42578125" customWidth="1"/>
    <col min="1808" max="1808" width="48.7109375" bestFit="1" customWidth="1"/>
    <col min="1809" max="1813" width="32.42578125" customWidth="1"/>
    <col min="1814" max="1814" width="14.5703125" bestFit="1" customWidth="1"/>
    <col min="1815" max="1815" width="15.42578125" bestFit="1" customWidth="1"/>
    <col min="1816" max="1816" width="13.42578125" bestFit="1" customWidth="1"/>
    <col min="1817" max="1817" width="21.85546875" customWidth="1"/>
    <col min="1818" max="1818" width="11.5703125" bestFit="1" customWidth="1"/>
    <col min="1819" max="1819" width="34.140625" customWidth="1"/>
    <col min="1820" max="1820" width="14.42578125" bestFit="1" customWidth="1"/>
    <col min="1821" max="1821" width="11.5703125" bestFit="1" customWidth="1"/>
    <col min="1822" max="1822" width="11.28515625" bestFit="1" customWidth="1"/>
    <col min="1823" max="1823" width="15.85546875" bestFit="1" customWidth="1"/>
    <col min="1824" max="1825" width="19.7109375" bestFit="1" customWidth="1"/>
    <col min="1826" max="1826" width="14.42578125" bestFit="1" customWidth="1"/>
    <col min="1827" max="1827" width="11.140625" bestFit="1" customWidth="1"/>
    <col min="1828" max="1828" width="19.140625" bestFit="1" customWidth="1"/>
    <col min="1829" max="1829" width="10.85546875" bestFit="1" customWidth="1"/>
    <col min="1830" max="1830" width="12.28515625" bestFit="1" customWidth="1"/>
    <col min="1831" max="1831" width="12.85546875" bestFit="1" customWidth="1"/>
    <col min="1832" max="1832" width="13.85546875" bestFit="1" customWidth="1"/>
    <col min="1834" max="1834" width="13.7109375" bestFit="1" customWidth="1"/>
    <col min="1835" max="1835" width="11.5703125" bestFit="1" customWidth="1"/>
    <col min="1836" max="1836" width="11" bestFit="1" customWidth="1"/>
    <col min="1837" max="1837" width="18.42578125" bestFit="1" customWidth="1"/>
    <col min="1838" max="1838" width="23.5703125" bestFit="1" customWidth="1"/>
    <col min="1839" max="1839" width="9.28515625" bestFit="1" customWidth="1"/>
    <col min="2050" max="2050" width="10.28515625" bestFit="1" customWidth="1"/>
    <col min="2051" max="2051" width="39.85546875" bestFit="1" customWidth="1"/>
    <col min="2052" max="2052" width="10.7109375" bestFit="1" customWidth="1"/>
    <col min="2053" max="2053" width="9.140625" bestFit="1" customWidth="1"/>
    <col min="2054" max="2054" width="8" bestFit="1" customWidth="1"/>
    <col min="2055" max="2055" width="11.140625" bestFit="1" customWidth="1"/>
    <col min="2056" max="2056" width="11.28515625" bestFit="1" customWidth="1"/>
    <col min="2057" max="2057" width="11.28515625" customWidth="1"/>
    <col min="2058" max="2058" width="22.7109375" bestFit="1" customWidth="1"/>
    <col min="2059" max="2059" width="22.7109375" customWidth="1"/>
    <col min="2061" max="2062" width="14.140625" bestFit="1" customWidth="1"/>
    <col min="2063" max="2063" width="32.42578125" customWidth="1"/>
    <col min="2064" max="2064" width="48.7109375" bestFit="1" customWidth="1"/>
    <col min="2065" max="2069" width="32.42578125" customWidth="1"/>
    <col min="2070" max="2070" width="14.5703125" bestFit="1" customWidth="1"/>
    <col min="2071" max="2071" width="15.42578125" bestFit="1" customWidth="1"/>
    <col min="2072" max="2072" width="13.42578125" bestFit="1" customWidth="1"/>
    <col min="2073" max="2073" width="21.85546875" customWidth="1"/>
    <col min="2074" max="2074" width="11.5703125" bestFit="1" customWidth="1"/>
    <col min="2075" max="2075" width="34.140625" customWidth="1"/>
    <col min="2076" max="2076" width="14.42578125" bestFit="1" customWidth="1"/>
    <col min="2077" max="2077" width="11.5703125" bestFit="1" customWidth="1"/>
    <col min="2078" max="2078" width="11.28515625" bestFit="1" customWidth="1"/>
    <col min="2079" max="2079" width="15.85546875" bestFit="1" customWidth="1"/>
    <col min="2080" max="2081" width="19.7109375" bestFit="1" customWidth="1"/>
    <col min="2082" max="2082" width="14.42578125" bestFit="1" customWidth="1"/>
    <col min="2083" max="2083" width="11.140625" bestFit="1" customWidth="1"/>
    <col min="2084" max="2084" width="19.140625" bestFit="1" customWidth="1"/>
    <col min="2085" max="2085" width="10.85546875" bestFit="1" customWidth="1"/>
    <col min="2086" max="2086" width="12.28515625" bestFit="1" customWidth="1"/>
    <col min="2087" max="2087" width="12.85546875" bestFit="1" customWidth="1"/>
    <col min="2088" max="2088" width="13.85546875" bestFit="1" customWidth="1"/>
    <col min="2090" max="2090" width="13.7109375" bestFit="1" customWidth="1"/>
    <col min="2091" max="2091" width="11.5703125" bestFit="1" customWidth="1"/>
    <col min="2092" max="2092" width="11" bestFit="1" customWidth="1"/>
    <col min="2093" max="2093" width="18.42578125" bestFit="1" customWidth="1"/>
    <col min="2094" max="2094" width="23.5703125" bestFit="1" customWidth="1"/>
    <col min="2095" max="2095" width="9.28515625" bestFit="1" customWidth="1"/>
    <col min="2306" max="2306" width="10.28515625" bestFit="1" customWidth="1"/>
    <col min="2307" max="2307" width="39.85546875" bestFit="1" customWidth="1"/>
    <col min="2308" max="2308" width="10.7109375" bestFit="1" customWidth="1"/>
    <col min="2309" max="2309" width="9.140625" bestFit="1" customWidth="1"/>
    <col min="2310" max="2310" width="8" bestFit="1" customWidth="1"/>
    <col min="2311" max="2311" width="11.140625" bestFit="1" customWidth="1"/>
    <col min="2312" max="2312" width="11.28515625" bestFit="1" customWidth="1"/>
    <col min="2313" max="2313" width="11.28515625" customWidth="1"/>
    <col min="2314" max="2314" width="22.7109375" bestFit="1" customWidth="1"/>
    <col min="2315" max="2315" width="22.7109375" customWidth="1"/>
    <col min="2317" max="2318" width="14.140625" bestFit="1" customWidth="1"/>
    <col min="2319" max="2319" width="32.42578125" customWidth="1"/>
    <col min="2320" max="2320" width="48.7109375" bestFit="1" customWidth="1"/>
    <col min="2321" max="2325" width="32.42578125" customWidth="1"/>
    <col min="2326" max="2326" width="14.5703125" bestFit="1" customWidth="1"/>
    <col min="2327" max="2327" width="15.42578125" bestFit="1" customWidth="1"/>
    <col min="2328" max="2328" width="13.42578125" bestFit="1" customWidth="1"/>
    <col min="2329" max="2329" width="21.85546875" customWidth="1"/>
    <col min="2330" max="2330" width="11.5703125" bestFit="1" customWidth="1"/>
    <col min="2331" max="2331" width="34.140625" customWidth="1"/>
    <col min="2332" max="2332" width="14.42578125" bestFit="1" customWidth="1"/>
    <col min="2333" max="2333" width="11.5703125" bestFit="1" customWidth="1"/>
    <col min="2334" max="2334" width="11.28515625" bestFit="1" customWidth="1"/>
    <col min="2335" max="2335" width="15.85546875" bestFit="1" customWidth="1"/>
    <col min="2336" max="2337" width="19.7109375" bestFit="1" customWidth="1"/>
    <col min="2338" max="2338" width="14.42578125" bestFit="1" customWidth="1"/>
    <col min="2339" max="2339" width="11.140625" bestFit="1" customWidth="1"/>
    <col min="2340" max="2340" width="19.140625" bestFit="1" customWidth="1"/>
    <col min="2341" max="2341" width="10.85546875" bestFit="1" customWidth="1"/>
    <col min="2342" max="2342" width="12.28515625" bestFit="1" customWidth="1"/>
    <col min="2343" max="2343" width="12.85546875" bestFit="1" customWidth="1"/>
    <col min="2344" max="2344" width="13.85546875" bestFit="1" customWidth="1"/>
    <col min="2346" max="2346" width="13.7109375" bestFit="1" customWidth="1"/>
    <col min="2347" max="2347" width="11.5703125" bestFit="1" customWidth="1"/>
    <col min="2348" max="2348" width="11" bestFit="1" customWidth="1"/>
    <col min="2349" max="2349" width="18.42578125" bestFit="1" customWidth="1"/>
    <col min="2350" max="2350" width="23.5703125" bestFit="1" customWidth="1"/>
    <col min="2351" max="2351" width="9.28515625" bestFit="1" customWidth="1"/>
    <col min="2562" max="2562" width="10.28515625" bestFit="1" customWidth="1"/>
    <col min="2563" max="2563" width="39.85546875" bestFit="1" customWidth="1"/>
    <col min="2564" max="2564" width="10.7109375" bestFit="1" customWidth="1"/>
    <col min="2565" max="2565" width="9.140625" bestFit="1" customWidth="1"/>
    <col min="2566" max="2566" width="8" bestFit="1" customWidth="1"/>
    <col min="2567" max="2567" width="11.140625" bestFit="1" customWidth="1"/>
    <col min="2568" max="2568" width="11.28515625" bestFit="1" customWidth="1"/>
    <col min="2569" max="2569" width="11.28515625" customWidth="1"/>
    <col min="2570" max="2570" width="22.7109375" bestFit="1" customWidth="1"/>
    <col min="2571" max="2571" width="22.7109375" customWidth="1"/>
    <col min="2573" max="2574" width="14.140625" bestFit="1" customWidth="1"/>
    <col min="2575" max="2575" width="32.42578125" customWidth="1"/>
    <col min="2576" max="2576" width="48.7109375" bestFit="1" customWidth="1"/>
    <col min="2577" max="2581" width="32.42578125" customWidth="1"/>
    <col min="2582" max="2582" width="14.5703125" bestFit="1" customWidth="1"/>
    <col min="2583" max="2583" width="15.42578125" bestFit="1" customWidth="1"/>
    <col min="2584" max="2584" width="13.42578125" bestFit="1" customWidth="1"/>
    <col min="2585" max="2585" width="21.85546875" customWidth="1"/>
    <col min="2586" max="2586" width="11.5703125" bestFit="1" customWidth="1"/>
    <col min="2587" max="2587" width="34.140625" customWidth="1"/>
    <col min="2588" max="2588" width="14.42578125" bestFit="1" customWidth="1"/>
    <col min="2589" max="2589" width="11.5703125" bestFit="1" customWidth="1"/>
    <col min="2590" max="2590" width="11.28515625" bestFit="1" customWidth="1"/>
    <col min="2591" max="2591" width="15.85546875" bestFit="1" customWidth="1"/>
    <col min="2592" max="2593" width="19.7109375" bestFit="1" customWidth="1"/>
    <col min="2594" max="2594" width="14.42578125" bestFit="1" customWidth="1"/>
    <col min="2595" max="2595" width="11.140625" bestFit="1" customWidth="1"/>
    <col min="2596" max="2596" width="19.140625" bestFit="1" customWidth="1"/>
    <col min="2597" max="2597" width="10.85546875" bestFit="1" customWidth="1"/>
    <col min="2598" max="2598" width="12.28515625" bestFit="1" customWidth="1"/>
    <col min="2599" max="2599" width="12.85546875" bestFit="1" customWidth="1"/>
    <col min="2600" max="2600" width="13.85546875" bestFit="1" customWidth="1"/>
    <col min="2602" max="2602" width="13.7109375" bestFit="1" customWidth="1"/>
    <col min="2603" max="2603" width="11.5703125" bestFit="1" customWidth="1"/>
    <col min="2604" max="2604" width="11" bestFit="1" customWidth="1"/>
    <col min="2605" max="2605" width="18.42578125" bestFit="1" customWidth="1"/>
    <col min="2606" max="2606" width="23.5703125" bestFit="1" customWidth="1"/>
    <col min="2607" max="2607" width="9.28515625" bestFit="1" customWidth="1"/>
    <col min="2818" max="2818" width="10.28515625" bestFit="1" customWidth="1"/>
    <col min="2819" max="2819" width="39.85546875" bestFit="1" customWidth="1"/>
    <col min="2820" max="2820" width="10.7109375" bestFit="1" customWidth="1"/>
    <col min="2821" max="2821" width="9.140625" bestFit="1" customWidth="1"/>
    <col min="2822" max="2822" width="8" bestFit="1" customWidth="1"/>
    <col min="2823" max="2823" width="11.140625" bestFit="1" customWidth="1"/>
    <col min="2824" max="2824" width="11.28515625" bestFit="1" customWidth="1"/>
    <col min="2825" max="2825" width="11.28515625" customWidth="1"/>
    <col min="2826" max="2826" width="22.7109375" bestFit="1" customWidth="1"/>
    <col min="2827" max="2827" width="22.7109375" customWidth="1"/>
    <col min="2829" max="2830" width="14.140625" bestFit="1" customWidth="1"/>
    <col min="2831" max="2831" width="32.42578125" customWidth="1"/>
    <col min="2832" max="2832" width="48.7109375" bestFit="1" customWidth="1"/>
    <col min="2833" max="2837" width="32.42578125" customWidth="1"/>
    <col min="2838" max="2838" width="14.5703125" bestFit="1" customWidth="1"/>
    <col min="2839" max="2839" width="15.42578125" bestFit="1" customWidth="1"/>
    <col min="2840" max="2840" width="13.42578125" bestFit="1" customWidth="1"/>
    <col min="2841" max="2841" width="21.85546875" customWidth="1"/>
    <col min="2842" max="2842" width="11.5703125" bestFit="1" customWidth="1"/>
    <col min="2843" max="2843" width="34.140625" customWidth="1"/>
    <col min="2844" max="2844" width="14.42578125" bestFit="1" customWidth="1"/>
    <col min="2845" max="2845" width="11.5703125" bestFit="1" customWidth="1"/>
    <col min="2846" max="2846" width="11.28515625" bestFit="1" customWidth="1"/>
    <col min="2847" max="2847" width="15.85546875" bestFit="1" customWidth="1"/>
    <col min="2848" max="2849" width="19.7109375" bestFit="1" customWidth="1"/>
    <col min="2850" max="2850" width="14.42578125" bestFit="1" customWidth="1"/>
    <col min="2851" max="2851" width="11.140625" bestFit="1" customWidth="1"/>
    <col min="2852" max="2852" width="19.140625" bestFit="1" customWidth="1"/>
    <col min="2853" max="2853" width="10.85546875" bestFit="1" customWidth="1"/>
    <col min="2854" max="2854" width="12.28515625" bestFit="1" customWidth="1"/>
    <col min="2855" max="2855" width="12.85546875" bestFit="1" customWidth="1"/>
    <col min="2856" max="2856" width="13.85546875" bestFit="1" customWidth="1"/>
    <col min="2858" max="2858" width="13.7109375" bestFit="1" customWidth="1"/>
    <col min="2859" max="2859" width="11.5703125" bestFit="1" customWidth="1"/>
    <col min="2860" max="2860" width="11" bestFit="1" customWidth="1"/>
    <col min="2861" max="2861" width="18.42578125" bestFit="1" customWidth="1"/>
    <col min="2862" max="2862" width="23.5703125" bestFit="1" customWidth="1"/>
    <col min="2863" max="2863" width="9.28515625" bestFit="1" customWidth="1"/>
    <col min="3074" max="3074" width="10.28515625" bestFit="1" customWidth="1"/>
    <col min="3075" max="3075" width="39.85546875" bestFit="1" customWidth="1"/>
    <col min="3076" max="3076" width="10.7109375" bestFit="1" customWidth="1"/>
    <col min="3077" max="3077" width="9.140625" bestFit="1" customWidth="1"/>
    <col min="3078" max="3078" width="8" bestFit="1" customWidth="1"/>
    <col min="3079" max="3079" width="11.140625" bestFit="1" customWidth="1"/>
    <col min="3080" max="3080" width="11.28515625" bestFit="1" customWidth="1"/>
    <col min="3081" max="3081" width="11.28515625" customWidth="1"/>
    <col min="3082" max="3082" width="22.7109375" bestFit="1" customWidth="1"/>
    <col min="3083" max="3083" width="22.7109375" customWidth="1"/>
    <col min="3085" max="3086" width="14.140625" bestFit="1" customWidth="1"/>
    <col min="3087" max="3087" width="32.42578125" customWidth="1"/>
    <col min="3088" max="3088" width="48.7109375" bestFit="1" customWidth="1"/>
    <col min="3089" max="3093" width="32.42578125" customWidth="1"/>
    <col min="3094" max="3094" width="14.5703125" bestFit="1" customWidth="1"/>
    <col min="3095" max="3095" width="15.42578125" bestFit="1" customWidth="1"/>
    <col min="3096" max="3096" width="13.42578125" bestFit="1" customWidth="1"/>
    <col min="3097" max="3097" width="21.85546875" customWidth="1"/>
    <col min="3098" max="3098" width="11.5703125" bestFit="1" customWidth="1"/>
    <col min="3099" max="3099" width="34.140625" customWidth="1"/>
    <col min="3100" max="3100" width="14.42578125" bestFit="1" customWidth="1"/>
    <col min="3101" max="3101" width="11.5703125" bestFit="1" customWidth="1"/>
    <col min="3102" max="3102" width="11.28515625" bestFit="1" customWidth="1"/>
    <col min="3103" max="3103" width="15.85546875" bestFit="1" customWidth="1"/>
    <col min="3104" max="3105" width="19.7109375" bestFit="1" customWidth="1"/>
    <col min="3106" max="3106" width="14.42578125" bestFit="1" customWidth="1"/>
    <col min="3107" max="3107" width="11.140625" bestFit="1" customWidth="1"/>
    <col min="3108" max="3108" width="19.140625" bestFit="1" customWidth="1"/>
    <col min="3109" max="3109" width="10.85546875" bestFit="1" customWidth="1"/>
    <col min="3110" max="3110" width="12.28515625" bestFit="1" customWidth="1"/>
    <col min="3111" max="3111" width="12.85546875" bestFit="1" customWidth="1"/>
    <col min="3112" max="3112" width="13.85546875" bestFit="1" customWidth="1"/>
    <col min="3114" max="3114" width="13.7109375" bestFit="1" customWidth="1"/>
    <col min="3115" max="3115" width="11.5703125" bestFit="1" customWidth="1"/>
    <col min="3116" max="3116" width="11" bestFit="1" customWidth="1"/>
    <col min="3117" max="3117" width="18.42578125" bestFit="1" customWidth="1"/>
    <col min="3118" max="3118" width="23.5703125" bestFit="1" customWidth="1"/>
    <col min="3119" max="3119" width="9.28515625" bestFit="1" customWidth="1"/>
    <col min="3330" max="3330" width="10.28515625" bestFit="1" customWidth="1"/>
    <col min="3331" max="3331" width="39.85546875" bestFit="1" customWidth="1"/>
    <col min="3332" max="3332" width="10.7109375" bestFit="1" customWidth="1"/>
    <col min="3333" max="3333" width="9.140625" bestFit="1" customWidth="1"/>
    <col min="3334" max="3334" width="8" bestFit="1" customWidth="1"/>
    <col min="3335" max="3335" width="11.140625" bestFit="1" customWidth="1"/>
    <col min="3336" max="3336" width="11.28515625" bestFit="1" customWidth="1"/>
    <col min="3337" max="3337" width="11.28515625" customWidth="1"/>
    <col min="3338" max="3338" width="22.7109375" bestFit="1" customWidth="1"/>
    <col min="3339" max="3339" width="22.7109375" customWidth="1"/>
    <col min="3341" max="3342" width="14.140625" bestFit="1" customWidth="1"/>
    <col min="3343" max="3343" width="32.42578125" customWidth="1"/>
    <col min="3344" max="3344" width="48.7109375" bestFit="1" customWidth="1"/>
    <col min="3345" max="3349" width="32.42578125" customWidth="1"/>
    <col min="3350" max="3350" width="14.5703125" bestFit="1" customWidth="1"/>
    <col min="3351" max="3351" width="15.42578125" bestFit="1" customWidth="1"/>
    <col min="3352" max="3352" width="13.42578125" bestFit="1" customWidth="1"/>
    <col min="3353" max="3353" width="21.85546875" customWidth="1"/>
    <col min="3354" max="3354" width="11.5703125" bestFit="1" customWidth="1"/>
    <col min="3355" max="3355" width="34.140625" customWidth="1"/>
    <col min="3356" max="3356" width="14.42578125" bestFit="1" customWidth="1"/>
    <col min="3357" max="3357" width="11.5703125" bestFit="1" customWidth="1"/>
    <col min="3358" max="3358" width="11.28515625" bestFit="1" customWidth="1"/>
    <col min="3359" max="3359" width="15.85546875" bestFit="1" customWidth="1"/>
    <col min="3360" max="3361" width="19.7109375" bestFit="1" customWidth="1"/>
    <col min="3362" max="3362" width="14.42578125" bestFit="1" customWidth="1"/>
    <col min="3363" max="3363" width="11.140625" bestFit="1" customWidth="1"/>
    <col min="3364" max="3364" width="19.140625" bestFit="1" customWidth="1"/>
    <col min="3365" max="3365" width="10.85546875" bestFit="1" customWidth="1"/>
    <col min="3366" max="3366" width="12.28515625" bestFit="1" customWidth="1"/>
    <col min="3367" max="3367" width="12.85546875" bestFit="1" customWidth="1"/>
    <col min="3368" max="3368" width="13.85546875" bestFit="1" customWidth="1"/>
    <col min="3370" max="3370" width="13.7109375" bestFit="1" customWidth="1"/>
    <col min="3371" max="3371" width="11.5703125" bestFit="1" customWidth="1"/>
    <col min="3372" max="3372" width="11" bestFit="1" customWidth="1"/>
    <col min="3373" max="3373" width="18.42578125" bestFit="1" customWidth="1"/>
    <col min="3374" max="3374" width="23.5703125" bestFit="1" customWidth="1"/>
    <col min="3375" max="3375" width="9.28515625" bestFit="1" customWidth="1"/>
    <col min="3586" max="3586" width="10.28515625" bestFit="1" customWidth="1"/>
    <col min="3587" max="3587" width="39.85546875" bestFit="1" customWidth="1"/>
    <col min="3588" max="3588" width="10.7109375" bestFit="1" customWidth="1"/>
    <col min="3589" max="3589" width="9.140625" bestFit="1" customWidth="1"/>
    <col min="3590" max="3590" width="8" bestFit="1" customWidth="1"/>
    <col min="3591" max="3591" width="11.140625" bestFit="1" customWidth="1"/>
    <col min="3592" max="3592" width="11.28515625" bestFit="1" customWidth="1"/>
    <col min="3593" max="3593" width="11.28515625" customWidth="1"/>
    <col min="3594" max="3594" width="22.7109375" bestFit="1" customWidth="1"/>
    <col min="3595" max="3595" width="22.7109375" customWidth="1"/>
    <col min="3597" max="3598" width="14.140625" bestFit="1" customWidth="1"/>
    <col min="3599" max="3599" width="32.42578125" customWidth="1"/>
    <col min="3600" max="3600" width="48.7109375" bestFit="1" customWidth="1"/>
    <col min="3601" max="3605" width="32.42578125" customWidth="1"/>
    <col min="3606" max="3606" width="14.5703125" bestFit="1" customWidth="1"/>
    <col min="3607" max="3607" width="15.42578125" bestFit="1" customWidth="1"/>
    <col min="3608" max="3608" width="13.42578125" bestFit="1" customWidth="1"/>
    <col min="3609" max="3609" width="21.85546875" customWidth="1"/>
    <col min="3610" max="3610" width="11.5703125" bestFit="1" customWidth="1"/>
    <col min="3611" max="3611" width="34.140625" customWidth="1"/>
    <col min="3612" max="3612" width="14.42578125" bestFit="1" customWidth="1"/>
    <col min="3613" max="3613" width="11.5703125" bestFit="1" customWidth="1"/>
    <col min="3614" max="3614" width="11.28515625" bestFit="1" customWidth="1"/>
    <col min="3615" max="3615" width="15.85546875" bestFit="1" customWidth="1"/>
    <col min="3616" max="3617" width="19.7109375" bestFit="1" customWidth="1"/>
    <col min="3618" max="3618" width="14.42578125" bestFit="1" customWidth="1"/>
    <col min="3619" max="3619" width="11.140625" bestFit="1" customWidth="1"/>
    <col min="3620" max="3620" width="19.140625" bestFit="1" customWidth="1"/>
    <col min="3621" max="3621" width="10.85546875" bestFit="1" customWidth="1"/>
    <col min="3622" max="3622" width="12.28515625" bestFit="1" customWidth="1"/>
    <col min="3623" max="3623" width="12.85546875" bestFit="1" customWidth="1"/>
    <col min="3624" max="3624" width="13.85546875" bestFit="1" customWidth="1"/>
    <col min="3626" max="3626" width="13.7109375" bestFit="1" customWidth="1"/>
    <col min="3627" max="3627" width="11.5703125" bestFit="1" customWidth="1"/>
    <col min="3628" max="3628" width="11" bestFit="1" customWidth="1"/>
    <col min="3629" max="3629" width="18.42578125" bestFit="1" customWidth="1"/>
    <col min="3630" max="3630" width="23.5703125" bestFit="1" customWidth="1"/>
    <col min="3631" max="3631" width="9.28515625" bestFit="1" customWidth="1"/>
    <col min="3842" max="3842" width="10.28515625" bestFit="1" customWidth="1"/>
    <col min="3843" max="3843" width="39.85546875" bestFit="1" customWidth="1"/>
    <col min="3844" max="3844" width="10.7109375" bestFit="1" customWidth="1"/>
    <col min="3845" max="3845" width="9.140625" bestFit="1" customWidth="1"/>
    <col min="3846" max="3846" width="8" bestFit="1" customWidth="1"/>
    <col min="3847" max="3847" width="11.140625" bestFit="1" customWidth="1"/>
    <col min="3848" max="3848" width="11.28515625" bestFit="1" customWidth="1"/>
    <col min="3849" max="3849" width="11.28515625" customWidth="1"/>
    <col min="3850" max="3850" width="22.7109375" bestFit="1" customWidth="1"/>
    <col min="3851" max="3851" width="22.7109375" customWidth="1"/>
    <col min="3853" max="3854" width="14.140625" bestFit="1" customWidth="1"/>
    <col min="3855" max="3855" width="32.42578125" customWidth="1"/>
    <col min="3856" max="3856" width="48.7109375" bestFit="1" customWidth="1"/>
    <col min="3857" max="3861" width="32.42578125" customWidth="1"/>
    <col min="3862" max="3862" width="14.5703125" bestFit="1" customWidth="1"/>
    <col min="3863" max="3863" width="15.42578125" bestFit="1" customWidth="1"/>
    <col min="3864" max="3864" width="13.42578125" bestFit="1" customWidth="1"/>
    <col min="3865" max="3865" width="21.85546875" customWidth="1"/>
    <col min="3866" max="3866" width="11.5703125" bestFit="1" customWidth="1"/>
    <col min="3867" max="3867" width="34.140625" customWidth="1"/>
    <col min="3868" max="3868" width="14.42578125" bestFit="1" customWidth="1"/>
    <col min="3869" max="3869" width="11.5703125" bestFit="1" customWidth="1"/>
    <col min="3870" max="3870" width="11.28515625" bestFit="1" customWidth="1"/>
    <col min="3871" max="3871" width="15.85546875" bestFit="1" customWidth="1"/>
    <col min="3872" max="3873" width="19.7109375" bestFit="1" customWidth="1"/>
    <col min="3874" max="3874" width="14.42578125" bestFit="1" customWidth="1"/>
    <col min="3875" max="3875" width="11.140625" bestFit="1" customWidth="1"/>
    <col min="3876" max="3876" width="19.140625" bestFit="1" customWidth="1"/>
    <col min="3877" max="3877" width="10.85546875" bestFit="1" customWidth="1"/>
    <col min="3878" max="3878" width="12.28515625" bestFit="1" customWidth="1"/>
    <col min="3879" max="3879" width="12.85546875" bestFit="1" customWidth="1"/>
    <col min="3880" max="3880" width="13.85546875" bestFit="1" customWidth="1"/>
    <col min="3882" max="3882" width="13.7109375" bestFit="1" customWidth="1"/>
    <col min="3883" max="3883" width="11.5703125" bestFit="1" customWidth="1"/>
    <col min="3884" max="3884" width="11" bestFit="1" customWidth="1"/>
    <col min="3885" max="3885" width="18.42578125" bestFit="1" customWidth="1"/>
    <col min="3886" max="3886" width="23.5703125" bestFit="1" customWidth="1"/>
    <col min="3887" max="3887" width="9.28515625" bestFit="1" customWidth="1"/>
    <col min="4098" max="4098" width="10.28515625" bestFit="1" customWidth="1"/>
    <col min="4099" max="4099" width="39.85546875" bestFit="1" customWidth="1"/>
    <col min="4100" max="4100" width="10.7109375" bestFit="1" customWidth="1"/>
    <col min="4101" max="4101" width="9.140625" bestFit="1" customWidth="1"/>
    <col min="4102" max="4102" width="8" bestFit="1" customWidth="1"/>
    <col min="4103" max="4103" width="11.140625" bestFit="1" customWidth="1"/>
    <col min="4104" max="4104" width="11.28515625" bestFit="1" customWidth="1"/>
    <col min="4105" max="4105" width="11.28515625" customWidth="1"/>
    <col min="4106" max="4106" width="22.7109375" bestFit="1" customWidth="1"/>
    <col min="4107" max="4107" width="22.7109375" customWidth="1"/>
    <col min="4109" max="4110" width="14.140625" bestFit="1" customWidth="1"/>
    <col min="4111" max="4111" width="32.42578125" customWidth="1"/>
    <col min="4112" max="4112" width="48.7109375" bestFit="1" customWidth="1"/>
    <col min="4113" max="4117" width="32.42578125" customWidth="1"/>
    <col min="4118" max="4118" width="14.5703125" bestFit="1" customWidth="1"/>
    <col min="4119" max="4119" width="15.42578125" bestFit="1" customWidth="1"/>
    <col min="4120" max="4120" width="13.42578125" bestFit="1" customWidth="1"/>
    <col min="4121" max="4121" width="21.85546875" customWidth="1"/>
    <col min="4122" max="4122" width="11.5703125" bestFit="1" customWidth="1"/>
    <col min="4123" max="4123" width="34.140625" customWidth="1"/>
    <col min="4124" max="4124" width="14.42578125" bestFit="1" customWidth="1"/>
    <col min="4125" max="4125" width="11.5703125" bestFit="1" customWidth="1"/>
    <col min="4126" max="4126" width="11.28515625" bestFit="1" customWidth="1"/>
    <col min="4127" max="4127" width="15.85546875" bestFit="1" customWidth="1"/>
    <col min="4128" max="4129" width="19.7109375" bestFit="1" customWidth="1"/>
    <col min="4130" max="4130" width="14.42578125" bestFit="1" customWidth="1"/>
    <col min="4131" max="4131" width="11.140625" bestFit="1" customWidth="1"/>
    <col min="4132" max="4132" width="19.140625" bestFit="1" customWidth="1"/>
    <col min="4133" max="4133" width="10.85546875" bestFit="1" customWidth="1"/>
    <col min="4134" max="4134" width="12.28515625" bestFit="1" customWidth="1"/>
    <col min="4135" max="4135" width="12.85546875" bestFit="1" customWidth="1"/>
    <col min="4136" max="4136" width="13.85546875" bestFit="1" customWidth="1"/>
    <col min="4138" max="4138" width="13.7109375" bestFit="1" customWidth="1"/>
    <col min="4139" max="4139" width="11.5703125" bestFit="1" customWidth="1"/>
    <col min="4140" max="4140" width="11" bestFit="1" customWidth="1"/>
    <col min="4141" max="4141" width="18.42578125" bestFit="1" customWidth="1"/>
    <col min="4142" max="4142" width="23.5703125" bestFit="1" customWidth="1"/>
    <col min="4143" max="4143" width="9.28515625" bestFit="1" customWidth="1"/>
    <col min="4354" max="4354" width="10.28515625" bestFit="1" customWidth="1"/>
    <col min="4355" max="4355" width="39.85546875" bestFit="1" customWidth="1"/>
    <col min="4356" max="4356" width="10.7109375" bestFit="1" customWidth="1"/>
    <col min="4357" max="4357" width="9.140625" bestFit="1" customWidth="1"/>
    <col min="4358" max="4358" width="8" bestFit="1" customWidth="1"/>
    <col min="4359" max="4359" width="11.140625" bestFit="1" customWidth="1"/>
    <col min="4360" max="4360" width="11.28515625" bestFit="1" customWidth="1"/>
    <col min="4361" max="4361" width="11.28515625" customWidth="1"/>
    <col min="4362" max="4362" width="22.7109375" bestFit="1" customWidth="1"/>
    <col min="4363" max="4363" width="22.7109375" customWidth="1"/>
    <col min="4365" max="4366" width="14.140625" bestFit="1" customWidth="1"/>
    <col min="4367" max="4367" width="32.42578125" customWidth="1"/>
    <col min="4368" max="4368" width="48.7109375" bestFit="1" customWidth="1"/>
    <col min="4369" max="4373" width="32.42578125" customWidth="1"/>
    <col min="4374" max="4374" width="14.5703125" bestFit="1" customWidth="1"/>
    <col min="4375" max="4375" width="15.42578125" bestFit="1" customWidth="1"/>
    <col min="4376" max="4376" width="13.42578125" bestFit="1" customWidth="1"/>
    <col min="4377" max="4377" width="21.85546875" customWidth="1"/>
    <col min="4378" max="4378" width="11.5703125" bestFit="1" customWidth="1"/>
    <col min="4379" max="4379" width="34.140625" customWidth="1"/>
    <col min="4380" max="4380" width="14.42578125" bestFit="1" customWidth="1"/>
    <col min="4381" max="4381" width="11.5703125" bestFit="1" customWidth="1"/>
    <col min="4382" max="4382" width="11.28515625" bestFit="1" customWidth="1"/>
    <col min="4383" max="4383" width="15.85546875" bestFit="1" customWidth="1"/>
    <col min="4384" max="4385" width="19.7109375" bestFit="1" customWidth="1"/>
    <col min="4386" max="4386" width="14.42578125" bestFit="1" customWidth="1"/>
    <col min="4387" max="4387" width="11.140625" bestFit="1" customWidth="1"/>
    <col min="4388" max="4388" width="19.140625" bestFit="1" customWidth="1"/>
    <col min="4389" max="4389" width="10.85546875" bestFit="1" customWidth="1"/>
    <col min="4390" max="4390" width="12.28515625" bestFit="1" customWidth="1"/>
    <col min="4391" max="4391" width="12.85546875" bestFit="1" customWidth="1"/>
    <col min="4392" max="4392" width="13.85546875" bestFit="1" customWidth="1"/>
    <col min="4394" max="4394" width="13.7109375" bestFit="1" customWidth="1"/>
    <col min="4395" max="4395" width="11.5703125" bestFit="1" customWidth="1"/>
    <col min="4396" max="4396" width="11" bestFit="1" customWidth="1"/>
    <col min="4397" max="4397" width="18.42578125" bestFit="1" customWidth="1"/>
    <col min="4398" max="4398" width="23.5703125" bestFit="1" customWidth="1"/>
    <col min="4399" max="4399" width="9.28515625" bestFit="1" customWidth="1"/>
    <col min="4610" max="4610" width="10.28515625" bestFit="1" customWidth="1"/>
    <col min="4611" max="4611" width="39.85546875" bestFit="1" customWidth="1"/>
    <col min="4612" max="4612" width="10.7109375" bestFit="1" customWidth="1"/>
    <col min="4613" max="4613" width="9.140625" bestFit="1" customWidth="1"/>
    <col min="4614" max="4614" width="8" bestFit="1" customWidth="1"/>
    <col min="4615" max="4615" width="11.140625" bestFit="1" customWidth="1"/>
    <col min="4616" max="4616" width="11.28515625" bestFit="1" customWidth="1"/>
    <col min="4617" max="4617" width="11.28515625" customWidth="1"/>
    <col min="4618" max="4618" width="22.7109375" bestFit="1" customWidth="1"/>
    <col min="4619" max="4619" width="22.7109375" customWidth="1"/>
    <col min="4621" max="4622" width="14.140625" bestFit="1" customWidth="1"/>
    <col min="4623" max="4623" width="32.42578125" customWidth="1"/>
    <col min="4624" max="4624" width="48.7109375" bestFit="1" customWidth="1"/>
    <col min="4625" max="4629" width="32.42578125" customWidth="1"/>
    <col min="4630" max="4630" width="14.5703125" bestFit="1" customWidth="1"/>
    <col min="4631" max="4631" width="15.42578125" bestFit="1" customWidth="1"/>
    <col min="4632" max="4632" width="13.42578125" bestFit="1" customWidth="1"/>
    <col min="4633" max="4633" width="21.85546875" customWidth="1"/>
    <col min="4634" max="4634" width="11.5703125" bestFit="1" customWidth="1"/>
    <col min="4635" max="4635" width="34.140625" customWidth="1"/>
    <col min="4636" max="4636" width="14.42578125" bestFit="1" customWidth="1"/>
    <col min="4637" max="4637" width="11.5703125" bestFit="1" customWidth="1"/>
    <col min="4638" max="4638" width="11.28515625" bestFit="1" customWidth="1"/>
    <col min="4639" max="4639" width="15.85546875" bestFit="1" customWidth="1"/>
    <col min="4640" max="4641" width="19.7109375" bestFit="1" customWidth="1"/>
    <col min="4642" max="4642" width="14.42578125" bestFit="1" customWidth="1"/>
    <col min="4643" max="4643" width="11.140625" bestFit="1" customWidth="1"/>
    <col min="4644" max="4644" width="19.140625" bestFit="1" customWidth="1"/>
    <col min="4645" max="4645" width="10.85546875" bestFit="1" customWidth="1"/>
    <col min="4646" max="4646" width="12.28515625" bestFit="1" customWidth="1"/>
    <col min="4647" max="4647" width="12.85546875" bestFit="1" customWidth="1"/>
    <col min="4648" max="4648" width="13.85546875" bestFit="1" customWidth="1"/>
    <col min="4650" max="4650" width="13.7109375" bestFit="1" customWidth="1"/>
    <col min="4651" max="4651" width="11.5703125" bestFit="1" customWidth="1"/>
    <col min="4652" max="4652" width="11" bestFit="1" customWidth="1"/>
    <col min="4653" max="4653" width="18.42578125" bestFit="1" customWidth="1"/>
    <col min="4654" max="4654" width="23.5703125" bestFit="1" customWidth="1"/>
    <col min="4655" max="4655" width="9.28515625" bestFit="1" customWidth="1"/>
    <col min="4866" max="4866" width="10.28515625" bestFit="1" customWidth="1"/>
    <col min="4867" max="4867" width="39.85546875" bestFit="1" customWidth="1"/>
    <col min="4868" max="4868" width="10.7109375" bestFit="1" customWidth="1"/>
    <col min="4869" max="4869" width="9.140625" bestFit="1" customWidth="1"/>
    <col min="4870" max="4870" width="8" bestFit="1" customWidth="1"/>
    <col min="4871" max="4871" width="11.140625" bestFit="1" customWidth="1"/>
    <col min="4872" max="4872" width="11.28515625" bestFit="1" customWidth="1"/>
    <col min="4873" max="4873" width="11.28515625" customWidth="1"/>
    <col min="4874" max="4874" width="22.7109375" bestFit="1" customWidth="1"/>
    <col min="4875" max="4875" width="22.7109375" customWidth="1"/>
    <col min="4877" max="4878" width="14.140625" bestFit="1" customWidth="1"/>
    <col min="4879" max="4879" width="32.42578125" customWidth="1"/>
    <col min="4880" max="4880" width="48.7109375" bestFit="1" customWidth="1"/>
    <col min="4881" max="4885" width="32.42578125" customWidth="1"/>
    <col min="4886" max="4886" width="14.5703125" bestFit="1" customWidth="1"/>
    <col min="4887" max="4887" width="15.42578125" bestFit="1" customWidth="1"/>
    <col min="4888" max="4888" width="13.42578125" bestFit="1" customWidth="1"/>
    <col min="4889" max="4889" width="21.85546875" customWidth="1"/>
    <col min="4890" max="4890" width="11.5703125" bestFit="1" customWidth="1"/>
    <col min="4891" max="4891" width="34.140625" customWidth="1"/>
    <col min="4892" max="4892" width="14.42578125" bestFit="1" customWidth="1"/>
    <col min="4893" max="4893" width="11.5703125" bestFit="1" customWidth="1"/>
    <col min="4894" max="4894" width="11.28515625" bestFit="1" customWidth="1"/>
    <col min="4895" max="4895" width="15.85546875" bestFit="1" customWidth="1"/>
    <col min="4896" max="4897" width="19.7109375" bestFit="1" customWidth="1"/>
    <col min="4898" max="4898" width="14.42578125" bestFit="1" customWidth="1"/>
    <col min="4899" max="4899" width="11.140625" bestFit="1" customWidth="1"/>
    <col min="4900" max="4900" width="19.140625" bestFit="1" customWidth="1"/>
    <col min="4901" max="4901" width="10.85546875" bestFit="1" customWidth="1"/>
    <col min="4902" max="4902" width="12.28515625" bestFit="1" customWidth="1"/>
    <col min="4903" max="4903" width="12.85546875" bestFit="1" customWidth="1"/>
    <col min="4904" max="4904" width="13.85546875" bestFit="1" customWidth="1"/>
    <col min="4906" max="4906" width="13.7109375" bestFit="1" customWidth="1"/>
    <col min="4907" max="4907" width="11.5703125" bestFit="1" customWidth="1"/>
    <col min="4908" max="4908" width="11" bestFit="1" customWidth="1"/>
    <col min="4909" max="4909" width="18.42578125" bestFit="1" customWidth="1"/>
    <col min="4910" max="4910" width="23.5703125" bestFit="1" customWidth="1"/>
    <col min="4911" max="4911" width="9.28515625" bestFit="1" customWidth="1"/>
    <col min="5122" max="5122" width="10.28515625" bestFit="1" customWidth="1"/>
    <col min="5123" max="5123" width="39.85546875" bestFit="1" customWidth="1"/>
    <col min="5124" max="5124" width="10.7109375" bestFit="1" customWidth="1"/>
    <col min="5125" max="5125" width="9.140625" bestFit="1" customWidth="1"/>
    <col min="5126" max="5126" width="8" bestFit="1" customWidth="1"/>
    <col min="5127" max="5127" width="11.140625" bestFit="1" customWidth="1"/>
    <col min="5128" max="5128" width="11.28515625" bestFit="1" customWidth="1"/>
    <col min="5129" max="5129" width="11.28515625" customWidth="1"/>
    <col min="5130" max="5130" width="22.7109375" bestFit="1" customWidth="1"/>
    <col min="5131" max="5131" width="22.7109375" customWidth="1"/>
    <col min="5133" max="5134" width="14.140625" bestFit="1" customWidth="1"/>
    <col min="5135" max="5135" width="32.42578125" customWidth="1"/>
    <col min="5136" max="5136" width="48.7109375" bestFit="1" customWidth="1"/>
    <col min="5137" max="5141" width="32.42578125" customWidth="1"/>
    <col min="5142" max="5142" width="14.5703125" bestFit="1" customWidth="1"/>
    <col min="5143" max="5143" width="15.42578125" bestFit="1" customWidth="1"/>
    <col min="5144" max="5144" width="13.42578125" bestFit="1" customWidth="1"/>
    <col min="5145" max="5145" width="21.85546875" customWidth="1"/>
    <col min="5146" max="5146" width="11.5703125" bestFit="1" customWidth="1"/>
    <col min="5147" max="5147" width="34.140625" customWidth="1"/>
    <col min="5148" max="5148" width="14.42578125" bestFit="1" customWidth="1"/>
    <col min="5149" max="5149" width="11.5703125" bestFit="1" customWidth="1"/>
    <col min="5150" max="5150" width="11.28515625" bestFit="1" customWidth="1"/>
    <col min="5151" max="5151" width="15.85546875" bestFit="1" customWidth="1"/>
    <col min="5152" max="5153" width="19.7109375" bestFit="1" customWidth="1"/>
    <col min="5154" max="5154" width="14.42578125" bestFit="1" customWidth="1"/>
    <col min="5155" max="5155" width="11.140625" bestFit="1" customWidth="1"/>
    <col min="5156" max="5156" width="19.140625" bestFit="1" customWidth="1"/>
    <col min="5157" max="5157" width="10.85546875" bestFit="1" customWidth="1"/>
    <col min="5158" max="5158" width="12.28515625" bestFit="1" customWidth="1"/>
    <col min="5159" max="5159" width="12.85546875" bestFit="1" customWidth="1"/>
    <col min="5160" max="5160" width="13.85546875" bestFit="1" customWidth="1"/>
    <col min="5162" max="5162" width="13.7109375" bestFit="1" customWidth="1"/>
    <col min="5163" max="5163" width="11.5703125" bestFit="1" customWidth="1"/>
    <col min="5164" max="5164" width="11" bestFit="1" customWidth="1"/>
    <col min="5165" max="5165" width="18.42578125" bestFit="1" customWidth="1"/>
    <col min="5166" max="5166" width="23.5703125" bestFit="1" customWidth="1"/>
    <col min="5167" max="5167" width="9.28515625" bestFit="1" customWidth="1"/>
    <col min="5378" max="5378" width="10.28515625" bestFit="1" customWidth="1"/>
    <col min="5379" max="5379" width="39.85546875" bestFit="1" customWidth="1"/>
    <col min="5380" max="5380" width="10.7109375" bestFit="1" customWidth="1"/>
    <col min="5381" max="5381" width="9.140625" bestFit="1" customWidth="1"/>
    <col min="5382" max="5382" width="8" bestFit="1" customWidth="1"/>
    <col min="5383" max="5383" width="11.140625" bestFit="1" customWidth="1"/>
    <col min="5384" max="5384" width="11.28515625" bestFit="1" customWidth="1"/>
    <col min="5385" max="5385" width="11.28515625" customWidth="1"/>
    <col min="5386" max="5386" width="22.7109375" bestFit="1" customWidth="1"/>
    <col min="5387" max="5387" width="22.7109375" customWidth="1"/>
    <col min="5389" max="5390" width="14.140625" bestFit="1" customWidth="1"/>
    <col min="5391" max="5391" width="32.42578125" customWidth="1"/>
    <col min="5392" max="5392" width="48.7109375" bestFit="1" customWidth="1"/>
    <col min="5393" max="5397" width="32.42578125" customWidth="1"/>
    <col min="5398" max="5398" width="14.5703125" bestFit="1" customWidth="1"/>
    <col min="5399" max="5399" width="15.42578125" bestFit="1" customWidth="1"/>
    <col min="5400" max="5400" width="13.42578125" bestFit="1" customWidth="1"/>
    <col min="5401" max="5401" width="21.85546875" customWidth="1"/>
    <col min="5402" max="5402" width="11.5703125" bestFit="1" customWidth="1"/>
    <col min="5403" max="5403" width="34.140625" customWidth="1"/>
    <col min="5404" max="5404" width="14.42578125" bestFit="1" customWidth="1"/>
    <col min="5405" max="5405" width="11.5703125" bestFit="1" customWidth="1"/>
    <col min="5406" max="5406" width="11.28515625" bestFit="1" customWidth="1"/>
    <col min="5407" max="5407" width="15.85546875" bestFit="1" customWidth="1"/>
    <col min="5408" max="5409" width="19.7109375" bestFit="1" customWidth="1"/>
    <col min="5410" max="5410" width="14.42578125" bestFit="1" customWidth="1"/>
    <col min="5411" max="5411" width="11.140625" bestFit="1" customWidth="1"/>
    <col min="5412" max="5412" width="19.140625" bestFit="1" customWidth="1"/>
    <col min="5413" max="5413" width="10.85546875" bestFit="1" customWidth="1"/>
    <col min="5414" max="5414" width="12.28515625" bestFit="1" customWidth="1"/>
    <col min="5415" max="5415" width="12.85546875" bestFit="1" customWidth="1"/>
    <col min="5416" max="5416" width="13.85546875" bestFit="1" customWidth="1"/>
    <col min="5418" max="5418" width="13.7109375" bestFit="1" customWidth="1"/>
    <col min="5419" max="5419" width="11.5703125" bestFit="1" customWidth="1"/>
    <col min="5420" max="5420" width="11" bestFit="1" customWidth="1"/>
    <col min="5421" max="5421" width="18.42578125" bestFit="1" customWidth="1"/>
    <col min="5422" max="5422" width="23.5703125" bestFit="1" customWidth="1"/>
    <col min="5423" max="5423" width="9.28515625" bestFit="1" customWidth="1"/>
    <col min="5634" max="5634" width="10.28515625" bestFit="1" customWidth="1"/>
    <col min="5635" max="5635" width="39.85546875" bestFit="1" customWidth="1"/>
    <col min="5636" max="5636" width="10.7109375" bestFit="1" customWidth="1"/>
    <col min="5637" max="5637" width="9.140625" bestFit="1" customWidth="1"/>
    <col min="5638" max="5638" width="8" bestFit="1" customWidth="1"/>
    <col min="5639" max="5639" width="11.140625" bestFit="1" customWidth="1"/>
    <col min="5640" max="5640" width="11.28515625" bestFit="1" customWidth="1"/>
    <col min="5641" max="5641" width="11.28515625" customWidth="1"/>
    <col min="5642" max="5642" width="22.7109375" bestFit="1" customWidth="1"/>
    <col min="5643" max="5643" width="22.7109375" customWidth="1"/>
    <col min="5645" max="5646" width="14.140625" bestFit="1" customWidth="1"/>
    <col min="5647" max="5647" width="32.42578125" customWidth="1"/>
    <col min="5648" max="5648" width="48.7109375" bestFit="1" customWidth="1"/>
    <col min="5649" max="5653" width="32.42578125" customWidth="1"/>
    <col min="5654" max="5654" width="14.5703125" bestFit="1" customWidth="1"/>
    <col min="5655" max="5655" width="15.42578125" bestFit="1" customWidth="1"/>
    <col min="5656" max="5656" width="13.42578125" bestFit="1" customWidth="1"/>
    <col min="5657" max="5657" width="21.85546875" customWidth="1"/>
    <col min="5658" max="5658" width="11.5703125" bestFit="1" customWidth="1"/>
    <col min="5659" max="5659" width="34.140625" customWidth="1"/>
    <col min="5660" max="5660" width="14.42578125" bestFit="1" customWidth="1"/>
    <col min="5661" max="5661" width="11.5703125" bestFit="1" customWidth="1"/>
    <col min="5662" max="5662" width="11.28515625" bestFit="1" customWidth="1"/>
    <col min="5663" max="5663" width="15.85546875" bestFit="1" customWidth="1"/>
    <col min="5664" max="5665" width="19.7109375" bestFit="1" customWidth="1"/>
    <col min="5666" max="5666" width="14.42578125" bestFit="1" customWidth="1"/>
    <col min="5667" max="5667" width="11.140625" bestFit="1" customWidth="1"/>
    <col min="5668" max="5668" width="19.140625" bestFit="1" customWidth="1"/>
    <col min="5669" max="5669" width="10.85546875" bestFit="1" customWidth="1"/>
    <col min="5670" max="5670" width="12.28515625" bestFit="1" customWidth="1"/>
    <col min="5671" max="5671" width="12.85546875" bestFit="1" customWidth="1"/>
    <col min="5672" max="5672" width="13.85546875" bestFit="1" customWidth="1"/>
    <col min="5674" max="5674" width="13.7109375" bestFit="1" customWidth="1"/>
    <col min="5675" max="5675" width="11.5703125" bestFit="1" customWidth="1"/>
    <col min="5676" max="5676" width="11" bestFit="1" customWidth="1"/>
    <col min="5677" max="5677" width="18.42578125" bestFit="1" customWidth="1"/>
    <col min="5678" max="5678" width="23.5703125" bestFit="1" customWidth="1"/>
    <col min="5679" max="5679" width="9.28515625" bestFit="1" customWidth="1"/>
    <col min="5890" max="5890" width="10.28515625" bestFit="1" customWidth="1"/>
    <col min="5891" max="5891" width="39.85546875" bestFit="1" customWidth="1"/>
    <col min="5892" max="5892" width="10.7109375" bestFit="1" customWidth="1"/>
    <col min="5893" max="5893" width="9.140625" bestFit="1" customWidth="1"/>
    <col min="5894" max="5894" width="8" bestFit="1" customWidth="1"/>
    <col min="5895" max="5895" width="11.140625" bestFit="1" customWidth="1"/>
    <col min="5896" max="5896" width="11.28515625" bestFit="1" customWidth="1"/>
    <col min="5897" max="5897" width="11.28515625" customWidth="1"/>
    <col min="5898" max="5898" width="22.7109375" bestFit="1" customWidth="1"/>
    <col min="5899" max="5899" width="22.7109375" customWidth="1"/>
    <col min="5901" max="5902" width="14.140625" bestFit="1" customWidth="1"/>
    <col min="5903" max="5903" width="32.42578125" customWidth="1"/>
    <col min="5904" max="5904" width="48.7109375" bestFit="1" customWidth="1"/>
    <col min="5905" max="5909" width="32.42578125" customWidth="1"/>
    <col min="5910" max="5910" width="14.5703125" bestFit="1" customWidth="1"/>
    <col min="5911" max="5911" width="15.42578125" bestFit="1" customWidth="1"/>
    <col min="5912" max="5912" width="13.42578125" bestFit="1" customWidth="1"/>
    <col min="5913" max="5913" width="21.85546875" customWidth="1"/>
    <col min="5914" max="5914" width="11.5703125" bestFit="1" customWidth="1"/>
    <col min="5915" max="5915" width="34.140625" customWidth="1"/>
    <col min="5916" max="5916" width="14.42578125" bestFit="1" customWidth="1"/>
    <col min="5917" max="5917" width="11.5703125" bestFit="1" customWidth="1"/>
    <col min="5918" max="5918" width="11.28515625" bestFit="1" customWidth="1"/>
    <col min="5919" max="5919" width="15.85546875" bestFit="1" customWidth="1"/>
    <col min="5920" max="5921" width="19.7109375" bestFit="1" customWidth="1"/>
    <col min="5922" max="5922" width="14.42578125" bestFit="1" customWidth="1"/>
    <col min="5923" max="5923" width="11.140625" bestFit="1" customWidth="1"/>
    <col min="5924" max="5924" width="19.140625" bestFit="1" customWidth="1"/>
    <col min="5925" max="5925" width="10.85546875" bestFit="1" customWidth="1"/>
    <col min="5926" max="5926" width="12.28515625" bestFit="1" customWidth="1"/>
    <col min="5927" max="5927" width="12.85546875" bestFit="1" customWidth="1"/>
    <col min="5928" max="5928" width="13.85546875" bestFit="1" customWidth="1"/>
    <col min="5930" max="5930" width="13.7109375" bestFit="1" customWidth="1"/>
    <col min="5931" max="5931" width="11.5703125" bestFit="1" customWidth="1"/>
    <col min="5932" max="5932" width="11" bestFit="1" customWidth="1"/>
    <col min="5933" max="5933" width="18.42578125" bestFit="1" customWidth="1"/>
    <col min="5934" max="5934" width="23.5703125" bestFit="1" customWidth="1"/>
    <col min="5935" max="5935" width="9.28515625" bestFit="1" customWidth="1"/>
    <col min="6146" max="6146" width="10.28515625" bestFit="1" customWidth="1"/>
    <col min="6147" max="6147" width="39.85546875" bestFit="1" customWidth="1"/>
    <col min="6148" max="6148" width="10.7109375" bestFit="1" customWidth="1"/>
    <col min="6149" max="6149" width="9.140625" bestFit="1" customWidth="1"/>
    <col min="6150" max="6150" width="8" bestFit="1" customWidth="1"/>
    <col min="6151" max="6151" width="11.140625" bestFit="1" customWidth="1"/>
    <col min="6152" max="6152" width="11.28515625" bestFit="1" customWidth="1"/>
    <col min="6153" max="6153" width="11.28515625" customWidth="1"/>
    <col min="6154" max="6154" width="22.7109375" bestFit="1" customWidth="1"/>
    <col min="6155" max="6155" width="22.7109375" customWidth="1"/>
    <col min="6157" max="6158" width="14.140625" bestFit="1" customWidth="1"/>
    <col min="6159" max="6159" width="32.42578125" customWidth="1"/>
    <col min="6160" max="6160" width="48.7109375" bestFit="1" customWidth="1"/>
    <col min="6161" max="6165" width="32.42578125" customWidth="1"/>
    <col min="6166" max="6166" width="14.5703125" bestFit="1" customWidth="1"/>
    <col min="6167" max="6167" width="15.42578125" bestFit="1" customWidth="1"/>
    <col min="6168" max="6168" width="13.42578125" bestFit="1" customWidth="1"/>
    <col min="6169" max="6169" width="21.85546875" customWidth="1"/>
    <col min="6170" max="6170" width="11.5703125" bestFit="1" customWidth="1"/>
    <col min="6171" max="6171" width="34.140625" customWidth="1"/>
    <col min="6172" max="6172" width="14.42578125" bestFit="1" customWidth="1"/>
    <col min="6173" max="6173" width="11.5703125" bestFit="1" customWidth="1"/>
    <col min="6174" max="6174" width="11.28515625" bestFit="1" customWidth="1"/>
    <col min="6175" max="6175" width="15.85546875" bestFit="1" customWidth="1"/>
    <col min="6176" max="6177" width="19.7109375" bestFit="1" customWidth="1"/>
    <col min="6178" max="6178" width="14.42578125" bestFit="1" customWidth="1"/>
    <col min="6179" max="6179" width="11.140625" bestFit="1" customWidth="1"/>
    <col min="6180" max="6180" width="19.140625" bestFit="1" customWidth="1"/>
    <col min="6181" max="6181" width="10.85546875" bestFit="1" customWidth="1"/>
    <col min="6182" max="6182" width="12.28515625" bestFit="1" customWidth="1"/>
    <col min="6183" max="6183" width="12.85546875" bestFit="1" customWidth="1"/>
    <col min="6184" max="6184" width="13.85546875" bestFit="1" customWidth="1"/>
    <col min="6186" max="6186" width="13.7109375" bestFit="1" customWidth="1"/>
    <col min="6187" max="6187" width="11.5703125" bestFit="1" customWidth="1"/>
    <col min="6188" max="6188" width="11" bestFit="1" customWidth="1"/>
    <col min="6189" max="6189" width="18.42578125" bestFit="1" customWidth="1"/>
    <col min="6190" max="6190" width="23.5703125" bestFit="1" customWidth="1"/>
    <col min="6191" max="6191" width="9.28515625" bestFit="1" customWidth="1"/>
    <col min="6402" max="6402" width="10.28515625" bestFit="1" customWidth="1"/>
    <col min="6403" max="6403" width="39.85546875" bestFit="1" customWidth="1"/>
    <col min="6404" max="6404" width="10.7109375" bestFit="1" customWidth="1"/>
    <col min="6405" max="6405" width="9.140625" bestFit="1" customWidth="1"/>
    <col min="6406" max="6406" width="8" bestFit="1" customWidth="1"/>
    <col min="6407" max="6407" width="11.140625" bestFit="1" customWidth="1"/>
    <col min="6408" max="6408" width="11.28515625" bestFit="1" customWidth="1"/>
    <col min="6409" max="6409" width="11.28515625" customWidth="1"/>
    <col min="6410" max="6410" width="22.7109375" bestFit="1" customWidth="1"/>
    <col min="6411" max="6411" width="22.7109375" customWidth="1"/>
    <col min="6413" max="6414" width="14.140625" bestFit="1" customWidth="1"/>
    <col min="6415" max="6415" width="32.42578125" customWidth="1"/>
    <col min="6416" max="6416" width="48.7109375" bestFit="1" customWidth="1"/>
    <col min="6417" max="6421" width="32.42578125" customWidth="1"/>
    <col min="6422" max="6422" width="14.5703125" bestFit="1" customWidth="1"/>
    <col min="6423" max="6423" width="15.42578125" bestFit="1" customWidth="1"/>
    <col min="6424" max="6424" width="13.42578125" bestFit="1" customWidth="1"/>
    <col min="6425" max="6425" width="21.85546875" customWidth="1"/>
    <col min="6426" max="6426" width="11.5703125" bestFit="1" customWidth="1"/>
    <col min="6427" max="6427" width="34.140625" customWidth="1"/>
    <col min="6428" max="6428" width="14.42578125" bestFit="1" customWidth="1"/>
    <col min="6429" max="6429" width="11.5703125" bestFit="1" customWidth="1"/>
    <col min="6430" max="6430" width="11.28515625" bestFit="1" customWidth="1"/>
    <col min="6431" max="6431" width="15.85546875" bestFit="1" customWidth="1"/>
    <col min="6432" max="6433" width="19.7109375" bestFit="1" customWidth="1"/>
    <col min="6434" max="6434" width="14.42578125" bestFit="1" customWidth="1"/>
    <col min="6435" max="6435" width="11.140625" bestFit="1" customWidth="1"/>
    <col min="6436" max="6436" width="19.140625" bestFit="1" customWidth="1"/>
    <col min="6437" max="6437" width="10.85546875" bestFit="1" customWidth="1"/>
    <col min="6438" max="6438" width="12.28515625" bestFit="1" customWidth="1"/>
    <col min="6439" max="6439" width="12.85546875" bestFit="1" customWidth="1"/>
    <col min="6440" max="6440" width="13.85546875" bestFit="1" customWidth="1"/>
    <col min="6442" max="6442" width="13.7109375" bestFit="1" customWidth="1"/>
    <col min="6443" max="6443" width="11.5703125" bestFit="1" customWidth="1"/>
    <col min="6444" max="6444" width="11" bestFit="1" customWidth="1"/>
    <col min="6445" max="6445" width="18.42578125" bestFit="1" customWidth="1"/>
    <col min="6446" max="6446" width="23.5703125" bestFit="1" customWidth="1"/>
    <col min="6447" max="6447" width="9.28515625" bestFit="1" customWidth="1"/>
    <col min="6658" max="6658" width="10.28515625" bestFit="1" customWidth="1"/>
    <col min="6659" max="6659" width="39.85546875" bestFit="1" customWidth="1"/>
    <col min="6660" max="6660" width="10.7109375" bestFit="1" customWidth="1"/>
    <col min="6661" max="6661" width="9.140625" bestFit="1" customWidth="1"/>
    <col min="6662" max="6662" width="8" bestFit="1" customWidth="1"/>
    <col min="6663" max="6663" width="11.140625" bestFit="1" customWidth="1"/>
    <col min="6664" max="6664" width="11.28515625" bestFit="1" customWidth="1"/>
    <col min="6665" max="6665" width="11.28515625" customWidth="1"/>
    <col min="6666" max="6666" width="22.7109375" bestFit="1" customWidth="1"/>
    <col min="6667" max="6667" width="22.7109375" customWidth="1"/>
    <col min="6669" max="6670" width="14.140625" bestFit="1" customWidth="1"/>
    <col min="6671" max="6671" width="32.42578125" customWidth="1"/>
    <col min="6672" max="6672" width="48.7109375" bestFit="1" customWidth="1"/>
    <col min="6673" max="6677" width="32.42578125" customWidth="1"/>
    <col min="6678" max="6678" width="14.5703125" bestFit="1" customWidth="1"/>
    <col min="6679" max="6679" width="15.42578125" bestFit="1" customWidth="1"/>
    <col min="6680" max="6680" width="13.42578125" bestFit="1" customWidth="1"/>
    <col min="6681" max="6681" width="21.85546875" customWidth="1"/>
    <col min="6682" max="6682" width="11.5703125" bestFit="1" customWidth="1"/>
    <col min="6683" max="6683" width="34.140625" customWidth="1"/>
    <col min="6684" max="6684" width="14.42578125" bestFit="1" customWidth="1"/>
    <col min="6685" max="6685" width="11.5703125" bestFit="1" customWidth="1"/>
    <col min="6686" max="6686" width="11.28515625" bestFit="1" customWidth="1"/>
    <col min="6687" max="6687" width="15.85546875" bestFit="1" customWidth="1"/>
    <col min="6688" max="6689" width="19.7109375" bestFit="1" customWidth="1"/>
    <col min="6690" max="6690" width="14.42578125" bestFit="1" customWidth="1"/>
    <col min="6691" max="6691" width="11.140625" bestFit="1" customWidth="1"/>
    <col min="6692" max="6692" width="19.140625" bestFit="1" customWidth="1"/>
    <col min="6693" max="6693" width="10.85546875" bestFit="1" customWidth="1"/>
    <col min="6694" max="6694" width="12.28515625" bestFit="1" customWidth="1"/>
    <col min="6695" max="6695" width="12.85546875" bestFit="1" customWidth="1"/>
    <col min="6696" max="6696" width="13.85546875" bestFit="1" customWidth="1"/>
    <col min="6698" max="6698" width="13.7109375" bestFit="1" customWidth="1"/>
    <col min="6699" max="6699" width="11.5703125" bestFit="1" customWidth="1"/>
    <col min="6700" max="6700" width="11" bestFit="1" customWidth="1"/>
    <col min="6701" max="6701" width="18.42578125" bestFit="1" customWidth="1"/>
    <col min="6702" max="6702" width="23.5703125" bestFit="1" customWidth="1"/>
    <col min="6703" max="6703" width="9.28515625" bestFit="1" customWidth="1"/>
    <col min="6914" max="6914" width="10.28515625" bestFit="1" customWidth="1"/>
    <col min="6915" max="6915" width="39.85546875" bestFit="1" customWidth="1"/>
    <col min="6916" max="6916" width="10.7109375" bestFit="1" customWidth="1"/>
    <col min="6917" max="6917" width="9.140625" bestFit="1" customWidth="1"/>
    <col min="6918" max="6918" width="8" bestFit="1" customWidth="1"/>
    <col min="6919" max="6919" width="11.140625" bestFit="1" customWidth="1"/>
    <col min="6920" max="6920" width="11.28515625" bestFit="1" customWidth="1"/>
    <col min="6921" max="6921" width="11.28515625" customWidth="1"/>
    <col min="6922" max="6922" width="22.7109375" bestFit="1" customWidth="1"/>
    <col min="6923" max="6923" width="22.7109375" customWidth="1"/>
    <col min="6925" max="6926" width="14.140625" bestFit="1" customWidth="1"/>
    <col min="6927" max="6927" width="32.42578125" customWidth="1"/>
    <col min="6928" max="6928" width="48.7109375" bestFit="1" customWidth="1"/>
    <col min="6929" max="6933" width="32.42578125" customWidth="1"/>
    <col min="6934" max="6934" width="14.5703125" bestFit="1" customWidth="1"/>
    <col min="6935" max="6935" width="15.42578125" bestFit="1" customWidth="1"/>
    <col min="6936" max="6936" width="13.42578125" bestFit="1" customWidth="1"/>
    <col min="6937" max="6937" width="21.85546875" customWidth="1"/>
    <col min="6938" max="6938" width="11.5703125" bestFit="1" customWidth="1"/>
    <col min="6939" max="6939" width="34.140625" customWidth="1"/>
    <col min="6940" max="6940" width="14.42578125" bestFit="1" customWidth="1"/>
    <col min="6941" max="6941" width="11.5703125" bestFit="1" customWidth="1"/>
    <col min="6942" max="6942" width="11.28515625" bestFit="1" customWidth="1"/>
    <col min="6943" max="6943" width="15.85546875" bestFit="1" customWidth="1"/>
    <col min="6944" max="6945" width="19.7109375" bestFit="1" customWidth="1"/>
    <col min="6946" max="6946" width="14.42578125" bestFit="1" customWidth="1"/>
    <col min="6947" max="6947" width="11.140625" bestFit="1" customWidth="1"/>
    <col min="6948" max="6948" width="19.140625" bestFit="1" customWidth="1"/>
    <col min="6949" max="6949" width="10.85546875" bestFit="1" customWidth="1"/>
    <col min="6950" max="6950" width="12.28515625" bestFit="1" customWidth="1"/>
    <col min="6951" max="6951" width="12.85546875" bestFit="1" customWidth="1"/>
    <col min="6952" max="6952" width="13.85546875" bestFit="1" customWidth="1"/>
    <col min="6954" max="6954" width="13.7109375" bestFit="1" customWidth="1"/>
    <col min="6955" max="6955" width="11.5703125" bestFit="1" customWidth="1"/>
    <col min="6956" max="6956" width="11" bestFit="1" customWidth="1"/>
    <col min="6957" max="6957" width="18.42578125" bestFit="1" customWidth="1"/>
    <col min="6958" max="6958" width="23.5703125" bestFit="1" customWidth="1"/>
    <col min="6959" max="6959" width="9.28515625" bestFit="1" customWidth="1"/>
    <col min="7170" max="7170" width="10.28515625" bestFit="1" customWidth="1"/>
    <col min="7171" max="7171" width="39.85546875" bestFit="1" customWidth="1"/>
    <col min="7172" max="7172" width="10.7109375" bestFit="1" customWidth="1"/>
    <col min="7173" max="7173" width="9.140625" bestFit="1" customWidth="1"/>
    <col min="7174" max="7174" width="8" bestFit="1" customWidth="1"/>
    <col min="7175" max="7175" width="11.140625" bestFit="1" customWidth="1"/>
    <col min="7176" max="7176" width="11.28515625" bestFit="1" customWidth="1"/>
    <col min="7177" max="7177" width="11.28515625" customWidth="1"/>
    <col min="7178" max="7178" width="22.7109375" bestFit="1" customWidth="1"/>
    <col min="7179" max="7179" width="22.7109375" customWidth="1"/>
    <col min="7181" max="7182" width="14.140625" bestFit="1" customWidth="1"/>
    <col min="7183" max="7183" width="32.42578125" customWidth="1"/>
    <col min="7184" max="7184" width="48.7109375" bestFit="1" customWidth="1"/>
    <col min="7185" max="7189" width="32.42578125" customWidth="1"/>
    <col min="7190" max="7190" width="14.5703125" bestFit="1" customWidth="1"/>
    <col min="7191" max="7191" width="15.42578125" bestFit="1" customWidth="1"/>
    <col min="7192" max="7192" width="13.42578125" bestFit="1" customWidth="1"/>
    <col min="7193" max="7193" width="21.85546875" customWidth="1"/>
    <col min="7194" max="7194" width="11.5703125" bestFit="1" customWidth="1"/>
    <col min="7195" max="7195" width="34.140625" customWidth="1"/>
    <col min="7196" max="7196" width="14.42578125" bestFit="1" customWidth="1"/>
    <col min="7197" max="7197" width="11.5703125" bestFit="1" customWidth="1"/>
    <col min="7198" max="7198" width="11.28515625" bestFit="1" customWidth="1"/>
    <col min="7199" max="7199" width="15.85546875" bestFit="1" customWidth="1"/>
    <col min="7200" max="7201" width="19.7109375" bestFit="1" customWidth="1"/>
    <col min="7202" max="7202" width="14.42578125" bestFit="1" customWidth="1"/>
    <col min="7203" max="7203" width="11.140625" bestFit="1" customWidth="1"/>
    <col min="7204" max="7204" width="19.140625" bestFit="1" customWidth="1"/>
    <col min="7205" max="7205" width="10.85546875" bestFit="1" customWidth="1"/>
    <col min="7206" max="7206" width="12.28515625" bestFit="1" customWidth="1"/>
    <col min="7207" max="7207" width="12.85546875" bestFit="1" customWidth="1"/>
    <col min="7208" max="7208" width="13.85546875" bestFit="1" customWidth="1"/>
    <col min="7210" max="7210" width="13.7109375" bestFit="1" customWidth="1"/>
    <col min="7211" max="7211" width="11.5703125" bestFit="1" customWidth="1"/>
    <col min="7212" max="7212" width="11" bestFit="1" customWidth="1"/>
    <col min="7213" max="7213" width="18.42578125" bestFit="1" customWidth="1"/>
    <col min="7214" max="7214" width="23.5703125" bestFit="1" customWidth="1"/>
    <col min="7215" max="7215" width="9.28515625" bestFit="1" customWidth="1"/>
    <col min="7426" max="7426" width="10.28515625" bestFit="1" customWidth="1"/>
    <col min="7427" max="7427" width="39.85546875" bestFit="1" customWidth="1"/>
    <col min="7428" max="7428" width="10.7109375" bestFit="1" customWidth="1"/>
    <col min="7429" max="7429" width="9.140625" bestFit="1" customWidth="1"/>
    <col min="7430" max="7430" width="8" bestFit="1" customWidth="1"/>
    <col min="7431" max="7431" width="11.140625" bestFit="1" customWidth="1"/>
    <col min="7432" max="7432" width="11.28515625" bestFit="1" customWidth="1"/>
    <col min="7433" max="7433" width="11.28515625" customWidth="1"/>
    <col min="7434" max="7434" width="22.7109375" bestFit="1" customWidth="1"/>
    <col min="7435" max="7435" width="22.7109375" customWidth="1"/>
    <col min="7437" max="7438" width="14.140625" bestFit="1" customWidth="1"/>
    <col min="7439" max="7439" width="32.42578125" customWidth="1"/>
    <col min="7440" max="7440" width="48.7109375" bestFit="1" customWidth="1"/>
    <col min="7441" max="7445" width="32.42578125" customWidth="1"/>
    <col min="7446" max="7446" width="14.5703125" bestFit="1" customWidth="1"/>
    <col min="7447" max="7447" width="15.42578125" bestFit="1" customWidth="1"/>
    <col min="7448" max="7448" width="13.42578125" bestFit="1" customWidth="1"/>
    <col min="7449" max="7449" width="21.85546875" customWidth="1"/>
    <col min="7450" max="7450" width="11.5703125" bestFit="1" customWidth="1"/>
    <col min="7451" max="7451" width="34.140625" customWidth="1"/>
    <col min="7452" max="7452" width="14.42578125" bestFit="1" customWidth="1"/>
    <col min="7453" max="7453" width="11.5703125" bestFit="1" customWidth="1"/>
    <col min="7454" max="7454" width="11.28515625" bestFit="1" customWidth="1"/>
    <col min="7455" max="7455" width="15.85546875" bestFit="1" customWidth="1"/>
    <col min="7456" max="7457" width="19.7109375" bestFit="1" customWidth="1"/>
    <col min="7458" max="7458" width="14.42578125" bestFit="1" customWidth="1"/>
    <col min="7459" max="7459" width="11.140625" bestFit="1" customWidth="1"/>
    <col min="7460" max="7460" width="19.140625" bestFit="1" customWidth="1"/>
    <col min="7461" max="7461" width="10.85546875" bestFit="1" customWidth="1"/>
    <col min="7462" max="7462" width="12.28515625" bestFit="1" customWidth="1"/>
    <col min="7463" max="7463" width="12.85546875" bestFit="1" customWidth="1"/>
    <col min="7464" max="7464" width="13.85546875" bestFit="1" customWidth="1"/>
    <col min="7466" max="7466" width="13.7109375" bestFit="1" customWidth="1"/>
    <col min="7467" max="7467" width="11.5703125" bestFit="1" customWidth="1"/>
    <col min="7468" max="7468" width="11" bestFit="1" customWidth="1"/>
    <col min="7469" max="7469" width="18.42578125" bestFit="1" customWidth="1"/>
    <col min="7470" max="7470" width="23.5703125" bestFit="1" customWidth="1"/>
    <col min="7471" max="7471" width="9.28515625" bestFit="1" customWidth="1"/>
    <col min="7682" max="7682" width="10.28515625" bestFit="1" customWidth="1"/>
    <col min="7683" max="7683" width="39.85546875" bestFit="1" customWidth="1"/>
    <col min="7684" max="7684" width="10.7109375" bestFit="1" customWidth="1"/>
    <col min="7685" max="7685" width="9.140625" bestFit="1" customWidth="1"/>
    <col min="7686" max="7686" width="8" bestFit="1" customWidth="1"/>
    <col min="7687" max="7687" width="11.140625" bestFit="1" customWidth="1"/>
    <col min="7688" max="7688" width="11.28515625" bestFit="1" customWidth="1"/>
    <col min="7689" max="7689" width="11.28515625" customWidth="1"/>
    <col min="7690" max="7690" width="22.7109375" bestFit="1" customWidth="1"/>
    <col min="7691" max="7691" width="22.7109375" customWidth="1"/>
    <col min="7693" max="7694" width="14.140625" bestFit="1" customWidth="1"/>
    <col min="7695" max="7695" width="32.42578125" customWidth="1"/>
    <col min="7696" max="7696" width="48.7109375" bestFit="1" customWidth="1"/>
    <col min="7697" max="7701" width="32.42578125" customWidth="1"/>
    <col min="7702" max="7702" width="14.5703125" bestFit="1" customWidth="1"/>
    <col min="7703" max="7703" width="15.42578125" bestFit="1" customWidth="1"/>
    <col min="7704" max="7704" width="13.42578125" bestFit="1" customWidth="1"/>
    <col min="7705" max="7705" width="21.85546875" customWidth="1"/>
    <col min="7706" max="7706" width="11.5703125" bestFit="1" customWidth="1"/>
    <col min="7707" max="7707" width="34.140625" customWidth="1"/>
    <col min="7708" max="7708" width="14.42578125" bestFit="1" customWidth="1"/>
    <col min="7709" max="7709" width="11.5703125" bestFit="1" customWidth="1"/>
    <col min="7710" max="7710" width="11.28515625" bestFit="1" customWidth="1"/>
    <col min="7711" max="7711" width="15.85546875" bestFit="1" customWidth="1"/>
    <col min="7712" max="7713" width="19.7109375" bestFit="1" customWidth="1"/>
    <col min="7714" max="7714" width="14.42578125" bestFit="1" customWidth="1"/>
    <col min="7715" max="7715" width="11.140625" bestFit="1" customWidth="1"/>
    <col min="7716" max="7716" width="19.140625" bestFit="1" customWidth="1"/>
    <col min="7717" max="7717" width="10.85546875" bestFit="1" customWidth="1"/>
    <col min="7718" max="7718" width="12.28515625" bestFit="1" customWidth="1"/>
    <col min="7719" max="7719" width="12.85546875" bestFit="1" customWidth="1"/>
    <col min="7720" max="7720" width="13.85546875" bestFit="1" customWidth="1"/>
    <col min="7722" max="7722" width="13.7109375" bestFit="1" customWidth="1"/>
    <col min="7723" max="7723" width="11.5703125" bestFit="1" customWidth="1"/>
    <col min="7724" max="7724" width="11" bestFit="1" customWidth="1"/>
    <col min="7725" max="7725" width="18.42578125" bestFit="1" customWidth="1"/>
    <col min="7726" max="7726" width="23.5703125" bestFit="1" customWidth="1"/>
    <col min="7727" max="7727" width="9.28515625" bestFit="1" customWidth="1"/>
    <col min="7938" max="7938" width="10.28515625" bestFit="1" customWidth="1"/>
    <col min="7939" max="7939" width="39.85546875" bestFit="1" customWidth="1"/>
    <col min="7940" max="7940" width="10.7109375" bestFit="1" customWidth="1"/>
    <col min="7941" max="7941" width="9.140625" bestFit="1" customWidth="1"/>
    <col min="7942" max="7942" width="8" bestFit="1" customWidth="1"/>
    <col min="7943" max="7943" width="11.140625" bestFit="1" customWidth="1"/>
    <col min="7944" max="7944" width="11.28515625" bestFit="1" customWidth="1"/>
    <col min="7945" max="7945" width="11.28515625" customWidth="1"/>
    <col min="7946" max="7946" width="22.7109375" bestFit="1" customWidth="1"/>
    <col min="7947" max="7947" width="22.7109375" customWidth="1"/>
    <col min="7949" max="7950" width="14.140625" bestFit="1" customWidth="1"/>
    <col min="7951" max="7951" width="32.42578125" customWidth="1"/>
    <col min="7952" max="7952" width="48.7109375" bestFit="1" customWidth="1"/>
    <col min="7953" max="7957" width="32.42578125" customWidth="1"/>
    <col min="7958" max="7958" width="14.5703125" bestFit="1" customWidth="1"/>
    <col min="7959" max="7959" width="15.42578125" bestFit="1" customWidth="1"/>
    <col min="7960" max="7960" width="13.42578125" bestFit="1" customWidth="1"/>
    <col min="7961" max="7961" width="21.85546875" customWidth="1"/>
    <col min="7962" max="7962" width="11.5703125" bestFit="1" customWidth="1"/>
    <col min="7963" max="7963" width="34.140625" customWidth="1"/>
    <col min="7964" max="7964" width="14.42578125" bestFit="1" customWidth="1"/>
    <col min="7965" max="7965" width="11.5703125" bestFit="1" customWidth="1"/>
    <col min="7966" max="7966" width="11.28515625" bestFit="1" customWidth="1"/>
    <col min="7967" max="7967" width="15.85546875" bestFit="1" customWidth="1"/>
    <col min="7968" max="7969" width="19.7109375" bestFit="1" customWidth="1"/>
    <col min="7970" max="7970" width="14.42578125" bestFit="1" customWidth="1"/>
    <col min="7971" max="7971" width="11.140625" bestFit="1" customWidth="1"/>
    <col min="7972" max="7972" width="19.140625" bestFit="1" customWidth="1"/>
    <col min="7973" max="7973" width="10.85546875" bestFit="1" customWidth="1"/>
    <col min="7974" max="7974" width="12.28515625" bestFit="1" customWidth="1"/>
    <col min="7975" max="7975" width="12.85546875" bestFit="1" customWidth="1"/>
    <col min="7976" max="7976" width="13.85546875" bestFit="1" customWidth="1"/>
    <col min="7978" max="7978" width="13.7109375" bestFit="1" customWidth="1"/>
    <col min="7979" max="7979" width="11.5703125" bestFit="1" customWidth="1"/>
    <col min="7980" max="7980" width="11" bestFit="1" customWidth="1"/>
    <col min="7981" max="7981" width="18.42578125" bestFit="1" customWidth="1"/>
    <col min="7982" max="7982" width="23.5703125" bestFit="1" customWidth="1"/>
    <col min="7983" max="7983" width="9.28515625" bestFit="1" customWidth="1"/>
    <col min="8194" max="8194" width="10.28515625" bestFit="1" customWidth="1"/>
    <col min="8195" max="8195" width="39.85546875" bestFit="1" customWidth="1"/>
    <col min="8196" max="8196" width="10.7109375" bestFit="1" customWidth="1"/>
    <col min="8197" max="8197" width="9.140625" bestFit="1" customWidth="1"/>
    <col min="8198" max="8198" width="8" bestFit="1" customWidth="1"/>
    <col min="8199" max="8199" width="11.140625" bestFit="1" customWidth="1"/>
    <col min="8200" max="8200" width="11.28515625" bestFit="1" customWidth="1"/>
    <col min="8201" max="8201" width="11.28515625" customWidth="1"/>
    <col min="8202" max="8202" width="22.7109375" bestFit="1" customWidth="1"/>
    <col min="8203" max="8203" width="22.7109375" customWidth="1"/>
    <col min="8205" max="8206" width="14.140625" bestFit="1" customWidth="1"/>
    <col min="8207" max="8207" width="32.42578125" customWidth="1"/>
    <col min="8208" max="8208" width="48.7109375" bestFit="1" customWidth="1"/>
    <col min="8209" max="8213" width="32.42578125" customWidth="1"/>
    <col min="8214" max="8214" width="14.5703125" bestFit="1" customWidth="1"/>
    <col min="8215" max="8215" width="15.42578125" bestFit="1" customWidth="1"/>
    <col min="8216" max="8216" width="13.42578125" bestFit="1" customWidth="1"/>
    <col min="8217" max="8217" width="21.85546875" customWidth="1"/>
    <col min="8218" max="8218" width="11.5703125" bestFit="1" customWidth="1"/>
    <col min="8219" max="8219" width="34.140625" customWidth="1"/>
    <col min="8220" max="8220" width="14.42578125" bestFit="1" customWidth="1"/>
    <col min="8221" max="8221" width="11.5703125" bestFit="1" customWidth="1"/>
    <col min="8222" max="8222" width="11.28515625" bestFit="1" customWidth="1"/>
    <col min="8223" max="8223" width="15.85546875" bestFit="1" customWidth="1"/>
    <col min="8224" max="8225" width="19.7109375" bestFit="1" customWidth="1"/>
    <col min="8226" max="8226" width="14.42578125" bestFit="1" customWidth="1"/>
    <col min="8227" max="8227" width="11.140625" bestFit="1" customWidth="1"/>
    <col min="8228" max="8228" width="19.140625" bestFit="1" customWidth="1"/>
    <col min="8229" max="8229" width="10.85546875" bestFit="1" customWidth="1"/>
    <col min="8230" max="8230" width="12.28515625" bestFit="1" customWidth="1"/>
    <col min="8231" max="8231" width="12.85546875" bestFit="1" customWidth="1"/>
    <col min="8232" max="8232" width="13.85546875" bestFit="1" customWidth="1"/>
    <col min="8234" max="8234" width="13.7109375" bestFit="1" customWidth="1"/>
    <col min="8235" max="8235" width="11.5703125" bestFit="1" customWidth="1"/>
    <col min="8236" max="8236" width="11" bestFit="1" customWidth="1"/>
    <col min="8237" max="8237" width="18.42578125" bestFit="1" customWidth="1"/>
    <col min="8238" max="8238" width="23.5703125" bestFit="1" customWidth="1"/>
    <col min="8239" max="8239" width="9.28515625" bestFit="1" customWidth="1"/>
    <col min="8450" max="8450" width="10.28515625" bestFit="1" customWidth="1"/>
    <col min="8451" max="8451" width="39.85546875" bestFit="1" customWidth="1"/>
    <col min="8452" max="8452" width="10.7109375" bestFit="1" customWidth="1"/>
    <col min="8453" max="8453" width="9.140625" bestFit="1" customWidth="1"/>
    <col min="8454" max="8454" width="8" bestFit="1" customWidth="1"/>
    <col min="8455" max="8455" width="11.140625" bestFit="1" customWidth="1"/>
    <col min="8456" max="8456" width="11.28515625" bestFit="1" customWidth="1"/>
    <col min="8457" max="8457" width="11.28515625" customWidth="1"/>
    <col min="8458" max="8458" width="22.7109375" bestFit="1" customWidth="1"/>
    <col min="8459" max="8459" width="22.7109375" customWidth="1"/>
    <col min="8461" max="8462" width="14.140625" bestFit="1" customWidth="1"/>
    <col min="8463" max="8463" width="32.42578125" customWidth="1"/>
    <col min="8464" max="8464" width="48.7109375" bestFit="1" customWidth="1"/>
    <col min="8465" max="8469" width="32.42578125" customWidth="1"/>
    <col min="8470" max="8470" width="14.5703125" bestFit="1" customWidth="1"/>
    <col min="8471" max="8471" width="15.42578125" bestFit="1" customWidth="1"/>
    <col min="8472" max="8472" width="13.42578125" bestFit="1" customWidth="1"/>
    <col min="8473" max="8473" width="21.85546875" customWidth="1"/>
    <col min="8474" max="8474" width="11.5703125" bestFit="1" customWidth="1"/>
    <col min="8475" max="8475" width="34.140625" customWidth="1"/>
    <col min="8476" max="8476" width="14.42578125" bestFit="1" customWidth="1"/>
    <col min="8477" max="8477" width="11.5703125" bestFit="1" customWidth="1"/>
    <col min="8478" max="8478" width="11.28515625" bestFit="1" customWidth="1"/>
    <col min="8479" max="8479" width="15.85546875" bestFit="1" customWidth="1"/>
    <col min="8480" max="8481" width="19.7109375" bestFit="1" customWidth="1"/>
    <col min="8482" max="8482" width="14.42578125" bestFit="1" customWidth="1"/>
    <col min="8483" max="8483" width="11.140625" bestFit="1" customWidth="1"/>
    <col min="8484" max="8484" width="19.140625" bestFit="1" customWidth="1"/>
    <col min="8485" max="8485" width="10.85546875" bestFit="1" customWidth="1"/>
    <col min="8486" max="8486" width="12.28515625" bestFit="1" customWidth="1"/>
    <col min="8487" max="8487" width="12.85546875" bestFit="1" customWidth="1"/>
    <col min="8488" max="8488" width="13.85546875" bestFit="1" customWidth="1"/>
    <col min="8490" max="8490" width="13.7109375" bestFit="1" customWidth="1"/>
    <col min="8491" max="8491" width="11.5703125" bestFit="1" customWidth="1"/>
    <col min="8492" max="8492" width="11" bestFit="1" customWidth="1"/>
    <col min="8493" max="8493" width="18.42578125" bestFit="1" customWidth="1"/>
    <col min="8494" max="8494" width="23.5703125" bestFit="1" customWidth="1"/>
    <col min="8495" max="8495" width="9.28515625" bestFit="1" customWidth="1"/>
    <col min="8706" max="8706" width="10.28515625" bestFit="1" customWidth="1"/>
    <col min="8707" max="8707" width="39.85546875" bestFit="1" customWidth="1"/>
    <col min="8708" max="8708" width="10.7109375" bestFit="1" customWidth="1"/>
    <col min="8709" max="8709" width="9.140625" bestFit="1" customWidth="1"/>
    <col min="8710" max="8710" width="8" bestFit="1" customWidth="1"/>
    <col min="8711" max="8711" width="11.140625" bestFit="1" customWidth="1"/>
    <col min="8712" max="8712" width="11.28515625" bestFit="1" customWidth="1"/>
    <col min="8713" max="8713" width="11.28515625" customWidth="1"/>
    <col min="8714" max="8714" width="22.7109375" bestFit="1" customWidth="1"/>
    <col min="8715" max="8715" width="22.7109375" customWidth="1"/>
    <col min="8717" max="8718" width="14.140625" bestFit="1" customWidth="1"/>
    <col min="8719" max="8719" width="32.42578125" customWidth="1"/>
    <col min="8720" max="8720" width="48.7109375" bestFit="1" customWidth="1"/>
    <col min="8721" max="8725" width="32.42578125" customWidth="1"/>
    <col min="8726" max="8726" width="14.5703125" bestFit="1" customWidth="1"/>
    <col min="8727" max="8727" width="15.42578125" bestFit="1" customWidth="1"/>
    <col min="8728" max="8728" width="13.42578125" bestFit="1" customWidth="1"/>
    <col min="8729" max="8729" width="21.85546875" customWidth="1"/>
    <col min="8730" max="8730" width="11.5703125" bestFit="1" customWidth="1"/>
    <col min="8731" max="8731" width="34.140625" customWidth="1"/>
    <col min="8732" max="8732" width="14.42578125" bestFit="1" customWidth="1"/>
    <col min="8733" max="8733" width="11.5703125" bestFit="1" customWidth="1"/>
    <col min="8734" max="8734" width="11.28515625" bestFit="1" customWidth="1"/>
    <col min="8735" max="8735" width="15.85546875" bestFit="1" customWidth="1"/>
    <col min="8736" max="8737" width="19.7109375" bestFit="1" customWidth="1"/>
    <col min="8738" max="8738" width="14.42578125" bestFit="1" customWidth="1"/>
    <col min="8739" max="8739" width="11.140625" bestFit="1" customWidth="1"/>
    <col min="8740" max="8740" width="19.140625" bestFit="1" customWidth="1"/>
    <col min="8741" max="8741" width="10.85546875" bestFit="1" customWidth="1"/>
    <col min="8742" max="8742" width="12.28515625" bestFit="1" customWidth="1"/>
    <col min="8743" max="8743" width="12.85546875" bestFit="1" customWidth="1"/>
    <col min="8744" max="8744" width="13.85546875" bestFit="1" customWidth="1"/>
    <col min="8746" max="8746" width="13.7109375" bestFit="1" customWidth="1"/>
    <col min="8747" max="8747" width="11.5703125" bestFit="1" customWidth="1"/>
    <col min="8748" max="8748" width="11" bestFit="1" customWidth="1"/>
    <col min="8749" max="8749" width="18.42578125" bestFit="1" customWidth="1"/>
    <col min="8750" max="8750" width="23.5703125" bestFit="1" customWidth="1"/>
    <col min="8751" max="8751" width="9.28515625" bestFit="1" customWidth="1"/>
    <col min="8962" max="8962" width="10.28515625" bestFit="1" customWidth="1"/>
    <col min="8963" max="8963" width="39.85546875" bestFit="1" customWidth="1"/>
    <col min="8964" max="8964" width="10.7109375" bestFit="1" customWidth="1"/>
    <col min="8965" max="8965" width="9.140625" bestFit="1" customWidth="1"/>
    <col min="8966" max="8966" width="8" bestFit="1" customWidth="1"/>
    <col min="8967" max="8967" width="11.140625" bestFit="1" customWidth="1"/>
    <col min="8968" max="8968" width="11.28515625" bestFit="1" customWidth="1"/>
    <col min="8969" max="8969" width="11.28515625" customWidth="1"/>
    <col min="8970" max="8970" width="22.7109375" bestFit="1" customWidth="1"/>
    <col min="8971" max="8971" width="22.7109375" customWidth="1"/>
    <col min="8973" max="8974" width="14.140625" bestFit="1" customWidth="1"/>
    <col min="8975" max="8975" width="32.42578125" customWidth="1"/>
    <col min="8976" max="8976" width="48.7109375" bestFit="1" customWidth="1"/>
    <col min="8977" max="8981" width="32.42578125" customWidth="1"/>
    <col min="8982" max="8982" width="14.5703125" bestFit="1" customWidth="1"/>
    <col min="8983" max="8983" width="15.42578125" bestFit="1" customWidth="1"/>
    <col min="8984" max="8984" width="13.42578125" bestFit="1" customWidth="1"/>
    <col min="8985" max="8985" width="21.85546875" customWidth="1"/>
    <col min="8986" max="8986" width="11.5703125" bestFit="1" customWidth="1"/>
    <col min="8987" max="8987" width="34.140625" customWidth="1"/>
    <col min="8988" max="8988" width="14.42578125" bestFit="1" customWidth="1"/>
    <col min="8989" max="8989" width="11.5703125" bestFit="1" customWidth="1"/>
    <col min="8990" max="8990" width="11.28515625" bestFit="1" customWidth="1"/>
    <col min="8991" max="8991" width="15.85546875" bestFit="1" customWidth="1"/>
    <col min="8992" max="8993" width="19.7109375" bestFit="1" customWidth="1"/>
    <col min="8994" max="8994" width="14.42578125" bestFit="1" customWidth="1"/>
    <col min="8995" max="8995" width="11.140625" bestFit="1" customWidth="1"/>
    <col min="8996" max="8996" width="19.140625" bestFit="1" customWidth="1"/>
    <col min="8997" max="8997" width="10.85546875" bestFit="1" customWidth="1"/>
    <col min="8998" max="8998" width="12.28515625" bestFit="1" customWidth="1"/>
    <col min="8999" max="8999" width="12.85546875" bestFit="1" customWidth="1"/>
    <col min="9000" max="9000" width="13.85546875" bestFit="1" customWidth="1"/>
    <col min="9002" max="9002" width="13.7109375" bestFit="1" customWidth="1"/>
    <col min="9003" max="9003" width="11.5703125" bestFit="1" customWidth="1"/>
    <col min="9004" max="9004" width="11" bestFit="1" customWidth="1"/>
    <col min="9005" max="9005" width="18.42578125" bestFit="1" customWidth="1"/>
    <col min="9006" max="9006" width="23.5703125" bestFit="1" customWidth="1"/>
    <col min="9007" max="9007" width="9.28515625" bestFit="1" customWidth="1"/>
    <col min="9218" max="9218" width="10.28515625" bestFit="1" customWidth="1"/>
    <col min="9219" max="9219" width="39.85546875" bestFit="1" customWidth="1"/>
    <col min="9220" max="9220" width="10.7109375" bestFit="1" customWidth="1"/>
    <col min="9221" max="9221" width="9.140625" bestFit="1" customWidth="1"/>
    <col min="9222" max="9222" width="8" bestFit="1" customWidth="1"/>
    <col min="9223" max="9223" width="11.140625" bestFit="1" customWidth="1"/>
    <col min="9224" max="9224" width="11.28515625" bestFit="1" customWidth="1"/>
    <col min="9225" max="9225" width="11.28515625" customWidth="1"/>
    <col min="9226" max="9226" width="22.7109375" bestFit="1" customWidth="1"/>
    <col min="9227" max="9227" width="22.7109375" customWidth="1"/>
    <col min="9229" max="9230" width="14.140625" bestFit="1" customWidth="1"/>
    <col min="9231" max="9231" width="32.42578125" customWidth="1"/>
    <col min="9232" max="9232" width="48.7109375" bestFit="1" customWidth="1"/>
    <col min="9233" max="9237" width="32.42578125" customWidth="1"/>
    <col min="9238" max="9238" width="14.5703125" bestFit="1" customWidth="1"/>
    <col min="9239" max="9239" width="15.42578125" bestFit="1" customWidth="1"/>
    <col min="9240" max="9240" width="13.42578125" bestFit="1" customWidth="1"/>
    <col min="9241" max="9241" width="21.85546875" customWidth="1"/>
    <col min="9242" max="9242" width="11.5703125" bestFit="1" customWidth="1"/>
    <col min="9243" max="9243" width="34.140625" customWidth="1"/>
    <col min="9244" max="9244" width="14.42578125" bestFit="1" customWidth="1"/>
    <col min="9245" max="9245" width="11.5703125" bestFit="1" customWidth="1"/>
    <col min="9246" max="9246" width="11.28515625" bestFit="1" customWidth="1"/>
    <col min="9247" max="9247" width="15.85546875" bestFit="1" customWidth="1"/>
    <col min="9248" max="9249" width="19.7109375" bestFit="1" customWidth="1"/>
    <col min="9250" max="9250" width="14.42578125" bestFit="1" customWidth="1"/>
    <col min="9251" max="9251" width="11.140625" bestFit="1" customWidth="1"/>
    <col min="9252" max="9252" width="19.140625" bestFit="1" customWidth="1"/>
    <col min="9253" max="9253" width="10.85546875" bestFit="1" customWidth="1"/>
    <col min="9254" max="9254" width="12.28515625" bestFit="1" customWidth="1"/>
    <col min="9255" max="9255" width="12.85546875" bestFit="1" customWidth="1"/>
    <col min="9256" max="9256" width="13.85546875" bestFit="1" customWidth="1"/>
    <col min="9258" max="9258" width="13.7109375" bestFit="1" customWidth="1"/>
    <col min="9259" max="9259" width="11.5703125" bestFit="1" customWidth="1"/>
    <col min="9260" max="9260" width="11" bestFit="1" customWidth="1"/>
    <col min="9261" max="9261" width="18.42578125" bestFit="1" customWidth="1"/>
    <col min="9262" max="9262" width="23.5703125" bestFit="1" customWidth="1"/>
    <col min="9263" max="9263" width="9.28515625" bestFit="1" customWidth="1"/>
    <col min="9474" max="9474" width="10.28515625" bestFit="1" customWidth="1"/>
    <col min="9475" max="9475" width="39.85546875" bestFit="1" customWidth="1"/>
    <col min="9476" max="9476" width="10.7109375" bestFit="1" customWidth="1"/>
    <col min="9477" max="9477" width="9.140625" bestFit="1" customWidth="1"/>
    <col min="9478" max="9478" width="8" bestFit="1" customWidth="1"/>
    <col min="9479" max="9479" width="11.140625" bestFit="1" customWidth="1"/>
    <col min="9480" max="9480" width="11.28515625" bestFit="1" customWidth="1"/>
    <col min="9481" max="9481" width="11.28515625" customWidth="1"/>
    <col min="9482" max="9482" width="22.7109375" bestFit="1" customWidth="1"/>
    <col min="9483" max="9483" width="22.7109375" customWidth="1"/>
    <col min="9485" max="9486" width="14.140625" bestFit="1" customWidth="1"/>
    <col min="9487" max="9487" width="32.42578125" customWidth="1"/>
    <col min="9488" max="9488" width="48.7109375" bestFit="1" customWidth="1"/>
    <col min="9489" max="9493" width="32.42578125" customWidth="1"/>
    <col min="9494" max="9494" width="14.5703125" bestFit="1" customWidth="1"/>
    <col min="9495" max="9495" width="15.42578125" bestFit="1" customWidth="1"/>
    <col min="9496" max="9496" width="13.42578125" bestFit="1" customWidth="1"/>
    <col min="9497" max="9497" width="21.85546875" customWidth="1"/>
    <col min="9498" max="9498" width="11.5703125" bestFit="1" customWidth="1"/>
    <col min="9499" max="9499" width="34.140625" customWidth="1"/>
    <col min="9500" max="9500" width="14.42578125" bestFit="1" customWidth="1"/>
    <col min="9501" max="9501" width="11.5703125" bestFit="1" customWidth="1"/>
    <col min="9502" max="9502" width="11.28515625" bestFit="1" customWidth="1"/>
    <col min="9503" max="9503" width="15.85546875" bestFit="1" customWidth="1"/>
    <col min="9504" max="9505" width="19.7109375" bestFit="1" customWidth="1"/>
    <col min="9506" max="9506" width="14.42578125" bestFit="1" customWidth="1"/>
    <col min="9507" max="9507" width="11.140625" bestFit="1" customWidth="1"/>
    <col min="9508" max="9508" width="19.140625" bestFit="1" customWidth="1"/>
    <col min="9509" max="9509" width="10.85546875" bestFit="1" customWidth="1"/>
    <col min="9510" max="9510" width="12.28515625" bestFit="1" customWidth="1"/>
    <col min="9511" max="9511" width="12.85546875" bestFit="1" customWidth="1"/>
    <col min="9512" max="9512" width="13.85546875" bestFit="1" customWidth="1"/>
    <col min="9514" max="9514" width="13.7109375" bestFit="1" customWidth="1"/>
    <col min="9515" max="9515" width="11.5703125" bestFit="1" customWidth="1"/>
    <col min="9516" max="9516" width="11" bestFit="1" customWidth="1"/>
    <col min="9517" max="9517" width="18.42578125" bestFit="1" customWidth="1"/>
    <col min="9518" max="9518" width="23.5703125" bestFit="1" customWidth="1"/>
    <col min="9519" max="9519" width="9.28515625" bestFit="1" customWidth="1"/>
    <col min="9730" max="9730" width="10.28515625" bestFit="1" customWidth="1"/>
    <col min="9731" max="9731" width="39.85546875" bestFit="1" customWidth="1"/>
    <col min="9732" max="9732" width="10.7109375" bestFit="1" customWidth="1"/>
    <col min="9733" max="9733" width="9.140625" bestFit="1" customWidth="1"/>
    <col min="9734" max="9734" width="8" bestFit="1" customWidth="1"/>
    <col min="9735" max="9735" width="11.140625" bestFit="1" customWidth="1"/>
    <col min="9736" max="9736" width="11.28515625" bestFit="1" customWidth="1"/>
    <col min="9737" max="9737" width="11.28515625" customWidth="1"/>
    <col min="9738" max="9738" width="22.7109375" bestFit="1" customWidth="1"/>
    <col min="9739" max="9739" width="22.7109375" customWidth="1"/>
    <col min="9741" max="9742" width="14.140625" bestFit="1" customWidth="1"/>
    <col min="9743" max="9743" width="32.42578125" customWidth="1"/>
    <col min="9744" max="9744" width="48.7109375" bestFit="1" customWidth="1"/>
    <col min="9745" max="9749" width="32.42578125" customWidth="1"/>
    <col min="9750" max="9750" width="14.5703125" bestFit="1" customWidth="1"/>
    <col min="9751" max="9751" width="15.42578125" bestFit="1" customWidth="1"/>
    <col min="9752" max="9752" width="13.42578125" bestFit="1" customWidth="1"/>
    <col min="9753" max="9753" width="21.85546875" customWidth="1"/>
    <col min="9754" max="9754" width="11.5703125" bestFit="1" customWidth="1"/>
    <col min="9755" max="9755" width="34.140625" customWidth="1"/>
    <col min="9756" max="9756" width="14.42578125" bestFit="1" customWidth="1"/>
    <col min="9757" max="9757" width="11.5703125" bestFit="1" customWidth="1"/>
    <col min="9758" max="9758" width="11.28515625" bestFit="1" customWidth="1"/>
    <col min="9759" max="9759" width="15.85546875" bestFit="1" customWidth="1"/>
    <col min="9760" max="9761" width="19.7109375" bestFit="1" customWidth="1"/>
    <col min="9762" max="9762" width="14.42578125" bestFit="1" customWidth="1"/>
    <col min="9763" max="9763" width="11.140625" bestFit="1" customWidth="1"/>
    <col min="9764" max="9764" width="19.140625" bestFit="1" customWidth="1"/>
    <col min="9765" max="9765" width="10.85546875" bestFit="1" customWidth="1"/>
    <col min="9766" max="9766" width="12.28515625" bestFit="1" customWidth="1"/>
    <col min="9767" max="9767" width="12.85546875" bestFit="1" customWidth="1"/>
    <col min="9768" max="9768" width="13.85546875" bestFit="1" customWidth="1"/>
    <col min="9770" max="9770" width="13.7109375" bestFit="1" customWidth="1"/>
    <col min="9771" max="9771" width="11.5703125" bestFit="1" customWidth="1"/>
    <col min="9772" max="9772" width="11" bestFit="1" customWidth="1"/>
    <col min="9773" max="9773" width="18.42578125" bestFit="1" customWidth="1"/>
    <col min="9774" max="9774" width="23.5703125" bestFit="1" customWidth="1"/>
    <col min="9775" max="9775" width="9.28515625" bestFit="1" customWidth="1"/>
    <col min="9986" max="9986" width="10.28515625" bestFit="1" customWidth="1"/>
    <col min="9987" max="9987" width="39.85546875" bestFit="1" customWidth="1"/>
    <col min="9988" max="9988" width="10.7109375" bestFit="1" customWidth="1"/>
    <col min="9989" max="9989" width="9.140625" bestFit="1" customWidth="1"/>
    <col min="9990" max="9990" width="8" bestFit="1" customWidth="1"/>
    <col min="9991" max="9991" width="11.140625" bestFit="1" customWidth="1"/>
    <col min="9992" max="9992" width="11.28515625" bestFit="1" customWidth="1"/>
    <col min="9993" max="9993" width="11.28515625" customWidth="1"/>
    <col min="9994" max="9994" width="22.7109375" bestFit="1" customWidth="1"/>
    <col min="9995" max="9995" width="22.7109375" customWidth="1"/>
    <col min="9997" max="9998" width="14.140625" bestFit="1" customWidth="1"/>
    <col min="9999" max="9999" width="32.42578125" customWidth="1"/>
    <col min="10000" max="10000" width="48.7109375" bestFit="1" customWidth="1"/>
    <col min="10001" max="10005" width="32.42578125" customWidth="1"/>
    <col min="10006" max="10006" width="14.5703125" bestFit="1" customWidth="1"/>
    <col min="10007" max="10007" width="15.42578125" bestFit="1" customWidth="1"/>
    <col min="10008" max="10008" width="13.42578125" bestFit="1" customWidth="1"/>
    <col min="10009" max="10009" width="21.85546875" customWidth="1"/>
    <col min="10010" max="10010" width="11.5703125" bestFit="1" customWidth="1"/>
    <col min="10011" max="10011" width="34.140625" customWidth="1"/>
    <col min="10012" max="10012" width="14.42578125" bestFit="1" customWidth="1"/>
    <col min="10013" max="10013" width="11.5703125" bestFit="1" customWidth="1"/>
    <col min="10014" max="10014" width="11.28515625" bestFit="1" customWidth="1"/>
    <col min="10015" max="10015" width="15.85546875" bestFit="1" customWidth="1"/>
    <col min="10016" max="10017" width="19.7109375" bestFit="1" customWidth="1"/>
    <col min="10018" max="10018" width="14.42578125" bestFit="1" customWidth="1"/>
    <col min="10019" max="10019" width="11.140625" bestFit="1" customWidth="1"/>
    <col min="10020" max="10020" width="19.140625" bestFit="1" customWidth="1"/>
    <col min="10021" max="10021" width="10.85546875" bestFit="1" customWidth="1"/>
    <col min="10022" max="10022" width="12.28515625" bestFit="1" customWidth="1"/>
    <col min="10023" max="10023" width="12.85546875" bestFit="1" customWidth="1"/>
    <col min="10024" max="10024" width="13.85546875" bestFit="1" customWidth="1"/>
    <col min="10026" max="10026" width="13.7109375" bestFit="1" customWidth="1"/>
    <col min="10027" max="10027" width="11.5703125" bestFit="1" customWidth="1"/>
    <col min="10028" max="10028" width="11" bestFit="1" customWidth="1"/>
    <col min="10029" max="10029" width="18.42578125" bestFit="1" customWidth="1"/>
    <col min="10030" max="10030" width="23.5703125" bestFit="1" customWidth="1"/>
    <col min="10031" max="10031" width="9.28515625" bestFit="1" customWidth="1"/>
    <col min="10242" max="10242" width="10.28515625" bestFit="1" customWidth="1"/>
    <col min="10243" max="10243" width="39.85546875" bestFit="1" customWidth="1"/>
    <col min="10244" max="10244" width="10.7109375" bestFit="1" customWidth="1"/>
    <col min="10245" max="10245" width="9.140625" bestFit="1" customWidth="1"/>
    <col min="10246" max="10246" width="8" bestFit="1" customWidth="1"/>
    <col min="10247" max="10247" width="11.140625" bestFit="1" customWidth="1"/>
    <col min="10248" max="10248" width="11.28515625" bestFit="1" customWidth="1"/>
    <col min="10249" max="10249" width="11.28515625" customWidth="1"/>
    <col min="10250" max="10250" width="22.7109375" bestFit="1" customWidth="1"/>
    <col min="10251" max="10251" width="22.7109375" customWidth="1"/>
    <col min="10253" max="10254" width="14.140625" bestFit="1" customWidth="1"/>
    <col min="10255" max="10255" width="32.42578125" customWidth="1"/>
    <col min="10256" max="10256" width="48.7109375" bestFit="1" customWidth="1"/>
    <col min="10257" max="10261" width="32.42578125" customWidth="1"/>
    <col min="10262" max="10262" width="14.5703125" bestFit="1" customWidth="1"/>
    <col min="10263" max="10263" width="15.42578125" bestFit="1" customWidth="1"/>
    <col min="10264" max="10264" width="13.42578125" bestFit="1" customWidth="1"/>
    <col min="10265" max="10265" width="21.85546875" customWidth="1"/>
    <col min="10266" max="10266" width="11.5703125" bestFit="1" customWidth="1"/>
    <col min="10267" max="10267" width="34.140625" customWidth="1"/>
    <col min="10268" max="10268" width="14.42578125" bestFit="1" customWidth="1"/>
    <col min="10269" max="10269" width="11.5703125" bestFit="1" customWidth="1"/>
    <col min="10270" max="10270" width="11.28515625" bestFit="1" customWidth="1"/>
    <col min="10271" max="10271" width="15.85546875" bestFit="1" customWidth="1"/>
    <col min="10272" max="10273" width="19.7109375" bestFit="1" customWidth="1"/>
    <col min="10274" max="10274" width="14.42578125" bestFit="1" customWidth="1"/>
    <col min="10275" max="10275" width="11.140625" bestFit="1" customWidth="1"/>
    <col min="10276" max="10276" width="19.140625" bestFit="1" customWidth="1"/>
    <col min="10277" max="10277" width="10.85546875" bestFit="1" customWidth="1"/>
    <col min="10278" max="10278" width="12.28515625" bestFit="1" customWidth="1"/>
    <col min="10279" max="10279" width="12.85546875" bestFit="1" customWidth="1"/>
    <col min="10280" max="10280" width="13.85546875" bestFit="1" customWidth="1"/>
    <col min="10282" max="10282" width="13.7109375" bestFit="1" customWidth="1"/>
    <col min="10283" max="10283" width="11.5703125" bestFit="1" customWidth="1"/>
    <col min="10284" max="10284" width="11" bestFit="1" customWidth="1"/>
    <col min="10285" max="10285" width="18.42578125" bestFit="1" customWidth="1"/>
    <col min="10286" max="10286" width="23.5703125" bestFit="1" customWidth="1"/>
    <col min="10287" max="10287" width="9.28515625" bestFit="1" customWidth="1"/>
    <col min="10498" max="10498" width="10.28515625" bestFit="1" customWidth="1"/>
    <col min="10499" max="10499" width="39.85546875" bestFit="1" customWidth="1"/>
    <col min="10500" max="10500" width="10.7109375" bestFit="1" customWidth="1"/>
    <col min="10501" max="10501" width="9.140625" bestFit="1" customWidth="1"/>
    <col min="10502" max="10502" width="8" bestFit="1" customWidth="1"/>
    <col min="10503" max="10503" width="11.140625" bestFit="1" customWidth="1"/>
    <col min="10504" max="10504" width="11.28515625" bestFit="1" customWidth="1"/>
    <col min="10505" max="10505" width="11.28515625" customWidth="1"/>
    <col min="10506" max="10506" width="22.7109375" bestFit="1" customWidth="1"/>
    <col min="10507" max="10507" width="22.7109375" customWidth="1"/>
    <col min="10509" max="10510" width="14.140625" bestFit="1" customWidth="1"/>
    <col min="10511" max="10511" width="32.42578125" customWidth="1"/>
    <col min="10512" max="10512" width="48.7109375" bestFit="1" customWidth="1"/>
    <col min="10513" max="10517" width="32.42578125" customWidth="1"/>
    <col min="10518" max="10518" width="14.5703125" bestFit="1" customWidth="1"/>
    <col min="10519" max="10519" width="15.42578125" bestFit="1" customWidth="1"/>
    <col min="10520" max="10520" width="13.42578125" bestFit="1" customWidth="1"/>
    <col min="10521" max="10521" width="21.85546875" customWidth="1"/>
    <col min="10522" max="10522" width="11.5703125" bestFit="1" customWidth="1"/>
    <col min="10523" max="10523" width="34.140625" customWidth="1"/>
    <col min="10524" max="10524" width="14.42578125" bestFit="1" customWidth="1"/>
    <col min="10525" max="10525" width="11.5703125" bestFit="1" customWidth="1"/>
    <col min="10526" max="10526" width="11.28515625" bestFit="1" customWidth="1"/>
    <col min="10527" max="10527" width="15.85546875" bestFit="1" customWidth="1"/>
    <col min="10528" max="10529" width="19.7109375" bestFit="1" customWidth="1"/>
    <col min="10530" max="10530" width="14.42578125" bestFit="1" customWidth="1"/>
    <col min="10531" max="10531" width="11.140625" bestFit="1" customWidth="1"/>
    <col min="10532" max="10532" width="19.140625" bestFit="1" customWidth="1"/>
    <col min="10533" max="10533" width="10.85546875" bestFit="1" customWidth="1"/>
    <col min="10534" max="10534" width="12.28515625" bestFit="1" customWidth="1"/>
    <col min="10535" max="10535" width="12.85546875" bestFit="1" customWidth="1"/>
    <col min="10536" max="10536" width="13.85546875" bestFit="1" customWidth="1"/>
    <col min="10538" max="10538" width="13.7109375" bestFit="1" customWidth="1"/>
    <col min="10539" max="10539" width="11.5703125" bestFit="1" customWidth="1"/>
    <col min="10540" max="10540" width="11" bestFit="1" customWidth="1"/>
    <col min="10541" max="10541" width="18.42578125" bestFit="1" customWidth="1"/>
    <col min="10542" max="10542" width="23.5703125" bestFit="1" customWidth="1"/>
    <col min="10543" max="10543" width="9.28515625" bestFit="1" customWidth="1"/>
    <col min="10754" max="10754" width="10.28515625" bestFit="1" customWidth="1"/>
    <col min="10755" max="10755" width="39.85546875" bestFit="1" customWidth="1"/>
    <col min="10756" max="10756" width="10.7109375" bestFit="1" customWidth="1"/>
    <col min="10757" max="10757" width="9.140625" bestFit="1" customWidth="1"/>
    <col min="10758" max="10758" width="8" bestFit="1" customWidth="1"/>
    <col min="10759" max="10759" width="11.140625" bestFit="1" customWidth="1"/>
    <col min="10760" max="10760" width="11.28515625" bestFit="1" customWidth="1"/>
    <col min="10761" max="10761" width="11.28515625" customWidth="1"/>
    <col min="10762" max="10762" width="22.7109375" bestFit="1" customWidth="1"/>
    <col min="10763" max="10763" width="22.7109375" customWidth="1"/>
    <col min="10765" max="10766" width="14.140625" bestFit="1" customWidth="1"/>
    <col min="10767" max="10767" width="32.42578125" customWidth="1"/>
    <col min="10768" max="10768" width="48.7109375" bestFit="1" customWidth="1"/>
    <col min="10769" max="10773" width="32.42578125" customWidth="1"/>
    <col min="10774" max="10774" width="14.5703125" bestFit="1" customWidth="1"/>
    <col min="10775" max="10775" width="15.42578125" bestFit="1" customWidth="1"/>
    <col min="10776" max="10776" width="13.42578125" bestFit="1" customWidth="1"/>
    <col min="10777" max="10777" width="21.85546875" customWidth="1"/>
    <col min="10778" max="10778" width="11.5703125" bestFit="1" customWidth="1"/>
    <col min="10779" max="10779" width="34.140625" customWidth="1"/>
    <col min="10780" max="10780" width="14.42578125" bestFit="1" customWidth="1"/>
    <col min="10781" max="10781" width="11.5703125" bestFit="1" customWidth="1"/>
    <col min="10782" max="10782" width="11.28515625" bestFit="1" customWidth="1"/>
    <col min="10783" max="10783" width="15.85546875" bestFit="1" customWidth="1"/>
    <col min="10784" max="10785" width="19.7109375" bestFit="1" customWidth="1"/>
    <col min="10786" max="10786" width="14.42578125" bestFit="1" customWidth="1"/>
    <col min="10787" max="10787" width="11.140625" bestFit="1" customWidth="1"/>
    <col min="10788" max="10788" width="19.140625" bestFit="1" customWidth="1"/>
    <col min="10789" max="10789" width="10.85546875" bestFit="1" customWidth="1"/>
    <col min="10790" max="10790" width="12.28515625" bestFit="1" customWidth="1"/>
    <col min="10791" max="10791" width="12.85546875" bestFit="1" customWidth="1"/>
    <col min="10792" max="10792" width="13.85546875" bestFit="1" customWidth="1"/>
    <col min="10794" max="10794" width="13.7109375" bestFit="1" customWidth="1"/>
    <col min="10795" max="10795" width="11.5703125" bestFit="1" customWidth="1"/>
    <col min="10796" max="10796" width="11" bestFit="1" customWidth="1"/>
    <col min="10797" max="10797" width="18.42578125" bestFit="1" customWidth="1"/>
    <col min="10798" max="10798" width="23.5703125" bestFit="1" customWidth="1"/>
    <col min="10799" max="10799" width="9.28515625" bestFit="1" customWidth="1"/>
    <col min="11010" max="11010" width="10.28515625" bestFit="1" customWidth="1"/>
    <col min="11011" max="11011" width="39.85546875" bestFit="1" customWidth="1"/>
    <col min="11012" max="11012" width="10.7109375" bestFit="1" customWidth="1"/>
    <col min="11013" max="11013" width="9.140625" bestFit="1" customWidth="1"/>
    <col min="11014" max="11014" width="8" bestFit="1" customWidth="1"/>
    <col min="11015" max="11015" width="11.140625" bestFit="1" customWidth="1"/>
    <col min="11016" max="11016" width="11.28515625" bestFit="1" customWidth="1"/>
    <col min="11017" max="11017" width="11.28515625" customWidth="1"/>
    <col min="11018" max="11018" width="22.7109375" bestFit="1" customWidth="1"/>
    <col min="11019" max="11019" width="22.7109375" customWidth="1"/>
    <col min="11021" max="11022" width="14.140625" bestFit="1" customWidth="1"/>
    <col min="11023" max="11023" width="32.42578125" customWidth="1"/>
    <col min="11024" max="11024" width="48.7109375" bestFit="1" customWidth="1"/>
    <col min="11025" max="11029" width="32.42578125" customWidth="1"/>
    <col min="11030" max="11030" width="14.5703125" bestFit="1" customWidth="1"/>
    <col min="11031" max="11031" width="15.42578125" bestFit="1" customWidth="1"/>
    <col min="11032" max="11032" width="13.42578125" bestFit="1" customWidth="1"/>
    <col min="11033" max="11033" width="21.85546875" customWidth="1"/>
    <col min="11034" max="11034" width="11.5703125" bestFit="1" customWidth="1"/>
    <col min="11035" max="11035" width="34.140625" customWidth="1"/>
    <col min="11036" max="11036" width="14.42578125" bestFit="1" customWidth="1"/>
    <col min="11037" max="11037" width="11.5703125" bestFit="1" customWidth="1"/>
    <col min="11038" max="11038" width="11.28515625" bestFit="1" customWidth="1"/>
    <col min="11039" max="11039" width="15.85546875" bestFit="1" customWidth="1"/>
    <col min="11040" max="11041" width="19.7109375" bestFit="1" customWidth="1"/>
    <col min="11042" max="11042" width="14.42578125" bestFit="1" customWidth="1"/>
    <col min="11043" max="11043" width="11.140625" bestFit="1" customWidth="1"/>
    <col min="11044" max="11044" width="19.140625" bestFit="1" customWidth="1"/>
    <col min="11045" max="11045" width="10.85546875" bestFit="1" customWidth="1"/>
    <col min="11046" max="11046" width="12.28515625" bestFit="1" customWidth="1"/>
    <col min="11047" max="11047" width="12.85546875" bestFit="1" customWidth="1"/>
    <col min="11048" max="11048" width="13.85546875" bestFit="1" customWidth="1"/>
    <col min="11050" max="11050" width="13.7109375" bestFit="1" customWidth="1"/>
    <col min="11051" max="11051" width="11.5703125" bestFit="1" customWidth="1"/>
    <col min="11052" max="11052" width="11" bestFit="1" customWidth="1"/>
    <col min="11053" max="11053" width="18.42578125" bestFit="1" customWidth="1"/>
    <col min="11054" max="11054" width="23.5703125" bestFit="1" customWidth="1"/>
    <col min="11055" max="11055" width="9.28515625" bestFit="1" customWidth="1"/>
    <col min="11266" max="11266" width="10.28515625" bestFit="1" customWidth="1"/>
    <col min="11267" max="11267" width="39.85546875" bestFit="1" customWidth="1"/>
    <col min="11268" max="11268" width="10.7109375" bestFit="1" customWidth="1"/>
    <col min="11269" max="11269" width="9.140625" bestFit="1" customWidth="1"/>
    <col min="11270" max="11270" width="8" bestFit="1" customWidth="1"/>
    <col min="11271" max="11271" width="11.140625" bestFit="1" customWidth="1"/>
    <col min="11272" max="11272" width="11.28515625" bestFit="1" customWidth="1"/>
    <col min="11273" max="11273" width="11.28515625" customWidth="1"/>
    <col min="11274" max="11274" width="22.7109375" bestFit="1" customWidth="1"/>
    <col min="11275" max="11275" width="22.7109375" customWidth="1"/>
    <col min="11277" max="11278" width="14.140625" bestFit="1" customWidth="1"/>
    <col min="11279" max="11279" width="32.42578125" customWidth="1"/>
    <col min="11280" max="11280" width="48.7109375" bestFit="1" customWidth="1"/>
    <col min="11281" max="11285" width="32.42578125" customWidth="1"/>
    <col min="11286" max="11286" width="14.5703125" bestFit="1" customWidth="1"/>
    <col min="11287" max="11287" width="15.42578125" bestFit="1" customWidth="1"/>
    <col min="11288" max="11288" width="13.42578125" bestFit="1" customWidth="1"/>
    <col min="11289" max="11289" width="21.85546875" customWidth="1"/>
    <col min="11290" max="11290" width="11.5703125" bestFit="1" customWidth="1"/>
    <col min="11291" max="11291" width="34.140625" customWidth="1"/>
    <col min="11292" max="11292" width="14.42578125" bestFit="1" customWidth="1"/>
    <col min="11293" max="11293" width="11.5703125" bestFit="1" customWidth="1"/>
    <col min="11294" max="11294" width="11.28515625" bestFit="1" customWidth="1"/>
    <col min="11295" max="11295" width="15.85546875" bestFit="1" customWidth="1"/>
    <col min="11296" max="11297" width="19.7109375" bestFit="1" customWidth="1"/>
    <col min="11298" max="11298" width="14.42578125" bestFit="1" customWidth="1"/>
    <col min="11299" max="11299" width="11.140625" bestFit="1" customWidth="1"/>
    <col min="11300" max="11300" width="19.140625" bestFit="1" customWidth="1"/>
    <col min="11301" max="11301" width="10.85546875" bestFit="1" customWidth="1"/>
    <col min="11302" max="11302" width="12.28515625" bestFit="1" customWidth="1"/>
    <col min="11303" max="11303" width="12.85546875" bestFit="1" customWidth="1"/>
    <col min="11304" max="11304" width="13.85546875" bestFit="1" customWidth="1"/>
    <col min="11306" max="11306" width="13.7109375" bestFit="1" customWidth="1"/>
    <col min="11307" max="11307" width="11.5703125" bestFit="1" customWidth="1"/>
    <col min="11308" max="11308" width="11" bestFit="1" customWidth="1"/>
    <col min="11309" max="11309" width="18.42578125" bestFit="1" customWidth="1"/>
    <col min="11310" max="11310" width="23.5703125" bestFit="1" customWidth="1"/>
    <col min="11311" max="11311" width="9.28515625" bestFit="1" customWidth="1"/>
    <col min="11522" max="11522" width="10.28515625" bestFit="1" customWidth="1"/>
    <col min="11523" max="11523" width="39.85546875" bestFit="1" customWidth="1"/>
    <col min="11524" max="11524" width="10.7109375" bestFit="1" customWidth="1"/>
    <col min="11525" max="11525" width="9.140625" bestFit="1" customWidth="1"/>
    <col min="11526" max="11526" width="8" bestFit="1" customWidth="1"/>
    <col min="11527" max="11527" width="11.140625" bestFit="1" customWidth="1"/>
    <col min="11528" max="11528" width="11.28515625" bestFit="1" customWidth="1"/>
    <col min="11529" max="11529" width="11.28515625" customWidth="1"/>
    <col min="11530" max="11530" width="22.7109375" bestFit="1" customWidth="1"/>
    <col min="11531" max="11531" width="22.7109375" customWidth="1"/>
    <col min="11533" max="11534" width="14.140625" bestFit="1" customWidth="1"/>
    <col min="11535" max="11535" width="32.42578125" customWidth="1"/>
    <col min="11536" max="11536" width="48.7109375" bestFit="1" customWidth="1"/>
    <col min="11537" max="11541" width="32.42578125" customWidth="1"/>
    <col min="11542" max="11542" width="14.5703125" bestFit="1" customWidth="1"/>
    <col min="11543" max="11543" width="15.42578125" bestFit="1" customWidth="1"/>
    <col min="11544" max="11544" width="13.42578125" bestFit="1" customWidth="1"/>
    <col min="11545" max="11545" width="21.85546875" customWidth="1"/>
    <col min="11546" max="11546" width="11.5703125" bestFit="1" customWidth="1"/>
    <col min="11547" max="11547" width="34.140625" customWidth="1"/>
    <col min="11548" max="11548" width="14.42578125" bestFit="1" customWidth="1"/>
    <col min="11549" max="11549" width="11.5703125" bestFit="1" customWidth="1"/>
    <col min="11550" max="11550" width="11.28515625" bestFit="1" customWidth="1"/>
    <col min="11551" max="11551" width="15.85546875" bestFit="1" customWidth="1"/>
    <col min="11552" max="11553" width="19.7109375" bestFit="1" customWidth="1"/>
    <col min="11554" max="11554" width="14.42578125" bestFit="1" customWidth="1"/>
    <col min="11555" max="11555" width="11.140625" bestFit="1" customWidth="1"/>
    <col min="11556" max="11556" width="19.140625" bestFit="1" customWidth="1"/>
    <col min="11557" max="11557" width="10.85546875" bestFit="1" customWidth="1"/>
    <col min="11558" max="11558" width="12.28515625" bestFit="1" customWidth="1"/>
    <col min="11559" max="11559" width="12.85546875" bestFit="1" customWidth="1"/>
    <col min="11560" max="11560" width="13.85546875" bestFit="1" customWidth="1"/>
    <col min="11562" max="11562" width="13.7109375" bestFit="1" customWidth="1"/>
    <col min="11563" max="11563" width="11.5703125" bestFit="1" customWidth="1"/>
    <col min="11564" max="11564" width="11" bestFit="1" customWidth="1"/>
    <col min="11565" max="11565" width="18.42578125" bestFit="1" customWidth="1"/>
    <col min="11566" max="11566" width="23.5703125" bestFit="1" customWidth="1"/>
    <col min="11567" max="11567" width="9.28515625" bestFit="1" customWidth="1"/>
    <col min="11778" max="11778" width="10.28515625" bestFit="1" customWidth="1"/>
    <col min="11779" max="11779" width="39.85546875" bestFit="1" customWidth="1"/>
    <col min="11780" max="11780" width="10.7109375" bestFit="1" customWidth="1"/>
    <col min="11781" max="11781" width="9.140625" bestFit="1" customWidth="1"/>
    <col min="11782" max="11782" width="8" bestFit="1" customWidth="1"/>
    <col min="11783" max="11783" width="11.140625" bestFit="1" customWidth="1"/>
    <col min="11784" max="11784" width="11.28515625" bestFit="1" customWidth="1"/>
    <col min="11785" max="11785" width="11.28515625" customWidth="1"/>
    <col min="11786" max="11786" width="22.7109375" bestFit="1" customWidth="1"/>
    <col min="11787" max="11787" width="22.7109375" customWidth="1"/>
    <col min="11789" max="11790" width="14.140625" bestFit="1" customWidth="1"/>
    <col min="11791" max="11791" width="32.42578125" customWidth="1"/>
    <col min="11792" max="11792" width="48.7109375" bestFit="1" customWidth="1"/>
    <col min="11793" max="11797" width="32.42578125" customWidth="1"/>
    <col min="11798" max="11798" width="14.5703125" bestFit="1" customWidth="1"/>
    <col min="11799" max="11799" width="15.42578125" bestFit="1" customWidth="1"/>
    <col min="11800" max="11800" width="13.42578125" bestFit="1" customWidth="1"/>
    <col min="11801" max="11801" width="21.85546875" customWidth="1"/>
    <col min="11802" max="11802" width="11.5703125" bestFit="1" customWidth="1"/>
    <col min="11803" max="11803" width="34.140625" customWidth="1"/>
    <col min="11804" max="11804" width="14.42578125" bestFit="1" customWidth="1"/>
    <col min="11805" max="11805" width="11.5703125" bestFit="1" customWidth="1"/>
    <col min="11806" max="11806" width="11.28515625" bestFit="1" customWidth="1"/>
    <col min="11807" max="11807" width="15.85546875" bestFit="1" customWidth="1"/>
    <col min="11808" max="11809" width="19.7109375" bestFit="1" customWidth="1"/>
    <col min="11810" max="11810" width="14.42578125" bestFit="1" customWidth="1"/>
    <col min="11811" max="11811" width="11.140625" bestFit="1" customWidth="1"/>
    <col min="11812" max="11812" width="19.140625" bestFit="1" customWidth="1"/>
    <col min="11813" max="11813" width="10.85546875" bestFit="1" customWidth="1"/>
    <col min="11814" max="11814" width="12.28515625" bestFit="1" customWidth="1"/>
    <col min="11815" max="11815" width="12.85546875" bestFit="1" customWidth="1"/>
    <col min="11816" max="11816" width="13.85546875" bestFit="1" customWidth="1"/>
    <col min="11818" max="11818" width="13.7109375" bestFit="1" customWidth="1"/>
    <col min="11819" max="11819" width="11.5703125" bestFit="1" customWidth="1"/>
    <col min="11820" max="11820" width="11" bestFit="1" customWidth="1"/>
    <col min="11821" max="11821" width="18.42578125" bestFit="1" customWidth="1"/>
    <col min="11822" max="11822" width="23.5703125" bestFit="1" customWidth="1"/>
    <col min="11823" max="11823" width="9.28515625" bestFit="1" customWidth="1"/>
    <col min="12034" max="12034" width="10.28515625" bestFit="1" customWidth="1"/>
    <col min="12035" max="12035" width="39.85546875" bestFit="1" customWidth="1"/>
    <col min="12036" max="12036" width="10.7109375" bestFit="1" customWidth="1"/>
    <col min="12037" max="12037" width="9.140625" bestFit="1" customWidth="1"/>
    <col min="12038" max="12038" width="8" bestFit="1" customWidth="1"/>
    <col min="12039" max="12039" width="11.140625" bestFit="1" customWidth="1"/>
    <col min="12040" max="12040" width="11.28515625" bestFit="1" customWidth="1"/>
    <col min="12041" max="12041" width="11.28515625" customWidth="1"/>
    <col min="12042" max="12042" width="22.7109375" bestFit="1" customWidth="1"/>
    <col min="12043" max="12043" width="22.7109375" customWidth="1"/>
    <col min="12045" max="12046" width="14.140625" bestFit="1" customWidth="1"/>
    <col min="12047" max="12047" width="32.42578125" customWidth="1"/>
    <col min="12048" max="12048" width="48.7109375" bestFit="1" customWidth="1"/>
    <col min="12049" max="12053" width="32.42578125" customWidth="1"/>
    <col min="12054" max="12054" width="14.5703125" bestFit="1" customWidth="1"/>
    <col min="12055" max="12055" width="15.42578125" bestFit="1" customWidth="1"/>
    <col min="12056" max="12056" width="13.42578125" bestFit="1" customWidth="1"/>
    <col min="12057" max="12057" width="21.85546875" customWidth="1"/>
    <col min="12058" max="12058" width="11.5703125" bestFit="1" customWidth="1"/>
    <col min="12059" max="12059" width="34.140625" customWidth="1"/>
    <col min="12060" max="12060" width="14.42578125" bestFit="1" customWidth="1"/>
    <col min="12061" max="12061" width="11.5703125" bestFit="1" customWidth="1"/>
    <col min="12062" max="12062" width="11.28515625" bestFit="1" customWidth="1"/>
    <col min="12063" max="12063" width="15.85546875" bestFit="1" customWidth="1"/>
    <col min="12064" max="12065" width="19.7109375" bestFit="1" customWidth="1"/>
    <col min="12066" max="12066" width="14.42578125" bestFit="1" customWidth="1"/>
    <col min="12067" max="12067" width="11.140625" bestFit="1" customWidth="1"/>
    <col min="12068" max="12068" width="19.140625" bestFit="1" customWidth="1"/>
    <col min="12069" max="12069" width="10.85546875" bestFit="1" customWidth="1"/>
    <col min="12070" max="12070" width="12.28515625" bestFit="1" customWidth="1"/>
    <col min="12071" max="12071" width="12.85546875" bestFit="1" customWidth="1"/>
    <col min="12072" max="12072" width="13.85546875" bestFit="1" customWidth="1"/>
    <col min="12074" max="12074" width="13.7109375" bestFit="1" customWidth="1"/>
    <col min="12075" max="12075" width="11.5703125" bestFit="1" customWidth="1"/>
    <col min="12076" max="12076" width="11" bestFit="1" customWidth="1"/>
    <col min="12077" max="12077" width="18.42578125" bestFit="1" customWidth="1"/>
    <col min="12078" max="12078" width="23.5703125" bestFit="1" customWidth="1"/>
    <col min="12079" max="12079" width="9.28515625" bestFit="1" customWidth="1"/>
    <col min="12290" max="12290" width="10.28515625" bestFit="1" customWidth="1"/>
    <col min="12291" max="12291" width="39.85546875" bestFit="1" customWidth="1"/>
    <col min="12292" max="12292" width="10.7109375" bestFit="1" customWidth="1"/>
    <col min="12293" max="12293" width="9.140625" bestFit="1" customWidth="1"/>
    <col min="12294" max="12294" width="8" bestFit="1" customWidth="1"/>
    <col min="12295" max="12295" width="11.140625" bestFit="1" customWidth="1"/>
    <col min="12296" max="12296" width="11.28515625" bestFit="1" customWidth="1"/>
    <col min="12297" max="12297" width="11.28515625" customWidth="1"/>
    <col min="12298" max="12298" width="22.7109375" bestFit="1" customWidth="1"/>
    <col min="12299" max="12299" width="22.7109375" customWidth="1"/>
    <col min="12301" max="12302" width="14.140625" bestFit="1" customWidth="1"/>
    <col min="12303" max="12303" width="32.42578125" customWidth="1"/>
    <col min="12304" max="12304" width="48.7109375" bestFit="1" customWidth="1"/>
    <col min="12305" max="12309" width="32.42578125" customWidth="1"/>
    <col min="12310" max="12310" width="14.5703125" bestFit="1" customWidth="1"/>
    <col min="12311" max="12311" width="15.42578125" bestFit="1" customWidth="1"/>
    <col min="12312" max="12312" width="13.42578125" bestFit="1" customWidth="1"/>
    <col min="12313" max="12313" width="21.85546875" customWidth="1"/>
    <col min="12314" max="12314" width="11.5703125" bestFit="1" customWidth="1"/>
    <col min="12315" max="12315" width="34.140625" customWidth="1"/>
    <col min="12316" max="12316" width="14.42578125" bestFit="1" customWidth="1"/>
    <col min="12317" max="12317" width="11.5703125" bestFit="1" customWidth="1"/>
    <col min="12318" max="12318" width="11.28515625" bestFit="1" customWidth="1"/>
    <col min="12319" max="12319" width="15.85546875" bestFit="1" customWidth="1"/>
    <col min="12320" max="12321" width="19.7109375" bestFit="1" customWidth="1"/>
    <col min="12322" max="12322" width="14.42578125" bestFit="1" customWidth="1"/>
    <col min="12323" max="12323" width="11.140625" bestFit="1" customWidth="1"/>
    <col min="12324" max="12324" width="19.140625" bestFit="1" customWidth="1"/>
    <col min="12325" max="12325" width="10.85546875" bestFit="1" customWidth="1"/>
    <col min="12326" max="12326" width="12.28515625" bestFit="1" customWidth="1"/>
    <col min="12327" max="12327" width="12.85546875" bestFit="1" customWidth="1"/>
    <col min="12328" max="12328" width="13.85546875" bestFit="1" customWidth="1"/>
    <col min="12330" max="12330" width="13.7109375" bestFit="1" customWidth="1"/>
    <col min="12331" max="12331" width="11.5703125" bestFit="1" customWidth="1"/>
    <col min="12332" max="12332" width="11" bestFit="1" customWidth="1"/>
    <col min="12333" max="12333" width="18.42578125" bestFit="1" customWidth="1"/>
    <col min="12334" max="12334" width="23.5703125" bestFit="1" customWidth="1"/>
    <col min="12335" max="12335" width="9.28515625" bestFit="1" customWidth="1"/>
    <col min="12546" max="12546" width="10.28515625" bestFit="1" customWidth="1"/>
    <col min="12547" max="12547" width="39.85546875" bestFit="1" customWidth="1"/>
    <col min="12548" max="12548" width="10.7109375" bestFit="1" customWidth="1"/>
    <col min="12549" max="12549" width="9.140625" bestFit="1" customWidth="1"/>
    <col min="12550" max="12550" width="8" bestFit="1" customWidth="1"/>
    <col min="12551" max="12551" width="11.140625" bestFit="1" customWidth="1"/>
    <col min="12552" max="12552" width="11.28515625" bestFit="1" customWidth="1"/>
    <col min="12553" max="12553" width="11.28515625" customWidth="1"/>
    <col min="12554" max="12554" width="22.7109375" bestFit="1" customWidth="1"/>
    <col min="12555" max="12555" width="22.7109375" customWidth="1"/>
    <col min="12557" max="12558" width="14.140625" bestFit="1" customWidth="1"/>
    <col min="12559" max="12559" width="32.42578125" customWidth="1"/>
    <col min="12560" max="12560" width="48.7109375" bestFit="1" customWidth="1"/>
    <col min="12561" max="12565" width="32.42578125" customWidth="1"/>
    <col min="12566" max="12566" width="14.5703125" bestFit="1" customWidth="1"/>
    <col min="12567" max="12567" width="15.42578125" bestFit="1" customWidth="1"/>
    <col min="12568" max="12568" width="13.42578125" bestFit="1" customWidth="1"/>
    <col min="12569" max="12569" width="21.85546875" customWidth="1"/>
    <col min="12570" max="12570" width="11.5703125" bestFit="1" customWidth="1"/>
    <col min="12571" max="12571" width="34.140625" customWidth="1"/>
    <col min="12572" max="12572" width="14.42578125" bestFit="1" customWidth="1"/>
    <col min="12573" max="12573" width="11.5703125" bestFit="1" customWidth="1"/>
    <col min="12574" max="12574" width="11.28515625" bestFit="1" customWidth="1"/>
    <col min="12575" max="12575" width="15.85546875" bestFit="1" customWidth="1"/>
    <col min="12576" max="12577" width="19.7109375" bestFit="1" customWidth="1"/>
    <col min="12578" max="12578" width="14.42578125" bestFit="1" customWidth="1"/>
    <col min="12579" max="12579" width="11.140625" bestFit="1" customWidth="1"/>
    <col min="12580" max="12580" width="19.140625" bestFit="1" customWidth="1"/>
    <col min="12581" max="12581" width="10.85546875" bestFit="1" customWidth="1"/>
    <col min="12582" max="12582" width="12.28515625" bestFit="1" customWidth="1"/>
    <col min="12583" max="12583" width="12.85546875" bestFit="1" customWidth="1"/>
    <col min="12584" max="12584" width="13.85546875" bestFit="1" customWidth="1"/>
    <col min="12586" max="12586" width="13.7109375" bestFit="1" customWidth="1"/>
    <col min="12587" max="12587" width="11.5703125" bestFit="1" customWidth="1"/>
    <col min="12588" max="12588" width="11" bestFit="1" customWidth="1"/>
    <col min="12589" max="12589" width="18.42578125" bestFit="1" customWidth="1"/>
    <col min="12590" max="12590" width="23.5703125" bestFit="1" customWidth="1"/>
    <col min="12591" max="12591" width="9.28515625" bestFit="1" customWidth="1"/>
    <col min="12802" max="12802" width="10.28515625" bestFit="1" customWidth="1"/>
    <col min="12803" max="12803" width="39.85546875" bestFit="1" customWidth="1"/>
    <col min="12804" max="12804" width="10.7109375" bestFit="1" customWidth="1"/>
    <col min="12805" max="12805" width="9.140625" bestFit="1" customWidth="1"/>
    <col min="12806" max="12806" width="8" bestFit="1" customWidth="1"/>
    <col min="12807" max="12807" width="11.140625" bestFit="1" customWidth="1"/>
    <col min="12808" max="12808" width="11.28515625" bestFit="1" customWidth="1"/>
    <col min="12809" max="12809" width="11.28515625" customWidth="1"/>
    <col min="12810" max="12810" width="22.7109375" bestFit="1" customWidth="1"/>
    <col min="12811" max="12811" width="22.7109375" customWidth="1"/>
    <col min="12813" max="12814" width="14.140625" bestFit="1" customWidth="1"/>
    <col min="12815" max="12815" width="32.42578125" customWidth="1"/>
    <col min="12816" max="12816" width="48.7109375" bestFit="1" customWidth="1"/>
    <col min="12817" max="12821" width="32.42578125" customWidth="1"/>
    <col min="12822" max="12822" width="14.5703125" bestFit="1" customWidth="1"/>
    <col min="12823" max="12823" width="15.42578125" bestFit="1" customWidth="1"/>
    <col min="12824" max="12824" width="13.42578125" bestFit="1" customWidth="1"/>
    <col min="12825" max="12825" width="21.85546875" customWidth="1"/>
    <col min="12826" max="12826" width="11.5703125" bestFit="1" customWidth="1"/>
    <col min="12827" max="12827" width="34.140625" customWidth="1"/>
    <col min="12828" max="12828" width="14.42578125" bestFit="1" customWidth="1"/>
    <col min="12829" max="12829" width="11.5703125" bestFit="1" customWidth="1"/>
    <col min="12830" max="12830" width="11.28515625" bestFit="1" customWidth="1"/>
    <col min="12831" max="12831" width="15.85546875" bestFit="1" customWidth="1"/>
    <col min="12832" max="12833" width="19.7109375" bestFit="1" customWidth="1"/>
    <col min="12834" max="12834" width="14.42578125" bestFit="1" customWidth="1"/>
    <col min="12835" max="12835" width="11.140625" bestFit="1" customWidth="1"/>
    <col min="12836" max="12836" width="19.140625" bestFit="1" customWidth="1"/>
    <col min="12837" max="12837" width="10.85546875" bestFit="1" customWidth="1"/>
    <col min="12838" max="12838" width="12.28515625" bestFit="1" customWidth="1"/>
    <col min="12839" max="12839" width="12.85546875" bestFit="1" customWidth="1"/>
    <col min="12840" max="12840" width="13.85546875" bestFit="1" customWidth="1"/>
    <col min="12842" max="12842" width="13.7109375" bestFit="1" customWidth="1"/>
    <col min="12843" max="12843" width="11.5703125" bestFit="1" customWidth="1"/>
    <col min="12844" max="12844" width="11" bestFit="1" customWidth="1"/>
    <col min="12845" max="12845" width="18.42578125" bestFit="1" customWidth="1"/>
    <col min="12846" max="12846" width="23.5703125" bestFit="1" customWidth="1"/>
    <col min="12847" max="12847" width="9.28515625" bestFit="1" customWidth="1"/>
    <col min="13058" max="13058" width="10.28515625" bestFit="1" customWidth="1"/>
    <col min="13059" max="13059" width="39.85546875" bestFit="1" customWidth="1"/>
    <col min="13060" max="13060" width="10.7109375" bestFit="1" customWidth="1"/>
    <col min="13061" max="13061" width="9.140625" bestFit="1" customWidth="1"/>
    <col min="13062" max="13062" width="8" bestFit="1" customWidth="1"/>
    <col min="13063" max="13063" width="11.140625" bestFit="1" customWidth="1"/>
    <col min="13064" max="13064" width="11.28515625" bestFit="1" customWidth="1"/>
    <col min="13065" max="13065" width="11.28515625" customWidth="1"/>
    <col min="13066" max="13066" width="22.7109375" bestFit="1" customWidth="1"/>
    <col min="13067" max="13067" width="22.7109375" customWidth="1"/>
    <col min="13069" max="13070" width="14.140625" bestFit="1" customWidth="1"/>
    <col min="13071" max="13071" width="32.42578125" customWidth="1"/>
    <col min="13072" max="13072" width="48.7109375" bestFit="1" customWidth="1"/>
    <col min="13073" max="13077" width="32.42578125" customWidth="1"/>
    <col min="13078" max="13078" width="14.5703125" bestFit="1" customWidth="1"/>
    <col min="13079" max="13079" width="15.42578125" bestFit="1" customWidth="1"/>
    <col min="13080" max="13080" width="13.42578125" bestFit="1" customWidth="1"/>
    <col min="13081" max="13081" width="21.85546875" customWidth="1"/>
    <col min="13082" max="13082" width="11.5703125" bestFit="1" customWidth="1"/>
    <col min="13083" max="13083" width="34.140625" customWidth="1"/>
    <col min="13084" max="13084" width="14.42578125" bestFit="1" customWidth="1"/>
    <col min="13085" max="13085" width="11.5703125" bestFit="1" customWidth="1"/>
    <col min="13086" max="13086" width="11.28515625" bestFit="1" customWidth="1"/>
    <col min="13087" max="13087" width="15.85546875" bestFit="1" customWidth="1"/>
    <col min="13088" max="13089" width="19.7109375" bestFit="1" customWidth="1"/>
    <col min="13090" max="13090" width="14.42578125" bestFit="1" customWidth="1"/>
    <col min="13091" max="13091" width="11.140625" bestFit="1" customWidth="1"/>
    <col min="13092" max="13092" width="19.140625" bestFit="1" customWidth="1"/>
    <col min="13093" max="13093" width="10.85546875" bestFit="1" customWidth="1"/>
    <col min="13094" max="13094" width="12.28515625" bestFit="1" customWidth="1"/>
    <col min="13095" max="13095" width="12.85546875" bestFit="1" customWidth="1"/>
    <col min="13096" max="13096" width="13.85546875" bestFit="1" customWidth="1"/>
    <col min="13098" max="13098" width="13.7109375" bestFit="1" customWidth="1"/>
    <col min="13099" max="13099" width="11.5703125" bestFit="1" customWidth="1"/>
    <col min="13100" max="13100" width="11" bestFit="1" customWidth="1"/>
    <col min="13101" max="13101" width="18.42578125" bestFit="1" customWidth="1"/>
    <col min="13102" max="13102" width="23.5703125" bestFit="1" customWidth="1"/>
    <col min="13103" max="13103" width="9.28515625" bestFit="1" customWidth="1"/>
    <col min="13314" max="13314" width="10.28515625" bestFit="1" customWidth="1"/>
    <col min="13315" max="13315" width="39.85546875" bestFit="1" customWidth="1"/>
    <col min="13316" max="13316" width="10.7109375" bestFit="1" customWidth="1"/>
    <col min="13317" max="13317" width="9.140625" bestFit="1" customWidth="1"/>
    <col min="13318" max="13318" width="8" bestFit="1" customWidth="1"/>
    <col min="13319" max="13319" width="11.140625" bestFit="1" customWidth="1"/>
    <col min="13320" max="13320" width="11.28515625" bestFit="1" customWidth="1"/>
    <col min="13321" max="13321" width="11.28515625" customWidth="1"/>
    <col min="13322" max="13322" width="22.7109375" bestFit="1" customWidth="1"/>
    <col min="13323" max="13323" width="22.7109375" customWidth="1"/>
    <col min="13325" max="13326" width="14.140625" bestFit="1" customWidth="1"/>
    <col min="13327" max="13327" width="32.42578125" customWidth="1"/>
    <col min="13328" max="13328" width="48.7109375" bestFit="1" customWidth="1"/>
    <col min="13329" max="13333" width="32.42578125" customWidth="1"/>
    <col min="13334" max="13334" width="14.5703125" bestFit="1" customWidth="1"/>
    <col min="13335" max="13335" width="15.42578125" bestFit="1" customWidth="1"/>
    <col min="13336" max="13336" width="13.42578125" bestFit="1" customWidth="1"/>
    <col min="13337" max="13337" width="21.85546875" customWidth="1"/>
    <col min="13338" max="13338" width="11.5703125" bestFit="1" customWidth="1"/>
    <col min="13339" max="13339" width="34.140625" customWidth="1"/>
    <col min="13340" max="13340" width="14.42578125" bestFit="1" customWidth="1"/>
    <col min="13341" max="13341" width="11.5703125" bestFit="1" customWidth="1"/>
    <col min="13342" max="13342" width="11.28515625" bestFit="1" customWidth="1"/>
    <col min="13343" max="13343" width="15.85546875" bestFit="1" customWidth="1"/>
    <col min="13344" max="13345" width="19.7109375" bestFit="1" customWidth="1"/>
    <col min="13346" max="13346" width="14.42578125" bestFit="1" customWidth="1"/>
    <col min="13347" max="13347" width="11.140625" bestFit="1" customWidth="1"/>
    <col min="13348" max="13348" width="19.140625" bestFit="1" customWidth="1"/>
    <col min="13349" max="13349" width="10.85546875" bestFit="1" customWidth="1"/>
    <col min="13350" max="13350" width="12.28515625" bestFit="1" customWidth="1"/>
    <col min="13351" max="13351" width="12.85546875" bestFit="1" customWidth="1"/>
    <col min="13352" max="13352" width="13.85546875" bestFit="1" customWidth="1"/>
    <col min="13354" max="13354" width="13.7109375" bestFit="1" customWidth="1"/>
    <col min="13355" max="13355" width="11.5703125" bestFit="1" customWidth="1"/>
    <col min="13356" max="13356" width="11" bestFit="1" customWidth="1"/>
    <col min="13357" max="13357" width="18.42578125" bestFit="1" customWidth="1"/>
    <col min="13358" max="13358" width="23.5703125" bestFit="1" customWidth="1"/>
    <col min="13359" max="13359" width="9.28515625" bestFit="1" customWidth="1"/>
    <col min="13570" max="13570" width="10.28515625" bestFit="1" customWidth="1"/>
    <col min="13571" max="13571" width="39.85546875" bestFit="1" customWidth="1"/>
    <col min="13572" max="13572" width="10.7109375" bestFit="1" customWidth="1"/>
    <col min="13573" max="13573" width="9.140625" bestFit="1" customWidth="1"/>
    <col min="13574" max="13574" width="8" bestFit="1" customWidth="1"/>
    <col min="13575" max="13575" width="11.140625" bestFit="1" customWidth="1"/>
    <col min="13576" max="13576" width="11.28515625" bestFit="1" customWidth="1"/>
    <col min="13577" max="13577" width="11.28515625" customWidth="1"/>
    <col min="13578" max="13578" width="22.7109375" bestFit="1" customWidth="1"/>
    <col min="13579" max="13579" width="22.7109375" customWidth="1"/>
    <col min="13581" max="13582" width="14.140625" bestFit="1" customWidth="1"/>
    <col min="13583" max="13583" width="32.42578125" customWidth="1"/>
    <col min="13584" max="13584" width="48.7109375" bestFit="1" customWidth="1"/>
    <col min="13585" max="13589" width="32.42578125" customWidth="1"/>
    <col min="13590" max="13590" width="14.5703125" bestFit="1" customWidth="1"/>
    <col min="13591" max="13591" width="15.42578125" bestFit="1" customWidth="1"/>
    <col min="13592" max="13592" width="13.42578125" bestFit="1" customWidth="1"/>
    <col min="13593" max="13593" width="21.85546875" customWidth="1"/>
    <col min="13594" max="13594" width="11.5703125" bestFit="1" customWidth="1"/>
    <col min="13595" max="13595" width="34.140625" customWidth="1"/>
    <col min="13596" max="13596" width="14.42578125" bestFit="1" customWidth="1"/>
    <col min="13597" max="13597" width="11.5703125" bestFit="1" customWidth="1"/>
    <col min="13598" max="13598" width="11.28515625" bestFit="1" customWidth="1"/>
    <col min="13599" max="13599" width="15.85546875" bestFit="1" customWidth="1"/>
    <col min="13600" max="13601" width="19.7109375" bestFit="1" customWidth="1"/>
    <col min="13602" max="13602" width="14.42578125" bestFit="1" customWidth="1"/>
    <col min="13603" max="13603" width="11.140625" bestFit="1" customWidth="1"/>
    <col min="13604" max="13604" width="19.140625" bestFit="1" customWidth="1"/>
    <col min="13605" max="13605" width="10.85546875" bestFit="1" customWidth="1"/>
    <col min="13606" max="13606" width="12.28515625" bestFit="1" customWidth="1"/>
    <col min="13607" max="13607" width="12.85546875" bestFit="1" customWidth="1"/>
    <col min="13608" max="13608" width="13.85546875" bestFit="1" customWidth="1"/>
    <col min="13610" max="13610" width="13.7109375" bestFit="1" customWidth="1"/>
    <col min="13611" max="13611" width="11.5703125" bestFit="1" customWidth="1"/>
    <col min="13612" max="13612" width="11" bestFit="1" customWidth="1"/>
    <col min="13613" max="13613" width="18.42578125" bestFit="1" customWidth="1"/>
    <col min="13614" max="13614" width="23.5703125" bestFit="1" customWidth="1"/>
    <col min="13615" max="13615" width="9.28515625" bestFit="1" customWidth="1"/>
    <col min="13826" max="13826" width="10.28515625" bestFit="1" customWidth="1"/>
    <col min="13827" max="13827" width="39.85546875" bestFit="1" customWidth="1"/>
    <col min="13828" max="13828" width="10.7109375" bestFit="1" customWidth="1"/>
    <col min="13829" max="13829" width="9.140625" bestFit="1" customWidth="1"/>
    <col min="13830" max="13830" width="8" bestFit="1" customWidth="1"/>
    <col min="13831" max="13831" width="11.140625" bestFit="1" customWidth="1"/>
    <col min="13832" max="13832" width="11.28515625" bestFit="1" customWidth="1"/>
    <col min="13833" max="13833" width="11.28515625" customWidth="1"/>
    <col min="13834" max="13834" width="22.7109375" bestFit="1" customWidth="1"/>
    <col min="13835" max="13835" width="22.7109375" customWidth="1"/>
    <col min="13837" max="13838" width="14.140625" bestFit="1" customWidth="1"/>
    <col min="13839" max="13839" width="32.42578125" customWidth="1"/>
    <col min="13840" max="13840" width="48.7109375" bestFit="1" customWidth="1"/>
    <col min="13841" max="13845" width="32.42578125" customWidth="1"/>
    <col min="13846" max="13846" width="14.5703125" bestFit="1" customWidth="1"/>
    <col min="13847" max="13847" width="15.42578125" bestFit="1" customWidth="1"/>
    <col min="13848" max="13848" width="13.42578125" bestFit="1" customWidth="1"/>
    <col min="13849" max="13849" width="21.85546875" customWidth="1"/>
    <col min="13850" max="13850" width="11.5703125" bestFit="1" customWidth="1"/>
    <col min="13851" max="13851" width="34.140625" customWidth="1"/>
    <col min="13852" max="13852" width="14.42578125" bestFit="1" customWidth="1"/>
    <col min="13853" max="13853" width="11.5703125" bestFit="1" customWidth="1"/>
    <col min="13854" max="13854" width="11.28515625" bestFit="1" customWidth="1"/>
    <col min="13855" max="13855" width="15.85546875" bestFit="1" customWidth="1"/>
    <col min="13856" max="13857" width="19.7109375" bestFit="1" customWidth="1"/>
    <col min="13858" max="13858" width="14.42578125" bestFit="1" customWidth="1"/>
    <col min="13859" max="13859" width="11.140625" bestFit="1" customWidth="1"/>
    <col min="13860" max="13860" width="19.140625" bestFit="1" customWidth="1"/>
    <col min="13861" max="13861" width="10.85546875" bestFit="1" customWidth="1"/>
    <col min="13862" max="13862" width="12.28515625" bestFit="1" customWidth="1"/>
    <col min="13863" max="13863" width="12.85546875" bestFit="1" customWidth="1"/>
    <col min="13864" max="13864" width="13.85546875" bestFit="1" customWidth="1"/>
    <col min="13866" max="13866" width="13.7109375" bestFit="1" customWidth="1"/>
    <col min="13867" max="13867" width="11.5703125" bestFit="1" customWidth="1"/>
    <col min="13868" max="13868" width="11" bestFit="1" customWidth="1"/>
    <col min="13869" max="13869" width="18.42578125" bestFit="1" customWidth="1"/>
    <col min="13870" max="13870" width="23.5703125" bestFit="1" customWidth="1"/>
    <col min="13871" max="13871" width="9.28515625" bestFit="1" customWidth="1"/>
    <col min="14082" max="14082" width="10.28515625" bestFit="1" customWidth="1"/>
    <col min="14083" max="14083" width="39.85546875" bestFit="1" customWidth="1"/>
    <col min="14084" max="14084" width="10.7109375" bestFit="1" customWidth="1"/>
    <col min="14085" max="14085" width="9.140625" bestFit="1" customWidth="1"/>
    <col min="14086" max="14086" width="8" bestFit="1" customWidth="1"/>
    <col min="14087" max="14087" width="11.140625" bestFit="1" customWidth="1"/>
    <col min="14088" max="14088" width="11.28515625" bestFit="1" customWidth="1"/>
    <col min="14089" max="14089" width="11.28515625" customWidth="1"/>
    <col min="14090" max="14090" width="22.7109375" bestFit="1" customWidth="1"/>
    <col min="14091" max="14091" width="22.7109375" customWidth="1"/>
    <col min="14093" max="14094" width="14.140625" bestFit="1" customWidth="1"/>
    <col min="14095" max="14095" width="32.42578125" customWidth="1"/>
    <col min="14096" max="14096" width="48.7109375" bestFit="1" customWidth="1"/>
    <col min="14097" max="14101" width="32.42578125" customWidth="1"/>
    <col min="14102" max="14102" width="14.5703125" bestFit="1" customWidth="1"/>
    <col min="14103" max="14103" width="15.42578125" bestFit="1" customWidth="1"/>
    <col min="14104" max="14104" width="13.42578125" bestFit="1" customWidth="1"/>
    <col min="14105" max="14105" width="21.85546875" customWidth="1"/>
    <col min="14106" max="14106" width="11.5703125" bestFit="1" customWidth="1"/>
    <col min="14107" max="14107" width="34.140625" customWidth="1"/>
    <col min="14108" max="14108" width="14.42578125" bestFit="1" customWidth="1"/>
    <col min="14109" max="14109" width="11.5703125" bestFit="1" customWidth="1"/>
    <col min="14110" max="14110" width="11.28515625" bestFit="1" customWidth="1"/>
    <col min="14111" max="14111" width="15.85546875" bestFit="1" customWidth="1"/>
    <col min="14112" max="14113" width="19.7109375" bestFit="1" customWidth="1"/>
    <col min="14114" max="14114" width="14.42578125" bestFit="1" customWidth="1"/>
    <col min="14115" max="14115" width="11.140625" bestFit="1" customWidth="1"/>
    <col min="14116" max="14116" width="19.140625" bestFit="1" customWidth="1"/>
    <col min="14117" max="14117" width="10.85546875" bestFit="1" customWidth="1"/>
    <col min="14118" max="14118" width="12.28515625" bestFit="1" customWidth="1"/>
    <col min="14119" max="14119" width="12.85546875" bestFit="1" customWidth="1"/>
    <col min="14120" max="14120" width="13.85546875" bestFit="1" customWidth="1"/>
    <col min="14122" max="14122" width="13.7109375" bestFit="1" customWidth="1"/>
    <col min="14123" max="14123" width="11.5703125" bestFit="1" customWidth="1"/>
    <col min="14124" max="14124" width="11" bestFit="1" customWidth="1"/>
    <col min="14125" max="14125" width="18.42578125" bestFit="1" customWidth="1"/>
    <col min="14126" max="14126" width="23.5703125" bestFit="1" customWidth="1"/>
    <col min="14127" max="14127" width="9.28515625" bestFit="1" customWidth="1"/>
    <col min="14338" max="14338" width="10.28515625" bestFit="1" customWidth="1"/>
    <col min="14339" max="14339" width="39.85546875" bestFit="1" customWidth="1"/>
    <col min="14340" max="14340" width="10.7109375" bestFit="1" customWidth="1"/>
    <col min="14341" max="14341" width="9.140625" bestFit="1" customWidth="1"/>
    <col min="14342" max="14342" width="8" bestFit="1" customWidth="1"/>
    <col min="14343" max="14343" width="11.140625" bestFit="1" customWidth="1"/>
    <col min="14344" max="14344" width="11.28515625" bestFit="1" customWidth="1"/>
    <col min="14345" max="14345" width="11.28515625" customWidth="1"/>
    <col min="14346" max="14346" width="22.7109375" bestFit="1" customWidth="1"/>
    <col min="14347" max="14347" width="22.7109375" customWidth="1"/>
    <col min="14349" max="14350" width="14.140625" bestFit="1" customWidth="1"/>
    <col min="14351" max="14351" width="32.42578125" customWidth="1"/>
    <col min="14352" max="14352" width="48.7109375" bestFit="1" customWidth="1"/>
    <col min="14353" max="14357" width="32.42578125" customWidth="1"/>
    <col min="14358" max="14358" width="14.5703125" bestFit="1" customWidth="1"/>
    <col min="14359" max="14359" width="15.42578125" bestFit="1" customWidth="1"/>
    <col min="14360" max="14360" width="13.42578125" bestFit="1" customWidth="1"/>
    <col min="14361" max="14361" width="21.85546875" customWidth="1"/>
    <col min="14362" max="14362" width="11.5703125" bestFit="1" customWidth="1"/>
    <col min="14363" max="14363" width="34.140625" customWidth="1"/>
    <col min="14364" max="14364" width="14.42578125" bestFit="1" customWidth="1"/>
    <col min="14365" max="14365" width="11.5703125" bestFit="1" customWidth="1"/>
    <col min="14366" max="14366" width="11.28515625" bestFit="1" customWidth="1"/>
    <col min="14367" max="14367" width="15.85546875" bestFit="1" customWidth="1"/>
    <col min="14368" max="14369" width="19.7109375" bestFit="1" customWidth="1"/>
    <col min="14370" max="14370" width="14.42578125" bestFit="1" customWidth="1"/>
    <col min="14371" max="14371" width="11.140625" bestFit="1" customWidth="1"/>
    <col min="14372" max="14372" width="19.140625" bestFit="1" customWidth="1"/>
    <col min="14373" max="14373" width="10.85546875" bestFit="1" customWidth="1"/>
    <col min="14374" max="14374" width="12.28515625" bestFit="1" customWidth="1"/>
    <col min="14375" max="14375" width="12.85546875" bestFit="1" customWidth="1"/>
    <col min="14376" max="14376" width="13.85546875" bestFit="1" customWidth="1"/>
    <col min="14378" max="14378" width="13.7109375" bestFit="1" customWidth="1"/>
    <col min="14379" max="14379" width="11.5703125" bestFit="1" customWidth="1"/>
    <col min="14380" max="14380" width="11" bestFit="1" customWidth="1"/>
    <col min="14381" max="14381" width="18.42578125" bestFit="1" customWidth="1"/>
    <col min="14382" max="14382" width="23.5703125" bestFit="1" customWidth="1"/>
    <col min="14383" max="14383" width="9.28515625" bestFit="1" customWidth="1"/>
    <col min="14594" max="14594" width="10.28515625" bestFit="1" customWidth="1"/>
    <col min="14595" max="14595" width="39.85546875" bestFit="1" customWidth="1"/>
    <col min="14596" max="14596" width="10.7109375" bestFit="1" customWidth="1"/>
    <col min="14597" max="14597" width="9.140625" bestFit="1" customWidth="1"/>
    <col min="14598" max="14598" width="8" bestFit="1" customWidth="1"/>
    <col min="14599" max="14599" width="11.140625" bestFit="1" customWidth="1"/>
    <col min="14600" max="14600" width="11.28515625" bestFit="1" customWidth="1"/>
    <col min="14601" max="14601" width="11.28515625" customWidth="1"/>
    <col min="14602" max="14602" width="22.7109375" bestFit="1" customWidth="1"/>
    <col min="14603" max="14603" width="22.7109375" customWidth="1"/>
    <col min="14605" max="14606" width="14.140625" bestFit="1" customWidth="1"/>
    <col min="14607" max="14607" width="32.42578125" customWidth="1"/>
    <col min="14608" max="14608" width="48.7109375" bestFit="1" customWidth="1"/>
    <col min="14609" max="14613" width="32.42578125" customWidth="1"/>
    <col min="14614" max="14614" width="14.5703125" bestFit="1" customWidth="1"/>
    <col min="14615" max="14615" width="15.42578125" bestFit="1" customWidth="1"/>
    <col min="14616" max="14616" width="13.42578125" bestFit="1" customWidth="1"/>
    <col min="14617" max="14617" width="21.85546875" customWidth="1"/>
    <col min="14618" max="14618" width="11.5703125" bestFit="1" customWidth="1"/>
    <col min="14619" max="14619" width="34.140625" customWidth="1"/>
    <col min="14620" max="14620" width="14.42578125" bestFit="1" customWidth="1"/>
    <col min="14621" max="14621" width="11.5703125" bestFit="1" customWidth="1"/>
    <col min="14622" max="14622" width="11.28515625" bestFit="1" customWidth="1"/>
    <col min="14623" max="14623" width="15.85546875" bestFit="1" customWidth="1"/>
    <col min="14624" max="14625" width="19.7109375" bestFit="1" customWidth="1"/>
    <col min="14626" max="14626" width="14.42578125" bestFit="1" customWidth="1"/>
    <col min="14627" max="14627" width="11.140625" bestFit="1" customWidth="1"/>
    <col min="14628" max="14628" width="19.140625" bestFit="1" customWidth="1"/>
    <col min="14629" max="14629" width="10.85546875" bestFit="1" customWidth="1"/>
    <col min="14630" max="14630" width="12.28515625" bestFit="1" customWidth="1"/>
    <col min="14631" max="14631" width="12.85546875" bestFit="1" customWidth="1"/>
    <col min="14632" max="14632" width="13.85546875" bestFit="1" customWidth="1"/>
    <col min="14634" max="14634" width="13.7109375" bestFit="1" customWidth="1"/>
    <col min="14635" max="14635" width="11.5703125" bestFit="1" customWidth="1"/>
    <col min="14636" max="14636" width="11" bestFit="1" customWidth="1"/>
    <col min="14637" max="14637" width="18.42578125" bestFit="1" customWidth="1"/>
    <col min="14638" max="14638" width="23.5703125" bestFit="1" customWidth="1"/>
    <col min="14639" max="14639" width="9.28515625" bestFit="1" customWidth="1"/>
    <col min="14850" max="14850" width="10.28515625" bestFit="1" customWidth="1"/>
    <col min="14851" max="14851" width="39.85546875" bestFit="1" customWidth="1"/>
    <col min="14852" max="14852" width="10.7109375" bestFit="1" customWidth="1"/>
    <col min="14853" max="14853" width="9.140625" bestFit="1" customWidth="1"/>
    <col min="14854" max="14854" width="8" bestFit="1" customWidth="1"/>
    <col min="14855" max="14855" width="11.140625" bestFit="1" customWidth="1"/>
    <col min="14856" max="14856" width="11.28515625" bestFit="1" customWidth="1"/>
    <col min="14857" max="14857" width="11.28515625" customWidth="1"/>
    <col min="14858" max="14858" width="22.7109375" bestFit="1" customWidth="1"/>
    <col min="14859" max="14859" width="22.7109375" customWidth="1"/>
    <col min="14861" max="14862" width="14.140625" bestFit="1" customWidth="1"/>
    <col min="14863" max="14863" width="32.42578125" customWidth="1"/>
    <col min="14864" max="14864" width="48.7109375" bestFit="1" customWidth="1"/>
    <col min="14865" max="14869" width="32.42578125" customWidth="1"/>
    <col min="14870" max="14870" width="14.5703125" bestFit="1" customWidth="1"/>
    <col min="14871" max="14871" width="15.42578125" bestFit="1" customWidth="1"/>
    <col min="14872" max="14872" width="13.42578125" bestFit="1" customWidth="1"/>
    <col min="14873" max="14873" width="21.85546875" customWidth="1"/>
    <col min="14874" max="14874" width="11.5703125" bestFit="1" customWidth="1"/>
    <col min="14875" max="14875" width="34.140625" customWidth="1"/>
    <col min="14876" max="14876" width="14.42578125" bestFit="1" customWidth="1"/>
    <col min="14877" max="14877" width="11.5703125" bestFit="1" customWidth="1"/>
    <col min="14878" max="14878" width="11.28515625" bestFit="1" customWidth="1"/>
    <col min="14879" max="14879" width="15.85546875" bestFit="1" customWidth="1"/>
    <col min="14880" max="14881" width="19.7109375" bestFit="1" customWidth="1"/>
    <col min="14882" max="14882" width="14.42578125" bestFit="1" customWidth="1"/>
    <col min="14883" max="14883" width="11.140625" bestFit="1" customWidth="1"/>
    <col min="14884" max="14884" width="19.140625" bestFit="1" customWidth="1"/>
    <col min="14885" max="14885" width="10.85546875" bestFit="1" customWidth="1"/>
    <col min="14886" max="14886" width="12.28515625" bestFit="1" customWidth="1"/>
    <col min="14887" max="14887" width="12.85546875" bestFit="1" customWidth="1"/>
    <col min="14888" max="14888" width="13.85546875" bestFit="1" customWidth="1"/>
    <col min="14890" max="14890" width="13.7109375" bestFit="1" customWidth="1"/>
    <col min="14891" max="14891" width="11.5703125" bestFit="1" customWidth="1"/>
    <col min="14892" max="14892" width="11" bestFit="1" customWidth="1"/>
    <col min="14893" max="14893" width="18.42578125" bestFit="1" customWidth="1"/>
    <col min="14894" max="14894" width="23.5703125" bestFit="1" customWidth="1"/>
    <col min="14895" max="14895" width="9.28515625" bestFit="1" customWidth="1"/>
    <col min="15106" max="15106" width="10.28515625" bestFit="1" customWidth="1"/>
    <col min="15107" max="15107" width="39.85546875" bestFit="1" customWidth="1"/>
    <col min="15108" max="15108" width="10.7109375" bestFit="1" customWidth="1"/>
    <col min="15109" max="15109" width="9.140625" bestFit="1" customWidth="1"/>
    <col min="15110" max="15110" width="8" bestFit="1" customWidth="1"/>
    <col min="15111" max="15111" width="11.140625" bestFit="1" customWidth="1"/>
    <col min="15112" max="15112" width="11.28515625" bestFit="1" customWidth="1"/>
    <col min="15113" max="15113" width="11.28515625" customWidth="1"/>
    <col min="15114" max="15114" width="22.7109375" bestFit="1" customWidth="1"/>
    <col min="15115" max="15115" width="22.7109375" customWidth="1"/>
    <col min="15117" max="15118" width="14.140625" bestFit="1" customWidth="1"/>
    <col min="15119" max="15119" width="32.42578125" customWidth="1"/>
    <col min="15120" max="15120" width="48.7109375" bestFit="1" customWidth="1"/>
    <col min="15121" max="15125" width="32.42578125" customWidth="1"/>
    <col min="15126" max="15126" width="14.5703125" bestFit="1" customWidth="1"/>
    <col min="15127" max="15127" width="15.42578125" bestFit="1" customWidth="1"/>
    <col min="15128" max="15128" width="13.42578125" bestFit="1" customWidth="1"/>
    <col min="15129" max="15129" width="21.85546875" customWidth="1"/>
    <col min="15130" max="15130" width="11.5703125" bestFit="1" customWidth="1"/>
    <col min="15131" max="15131" width="34.140625" customWidth="1"/>
    <col min="15132" max="15132" width="14.42578125" bestFit="1" customWidth="1"/>
    <col min="15133" max="15133" width="11.5703125" bestFit="1" customWidth="1"/>
    <col min="15134" max="15134" width="11.28515625" bestFit="1" customWidth="1"/>
    <col min="15135" max="15135" width="15.85546875" bestFit="1" customWidth="1"/>
    <col min="15136" max="15137" width="19.7109375" bestFit="1" customWidth="1"/>
    <col min="15138" max="15138" width="14.42578125" bestFit="1" customWidth="1"/>
    <col min="15139" max="15139" width="11.140625" bestFit="1" customWidth="1"/>
    <col min="15140" max="15140" width="19.140625" bestFit="1" customWidth="1"/>
    <col min="15141" max="15141" width="10.85546875" bestFit="1" customWidth="1"/>
    <col min="15142" max="15142" width="12.28515625" bestFit="1" customWidth="1"/>
    <col min="15143" max="15143" width="12.85546875" bestFit="1" customWidth="1"/>
    <col min="15144" max="15144" width="13.85546875" bestFit="1" customWidth="1"/>
    <col min="15146" max="15146" width="13.7109375" bestFit="1" customWidth="1"/>
    <col min="15147" max="15147" width="11.5703125" bestFit="1" customWidth="1"/>
    <col min="15148" max="15148" width="11" bestFit="1" customWidth="1"/>
    <col min="15149" max="15149" width="18.42578125" bestFit="1" customWidth="1"/>
    <col min="15150" max="15150" width="23.5703125" bestFit="1" customWidth="1"/>
    <col min="15151" max="15151" width="9.28515625" bestFit="1" customWidth="1"/>
    <col min="15362" max="15362" width="10.28515625" bestFit="1" customWidth="1"/>
    <col min="15363" max="15363" width="39.85546875" bestFit="1" customWidth="1"/>
    <col min="15364" max="15364" width="10.7109375" bestFit="1" customWidth="1"/>
    <col min="15365" max="15365" width="9.140625" bestFit="1" customWidth="1"/>
    <col min="15366" max="15366" width="8" bestFit="1" customWidth="1"/>
    <col min="15367" max="15367" width="11.140625" bestFit="1" customWidth="1"/>
    <col min="15368" max="15368" width="11.28515625" bestFit="1" customWidth="1"/>
    <col min="15369" max="15369" width="11.28515625" customWidth="1"/>
    <col min="15370" max="15370" width="22.7109375" bestFit="1" customWidth="1"/>
    <col min="15371" max="15371" width="22.7109375" customWidth="1"/>
    <col min="15373" max="15374" width="14.140625" bestFit="1" customWidth="1"/>
    <col min="15375" max="15375" width="32.42578125" customWidth="1"/>
    <col min="15376" max="15376" width="48.7109375" bestFit="1" customWidth="1"/>
    <col min="15377" max="15381" width="32.42578125" customWidth="1"/>
    <col min="15382" max="15382" width="14.5703125" bestFit="1" customWidth="1"/>
    <col min="15383" max="15383" width="15.42578125" bestFit="1" customWidth="1"/>
    <col min="15384" max="15384" width="13.42578125" bestFit="1" customWidth="1"/>
    <col min="15385" max="15385" width="21.85546875" customWidth="1"/>
    <col min="15386" max="15386" width="11.5703125" bestFit="1" customWidth="1"/>
    <col min="15387" max="15387" width="34.140625" customWidth="1"/>
    <col min="15388" max="15388" width="14.42578125" bestFit="1" customWidth="1"/>
    <col min="15389" max="15389" width="11.5703125" bestFit="1" customWidth="1"/>
    <col min="15390" max="15390" width="11.28515625" bestFit="1" customWidth="1"/>
    <col min="15391" max="15391" width="15.85546875" bestFit="1" customWidth="1"/>
    <col min="15392" max="15393" width="19.7109375" bestFit="1" customWidth="1"/>
    <col min="15394" max="15394" width="14.42578125" bestFit="1" customWidth="1"/>
    <col min="15395" max="15395" width="11.140625" bestFit="1" customWidth="1"/>
    <col min="15396" max="15396" width="19.140625" bestFit="1" customWidth="1"/>
    <col min="15397" max="15397" width="10.85546875" bestFit="1" customWidth="1"/>
    <col min="15398" max="15398" width="12.28515625" bestFit="1" customWidth="1"/>
    <col min="15399" max="15399" width="12.85546875" bestFit="1" customWidth="1"/>
    <col min="15400" max="15400" width="13.85546875" bestFit="1" customWidth="1"/>
    <col min="15402" max="15402" width="13.7109375" bestFit="1" customWidth="1"/>
    <col min="15403" max="15403" width="11.5703125" bestFit="1" customWidth="1"/>
    <col min="15404" max="15404" width="11" bestFit="1" customWidth="1"/>
    <col min="15405" max="15405" width="18.42578125" bestFit="1" customWidth="1"/>
    <col min="15406" max="15406" width="23.5703125" bestFit="1" customWidth="1"/>
    <col min="15407" max="15407" width="9.28515625" bestFit="1" customWidth="1"/>
    <col min="15618" max="15618" width="10.28515625" bestFit="1" customWidth="1"/>
    <col min="15619" max="15619" width="39.85546875" bestFit="1" customWidth="1"/>
    <col min="15620" max="15620" width="10.7109375" bestFit="1" customWidth="1"/>
    <col min="15621" max="15621" width="9.140625" bestFit="1" customWidth="1"/>
    <col min="15622" max="15622" width="8" bestFit="1" customWidth="1"/>
    <col min="15623" max="15623" width="11.140625" bestFit="1" customWidth="1"/>
    <col min="15624" max="15624" width="11.28515625" bestFit="1" customWidth="1"/>
    <col min="15625" max="15625" width="11.28515625" customWidth="1"/>
    <col min="15626" max="15626" width="22.7109375" bestFit="1" customWidth="1"/>
    <col min="15627" max="15627" width="22.7109375" customWidth="1"/>
    <col min="15629" max="15630" width="14.140625" bestFit="1" customWidth="1"/>
    <col min="15631" max="15631" width="32.42578125" customWidth="1"/>
    <col min="15632" max="15632" width="48.7109375" bestFit="1" customWidth="1"/>
    <col min="15633" max="15637" width="32.42578125" customWidth="1"/>
    <col min="15638" max="15638" width="14.5703125" bestFit="1" customWidth="1"/>
    <col min="15639" max="15639" width="15.42578125" bestFit="1" customWidth="1"/>
    <col min="15640" max="15640" width="13.42578125" bestFit="1" customWidth="1"/>
    <col min="15641" max="15641" width="21.85546875" customWidth="1"/>
    <col min="15642" max="15642" width="11.5703125" bestFit="1" customWidth="1"/>
    <col min="15643" max="15643" width="34.140625" customWidth="1"/>
    <col min="15644" max="15644" width="14.42578125" bestFit="1" customWidth="1"/>
    <col min="15645" max="15645" width="11.5703125" bestFit="1" customWidth="1"/>
    <col min="15646" max="15646" width="11.28515625" bestFit="1" customWidth="1"/>
    <col min="15647" max="15647" width="15.85546875" bestFit="1" customWidth="1"/>
    <col min="15648" max="15649" width="19.7109375" bestFit="1" customWidth="1"/>
    <col min="15650" max="15650" width="14.42578125" bestFit="1" customWidth="1"/>
    <col min="15651" max="15651" width="11.140625" bestFit="1" customWidth="1"/>
    <col min="15652" max="15652" width="19.140625" bestFit="1" customWidth="1"/>
    <col min="15653" max="15653" width="10.85546875" bestFit="1" customWidth="1"/>
    <col min="15654" max="15654" width="12.28515625" bestFit="1" customWidth="1"/>
    <col min="15655" max="15655" width="12.85546875" bestFit="1" customWidth="1"/>
    <col min="15656" max="15656" width="13.85546875" bestFit="1" customWidth="1"/>
    <col min="15658" max="15658" width="13.7109375" bestFit="1" customWidth="1"/>
    <col min="15659" max="15659" width="11.5703125" bestFit="1" customWidth="1"/>
    <col min="15660" max="15660" width="11" bestFit="1" customWidth="1"/>
    <col min="15661" max="15661" width="18.42578125" bestFit="1" customWidth="1"/>
    <col min="15662" max="15662" width="23.5703125" bestFit="1" customWidth="1"/>
    <col min="15663" max="15663" width="9.28515625" bestFit="1" customWidth="1"/>
    <col min="15874" max="15874" width="10.28515625" bestFit="1" customWidth="1"/>
    <col min="15875" max="15875" width="39.85546875" bestFit="1" customWidth="1"/>
    <col min="15876" max="15876" width="10.7109375" bestFit="1" customWidth="1"/>
    <col min="15877" max="15877" width="9.140625" bestFit="1" customWidth="1"/>
    <col min="15878" max="15878" width="8" bestFit="1" customWidth="1"/>
    <col min="15879" max="15879" width="11.140625" bestFit="1" customWidth="1"/>
    <col min="15880" max="15880" width="11.28515625" bestFit="1" customWidth="1"/>
    <col min="15881" max="15881" width="11.28515625" customWidth="1"/>
    <col min="15882" max="15882" width="22.7109375" bestFit="1" customWidth="1"/>
    <col min="15883" max="15883" width="22.7109375" customWidth="1"/>
    <col min="15885" max="15886" width="14.140625" bestFit="1" customWidth="1"/>
    <col min="15887" max="15887" width="32.42578125" customWidth="1"/>
    <col min="15888" max="15888" width="48.7109375" bestFit="1" customWidth="1"/>
    <col min="15889" max="15893" width="32.42578125" customWidth="1"/>
    <col min="15894" max="15894" width="14.5703125" bestFit="1" customWidth="1"/>
    <col min="15895" max="15895" width="15.42578125" bestFit="1" customWidth="1"/>
    <col min="15896" max="15896" width="13.42578125" bestFit="1" customWidth="1"/>
    <col min="15897" max="15897" width="21.85546875" customWidth="1"/>
    <col min="15898" max="15898" width="11.5703125" bestFit="1" customWidth="1"/>
    <col min="15899" max="15899" width="34.140625" customWidth="1"/>
    <col min="15900" max="15900" width="14.42578125" bestFit="1" customWidth="1"/>
    <col min="15901" max="15901" width="11.5703125" bestFit="1" customWidth="1"/>
    <col min="15902" max="15902" width="11.28515625" bestFit="1" customWidth="1"/>
    <col min="15903" max="15903" width="15.85546875" bestFit="1" customWidth="1"/>
    <col min="15904" max="15905" width="19.7109375" bestFit="1" customWidth="1"/>
    <col min="15906" max="15906" width="14.42578125" bestFit="1" customWidth="1"/>
    <col min="15907" max="15907" width="11.140625" bestFit="1" customWidth="1"/>
    <col min="15908" max="15908" width="19.140625" bestFit="1" customWidth="1"/>
    <col min="15909" max="15909" width="10.85546875" bestFit="1" customWidth="1"/>
    <col min="15910" max="15910" width="12.28515625" bestFit="1" customWidth="1"/>
    <col min="15911" max="15911" width="12.85546875" bestFit="1" customWidth="1"/>
    <col min="15912" max="15912" width="13.85546875" bestFit="1" customWidth="1"/>
    <col min="15914" max="15914" width="13.7109375" bestFit="1" customWidth="1"/>
    <col min="15915" max="15915" width="11.5703125" bestFit="1" customWidth="1"/>
    <col min="15916" max="15916" width="11" bestFit="1" customWidth="1"/>
    <col min="15917" max="15917" width="18.42578125" bestFit="1" customWidth="1"/>
    <col min="15918" max="15918" width="23.5703125" bestFit="1" customWidth="1"/>
    <col min="15919" max="15919" width="9.28515625" bestFit="1" customWidth="1"/>
    <col min="16130" max="16130" width="10.28515625" bestFit="1" customWidth="1"/>
    <col min="16131" max="16131" width="39.85546875" bestFit="1" customWidth="1"/>
    <col min="16132" max="16132" width="10.7109375" bestFit="1" customWidth="1"/>
    <col min="16133" max="16133" width="9.140625" bestFit="1" customWidth="1"/>
    <col min="16134" max="16134" width="8" bestFit="1" customWidth="1"/>
    <col min="16135" max="16135" width="11.140625" bestFit="1" customWidth="1"/>
    <col min="16136" max="16136" width="11.28515625" bestFit="1" customWidth="1"/>
    <col min="16137" max="16137" width="11.28515625" customWidth="1"/>
    <col min="16138" max="16138" width="22.7109375" bestFit="1" customWidth="1"/>
    <col min="16139" max="16139" width="22.7109375" customWidth="1"/>
    <col min="16141" max="16142" width="14.140625" bestFit="1" customWidth="1"/>
    <col min="16143" max="16143" width="32.42578125" customWidth="1"/>
    <col min="16144" max="16144" width="48.7109375" bestFit="1" customWidth="1"/>
    <col min="16145" max="16149" width="32.42578125" customWidth="1"/>
    <col min="16150" max="16150" width="14.5703125" bestFit="1" customWidth="1"/>
    <col min="16151" max="16151" width="15.42578125" bestFit="1" customWidth="1"/>
    <col min="16152" max="16152" width="13.42578125" bestFit="1" customWidth="1"/>
    <col min="16153" max="16153" width="21.85546875" customWidth="1"/>
    <col min="16154" max="16154" width="11.5703125" bestFit="1" customWidth="1"/>
    <col min="16155" max="16155" width="34.140625" customWidth="1"/>
    <col min="16156" max="16156" width="14.42578125" bestFit="1" customWidth="1"/>
    <col min="16157" max="16157" width="11.5703125" bestFit="1" customWidth="1"/>
    <col min="16158" max="16158" width="11.28515625" bestFit="1" customWidth="1"/>
    <col min="16159" max="16159" width="15.85546875" bestFit="1" customWidth="1"/>
    <col min="16160" max="16161" width="19.7109375" bestFit="1" customWidth="1"/>
    <col min="16162" max="16162" width="14.42578125" bestFit="1" customWidth="1"/>
    <col min="16163" max="16163" width="11.140625" bestFit="1" customWidth="1"/>
    <col min="16164" max="16164" width="19.140625" bestFit="1" customWidth="1"/>
    <col min="16165" max="16165" width="10.85546875" bestFit="1" customWidth="1"/>
    <col min="16166" max="16166" width="12.28515625" bestFit="1" customWidth="1"/>
    <col min="16167" max="16167" width="12.85546875" bestFit="1" customWidth="1"/>
    <col min="16168" max="16168" width="13.85546875" bestFit="1" customWidth="1"/>
    <col min="16170" max="16170" width="13.7109375" bestFit="1" customWidth="1"/>
    <col min="16171" max="16171" width="11.5703125" bestFit="1" customWidth="1"/>
    <col min="16172" max="16172" width="11" bestFit="1" customWidth="1"/>
    <col min="16173" max="16173" width="18.42578125" bestFit="1" customWidth="1"/>
    <col min="16174" max="16174" width="23.5703125" bestFit="1" customWidth="1"/>
    <col min="16175" max="16175" width="9.28515625" bestFit="1" customWidth="1"/>
  </cols>
  <sheetData>
    <row r="1" spans="1:47" x14ac:dyDescent="0.25">
      <c r="K1" t="s">
        <v>24</v>
      </c>
      <c r="L1" s="24">
        <f>SUBTOTAL(9,L3:L295)</f>
        <v>22513271</v>
      </c>
      <c r="M1" s="24">
        <f>SUBTOTAL(9,M3:M295)</f>
        <v>21963580</v>
      </c>
      <c r="Q1" s="24">
        <f>SUBTOTAL(9,Q3:Q295)</f>
        <v>789176</v>
      </c>
      <c r="W1" s="24">
        <f>SUBTOTAL(9,W3:W295)</f>
        <v>21760824</v>
      </c>
      <c r="X1" s="24">
        <f>SUBTOTAL(9,X3:X295)</f>
        <v>2954286</v>
      </c>
      <c r="Z1" s="24">
        <f>SUBTOTAL(9,Z3:Z295)</f>
        <v>166602</v>
      </c>
      <c r="AB1" s="24">
        <f>SUBTOTAL(9,AB3:AB295)</f>
        <v>18639936</v>
      </c>
      <c r="AC1" s="24">
        <f>SUBTOTAL(9,AC3:AC295)</f>
        <v>166602</v>
      </c>
      <c r="AD1" s="24">
        <f>SUBTOTAL(9,AD3:AD295)</f>
        <v>0</v>
      </c>
      <c r="AE1" s="24">
        <f>SUBTOTAL(9,AE3:AE295)</f>
        <v>12055301</v>
      </c>
    </row>
    <row r="2" spans="1:47" ht="39.950000000000003" customHeight="1" x14ac:dyDescent="0.25">
      <c r="A2" s="34" t="s">
        <v>7</v>
      </c>
      <c r="B2" s="34" t="s">
        <v>25</v>
      </c>
      <c r="C2" s="34" t="s">
        <v>26</v>
      </c>
      <c r="D2" s="34" t="s">
        <v>27</v>
      </c>
      <c r="E2" s="34" t="s">
        <v>28</v>
      </c>
      <c r="F2" s="34" t="s">
        <v>29</v>
      </c>
      <c r="G2" s="34" t="s">
        <v>30</v>
      </c>
      <c r="H2" s="35" t="s">
        <v>23</v>
      </c>
      <c r="I2" s="35" t="s">
        <v>31</v>
      </c>
      <c r="J2" s="36" t="s">
        <v>32</v>
      </c>
      <c r="K2" s="34" t="s">
        <v>33</v>
      </c>
      <c r="L2" s="34" t="s">
        <v>34</v>
      </c>
      <c r="M2" s="34" t="s">
        <v>35</v>
      </c>
      <c r="N2" s="34" t="s">
        <v>36</v>
      </c>
      <c r="O2" s="35" t="s">
        <v>613</v>
      </c>
      <c r="P2" s="35" t="s">
        <v>37</v>
      </c>
      <c r="Q2" s="35" t="s">
        <v>38</v>
      </c>
      <c r="R2" s="35" t="s">
        <v>39</v>
      </c>
      <c r="S2" s="35" t="s">
        <v>40</v>
      </c>
      <c r="T2" s="35" t="s">
        <v>41</v>
      </c>
      <c r="U2" s="35" t="s">
        <v>42</v>
      </c>
      <c r="V2" s="34" t="s">
        <v>43</v>
      </c>
      <c r="W2" s="34" t="s">
        <v>44</v>
      </c>
      <c r="X2" s="35" t="s">
        <v>45</v>
      </c>
      <c r="Y2" s="35" t="s">
        <v>46</v>
      </c>
      <c r="Z2" s="35" t="s">
        <v>47</v>
      </c>
      <c r="AA2" s="35" t="s">
        <v>48</v>
      </c>
      <c r="AB2" s="34" t="s">
        <v>49</v>
      </c>
      <c r="AC2" s="34" t="s">
        <v>50</v>
      </c>
      <c r="AD2" s="35" t="s">
        <v>51</v>
      </c>
      <c r="AE2" s="35" t="s">
        <v>52</v>
      </c>
      <c r="AF2" s="35" t="s">
        <v>53</v>
      </c>
      <c r="AG2" s="35" t="s">
        <v>54</v>
      </c>
      <c r="AH2" s="35" t="s">
        <v>55</v>
      </c>
      <c r="AI2" s="34" t="s">
        <v>56</v>
      </c>
      <c r="AJ2" s="34" t="s">
        <v>57</v>
      </c>
      <c r="AK2" s="34" t="s">
        <v>58</v>
      </c>
      <c r="AL2" s="34" t="s">
        <v>59</v>
      </c>
      <c r="AM2" s="34" t="s">
        <v>60</v>
      </c>
      <c r="AN2" s="34" t="s">
        <v>61</v>
      </c>
      <c r="AO2" s="34" t="s">
        <v>62</v>
      </c>
      <c r="AP2" s="34" t="s">
        <v>63</v>
      </c>
      <c r="AQ2" s="34" t="s">
        <v>64</v>
      </c>
      <c r="AR2" s="34" t="s">
        <v>65</v>
      </c>
      <c r="AS2" s="34" t="s">
        <v>66</v>
      </c>
      <c r="AT2" s="34" t="s">
        <v>67</v>
      </c>
      <c r="AU2" s="34" t="s">
        <v>68</v>
      </c>
    </row>
    <row r="3" spans="1:47" x14ac:dyDescent="0.25">
      <c r="A3" s="37">
        <v>891380184</v>
      </c>
      <c r="B3" s="37" t="s">
        <v>0</v>
      </c>
      <c r="C3" s="37"/>
      <c r="D3" s="37">
        <v>7961</v>
      </c>
      <c r="E3" s="37"/>
      <c r="F3" s="37"/>
      <c r="G3" s="37"/>
      <c r="H3" s="37">
        <v>7961</v>
      </c>
      <c r="I3" s="37" t="s">
        <v>69</v>
      </c>
      <c r="J3" s="37"/>
      <c r="K3" s="38">
        <v>41697</v>
      </c>
      <c r="L3" s="39">
        <v>319200</v>
      </c>
      <c r="M3" s="39">
        <v>319200</v>
      </c>
      <c r="N3" s="37" t="s">
        <v>70</v>
      </c>
      <c r="O3" s="37"/>
      <c r="P3" s="37" t="s">
        <v>71</v>
      </c>
      <c r="Q3" s="37">
        <v>0</v>
      </c>
      <c r="R3" s="37">
        <v>0</v>
      </c>
      <c r="S3" s="37"/>
      <c r="T3" s="37"/>
      <c r="U3" s="37"/>
      <c r="V3" s="37" t="s">
        <v>72</v>
      </c>
      <c r="W3" s="39"/>
      <c r="X3" s="39"/>
      <c r="Y3" s="37"/>
      <c r="Z3" s="39"/>
      <c r="AA3" s="37"/>
      <c r="AB3" s="39"/>
      <c r="AC3" s="39"/>
      <c r="AD3" s="39"/>
      <c r="AE3" s="39">
        <v>0</v>
      </c>
      <c r="AF3" s="39">
        <v>0</v>
      </c>
      <c r="AG3" s="39">
        <v>0</v>
      </c>
      <c r="AH3" s="37"/>
      <c r="AI3" s="37"/>
      <c r="AJ3" s="37"/>
      <c r="AK3" s="38">
        <v>41743</v>
      </c>
      <c r="AL3" s="37"/>
      <c r="AM3" s="37"/>
      <c r="AN3" s="37"/>
      <c r="AO3" s="37"/>
      <c r="AP3" s="37"/>
      <c r="AQ3" s="37"/>
      <c r="AR3" s="37"/>
      <c r="AS3" s="37"/>
      <c r="AT3" s="37"/>
      <c r="AU3" s="37">
        <v>20220322</v>
      </c>
    </row>
    <row r="4" spans="1:47" x14ac:dyDescent="0.25">
      <c r="A4" s="37">
        <v>891380184</v>
      </c>
      <c r="B4" s="37" t="s">
        <v>0</v>
      </c>
      <c r="C4" s="37"/>
      <c r="D4" s="37">
        <v>22653</v>
      </c>
      <c r="E4" s="37"/>
      <c r="F4" s="37"/>
      <c r="G4" s="37"/>
      <c r="H4" s="37">
        <v>22653</v>
      </c>
      <c r="I4" s="37" t="s">
        <v>73</v>
      </c>
      <c r="J4" s="37"/>
      <c r="K4" s="38">
        <v>43017</v>
      </c>
      <c r="L4" s="39">
        <v>88227</v>
      </c>
      <c r="M4" s="39">
        <v>88227</v>
      </c>
      <c r="N4" s="37" t="s">
        <v>70</v>
      </c>
      <c r="O4" s="37"/>
      <c r="P4" s="37" t="s">
        <v>71</v>
      </c>
      <c r="Q4" s="37">
        <v>0</v>
      </c>
      <c r="R4" s="37">
        <v>0</v>
      </c>
      <c r="S4" s="37"/>
      <c r="T4" s="37"/>
      <c r="U4" s="37"/>
      <c r="V4" s="37" t="s">
        <v>72</v>
      </c>
      <c r="W4" s="39"/>
      <c r="X4" s="39"/>
      <c r="Y4" s="37"/>
      <c r="Z4" s="39"/>
      <c r="AA4" s="37"/>
      <c r="AB4" s="39"/>
      <c r="AC4" s="39"/>
      <c r="AD4" s="39"/>
      <c r="AE4" s="39">
        <v>0</v>
      </c>
      <c r="AF4" s="39">
        <v>0</v>
      </c>
      <c r="AG4" s="39">
        <v>0</v>
      </c>
      <c r="AH4" s="37"/>
      <c r="AI4" s="37"/>
      <c r="AJ4" s="37"/>
      <c r="AK4" s="38">
        <v>43076</v>
      </c>
      <c r="AL4" s="37"/>
      <c r="AM4" s="37"/>
      <c r="AN4" s="37"/>
      <c r="AO4" s="37"/>
      <c r="AP4" s="37"/>
      <c r="AQ4" s="37"/>
      <c r="AR4" s="37"/>
      <c r="AS4" s="37"/>
      <c r="AT4" s="37"/>
      <c r="AU4" s="37">
        <v>20220322</v>
      </c>
    </row>
    <row r="5" spans="1:47" x14ac:dyDescent="0.25">
      <c r="A5" s="37">
        <v>891380184</v>
      </c>
      <c r="B5" s="37" t="s">
        <v>0</v>
      </c>
      <c r="C5" s="37" t="s">
        <v>18</v>
      </c>
      <c r="D5" s="37">
        <v>225326</v>
      </c>
      <c r="E5" s="37"/>
      <c r="F5" s="37"/>
      <c r="G5" s="37"/>
      <c r="H5" s="37" t="s">
        <v>74</v>
      </c>
      <c r="I5" s="37" t="s">
        <v>75</v>
      </c>
      <c r="J5" s="37"/>
      <c r="K5" s="38">
        <v>44282</v>
      </c>
      <c r="L5" s="39">
        <v>235765</v>
      </c>
      <c r="M5" s="39">
        <v>235765</v>
      </c>
      <c r="N5" s="37" t="s">
        <v>70</v>
      </c>
      <c r="O5" s="37"/>
      <c r="P5" s="37" t="s">
        <v>71</v>
      </c>
      <c r="Q5" s="37">
        <v>0</v>
      </c>
      <c r="R5" s="37">
        <v>0</v>
      </c>
      <c r="S5" s="37"/>
      <c r="T5" s="37"/>
      <c r="U5" s="37"/>
      <c r="V5" s="37" t="s">
        <v>72</v>
      </c>
      <c r="W5" s="39"/>
      <c r="X5" s="39"/>
      <c r="Y5" s="37"/>
      <c r="Z5" s="39"/>
      <c r="AA5" s="37"/>
      <c r="AB5" s="39"/>
      <c r="AC5" s="39"/>
      <c r="AD5" s="39"/>
      <c r="AE5" s="39">
        <v>0</v>
      </c>
      <c r="AF5" s="39">
        <v>0</v>
      </c>
      <c r="AG5" s="39">
        <v>0</v>
      </c>
      <c r="AH5" s="37"/>
      <c r="AI5" s="37"/>
      <c r="AJ5" s="37"/>
      <c r="AK5" s="38">
        <v>44295</v>
      </c>
      <c r="AL5" s="37"/>
      <c r="AM5" s="37"/>
      <c r="AN5" s="37"/>
      <c r="AO5" s="37"/>
      <c r="AP5" s="37"/>
      <c r="AQ5" s="37"/>
      <c r="AR5" s="37"/>
      <c r="AS5" s="37"/>
      <c r="AT5" s="37"/>
      <c r="AU5" s="37">
        <v>20220322</v>
      </c>
    </row>
    <row r="6" spans="1:47" x14ac:dyDescent="0.25">
      <c r="A6" s="37">
        <v>891380184</v>
      </c>
      <c r="B6" s="37" t="s">
        <v>0</v>
      </c>
      <c r="C6" s="37" t="s">
        <v>18</v>
      </c>
      <c r="D6" s="37">
        <v>227340</v>
      </c>
      <c r="E6" s="37"/>
      <c r="F6" s="37"/>
      <c r="G6" s="37"/>
      <c r="H6" s="37" t="s">
        <v>76</v>
      </c>
      <c r="I6" s="37" t="s">
        <v>77</v>
      </c>
      <c r="J6" s="37"/>
      <c r="K6" s="38">
        <v>44295</v>
      </c>
      <c r="L6" s="39">
        <v>17880</v>
      </c>
      <c r="M6" s="39">
        <v>17880</v>
      </c>
      <c r="N6" s="37" t="s">
        <v>70</v>
      </c>
      <c r="O6" s="37"/>
      <c r="P6" s="37" t="s">
        <v>71</v>
      </c>
      <c r="Q6" s="37">
        <v>0</v>
      </c>
      <c r="R6" s="37">
        <v>0</v>
      </c>
      <c r="S6" s="37"/>
      <c r="T6" s="37"/>
      <c r="U6" s="37"/>
      <c r="V6" s="37" t="s">
        <v>72</v>
      </c>
      <c r="W6" s="39"/>
      <c r="X6" s="39"/>
      <c r="Y6" s="37"/>
      <c r="Z6" s="39"/>
      <c r="AA6" s="37"/>
      <c r="AB6" s="39"/>
      <c r="AC6" s="39"/>
      <c r="AD6" s="39"/>
      <c r="AE6" s="39">
        <v>0</v>
      </c>
      <c r="AF6" s="39">
        <v>0</v>
      </c>
      <c r="AG6" s="39">
        <v>0</v>
      </c>
      <c r="AH6" s="37"/>
      <c r="AI6" s="37"/>
      <c r="AJ6" s="37"/>
      <c r="AK6" s="38">
        <v>44357</v>
      </c>
      <c r="AL6" s="37"/>
      <c r="AM6" s="37"/>
      <c r="AN6" s="37"/>
      <c r="AO6" s="37"/>
      <c r="AP6" s="37"/>
      <c r="AQ6" s="37"/>
      <c r="AR6" s="37"/>
      <c r="AS6" s="37"/>
      <c r="AT6" s="37"/>
      <c r="AU6" s="37">
        <v>20220322</v>
      </c>
    </row>
    <row r="7" spans="1:47" x14ac:dyDescent="0.25">
      <c r="A7" s="37">
        <v>891380184</v>
      </c>
      <c r="B7" s="37" t="s">
        <v>0</v>
      </c>
      <c r="C7" s="37" t="s">
        <v>18</v>
      </c>
      <c r="D7" s="37">
        <v>262269</v>
      </c>
      <c r="E7" s="37"/>
      <c r="F7" s="37"/>
      <c r="G7" s="37"/>
      <c r="H7" s="37" t="s">
        <v>78</v>
      </c>
      <c r="I7" s="37" t="s">
        <v>79</v>
      </c>
      <c r="J7" s="37"/>
      <c r="K7" s="38">
        <v>44531</v>
      </c>
      <c r="L7" s="39">
        <v>153955</v>
      </c>
      <c r="M7" s="39">
        <v>153955</v>
      </c>
      <c r="N7" s="37" t="s">
        <v>70</v>
      </c>
      <c r="O7" s="37"/>
      <c r="P7" s="37" t="s">
        <v>71</v>
      </c>
      <c r="Q7" s="37">
        <v>0</v>
      </c>
      <c r="R7" s="37">
        <v>0</v>
      </c>
      <c r="S7" s="37"/>
      <c r="T7" s="37"/>
      <c r="U7" s="37"/>
      <c r="V7" s="37" t="s">
        <v>72</v>
      </c>
      <c r="W7" s="39"/>
      <c r="X7" s="39"/>
      <c r="Y7" s="37"/>
      <c r="Z7" s="39"/>
      <c r="AA7" s="37"/>
      <c r="AB7" s="39"/>
      <c r="AC7" s="39"/>
      <c r="AD7" s="39"/>
      <c r="AE7" s="39">
        <v>0</v>
      </c>
      <c r="AF7" s="39">
        <v>0</v>
      </c>
      <c r="AG7" s="39">
        <v>0</v>
      </c>
      <c r="AH7" s="37"/>
      <c r="AI7" s="37"/>
      <c r="AJ7" s="37"/>
      <c r="AK7" s="38">
        <v>44531</v>
      </c>
      <c r="AL7" s="37"/>
      <c r="AM7" s="37"/>
      <c r="AN7" s="37"/>
      <c r="AO7" s="37"/>
      <c r="AP7" s="37"/>
      <c r="AQ7" s="37"/>
      <c r="AR7" s="37"/>
      <c r="AS7" s="37"/>
      <c r="AT7" s="37"/>
      <c r="AU7" s="37">
        <v>20220322</v>
      </c>
    </row>
    <row r="8" spans="1:47" x14ac:dyDescent="0.25">
      <c r="A8" s="37">
        <v>891380184</v>
      </c>
      <c r="B8" s="37" t="s">
        <v>0</v>
      </c>
      <c r="C8" s="37" t="s">
        <v>18</v>
      </c>
      <c r="D8" s="37">
        <v>262578</v>
      </c>
      <c r="E8" s="37"/>
      <c r="F8" s="37"/>
      <c r="G8" s="37"/>
      <c r="H8" s="37" t="s">
        <v>80</v>
      </c>
      <c r="I8" s="37" t="s">
        <v>81</v>
      </c>
      <c r="J8" s="37"/>
      <c r="K8" s="38">
        <v>44534</v>
      </c>
      <c r="L8" s="39">
        <v>4470</v>
      </c>
      <c r="M8" s="39">
        <v>4470</v>
      </c>
      <c r="N8" s="37" t="s">
        <v>70</v>
      </c>
      <c r="O8" s="37"/>
      <c r="P8" s="37" t="s">
        <v>71</v>
      </c>
      <c r="Q8" s="37">
        <v>0</v>
      </c>
      <c r="R8" s="37">
        <v>0</v>
      </c>
      <c r="S8" s="37"/>
      <c r="T8" s="37"/>
      <c r="U8" s="37"/>
      <c r="V8" s="37" t="s">
        <v>72</v>
      </c>
      <c r="W8" s="39"/>
      <c r="X8" s="39"/>
      <c r="Y8" s="37"/>
      <c r="Z8" s="39"/>
      <c r="AA8" s="37"/>
      <c r="AB8" s="39"/>
      <c r="AC8" s="39"/>
      <c r="AD8" s="39"/>
      <c r="AE8" s="39">
        <v>0</v>
      </c>
      <c r="AF8" s="39">
        <v>0</v>
      </c>
      <c r="AG8" s="39">
        <v>0</v>
      </c>
      <c r="AH8" s="37"/>
      <c r="AI8" s="37"/>
      <c r="AJ8" s="37"/>
      <c r="AK8" s="38">
        <v>44534</v>
      </c>
      <c r="AL8" s="37"/>
      <c r="AM8" s="37"/>
      <c r="AN8" s="37"/>
      <c r="AO8" s="37"/>
      <c r="AP8" s="37"/>
      <c r="AQ8" s="37"/>
      <c r="AR8" s="37"/>
      <c r="AS8" s="37"/>
      <c r="AT8" s="37"/>
      <c r="AU8" s="37">
        <v>20220322</v>
      </c>
    </row>
    <row r="9" spans="1:47" x14ac:dyDescent="0.25">
      <c r="A9" s="37">
        <v>891380184</v>
      </c>
      <c r="B9" s="37" t="s">
        <v>0</v>
      </c>
      <c r="C9" s="37" t="s">
        <v>18</v>
      </c>
      <c r="D9" s="37">
        <v>262591</v>
      </c>
      <c r="E9" s="37"/>
      <c r="F9" s="37"/>
      <c r="G9" s="37"/>
      <c r="H9" s="37" t="s">
        <v>82</v>
      </c>
      <c r="I9" s="37" t="s">
        <v>83</v>
      </c>
      <c r="J9" s="37"/>
      <c r="K9" s="38">
        <v>44534</v>
      </c>
      <c r="L9" s="39">
        <v>4470</v>
      </c>
      <c r="M9" s="39">
        <v>4470</v>
      </c>
      <c r="N9" s="37" t="s">
        <v>70</v>
      </c>
      <c r="O9" s="37"/>
      <c r="P9" s="37" t="s">
        <v>71</v>
      </c>
      <c r="Q9" s="37">
        <v>0</v>
      </c>
      <c r="R9" s="37">
        <v>0</v>
      </c>
      <c r="S9" s="37"/>
      <c r="T9" s="37"/>
      <c r="U9" s="37"/>
      <c r="V9" s="37" t="s">
        <v>72</v>
      </c>
      <c r="W9" s="39"/>
      <c r="X9" s="39"/>
      <c r="Y9" s="37"/>
      <c r="Z9" s="39"/>
      <c r="AA9" s="37"/>
      <c r="AB9" s="39"/>
      <c r="AC9" s="39"/>
      <c r="AD9" s="39"/>
      <c r="AE9" s="39">
        <v>0</v>
      </c>
      <c r="AF9" s="39">
        <v>0</v>
      </c>
      <c r="AG9" s="39">
        <v>0</v>
      </c>
      <c r="AH9" s="37"/>
      <c r="AI9" s="37"/>
      <c r="AJ9" s="37"/>
      <c r="AK9" s="38">
        <v>44534</v>
      </c>
      <c r="AL9" s="37"/>
      <c r="AM9" s="37"/>
      <c r="AN9" s="37"/>
      <c r="AO9" s="37"/>
      <c r="AP9" s="37"/>
      <c r="AQ9" s="37"/>
      <c r="AR9" s="37"/>
      <c r="AS9" s="37"/>
      <c r="AT9" s="37"/>
      <c r="AU9" s="37">
        <v>20220322</v>
      </c>
    </row>
    <row r="10" spans="1:47" x14ac:dyDescent="0.25">
      <c r="A10" s="37">
        <v>891380184</v>
      </c>
      <c r="B10" s="37" t="s">
        <v>0</v>
      </c>
      <c r="C10" s="37" t="s">
        <v>18</v>
      </c>
      <c r="D10" s="37">
        <v>262598</v>
      </c>
      <c r="E10" s="37"/>
      <c r="F10" s="37"/>
      <c r="G10" s="37"/>
      <c r="H10" s="37" t="s">
        <v>84</v>
      </c>
      <c r="I10" s="37" t="s">
        <v>85</v>
      </c>
      <c r="J10" s="37"/>
      <c r="K10" s="38">
        <v>44534</v>
      </c>
      <c r="L10" s="39">
        <v>17880</v>
      </c>
      <c r="M10" s="39">
        <v>17880</v>
      </c>
      <c r="N10" s="37" t="s">
        <v>70</v>
      </c>
      <c r="O10" s="37"/>
      <c r="P10" s="37" t="s">
        <v>71</v>
      </c>
      <c r="Q10" s="37">
        <v>0</v>
      </c>
      <c r="R10" s="37">
        <v>0</v>
      </c>
      <c r="S10" s="37"/>
      <c r="T10" s="37"/>
      <c r="U10" s="37"/>
      <c r="V10" s="37" t="s">
        <v>72</v>
      </c>
      <c r="W10" s="39"/>
      <c r="X10" s="39"/>
      <c r="Y10" s="37"/>
      <c r="Z10" s="39"/>
      <c r="AA10" s="37"/>
      <c r="AB10" s="39"/>
      <c r="AC10" s="39"/>
      <c r="AD10" s="39"/>
      <c r="AE10" s="39">
        <v>0</v>
      </c>
      <c r="AF10" s="39">
        <v>0</v>
      </c>
      <c r="AG10" s="39">
        <v>0</v>
      </c>
      <c r="AH10" s="37"/>
      <c r="AI10" s="37"/>
      <c r="AJ10" s="37"/>
      <c r="AK10" s="38">
        <v>44534</v>
      </c>
      <c r="AL10" s="37"/>
      <c r="AM10" s="37"/>
      <c r="AN10" s="37"/>
      <c r="AO10" s="37"/>
      <c r="AP10" s="37"/>
      <c r="AQ10" s="37"/>
      <c r="AR10" s="37"/>
      <c r="AS10" s="37"/>
      <c r="AT10" s="37"/>
      <c r="AU10" s="37">
        <v>20220322</v>
      </c>
    </row>
    <row r="11" spans="1:47" x14ac:dyDescent="0.25">
      <c r="A11" s="37">
        <v>891380184</v>
      </c>
      <c r="B11" s="37" t="s">
        <v>0</v>
      </c>
      <c r="C11" s="37" t="s">
        <v>18</v>
      </c>
      <c r="D11" s="37">
        <v>262616</v>
      </c>
      <c r="E11" s="37"/>
      <c r="F11" s="37"/>
      <c r="G11" s="37"/>
      <c r="H11" s="37" t="s">
        <v>86</v>
      </c>
      <c r="I11" s="37" t="s">
        <v>87</v>
      </c>
      <c r="J11" s="37"/>
      <c r="K11" s="38">
        <v>44534</v>
      </c>
      <c r="L11" s="39">
        <v>8940</v>
      </c>
      <c r="M11" s="39">
        <v>8940</v>
      </c>
      <c r="N11" s="37" t="s">
        <v>70</v>
      </c>
      <c r="O11" s="37"/>
      <c r="P11" s="37" t="s">
        <v>71</v>
      </c>
      <c r="Q11" s="37">
        <v>0</v>
      </c>
      <c r="R11" s="37">
        <v>0</v>
      </c>
      <c r="S11" s="37"/>
      <c r="T11" s="37"/>
      <c r="U11" s="37"/>
      <c r="V11" s="37" t="s">
        <v>72</v>
      </c>
      <c r="W11" s="39"/>
      <c r="X11" s="39"/>
      <c r="Y11" s="37"/>
      <c r="Z11" s="39"/>
      <c r="AA11" s="37"/>
      <c r="AB11" s="39"/>
      <c r="AC11" s="39"/>
      <c r="AD11" s="39"/>
      <c r="AE11" s="39">
        <v>0</v>
      </c>
      <c r="AF11" s="39">
        <v>0</v>
      </c>
      <c r="AG11" s="39">
        <v>0</v>
      </c>
      <c r="AH11" s="37"/>
      <c r="AI11" s="37"/>
      <c r="AJ11" s="37"/>
      <c r="AK11" s="38">
        <v>44534</v>
      </c>
      <c r="AL11" s="37"/>
      <c r="AM11" s="37"/>
      <c r="AN11" s="37"/>
      <c r="AO11" s="37"/>
      <c r="AP11" s="37"/>
      <c r="AQ11" s="37"/>
      <c r="AR11" s="37"/>
      <c r="AS11" s="37"/>
      <c r="AT11" s="37"/>
      <c r="AU11" s="37">
        <v>20220322</v>
      </c>
    </row>
    <row r="12" spans="1:47" x14ac:dyDescent="0.25">
      <c r="A12" s="37">
        <v>891380184</v>
      </c>
      <c r="B12" s="37" t="s">
        <v>0</v>
      </c>
      <c r="C12" s="37" t="s">
        <v>18</v>
      </c>
      <c r="D12" s="37">
        <v>263059</v>
      </c>
      <c r="E12" s="37"/>
      <c r="F12" s="37"/>
      <c r="G12" s="37"/>
      <c r="H12" s="37" t="s">
        <v>88</v>
      </c>
      <c r="I12" s="37" t="s">
        <v>89</v>
      </c>
      <c r="J12" s="37"/>
      <c r="K12" s="38">
        <v>44537</v>
      </c>
      <c r="L12" s="39">
        <v>69753</v>
      </c>
      <c r="M12" s="39">
        <v>69753</v>
      </c>
      <c r="N12" s="37" t="s">
        <v>70</v>
      </c>
      <c r="O12" s="37"/>
      <c r="P12" s="37" t="s">
        <v>71</v>
      </c>
      <c r="Q12" s="37">
        <v>0</v>
      </c>
      <c r="R12" s="37">
        <v>0</v>
      </c>
      <c r="S12" s="37"/>
      <c r="T12" s="37"/>
      <c r="U12" s="37"/>
      <c r="V12" s="37" t="s">
        <v>72</v>
      </c>
      <c r="W12" s="39"/>
      <c r="X12" s="39"/>
      <c r="Y12" s="37"/>
      <c r="Z12" s="39"/>
      <c r="AA12" s="37"/>
      <c r="AB12" s="39"/>
      <c r="AC12" s="39"/>
      <c r="AD12" s="39"/>
      <c r="AE12" s="39">
        <v>0</v>
      </c>
      <c r="AF12" s="39">
        <v>0</v>
      </c>
      <c r="AG12" s="39">
        <v>0</v>
      </c>
      <c r="AH12" s="37"/>
      <c r="AI12" s="37"/>
      <c r="AJ12" s="37"/>
      <c r="AK12" s="38">
        <v>44537</v>
      </c>
      <c r="AL12" s="37"/>
      <c r="AM12" s="37"/>
      <c r="AN12" s="37"/>
      <c r="AO12" s="37"/>
      <c r="AP12" s="37"/>
      <c r="AQ12" s="37"/>
      <c r="AR12" s="37"/>
      <c r="AS12" s="37"/>
      <c r="AT12" s="37"/>
      <c r="AU12" s="37">
        <v>20220322</v>
      </c>
    </row>
    <row r="13" spans="1:47" x14ac:dyDescent="0.25">
      <c r="A13" s="37">
        <v>891380184</v>
      </c>
      <c r="B13" s="37" t="s">
        <v>0</v>
      </c>
      <c r="C13" s="37" t="s">
        <v>18</v>
      </c>
      <c r="D13" s="37">
        <v>263483</v>
      </c>
      <c r="E13" s="37"/>
      <c r="F13" s="37"/>
      <c r="G13" s="37"/>
      <c r="H13" s="37" t="s">
        <v>90</v>
      </c>
      <c r="I13" s="37" t="s">
        <v>91</v>
      </c>
      <c r="J13" s="37"/>
      <c r="K13" s="38">
        <v>44540</v>
      </c>
      <c r="L13" s="39">
        <v>59700</v>
      </c>
      <c r="M13" s="39">
        <v>59700</v>
      </c>
      <c r="N13" s="37" t="s">
        <v>70</v>
      </c>
      <c r="O13" s="37"/>
      <c r="P13" s="37" t="s">
        <v>71</v>
      </c>
      <c r="Q13" s="37">
        <v>0</v>
      </c>
      <c r="R13" s="37">
        <v>0</v>
      </c>
      <c r="S13" s="37"/>
      <c r="T13" s="37"/>
      <c r="U13" s="37"/>
      <c r="V13" s="37" t="s">
        <v>72</v>
      </c>
      <c r="W13" s="39"/>
      <c r="X13" s="39"/>
      <c r="Y13" s="37"/>
      <c r="Z13" s="39"/>
      <c r="AA13" s="37"/>
      <c r="AB13" s="39"/>
      <c r="AC13" s="39"/>
      <c r="AD13" s="39"/>
      <c r="AE13" s="39">
        <v>0</v>
      </c>
      <c r="AF13" s="39">
        <v>0</v>
      </c>
      <c r="AG13" s="39">
        <v>0</v>
      </c>
      <c r="AH13" s="37"/>
      <c r="AI13" s="37"/>
      <c r="AJ13" s="37"/>
      <c r="AK13" s="38">
        <v>44540</v>
      </c>
      <c r="AL13" s="37"/>
      <c r="AM13" s="37"/>
      <c r="AN13" s="37"/>
      <c r="AO13" s="37"/>
      <c r="AP13" s="37"/>
      <c r="AQ13" s="37"/>
      <c r="AR13" s="37"/>
      <c r="AS13" s="37"/>
      <c r="AT13" s="37"/>
      <c r="AU13" s="37">
        <v>20220322</v>
      </c>
    </row>
    <row r="14" spans="1:47" x14ac:dyDescent="0.25">
      <c r="A14" s="37">
        <v>891380184</v>
      </c>
      <c r="B14" s="37" t="s">
        <v>0</v>
      </c>
      <c r="C14" s="37" t="s">
        <v>18</v>
      </c>
      <c r="D14" s="37">
        <v>263607</v>
      </c>
      <c r="E14" s="37"/>
      <c r="F14" s="37"/>
      <c r="G14" s="37"/>
      <c r="H14" s="37" t="s">
        <v>92</v>
      </c>
      <c r="I14" s="37" t="s">
        <v>93</v>
      </c>
      <c r="J14" s="37"/>
      <c r="K14" s="38">
        <v>44542</v>
      </c>
      <c r="L14" s="39">
        <v>268254</v>
      </c>
      <c r="M14" s="39">
        <v>268254</v>
      </c>
      <c r="N14" s="37" t="s">
        <v>70</v>
      </c>
      <c r="O14" s="37"/>
      <c r="P14" s="37" t="s">
        <v>71</v>
      </c>
      <c r="Q14" s="37">
        <v>0</v>
      </c>
      <c r="R14" s="37">
        <v>0</v>
      </c>
      <c r="S14" s="37"/>
      <c r="T14" s="37"/>
      <c r="U14" s="37"/>
      <c r="V14" s="37" t="s">
        <v>72</v>
      </c>
      <c r="W14" s="39"/>
      <c r="X14" s="39"/>
      <c r="Y14" s="37"/>
      <c r="Z14" s="39"/>
      <c r="AA14" s="37"/>
      <c r="AB14" s="39"/>
      <c r="AC14" s="39"/>
      <c r="AD14" s="39"/>
      <c r="AE14" s="39">
        <v>0</v>
      </c>
      <c r="AF14" s="39">
        <v>0</v>
      </c>
      <c r="AG14" s="39">
        <v>0</v>
      </c>
      <c r="AH14" s="37"/>
      <c r="AI14" s="37"/>
      <c r="AJ14" s="37"/>
      <c r="AK14" s="38">
        <v>44542</v>
      </c>
      <c r="AL14" s="37"/>
      <c r="AM14" s="37"/>
      <c r="AN14" s="37"/>
      <c r="AO14" s="37"/>
      <c r="AP14" s="37"/>
      <c r="AQ14" s="37"/>
      <c r="AR14" s="37"/>
      <c r="AS14" s="37"/>
      <c r="AT14" s="37"/>
      <c r="AU14" s="37">
        <v>20220322</v>
      </c>
    </row>
    <row r="15" spans="1:47" x14ac:dyDescent="0.25">
      <c r="A15" s="37">
        <v>891380184</v>
      </c>
      <c r="B15" s="37" t="s">
        <v>0</v>
      </c>
      <c r="C15" s="37" t="s">
        <v>18</v>
      </c>
      <c r="D15" s="37">
        <v>264221</v>
      </c>
      <c r="E15" s="37"/>
      <c r="F15" s="37"/>
      <c r="G15" s="37"/>
      <c r="H15" s="37" t="s">
        <v>94</v>
      </c>
      <c r="I15" s="37" t="s">
        <v>95</v>
      </c>
      <c r="J15" s="37"/>
      <c r="K15" s="38">
        <v>44545</v>
      </c>
      <c r="L15" s="39">
        <v>101247</v>
      </c>
      <c r="M15" s="39">
        <v>101247</v>
      </c>
      <c r="N15" s="37" t="s">
        <v>70</v>
      </c>
      <c r="O15" s="37"/>
      <c r="P15" s="37" t="s">
        <v>71</v>
      </c>
      <c r="Q15" s="37">
        <v>0</v>
      </c>
      <c r="R15" s="37">
        <v>0</v>
      </c>
      <c r="S15" s="37"/>
      <c r="T15" s="37"/>
      <c r="U15" s="37"/>
      <c r="V15" s="37" t="s">
        <v>72</v>
      </c>
      <c r="W15" s="39"/>
      <c r="X15" s="39"/>
      <c r="Y15" s="37"/>
      <c r="Z15" s="39"/>
      <c r="AA15" s="37"/>
      <c r="AB15" s="39"/>
      <c r="AC15" s="39"/>
      <c r="AD15" s="39"/>
      <c r="AE15" s="39">
        <v>0</v>
      </c>
      <c r="AF15" s="39">
        <v>0</v>
      </c>
      <c r="AG15" s="39">
        <v>0</v>
      </c>
      <c r="AH15" s="37"/>
      <c r="AI15" s="37"/>
      <c r="AJ15" s="37"/>
      <c r="AK15" s="38">
        <v>44545</v>
      </c>
      <c r="AL15" s="37"/>
      <c r="AM15" s="37"/>
      <c r="AN15" s="37"/>
      <c r="AO15" s="37"/>
      <c r="AP15" s="37"/>
      <c r="AQ15" s="37"/>
      <c r="AR15" s="37"/>
      <c r="AS15" s="37"/>
      <c r="AT15" s="37"/>
      <c r="AU15" s="37">
        <v>20220322</v>
      </c>
    </row>
    <row r="16" spans="1:47" x14ac:dyDescent="0.25">
      <c r="A16" s="37">
        <v>891380184</v>
      </c>
      <c r="B16" s="37" t="s">
        <v>0</v>
      </c>
      <c r="C16" s="37" t="s">
        <v>18</v>
      </c>
      <c r="D16" s="37">
        <v>264770</v>
      </c>
      <c r="E16" s="37"/>
      <c r="F16" s="37"/>
      <c r="G16" s="37"/>
      <c r="H16" s="37" t="s">
        <v>96</v>
      </c>
      <c r="I16" s="37" t="s">
        <v>97</v>
      </c>
      <c r="J16" s="37"/>
      <c r="K16" s="38">
        <v>44548</v>
      </c>
      <c r="L16" s="39">
        <v>131659</v>
      </c>
      <c r="M16" s="39">
        <v>131659</v>
      </c>
      <c r="N16" s="37" t="s">
        <v>70</v>
      </c>
      <c r="O16" s="37"/>
      <c r="P16" s="37" t="s">
        <v>71</v>
      </c>
      <c r="Q16" s="37">
        <v>0</v>
      </c>
      <c r="R16" s="37">
        <v>0</v>
      </c>
      <c r="S16" s="37"/>
      <c r="T16" s="37"/>
      <c r="U16" s="37"/>
      <c r="V16" s="37" t="s">
        <v>72</v>
      </c>
      <c r="W16" s="39"/>
      <c r="X16" s="39"/>
      <c r="Y16" s="37"/>
      <c r="Z16" s="39"/>
      <c r="AA16" s="37"/>
      <c r="AB16" s="39"/>
      <c r="AC16" s="39"/>
      <c r="AD16" s="39"/>
      <c r="AE16" s="39">
        <v>0</v>
      </c>
      <c r="AF16" s="39">
        <v>0</v>
      </c>
      <c r="AG16" s="39">
        <v>0</v>
      </c>
      <c r="AH16" s="37"/>
      <c r="AI16" s="37"/>
      <c r="AJ16" s="37"/>
      <c r="AK16" s="38">
        <v>44548</v>
      </c>
      <c r="AL16" s="37"/>
      <c r="AM16" s="37"/>
      <c r="AN16" s="37"/>
      <c r="AO16" s="37"/>
      <c r="AP16" s="37"/>
      <c r="AQ16" s="37"/>
      <c r="AR16" s="37"/>
      <c r="AS16" s="37"/>
      <c r="AT16" s="37"/>
      <c r="AU16" s="37">
        <v>20220322</v>
      </c>
    </row>
    <row r="17" spans="1:47" x14ac:dyDescent="0.25">
      <c r="A17" s="37">
        <v>891380184</v>
      </c>
      <c r="B17" s="37" t="s">
        <v>0</v>
      </c>
      <c r="C17" s="37" t="s">
        <v>18</v>
      </c>
      <c r="D17" s="37">
        <v>264996</v>
      </c>
      <c r="E17" s="37"/>
      <c r="F17" s="37"/>
      <c r="G17" s="37"/>
      <c r="H17" s="37" t="s">
        <v>98</v>
      </c>
      <c r="I17" s="37" t="s">
        <v>99</v>
      </c>
      <c r="J17" s="37"/>
      <c r="K17" s="38">
        <v>44550</v>
      </c>
      <c r="L17" s="39">
        <v>98746</v>
      </c>
      <c r="M17" s="39">
        <v>98746</v>
      </c>
      <c r="N17" s="37" t="s">
        <v>70</v>
      </c>
      <c r="O17" s="37"/>
      <c r="P17" s="37" t="s">
        <v>71</v>
      </c>
      <c r="Q17" s="37">
        <v>0</v>
      </c>
      <c r="R17" s="37">
        <v>0</v>
      </c>
      <c r="S17" s="37"/>
      <c r="T17" s="37"/>
      <c r="U17" s="37"/>
      <c r="V17" s="37" t="s">
        <v>72</v>
      </c>
      <c r="W17" s="39"/>
      <c r="X17" s="39"/>
      <c r="Y17" s="37"/>
      <c r="Z17" s="39"/>
      <c r="AA17" s="37"/>
      <c r="AB17" s="39"/>
      <c r="AC17" s="39"/>
      <c r="AD17" s="39"/>
      <c r="AE17" s="39">
        <v>0</v>
      </c>
      <c r="AF17" s="39">
        <v>0</v>
      </c>
      <c r="AG17" s="39">
        <v>0</v>
      </c>
      <c r="AH17" s="37"/>
      <c r="AI17" s="37"/>
      <c r="AJ17" s="37"/>
      <c r="AK17" s="38">
        <v>44550</v>
      </c>
      <c r="AL17" s="37"/>
      <c r="AM17" s="37"/>
      <c r="AN17" s="37"/>
      <c r="AO17" s="37"/>
      <c r="AP17" s="37"/>
      <c r="AQ17" s="37"/>
      <c r="AR17" s="37"/>
      <c r="AS17" s="37"/>
      <c r="AT17" s="37"/>
      <c r="AU17" s="37">
        <v>20220322</v>
      </c>
    </row>
    <row r="18" spans="1:47" x14ac:dyDescent="0.25">
      <c r="A18" s="37">
        <v>891380184</v>
      </c>
      <c r="B18" s="37" t="s">
        <v>0</v>
      </c>
      <c r="C18" s="37" t="s">
        <v>18</v>
      </c>
      <c r="D18" s="37">
        <v>265036</v>
      </c>
      <c r="E18" s="37"/>
      <c r="F18" s="37"/>
      <c r="G18" s="37"/>
      <c r="H18" s="37" t="s">
        <v>100</v>
      </c>
      <c r="I18" s="37" t="s">
        <v>101</v>
      </c>
      <c r="J18" s="37"/>
      <c r="K18" s="38">
        <v>44551</v>
      </c>
      <c r="L18" s="39">
        <v>71795</v>
      </c>
      <c r="M18" s="39">
        <v>71795</v>
      </c>
      <c r="N18" s="37" t="s">
        <v>70</v>
      </c>
      <c r="O18" s="37"/>
      <c r="P18" s="37" t="s">
        <v>71</v>
      </c>
      <c r="Q18" s="37">
        <v>0</v>
      </c>
      <c r="R18" s="37">
        <v>0</v>
      </c>
      <c r="S18" s="37"/>
      <c r="T18" s="37"/>
      <c r="U18" s="37"/>
      <c r="V18" s="37" t="s">
        <v>72</v>
      </c>
      <c r="W18" s="39"/>
      <c r="X18" s="39"/>
      <c r="Y18" s="37"/>
      <c r="Z18" s="39"/>
      <c r="AA18" s="37"/>
      <c r="AB18" s="39"/>
      <c r="AC18" s="39"/>
      <c r="AD18" s="39"/>
      <c r="AE18" s="39">
        <v>0</v>
      </c>
      <c r="AF18" s="39">
        <v>0</v>
      </c>
      <c r="AG18" s="39">
        <v>0</v>
      </c>
      <c r="AH18" s="37"/>
      <c r="AI18" s="37"/>
      <c r="AJ18" s="37"/>
      <c r="AK18" s="38">
        <v>44551</v>
      </c>
      <c r="AL18" s="37"/>
      <c r="AM18" s="37"/>
      <c r="AN18" s="37"/>
      <c r="AO18" s="37"/>
      <c r="AP18" s="37"/>
      <c r="AQ18" s="37"/>
      <c r="AR18" s="37"/>
      <c r="AS18" s="37"/>
      <c r="AT18" s="37"/>
      <c r="AU18" s="37">
        <v>20220322</v>
      </c>
    </row>
    <row r="19" spans="1:47" x14ac:dyDescent="0.25">
      <c r="A19" s="37">
        <v>891380184</v>
      </c>
      <c r="B19" s="37" t="s">
        <v>0</v>
      </c>
      <c r="C19" s="37" t="s">
        <v>18</v>
      </c>
      <c r="D19" s="37">
        <v>265249</v>
      </c>
      <c r="E19" s="37"/>
      <c r="F19" s="37"/>
      <c r="G19" s="37"/>
      <c r="H19" s="37" t="s">
        <v>102</v>
      </c>
      <c r="I19" s="37" t="s">
        <v>103</v>
      </c>
      <c r="J19" s="37"/>
      <c r="K19" s="38">
        <v>44551</v>
      </c>
      <c r="L19" s="39">
        <v>78799</v>
      </c>
      <c r="M19" s="39">
        <v>78799</v>
      </c>
      <c r="N19" s="37" t="s">
        <v>70</v>
      </c>
      <c r="O19" s="37"/>
      <c r="P19" s="37" t="s">
        <v>71</v>
      </c>
      <c r="Q19" s="37">
        <v>0</v>
      </c>
      <c r="R19" s="37">
        <v>0</v>
      </c>
      <c r="S19" s="37"/>
      <c r="T19" s="37"/>
      <c r="U19" s="37"/>
      <c r="V19" s="37" t="s">
        <v>72</v>
      </c>
      <c r="W19" s="39"/>
      <c r="X19" s="39"/>
      <c r="Y19" s="37"/>
      <c r="Z19" s="39"/>
      <c r="AA19" s="37"/>
      <c r="AB19" s="39"/>
      <c r="AC19" s="39"/>
      <c r="AD19" s="39"/>
      <c r="AE19" s="39">
        <v>0</v>
      </c>
      <c r="AF19" s="39">
        <v>0</v>
      </c>
      <c r="AG19" s="39">
        <v>0</v>
      </c>
      <c r="AH19" s="37"/>
      <c r="AI19" s="37"/>
      <c r="AJ19" s="37"/>
      <c r="AK19" s="38">
        <v>44551</v>
      </c>
      <c r="AL19" s="37"/>
      <c r="AM19" s="37"/>
      <c r="AN19" s="37"/>
      <c r="AO19" s="37"/>
      <c r="AP19" s="37"/>
      <c r="AQ19" s="37"/>
      <c r="AR19" s="37"/>
      <c r="AS19" s="37"/>
      <c r="AT19" s="37"/>
      <c r="AU19" s="37">
        <v>20220322</v>
      </c>
    </row>
    <row r="20" spans="1:47" x14ac:dyDescent="0.25">
      <c r="A20" s="37">
        <v>891380184</v>
      </c>
      <c r="B20" s="37" t="s">
        <v>0</v>
      </c>
      <c r="C20" s="37" t="s">
        <v>18</v>
      </c>
      <c r="D20" s="37">
        <v>265554</v>
      </c>
      <c r="E20" s="37"/>
      <c r="F20" s="37"/>
      <c r="G20" s="37"/>
      <c r="H20" s="37" t="s">
        <v>104</v>
      </c>
      <c r="I20" s="37" t="s">
        <v>105</v>
      </c>
      <c r="J20" s="37"/>
      <c r="K20" s="38">
        <v>44555</v>
      </c>
      <c r="L20" s="39">
        <v>85641</v>
      </c>
      <c r="M20" s="39">
        <v>85641</v>
      </c>
      <c r="N20" s="37" t="s">
        <v>70</v>
      </c>
      <c r="O20" s="37"/>
      <c r="P20" s="37" t="s">
        <v>71</v>
      </c>
      <c r="Q20" s="37">
        <v>0</v>
      </c>
      <c r="R20" s="37">
        <v>0</v>
      </c>
      <c r="S20" s="37"/>
      <c r="T20" s="37"/>
      <c r="U20" s="37"/>
      <c r="V20" s="37" t="s">
        <v>72</v>
      </c>
      <c r="W20" s="39"/>
      <c r="X20" s="39"/>
      <c r="Y20" s="37"/>
      <c r="Z20" s="39"/>
      <c r="AA20" s="37"/>
      <c r="AB20" s="39"/>
      <c r="AC20" s="39"/>
      <c r="AD20" s="39"/>
      <c r="AE20" s="39">
        <v>0</v>
      </c>
      <c r="AF20" s="39">
        <v>0</v>
      </c>
      <c r="AG20" s="39">
        <v>0</v>
      </c>
      <c r="AH20" s="37"/>
      <c r="AI20" s="37"/>
      <c r="AJ20" s="37"/>
      <c r="AK20" s="38">
        <v>44555</v>
      </c>
      <c r="AL20" s="37"/>
      <c r="AM20" s="37"/>
      <c r="AN20" s="37"/>
      <c r="AO20" s="37"/>
      <c r="AP20" s="37"/>
      <c r="AQ20" s="37"/>
      <c r="AR20" s="37"/>
      <c r="AS20" s="37"/>
      <c r="AT20" s="37"/>
      <c r="AU20" s="37">
        <v>20220322</v>
      </c>
    </row>
    <row r="21" spans="1:47" x14ac:dyDescent="0.25">
      <c r="A21" s="37">
        <v>891380184</v>
      </c>
      <c r="B21" s="37" t="s">
        <v>0</v>
      </c>
      <c r="C21" s="37" t="s">
        <v>18</v>
      </c>
      <c r="D21" s="37">
        <v>265745</v>
      </c>
      <c r="E21" s="37"/>
      <c r="F21" s="37"/>
      <c r="G21" s="37"/>
      <c r="H21" s="37" t="s">
        <v>106</v>
      </c>
      <c r="I21" s="37" t="s">
        <v>107</v>
      </c>
      <c r="J21" s="37"/>
      <c r="K21" s="38">
        <v>44557</v>
      </c>
      <c r="L21" s="39">
        <v>73516</v>
      </c>
      <c r="M21" s="39">
        <v>73516</v>
      </c>
      <c r="N21" s="37" t="s">
        <v>70</v>
      </c>
      <c r="O21" s="37"/>
      <c r="P21" s="37" t="s">
        <v>71</v>
      </c>
      <c r="Q21" s="37">
        <v>0</v>
      </c>
      <c r="R21" s="37">
        <v>0</v>
      </c>
      <c r="S21" s="37"/>
      <c r="T21" s="37"/>
      <c r="U21" s="37"/>
      <c r="V21" s="37" t="s">
        <v>72</v>
      </c>
      <c r="W21" s="39"/>
      <c r="X21" s="39"/>
      <c r="Y21" s="37"/>
      <c r="Z21" s="39"/>
      <c r="AA21" s="37"/>
      <c r="AB21" s="39"/>
      <c r="AC21" s="39"/>
      <c r="AD21" s="39"/>
      <c r="AE21" s="39">
        <v>0</v>
      </c>
      <c r="AF21" s="39">
        <v>0</v>
      </c>
      <c r="AG21" s="39">
        <v>0</v>
      </c>
      <c r="AH21" s="37"/>
      <c r="AI21" s="37"/>
      <c r="AJ21" s="37"/>
      <c r="AK21" s="38">
        <v>44557</v>
      </c>
      <c r="AL21" s="37"/>
      <c r="AM21" s="37"/>
      <c r="AN21" s="37"/>
      <c r="AO21" s="37"/>
      <c r="AP21" s="37"/>
      <c r="AQ21" s="37"/>
      <c r="AR21" s="37"/>
      <c r="AS21" s="37"/>
      <c r="AT21" s="37"/>
      <c r="AU21" s="37">
        <v>20220322</v>
      </c>
    </row>
    <row r="22" spans="1:47" x14ac:dyDescent="0.25">
      <c r="A22" s="37">
        <v>891380184</v>
      </c>
      <c r="B22" s="37" t="s">
        <v>0</v>
      </c>
      <c r="C22" s="37"/>
      <c r="D22" s="37">
        <v>953185</v>
      </c>
      <c r="E22" s="37"/>
      <c r="F22" s="37"/>
      <c r="G22" s="37"/>
      <c r="H22" s="37">
        <v>953185</v>
      </c>
      <c r="I22" s="37" t="s">
        <v>108</v>
      </c>
      <c r="J22" s="37"/>
      <c r="K22" s="38">
        <v>43891</v>
      </c>
      <c r="L22" s="39">
        <v>377014</v>
      </c>
      <c r="M22" s="39">
        <v>377014</v>
      </c>
      <c r="N22" s="37" t="s">
        <v>70</v>
      </c>
      <c r="O22" s="37"/>
      <c r="P22" s="37" t="s">
        <v>71</v>
      </c>
      <c r="Q22" s="37">
        <v>0</v>
      </c>
      <c r="R22" s="37">
        <v>0</v>
      </c>
      <c r="S22" s="37"/>
      <c r="T22" s="37"/>
      <c r="U22" s="37"/>
      <c r="V22" s="37" t="s">
        <v>72</v>
      </c>
      <c r="W22" s="39"/>
      <c r="X22" s="39"/>
      <c r="Y22" s="37"/>
      <c r="Z22" s="39"/>
      <c r="AA22" s="37"/>
      <c r="AB22" s="39"/>
      <c r="AC22" s="39"/>
      <c r="AD22" s="39"/>
      <c r="AE22" s="39">
        <v>0</v>
      </c>
      <c r="AF22" s="39">
        <v>0</v>
      </c>
      <c r="AG22" s="39">
        <v>0</v>
      </c>
      <c r="AH22" s="37"/>
      <c r="AI22" s="37"/>
      <c r="AJ22" s="37"/>
      <c r="AK22" s="38">
        <v>43993</v>
      </c>
      <c r="AL22" s="37"/>
      <c r="AM22" s="37"/>
      <c r="AN22" s="37"/>
      <c r="AO22" s="37"/>
      <c r="AP22" s="37"/>
      <c r="AQ22" s="37"/>
      <c r="AR22" s="37"/>
      <c r="AS22" s="37"/>
      <c r="AT22" s="37"/>
      <c r="AU22" s="37">
        <v>20220322</v>
      </c>
    </row>
    <row r="23" spans="1:47" x14ac:dyDescent="0.25">
      <c r="A23" s="37">
        <v>891380184</v>
      </c>
      <c r="B23" s="37" t="s">
        <v>0</v>
      </c>
      <c r="C23" s="37"/>
      <c r="D23" s="37">
        <v>953376</v>
      </c>
      <c r="E23" s="37"/>
      <c r="F23" s="37"/>
      <c r="G23" s="37"/>
      <c r="H23" s="37">
        <v>953376</v>
      </c>
      <c r="I23" s="37" t="s">
        <v>109</v>
      </c>
      <c r="J23" s="37"/>
      <c r="K23" s="38">
        <v>43892</v>
      </c>
      <c r="L23" s="39">
        <v>76408</v>
      </c>
      <c r="M23" s="39">
        <v>76408</v>
      </c>
      <c r="N23" s="37" t="s">
        <v>70</v>
      </c>
      <c r="O23" s="37"/>
      <c r="P23" s="37" t="s">
        <v>71</v>
      </c>
      <c r="Q23" s="37">
        <v>0</v>
      </c>
      <c r="R23" s="37">
        <v>0</v>
      </c>
      <c r="S23" s="37"/>
      <c r="T23" s="37"/>
      <c r="U23" s="37"/>
      <c r="V23" s="37" t="s">
        <v>72</v>
      </c>
      <c r="W23" s="39"/>
      <c r="X23" s="39"/>
      <c r="Y23" s="37"/>
      <c r="Z23" s="39"/>
      <c r="AA23" s="37"/>
      <c r="AB23" s="39"/>
      <c r="AC23" s="39"/>
      <c r="AD23" s="39"/>
      <c r="AE23" s="39">
        <v>0</v>
      </c>
      <c r="AF23" s="39">
        <v>0</v>
      </c>
      <c r="AG23" s="39">
        <v>0</v>
      </c>
      <c r="AH23" s="37"/>
      <c r="AI23" s="37"/>
      <c r="AJ23" s="37"/>
      <c r="AK23" s="38">
        <v>43993</v>
      </c>
      <c r="AL23" s="37"/>
      <c r="AM23" s="37"/>
      <c r="AN23" s="37"/>
      <c r="AO23" s="37"/>
      <c r="AP23" s="37"/>
      <c r="AQ23" s="37"/>
      <c r="AR23" s="37"/>
      <c r="AS23" s="37"/>
      <c r="AT23" s="37"/>
      <c r="AU23" s="37">
        <v>20220322</v>
      </c>
    </row>
    <row r="24" spans="1:47" x14ac:dyDescent="0.25">
      <c r="A24" s="37">
        <v>891380184</v>
      </c>
      <c r="B24" s="37" t="s">
        <v>0</v>
      </c>
      <c r="C24" s="37"/>
      <c r="D24" s="37">
        <v>953583</v>
      </c>
      <c r="E24" s="37"/>
      <c r="F24" s="37"/>
      <c r="G24" s="37"/>
      <c r="H24" s="37">
        <v>953583</v>
      </c>
      <c r="I24" s="37" t="s">
        <v>110</v>
      </c>
      <c r="J24" s="37"/>
      <c r="K24" s="38">
        <v>43893</v>
      </c>
      <c r="L24" s="39">
        <v>104544</v>
      </c>
      <c r="M24" s="39">
        <v>104544</v>
      </c>
      <c r="N24" s="37" t="s">
        <v>70</v>
      </c>
      <c r="O24" s="37"/>
      <c r="P24" s="37" t="s">
        <v>71</v>
      </c>
      <c r="Q24" s="37">
        <v>0</v>
      </c>
      <c r="R24" s="37">
        <v>0</v>
      </c>
      <c r="S24" s="37"/>
      <c r="T24" s="37"/>
      <c r="U24" s="37"/>
      <c r="V24" s="37" t="s">
        <v>72</v>
      </c>
      <c r="W24" s="39"/>
      <c r="X24" s="39"/>
      <c r="Y24" s="37"/>
      <c r="Z24" s="39"/>
      <c r="AA24" s="37"/>
      <c r="AB24" s="39"/>
      <c r="AC24" s="39"/>
      <c r="AD24" s="39"/>
      <c r="AE24" s="39">
        <v>0</v>
      </c>
      <c r="AF24" s="39">
        <v>0</v>
      </c>
      <c r="AG24" s="39">
        <v>0</v>
      </c>
      <c r="AH24" s="37"/>
      <c r="AI24" s="37"/>
      <c r="AJ24" s="37"/>
      <c r="AK24" s="38">
        <v>43993</v>
      </c>
      <c r="AL24" s="37"/>
      <c r="AM24" s="37"/>
      <c r="AN24" s="37"/>
      <c r="AO24" s="37"/>
      <c r="AP24" s="37"/>
      <c r="AQ24" s="37"/>
      <c r="AR24" s="37"/>
      <c r="AS24" s="37"/>
      <c r="AT24" s="37"/>
      <c r="AU24" s="37">
        <v>20220322</v>
      </c>
    </row>
    <row r="25" spans="1:47" x14ac:dyDescent="0.25">
      <c r="A25" s="37">
        <v>891380184</v>
      </c>
      <c r="B25" s="37" t="s">
        <v>0</v>
      </c>
      <c r="C25" s="37"/>
      <c r="D25" s="37">
        <v>953721</v>
      </c>
      <c r="E25" s="37"/>
      <c r="F25" s="37"/>
      <c r="G25" s="37"/>
      <c r="H25" s="37">
        <v>953721</v>
      </c>
      <c r="I25" s="37" t="s">
        <v>111</v>
      </c>
      <c r="J25" s="37"/>
      <c r="K25" s="38">
        <v>43894</v>
      </c>
      <c r="L25" s="39">
        <v>114600</v>
      </c>
      <c r="M25" s="39">
        <v>114600</v>
      </c>
      <c r="N25" s="37" t="s">
        <v>70</v>
      </c>
      <c r="O25" s="37"/>
      <c r="P25" s="37" t="s">
        <v>71</v>
      </c>
      <c r="Q25" s="37">
        <v>0</v>
      </c>
      <c r="R25" s="37">
        <v>0</v>
      </c>
      <c r="S25" s="37"/>
      <c r="T25" s="37"/>
      <c r="U25" s="37"/>
      <c r="V25" s="37" t="s">
        <v>72</v>
      </c>
      <c r="W25" s="39"/>
      <c r="X25" s="39"/>
      <c r="Y25" s="37"/>
      <c r="Z25" s="39"/>
      <c r="AA25" s="37"/>
      <c r="AB25" s="39"/>
      <c r="AC25" s="39"/>
      <c r="AD25" s="39"/>
      <c r="AE25" s="39">
        <v>0</v>
      </c>
      <c r="AF25" s="39">
        <v>0</v>
      </c>
      <c r="AG25" s="39">
        <v>0</v>
      </c>
      <c r="AH25" s="37"/>
      <c r="AI25" s="37"/>
      <c r="AJ25" s="37"/>
      <c r="AK25" s="38">
        <v>43993</v>
      </c>
      <c r="AL25" s="37"/>
      <c r="AM25" s="37"/>
      <c r="AN25" s="37"/>
      <c r="AO25" s="37"/>
      <c r="AP25" s="37"/>
      <c r="AQ25" s="37"/>
      <c r="AR25" s="37"/>
      <c r="AS25" s="37"/>
      <c r="AT25" s="37"/>
      <c r="AU25" s="37">
        <v>20220322</v>
      </c>
    </row>
    <row r="26" spans="1:47" x14ac:dyDescent="0.25">
      <c r="A26" s="37">
        <v>891380184</v>
      </c>
      <c r="B26" s="37" t="s">
        <v>0</v>
      </c>
      <c r="C26" s="37"/>
      <c r="D26" s="37">
        <v>953824</v>
      </c>
      <c r="E26" s="37"/>
      <c r="F26" s="37"/>
      <c r="G26" s="37"/>
      <c r="H26" s="37">
        <v>953824</v>
      </c>
      <c r="I26" s="37" t="s">
        <v>112</v>
      </c>
      <c r="J26" s="37"/>
      <c r="K26" s="38">
        <v>43894</v>
      </c>
      <c r="L26" s="39">
        <v>60454</v>
      </c>
      <c r="M26" s="39">
        <v>60454</v>
      </c>
      <c r="N26" s="37" t="s">
        <v>70</v>
      </c>
      <c r="O26" s="37"/>
      <c r="P26" s="37" t="s">
        <v>71</v>
      </c>
      <c r="Q26" s="37">
        <v>0</v>
      </c>
      <c r="R26" s="37">
        <v>0</v>
      </c>
      <c r="S26" s="37"/>
      <c r="T26" s="37"/>
      <c r="U26" s="37"/>
      <c r="V26" s="37" t="s">
        <v>72</v>
      </c>
      <c r="W26" s="39"/>
      <c r="X26" s="39"/>
      <c r="Y26" s="37"/>
      <c r="Z26" s="39"/>
      <c r="AA26" s="37"/>
      <c r="AB26" s="39"/>
      <c r="AC26" s="39"/>
      <c r="AD26" s="39"/>
      <c r="AE26" s="39">
        <v>0</v>
      </c>
      <c r="AF26" s="39">
        <v>0</v>
      </c>
      <c r="AG26" s="39">
        <v>0</v>
      </c>
      <c r="AH26" s="37"/>
      <c r="AI26" s="37"/>
      <c r="AJ26" s="37"/>
      <c r="AK26" s="38">
        <v>43993</v>
      </c>
      <c r="AL26" s="37"/>
      <c r="AM26" s="37"/>
      <c r="AN26" s="37"/>
      <c r="AO26" s="37"/>
      <c r="AP26" s="37"/>
      <c r="AQ26" s="37"/>
      <c r="AR26" s="37"/>
      <c r="AS26" s="37"/>
      <c r="AT26" s="37"/>
      <c r="AU26" s="37">
        <v>20220322</v>
      </c>
    </row>
    <row r="27" spans="1:47" x14ac:dyDescent="0.25">
      <c r="A27" s="37">
        <v>891380184</v>
      </c>
      <c r="B27" s="37" t="s">
        <v>0</v>
      </c>
      <c r="C27" s="37"/>
      <c r="D27" s="37">
        <v>954012</v>
      </c>
      <c r="E27" s="37"/>
      <c r="F27" s="37"/>
      <c r="G27" s="37"/>
      <c r="H27" s="37">
        <v>954012</v>
      </c>
      <c r="I27" s="37" t="s">
        <v>113</v>
      </c>
      <c r="J27" s="37"/>
      <c r="K27" s="38">
        <v>43894</v>
      </c>
      <c r="L27" s="39">
        <v>79156</v>
      </c>
      <c r="M27" s="39">
        <v>79156</v>
      </c>
      <c r="N27" s="37" t="s">
        <v>70</v>
      </c>
      <c r="O27" s="37"/>
      <c r="P27" s="37" t="s">
        <v>71</v>
      </c>
      <c r="Q27" s="37">
        <v>0</v>
      </c>
      <c r="R27" s="37">
        <v>0</v>
      </c>
      <c r="S27" s="37"/>
      <c r="T27" s="37"/>
      <c r="U27" s="37"/>
      <c r="V27" s="37" t="s">
        <v>72</v>
      </c>
      <c r="W27" s="39"/>
      <c r="X27" s="39"/>
      <c r="Y27" s="37"/>
      <c r="Z27" s="39"/>
      <c r="AA27" s="37"/>
      <c r="AB27" s="39"/>
      <c r="AC27" s="39"/>
      <c r="AD27" s="39"/>
      <c r="AE27" s="39">
        <v>0</v>
      </c>
      <c r="AF27" s="39">
        <v>0</v>
      </c>
      <c r="AG27" s="39">
        <v>0</v>
      </c>
      <c r="AH27" s="37"/>
      <c r="AI27" s="37"/>
      <c r="AJ27" s="37"/>
      <c r="AK27" s="38">
        <v>43993</v>
      </c>
      <c r="AL27" s="37"/>
      <c r="AM27" s="37"/>
      <c r="AN27" s="37"/>
      <c r="AO27" s="37"/>
      <c r="AP27" s="37"/>
      <c r="AQ27" s="37"/>
      <c r="AR27" s="37"/>
      <c r="AS27" s="37"/>
      <c r="AT27" s="37"/>
      <c r="AU27" s="37">
        <v>20220322</v>
      </c>
    </row>
    <row r="28" spans="1:47" x14ac:dyDescent="0.25">
      <c r="A28" s="37">
        <v>891380184</v>
      </c>
      <c r="B28" s="37" t="s">
        <v>0</v>
      </c>
      <c r="C28" s="37"/>
      <c r="D28" s="37">
        <v>954497</v>
      </c>
      <c r="E28" s="37"/>
      <c r="F28" s="37"/>
      <c r="G28" s="37"/>
      <c r="H28" s="37">
        <v>954497</v>
      </c>
      <c r="I28" s="37" t="s">
        <v>114</v>
      </c>
      <c r="J28" s="37"/>
      <c r="K28" s="38">
        <v>43896</v>
      </c>
      <c r="L28" s="39">
        <v>104677</v>
      </c>
      <c r="M28" s="39">
        <v>104677</v>
      </c>
      <c r="N28" s="37" t="s">
        <v>70</v>
      </c>
      <c r="O28" s="37"/>
      <c r="P28" s="37" t="s">
        <v>71</v>
      </c>
      <c r="Q28" s="37">
        <v>0</v>
      </c>
      <c r="R28" s="37">
        <v>0</v>
      </c>
      <c r="S28" s="37"/>
      <c r="T28" s="37"/>
      <c r="U28" s="37"/>
      <c r="V28" s="37" t="s">
        <v>72</v>
      </c>
      <c r="W28" s="39"/>
      <c r="X28" s="39"/>
      <c r="Y28" s="37"/>
      <c r="Z28" s="39"/>
      <c r="AA28" s="37"/>
      <c r="AB28" s="39"/>
      <c r="AC28" s="39"/>
      <c r="AD28" s="39"/>
      <c r="AE28" s="39">
        <v>0</v>
      </c>
      <c r="AF28" s="39">
        <v>0</v>
      </c>
      <c r="AG28" s="39">
        <v>0</v>
      </c>
      <c r="AH28" s="37"/>
      <c r="AI28" s="37"/>
      <c r="AJ28" s="37"/>
      <c r="AK28" s="38">
        <v>43993</v>
      </c>
      <c r="AL28" s="37"/>
      <c r="AM28" s="37"/>
      <c r="AN28" s="37"/>
      <c r="AO28" s="37"/>
      <c r="AP28" s="37"/>
      <c r="AQ28" s="37"/>
      <c r="AR28" s="37"/>
      <c r="AS28" s="37"/>
      <c r="AT28" s="37"/>
      <c r="AU28" s="37">
        <v>20220322</v>
      </c>
    </row>
    <row r="29" spans="1:47" x14ac:dyDescent="0.25">
      <c r="A29" s="37">
        <v>891380184</v>
      </c>
      <c r="B29" s="37" t="s">
        <v>0</v>
      </c>
      <c r="C29" s="37"/>
      <c r="D29" s="37">
        <v>954571</v>
      </c>
      <c r="E29" s="37"/>
      <c r="F29" s="37"/>
      <c r="G29" s="37"/>
      <c r="H29" s="37">
        <v>954571</v>
      </c>
      <c r="I29" s="37" t="s">
        <v>115</v>
      </c>
      <c r="J29" s="37"/>
      <c r="K29" s="38">
        <v>43897</v>
      </c>
      <c r="L29" s="39">
        <v>80479</v>
      </c>
      <c r="M29" s="39">
        <v>80479</v>
      </c>
      <c r="N29" s="37" t="s">
        <v>70</v>
      </c>
      <c r="O29" s="37"/>
      <c r="P29" s="37" t="s">
        <v>71</v>
      </c>
      <c r="Q29" s="37">
        <v>0</v>
      </c>
      <c r="R29" s="37">
        <v>0</v>
      </c>
      <c r="S29" s="37"/>
      <c r="T29" s="37"/>
      <c r="U29" s="37"/>
      <c r="V29" s="37" t="s">
        <v>72</v>
      </c>
      <c r="W29" s="39"/>
      <c r="X29" s="39"/>
      <c r="Y29" s="37"/>
      <c r="Z29" s="39"/>
      <c r="AA29" s="37"/>
      <c r="AB29" s="39"/>
      <c r="AC29" s="39"/>
      <c r="AD29" s="39"/>
      <c r="AE29" s="39">
        <v>0</v>
      </c>
      <c r="AF29" s="39">
        <v>0</v>
      </c>
      <c r="AG29" s="39">
        <v>0</v>
      </c>
      <c r="AH29" s="37"/>
      <c r="AI29" s="37"/>
      <c r="AJ29" s="37"/>
      <c r="AK29" s="38">
        <v>43993</v>
      </c>
      <c r="AL29" s="37"/>
      <c r="AM29" s="37"/>
      <c r="AN29" s="37"/>
      <c r="AO29" s="37"/>
      <c r="AP29" s="37"/>
      <c r="AQ29" s="37"/>
      <c r="AR29" s="37"/>
      <c r="AS29" s="37"/>
      <c r="AT29" s="37"/>
      <c r="AU29" s="37">
        <v>20220322</v>
      </c>
    </row>
    <row r="30" spans="1:47" x14ac:dyDescent="0.25">
      <c r="A30" s="37">
        <v>891380184</v>
      </c>
      <c r="B30" s="37" t="s">
        <v>0</v>
      </c>
      <c r="C30" s="37"/>
      <c r="D30" s="37">
        <v>954652</v>
      </c>
      <c r="E30" s="37"/>
      <c r="F30" s="37"/>
      <c r="G30" s="37"/>
      <c r="H30" s="37">
        <v>954652</v>
      </c>
      <c r="I30" s="37" t="s">
        <v>116</v>
      </c>
      <c r="J30" s="37"/>
      <c r="K30" s="38">
        <v>43898</v>
      </c>
      <c r="L30" s="39">
        <v>83825</v>
      </c>
      <c r="M30" s="39">
        <v>83825</v>
      </c>
      <c r="N30" s="37" t="s">
        <v>70</v>
      </c>
      <c r="O30" s="37"/>
      <c r="P30" s="37" t="s">
        <v>71</v>
      </c>
      <c r="Q30" s="37">
        <v>0</v>
      </c>
      <c r="R30" s="37">
        <v>0</v>
      </c>
      <c r="S30" s="37"/>
      <c r="T30" s="37"/>
      <c r="U30" s="37"/>
      <c r="V30" s="37" t="s">
        <v>72</v>
      </c>
      <c r="W30" s="39"/>
      <c r="X30" s="39"/>
      <c r="Y30" s="37"/>
      <c r="Z30" s="39"/>
      <c r="AA30" s="37"/>
      <c r="AB30" s="39"/>
      <c r="AC30" s="39"/>
      <c r="AD30" s="39"/>
      <c r="AE30" s="39">
        <v>0</v>
      </c>
      <c r="AF30" s="39">
        <v>0</v>
      </c>
      <c r="AG30" s="39">
        <v>0</v>
      </c>
      <c r="AH30" s="37"/>
      <c r="AI30" s="37"/>
      <c r="AJ30" s="37"/>
      <c r="AK30" s="38">
        <v>43993</v>
      </c>
      <c r="AL30" s="37"/>
      <c r="AM30" s="37"/>
      <c r="AN30" s="37"/>
      <c r="AO30" s="37"/>
      <c r="AP30" s="37"/>
      <c r="AQ30" s="37"/>
      <c r="AR30" s="37"/>
      <c r="AS30" s="37"/>
      <c r="AT30" s="37"/>
      <c r="AU30" s="37">
        <v>20220322</v>
      </c>
    </row>
    <row r="31" spans="1:47" x14ac:dyDescent="0.25">
      <c r="A31" s="37">
        <v>891380184</v>
      </c>
      <c r="B31" s="37" t="s">
        <v>0</v>
      </c>
      <c r="C31" s="37"/>
      <c r="D31" s="37">
        <v>955276</v>
      </c>
      <c r="E31" s="37"/>
      <c r="F31" s="37"/>
      <c r="G31" s="37"/>
      <c r="H31" s="37">
        <v>955276</v>
      </c>
      <c r="I31" s="37" t="s">
        <v>117</v>
      </c>
      <c r="J31" s="37"/>
      <c r="K31" s="38">
        <v>43901</v>
      </c>
      <c r="L31" s="39">
        <v>82661</v>
      </c>
      <c r="M31" s="39">
        <v>82661</v>
      </c>
      <c r="N31" s="37" t="s">
        <v>70</v>
      </c>
      <c r="O31" s="37"/>
      <c r="P31" s="37" t="s">
        <v>71</v>
      </c>
      <c r="Q31" s="37">
        <v>0</v>
      </c>
      <c r="R31" s="37">
        <v>0</v>
      </c>
      <c r="S31" s="37"/>
      <c r="T31" s="37"/>
      <c r="U31" s="37"/>
      <c r="V31" s="37" t="s">
        <v>72</v>
      </c>
      <c r="W31" s="39"/>
      <c r="X31" s="39"/>
      <c r="Y31" s="37"/>
      <c r="Z31" s="39"/>
      <c r="AA31" s="37"/>
      <c r="AB31" s="39"/>
      <c r="AC31" s="39"/>
      <c r="AD31" s="39"/>
      <c r="AE31" s="39">
        <v>0</v>
      </c>
      <c r="AF31" s="39">
        <v>0</v>
      </c>
      <c r="AG31" s="39">
        <v>0</v>
      </c>
      <c r="AH31" s="37"/>
      <c r="AI31" s="37"/>
      <c r="AJ31" s="37"/>
      <c r="AK31" s="38">
        <v>43993</v>
      </c>
      <c r="AL31" s="37"/>
      <c r="AM31" s="37"/>
      <c r="AN31" s="37"/>
      <c r="AO31" s="37"/>
      <c r="AP31" s="37"/>
      <c r="AQ31" s="37"/>
      <c r="AR31" s="37"/>
      <c r="AS31" s="37"/>
      <c r="AT31" s="37"/>
      <c r="AU31" s="37">
        <v>20220322</v>
      </c>
    </row>
    <row r="32" spans="1:47" x14ac:dyDescent="0.25">
      <c r="A32" s="37">
        <v>891380184</v>
      </c>
      <c r="B32" s="37" t="s">
        <v>0</v>
      </c>
      <c r="C32" s="37"/>
      <c r="D32" s="37">
        <v>956029</v>
      </c>
      <c r="E32" s="37"/>
      <c r="F32" s="37"/>
      <c r="G32" s="37"/>
      <c r="H32" s="37">
        <v>956029</v>
      </c>
      <c r="I32" s="37" t="s">
        <v>118</v>
      </c>
      <c r="J32" s="37"/>
      <c r="K32" s="38">
        <v>43903</v>
      </c>
      <c r="L32" s="39">
        <v>123359</v>
      </c>
      <c r="M32" s="39">
        <v>123359</v>
      </c>
      <c r="N32" s="37" t="s">
        <v>70</v>
      </c>
      <c r="O32" s="37"/>
      <c r="P32" s="37" t="s">
        <v>71</v>
      </c>
      <c r="Q32" s="37">
        <v>0</v>
      </c>
      <c r="R32" s="37">
        <v>0</v>
      </c>
      <c r="S32" s="37"/>
      <c r="T32" s="37"/>
      <c r="U32" s="37"/>
      <c r="V32" s="37" t="s">
        <v>72</v>
      </c>
      <c r="W32" s="39"/>
      <c r="X32" s="39"/>
      <c r="Y32" s="37"/>
      <c r="Z32" s="39"/>
      <c r="AA32" s="37"/>
      <c r="AB32" s="39"/>
      <c r="AC32" s="39"/>
      <c r="AD32" s="39"/>
      <c r="AE32" s="39">
        <v>0</v>
      </c>
      <c r="AF32" s="39">
        <v>0</v>
      </c>
      <c r="AG32" s="39">
        <v>0</v>
      </c>
      <c r="AH32" s="37"/>
      <c r="AI32" s="37"/>
      <c r="AJ32" s="37"/>
      <c r="AK32" s="38">
        <v>43993</v>
      </c>
      <c r="AL32" s="37"/>
      <c r="AM32" s="37"/>
      <c r="AN32" s="37"/>
      <c r="AO32" s="37"/>
      <c r="AP32" s="37"/>
      <c r="AQ32" s="37"/>
      <c r="AR32" s="37"/>
      <c r="AS32" s="37"/>
      <c r="AT32" s="37"/>
      <c r="AU32" s="37">
        <v>20220322</v>
      </c>
    </row>
    <row r="33" spans="1:47" x14ac:dyDescent="0.25">
      <c r="A33" s="37">
        <v>891380184</v>
      </c>
      <c r="B33" s="37" t="s">
        <v>0</v>
      </c>
      <c r="C33" s="37"/>
      <c r="D33" s="37">
        <v>956127</v>
      </c>
      <c r="E33" s="37"/>
      <c r="F33" s="37"/>
      <c r="G33" s="37"/>
      <c r="H33" s="37">
        <v>956127</v>
      </c>
      <c r="I33" s="37" t="s">
        <v>119</v>
      </c>
      <c r="J33" s="37"/>
      <c r="K33" s="38">
        <v>43905</v>
      </c>
      <c r="L33" s="39">
        <v>60442</v>
      </c>
      <c r="M33" s="39">
        <v>60442</v>
      </c>
      <c r="N33" s="37" t="s">
        <v>70</v>
      </c>
      <c r="O33" s="37"/>
      <c r="P33" s="37" t="s">
        <v>71</v>
      </c>
      <c r="Q33" s="37">
        <v>0</v>
      </c>
      <c r="R33" s="37">
        <v>0</v>
      </c>
      <c r="S33" s="37"/>
      <c r="T33" s="37"/>
      <c r="U33" s="37"/>
      <c r="V33" s="37" t="s">
        <v>72</v>
      </c>
      <c r="W33" s="39"/>
      <c r="X33" s="39"/>
      <c r="Y33" s="37"/>
      <c r="Z33" s="39"/>
      <c r="AA33" s="37"/>
      <c r="AB33" s="39"/>
      <c r="AC33" s="39"/>
      <c r="AD33" s="39"/>
      <c r="AE33" s="39">
        <v>0</v>
      </c>
      <c r="AF33" s="39">
        <v>0</v>
      </c>
      <c r="AG33" s="39">
        <v>0</v>
      </c>
      <c r="AH33" s="37"/>
      <c r="AI33" s="37"/>
      <c r="AJ33" s="37"/>
      <c r="AK33" s="38">
        <v>43993</v>
      </c>
      <c r="AL33" s="37"/>
      <c r="AM33" s="37"/>
      <c r="AN33" s="37"/>
      <c r="AO33" s="37"/>
      <c r="AP33" s="37"/>
      <c r="AQ33" s="37"/>
      <c r="AR33" s="37"/>
      <c r="AS33" s="37"/>
      <c r="AT33" s="37"/>
      <c r="AU33" s="37">
        <v>20220322</v>
      </c>
    </row>
    <row r="34" spans="1:47" x14ac:dyDescent="0.25">
      <c r="A34" s="37">
        <v>891380184</v>
      </c>
      <c r="B34" s="37" t="s">
        <v>0</v>
      </c>
      <c r="C34" s="37"/>
      <c r="D34" s="37">
        <v>956350</v>
      </c>
      <c r="E34" s="37"/>
      <c r="F34" s="37"/>
      <c r="G34" s="37"/>
      <c r="H34" s="37">
        <v>956350</v>
      </c>
      <c r="I34" s="37" t="s">
        <v>120</v>
      </c>
      <c r="J34" s="37"/>
      <c r="K34" s="38">
        <v>43906</v>
      </c>
      <c r="L34" s="39">
        <v>57600</v>
      </c>
      <c r="M34" s="39">
        <v>57600</v>
      </c>
      <c r="N34" s="37" t="s">
        <v>70</v>
      </c>
      <c r="O34" s="37"/>
      <c r="P34" s="37" t="s">
        <v>71</v>
      </c>
      <c r="Q34" s="37">
        <v>0</v>
      </c>
      <c r="R34" s="37">
        <v>0</v>
      </c>
      <c r="S34" s="37"/>
      <c r="T34" s="37"/>
      <c r="U34" s="37"/>
      <c r="V34" s="37" t="s">
        <v>72</v>
      </c>
      <c r="W34" s="39"/>
      <c r="X34" s="39"/>
      <c r="Y34" s="37"/>
      <c r="Z34" s="39"/>
      <c r="AA34" s="37"/>
      <c r="AB34" s="39"/>
      <c r="AC34" s="39"/>
      <c r="AD34" s="39"/>
      <c r="AE34" s="39">
        <v>0</v>
      </c>
      <c r="AF34" s="39">
        <v>0</v>
      </c>
      <c r="AG34" s="39">
        <v>0</v>
      </c>
      <c r="AH34" s="37"/>
      <c r="AI34" s="37"/>
      <c r="AJ34" s="37"/>
      <c r="AK34" s="38">
        <v>43993</v>
      </c>
      <c r="AL34" s="37"/>
      <c r="AM34" s="37"/>
      <c r="AN34" s="37"/>
      <c r="AO34" s="37"/>
      <c r="AP34" s="37"/>
      <c r="AQ34" s="37"/>
      <c r="AR34" s="37"/>
      <c r="AS34" s="37"/>
      <c r="AT34" s="37"/>
      <c r="AU34" s="37">
        <v>20220322</v>
      </c>
    </row>
    <row r="35" spans="1:47" x14ac:dyDescent="0.25">
      <c r="A35" s="37">
        <v>891380184</v>
      </c>
      <c r="B35" s="37" t="s">
        <v>0</v>
      </c>
      <c r="C35" s="37"/>
      <c r="D35" s="37">
        <v>956422</v>
      </c>
      <c r="E35" s="37"/>
      <c r="F35" s="37"/>
      <c r="G35" s="37"/>
      <c r="H35" s="37">
        <v>956422</v>
      </c>
      <c r="I35" s="37" t="s">
        <v>121</v>
      </c>
      <c r="J35" s="37"/>
      <c r="K35" s="38">
        <v>43906</v>
      </c>
      <c r="L35" s="39">
        <v>128388</v>
      </c>
      <c r="M35" s="39">
        <v>128388</v>
      </c>
      <c r="N35" s="37" t="s">
        <v>70</v>
      </c>
      <c r="O35" s="37"/>
      <c r="P35" s="37" t="s">
        <v>71</v>
      </c>
      <c r="Q35" s="37">
        <v>0</v>
      </c>
      <c r="R35" s="37">
        <v>0</v>
      </c>
      <c r="S35" s="37"/>
      <c r="T35" s="37"/>
      <c r="U35" s="37"/>
      <c r="V35" s="37" t="s">
        <v>72</v>
      </c>
      <c r="W35" s="39"/>
      <c r="X35" s="39"/>
      <c r="Y35" s="37"/>
      <c r="Z35" s="39"/>
      <c r="AA35" s="37"/>
      <c r="AB35" s="39"/>
      <c r="AC35" s="39"/>
      <c r="AD35" s="39"/>
      <c r="AE35" s="39">
        <v>0</v>
      </c>
      <c r="AF35" s="39">
        <v>0</v>
      </c>
      <c r="AG35" s="39">
        <v>0</v>
      </c>
      <c r="AH35" s="37"/>
      <c r="AI35" s="37"/>
      <c r="AJ35" s="37"/>
      <c r="AK35" s="38">
        <v>43993</v>
      </c>
      <c r="AL35" s="37"/>
      <c r="AM35" s="37"/>
      <c r="AN35" s="37"/>
      <c r="AO35" s="37"/>
      <c r="AP35" s="37"/>
      <c r="AQ35" s="37"/>
      <c r="AR35" s="37"/>
      <c r="AS35" s="37"/>
      <c r="AT35" s="37"/>
      <c r="AU35" s="37">
        <v>20220322</v>
      </c>
    </row>
    <row r="36" spans="1:47" x14ac:dyDescent="0.25">
      <c r="A36" s="37">
        <v>891380184</v>
      </c>
      <c r="B36" s="37" t="s">
        <v>0</v>
      </c>
      <c r="C36" s="37"/>
      <c r="D36" s="37">
        <v>956678</v>
      </c>
      <c r="E36" s="37"/>
      <c r="F36" s="37"/>
      <c r="G36" s="37"/>
      <c r="H36" s="37">
        <v>956678</v>
      </c>
      <c r="I36" s="37" t="s">
        <v>122</v>
      </c>
      <c r="J36" s="37"/>
      <c r="K36" s="38">
        <v>43908</v>
      </c>
      <c r="L36" s="39">
        <v>88344</v>
      </c>
      <c r="M36" s="39">
        <v>88344</v>
      </c>
      <c r="N36" s="37" t="s">
        <v>70</v>
      </c>
      <c r="O36" s="37"/>
      <c r="P36" s="37" t="s">
        <v>71</v>
      </c>
      <c r="Q36" s="37">
        <v>0</v>
      </c>
      <c r="R36" s="37">
        <v>0</v>
      </c>
      <c r="S36" s="37"/>
      <c r="T36" s="37"/>
      <c r="U36" s="37"/>
      <c r="V36" s="37" t="s">
        <v>72</v>
      </c>
      <c r="W36" s="39"/>
      <c r="X36" s="39"/>
      <c r="Y36" s="37"/>
      <c r="Z36" s="39"/>
      <c r="AA36" s="37"/>
      <c r="AB36" s="39"/>
      <c r="AC36" s="39"/>
      <c r="AD36" s="39"/>
      <c r="AE36" s="39">
        <v>0</v>
      </c>
      <c r="AF36" s="39">
        <v>0</v>
      </c>
      <c r="AG36" s="39">
        <v>0</v>
      </c>
      <c r="AH36" s="37"/>
      <c r="AI36" s="37"/>
      <c r="AJ36" s="37"/>
      <c r="AK36" s="38">
        <v>43993</v>
      </c>
      <c r="AL36" s="37"/>
      <c r="AM36" s="37"/>
      <c r="AN36" s="37"/>
      <c r="AO36" s="37"/>
      <c r="AP36" s="37"/>
      <c r="AQ36" s="37"/>
      <c r="AR36" s="37"/>
      <c r="AS36" s="37"/>
      <c r="AT36" s="37"/>
      <c r="AU36" s="37">
        <v>20220322</v>
      </c>
    </row>
    <row r="37" spans="1:47" x14ac:dyDescent="0.25">
      <c r="A37" s="37">
        <v>891380184</v>
      </c>
      <c r="B37" s="37" t="s">
        <v>0</v>
      </c>
      <c r="C37" s="37"/>
      <c r="D37" s="37">
        <v>957249</v>
      </c>
      <c r="E37" s="37"/>
      <c r="F37" s="37"/>
      <c r="G37" s="37"/>
      <c r="H37" s="37">
        <v>957249</v>
      </c>
      <c r="I37" s="37" t="s">
        <v>123</v>
      </c>
      <c r="J37" s="37"/>
      <c r="K37" s="38">
        <v>43911</v>
      </c>
      <c r="L37" s="39">
        <v>77847</v>
      </c>
      <c r="M37" s="39">
        <v>77847</v>
      </c>
      <c r="N37" s="37" t="s">
        <v>70</v>
      </c>
      <c r="O37" s="37"/>
      <c r="P37" s="37" t="s">
        <v>71</v>
      </c>
      <c r="Q37" s="37">
        <v>0</v>
      </c>
      <c r="R37" s="37">
        <v>0</v>
      </c>
      <c r="S37" s="37"/>
      <c r="T37" s="37"/>
      <c r="U37" s="37"/>
      <c r="V37" s="37" t="s">
        <v>72</v>
      </c>
      <c r="W37" s="39"/>
      <c r="X37" s="39"/>
      <c r="Y37" s="37"/>
      <c r="Z37" s="39"/>
      <c r="AA37" s="37"/>
      <c r="AB37" s="39"/>
      <c r="AC37" s="39"/>
      <c r="AD37" s="39"/>
      <c r="AE37" s="39">
        <v>0</v>
      </c>
      <c r="AF37" s="39">
        <v>0</v>
      </c>
      <c r="AG37" s="39">
        <v>0</v>
      </c>
      <c r="AH37" s="37"/>
      <c r="AI37" s="37"/>
      <c r="AJ37" s="37"/>
      <c r="AK37" s="38">
        <v>43993</v>
      </c>
      <c r="AL37" s="37"/>
      <c r="AM37" s="37"/>
      <c r="AN37" s="37"/>
      <c r="AO37" s="37"/>
      <c r="AP37" s="37"/>
      <c r="AQ37" s="37"/>
      <c r="AR37" s="37"/>
      <c r="AS37" s="37"/>
      <c r="AT37" s="37"/>
      <c r="AU37" s="37">
        <v>20220322</v>
      </c>
    </row>
    <row r="38" spans="1:47" x14ac:dyDescent="0.25">
      <c r="A38" s="37">
        <v>891380184</v>
      </c>
      <c r="B38" s="37" t="s">
        <v>0</v>
      </c>
      <c r="C38" s="37"/>
      <c r="D38" s="37">
        <v>957412</v>
      </c>
      <c r="E38" s="37"/>
      <c r="F38" s="37"/>
      <c r="G38" s="37"/>
      <c r="H38" s="37">
        <v>957412</v>
      </c>
      <c r="I38" s="37" t="s">
        <v>124</v>
      </c>
      <c r="J38" s="37"/>
      <c r="K38" s="38">
        <v>43915</v>
      </c>
      <c r="L38" s="39">
        <v>59590</v>
      </c>
      <c r="M38" s="39">
        <v>59590</v>
      </c>
      <c r="N38" s="37" t="s">
        <v>70</v>
      </c>
      <c r="O38" s="37"/>
      <c r="P38" s="37" t="s">
        <v>71</v>
      </c>
      <c r="Q38" s="37">
        <v>0</v>
      </c>
      <c r="R38" s="37">
        <v>0</v>
      </c>
      <c r="S38" s="37"/>
      <c r="T38" s="37"/>
      <c r="U38" s="37"/>
      <c r="V38" s="37" t="s">
        <v>72</v>
      </c>
      <c r="W38" s="39"/>
      <c r="X38" s="39"/>
      <c r="Y38" s="37"/>
      <c r="Z38" s="39"/>
      <c r="AA38" s="37"/>
      <c r="AB38" s="39"/>
      <c r="AC38" s="39"/>
      <c r="AD38" s="39"/>
      <c r="AE38" s="39">
        <v>0</v>
      </c>
      <c r="AF38" s="39">
        <v>0</v>
      </c>
      <c r="AG38" s="39">
        <v>0</v>
      </c>
      <c r="AH38" s="37"/>
      <c r="AI38" s="37"/>
      <c r="AJ38" s="37"/>
      <c r="AK38" s="38">
        <v>43993</v>
      </c>
      <c r="AL38" s="37"/>
      <c r="AM38" s="37"/>
      <c r="AN38" s="37"/>
      <c r="AO38" s="37"/>
      <c r="AP38" s="37"/>
      <c r="AQ38" s="37"/>
      <c r="AR38" s="37"/>
      <c r="AS38" s="37"/>
      <c r="AT38" s="37"/>
      <c r="AU38" s="37">
        <v>20220322</v>
      </c>
    </row>
    <row r="39" spans="1:47" x14ac:dyDescent="0.25">
      <c r="A39" s="37">
        <v>891380184</v>
      </c>
      <c r="B39" s="37" t="s">
        <v>0</v>
      </c>
      <c r="C39" s="37"/>
      <c r="D39" s="37">
        <v>957811</v>
      </c>
      <c r="E39" s="37"/>
      <c r="F39" s="37"/>
      <c r="G39" s="37"/>
      <c r="H39" s="37">
        <v>957811</v>
      </c>
      <c r="I39" s="37" t="s">
        <v>125</v>
      </c>
      <c r="J39" s="37"/>
      <c r="K39" s="38">
        <v>43920</v>
      </c>
      <c r="L39" s="39">
        <v>8940</v>
      </c>
      <c r="M39" s="39">
        <v>8940</v>
      </c>
      <c r="N39" s="37" t="s">
        <v>70</v>
      </c>
      <c r="O39" s="37"/>
      <c r="P39" s="37" t="s">
        <v>71</v>
      </c>
      <c r="Q39" s="37">
        <v>0</v>
      </c>
      <c r="R39" s="37">
        <v>0</v>
      </c>
      <c r="S39" s="37"/>
      <c r="T39" s="37"/>
      <c r="U39" s="37"/>
      <c r="V39" s="37" t="s">
        <v>72</v>
      </c>
      <c r="W39" s="39"/>
      <c r="X39" s="39"/>
      <c r="Y39" s="37"/>
      <c r="Z39" s="39"/>
      <c r="AA39" s="37"/>
      <c r="AB39" s="39"/>
      <c r="AC39" s="39"/>
      <c r="AD39" s="39"/>
      <c r="AE39" s="39">
        <v>0</v>
      </c>
      <c r="AF39" s="39">
        <v>0</v>
      </c>
      <c r="AG39" s="39">
        <v>0</v>
      </c>
      <c r="AH39" s="37"/>
      <c r="AI39" s="37"/>
      <c r="AJ39" s="37"/>
      <c r="AK39" s="38">
        <v>43993</v>
      </c>
      <c r="AL39" s="37"/>
      <c r="AM39" s="37"/>
      <c r="AN39" s="37"/>
      <c r="AO39" s="37"/>
      <c r="AP39" s="37"/>
      <c r="AQ39" s="37"/>
      <c r="AR39" s="37"/>
      <c r="AS39" s="37"/>
      <c r="AT39" s="37"/>
      <c r="AU39" s="37">
        <v>20220322</v>
      </c>
    </row>
    <row r="40" spans="1:47" x14ac:dyDescent="0.25">
      <c r="A40" s="37">
        <v>891380184</v>
      </c>
      <c r="B40" s="37" t="s">
        <v>0</v>
      </c>
      <c r="C40" s="37"/>
      <c r="D40" s="37">
        <v>958021</v>
      </c>
      <c r="E40" s="37"/>
      <c r="F40" s="37"/>
      <c r="G40" s="37"/>
      <c r="H40" s="37">
        <v>958021</v>
      </c>
      <c r="I40" s="37" t="s">
        <v>126</v>
      </c>
      <c r="J40" s="37"/>
      <c r="K40" s="38">
        <v>43921</v>
      </c>
      <c r="L40" s="39">
        <v>153956</v>
      </c>
      <c r="M40" s="39">
        <v>153956</v>
      </c>
      <c r="N40" s="37" t="s">
        <v>70</v>
      </c>
      <c r="O40" s="37"/>
      <c r="P40" s="37" t="s">
        <v>71</v>
      </c>
      <c r="Q40" s="37">
        <v>0</v>
      </c>
      <c r="R40" s="37">
        <v>0</v>
      </c>
      <c r="S40" s="37"/>
      <c r="T40" s="37"/>
      <c r="U40" s="37"/>
      <c r="V40" s="37" t="s">
        <v>72</v>
      </c>
      <c r="W40" s="39"/>
      <c r="X40" s="39"/>
      <c r="Y40" s="37"/>
      <c r="Z40" s="39"/>
      <c r="AA40" s="37"/>
      <c r="AB40" s="39"/>
      <c r="AC40" s="39"/>
      <c r="AD40" s="39"/>
      <c r="AE40" s="39">
        <v>0</v>
      </c>
      <c r="AF40" s="39">
        <v>0</v>
      </c>
      <c r="AG40" s="39">
        <v>0</v>
      </c>
      <c r="AH40" s="37"/>
      <c r="AI40" s="37"/>
      <c r="AJ40" s="37"/>
      <c r="AK40" s="38">
        <v>43993</v>
      </c>
      <c r="AL40" s="37"/>
      <c r="AM40" s="37"/>
      <c r="AN40" s="37"/>
      <c r="AO40" s="37"/>
      <c r="AP40" s="37"/>
      <c r="AQ40" s="37"/>
      <c r="AR40" s="37"/>
      <c r="AS40" s="37"/>
      <c r="AT40" s="37"/>
      <c r="AU40" s="37">
        <v>20220322</v>
      </c>
    </row>
    <row r="41" spans="1:47" x14ac:dyDescent="0.25">
      <c r="A41" s="37">
        <v>891380184</v>
      </c>
      <c r="B41" s="37" t="s">
        <v>0</v>
      </c>
      <c r="C41" s="37"/>
      <c r="D41" s="37">
        <v>958066</v>
      </c>
      <c r="E41" s="37"/>
      <c r="F41" s="37"/>
      <c r="G41" s="37"/>
      <c r="H41" s="37">
        <v>958066</v>
      </c>
      <c r="I41" s="37" t="s">
        <v>127</v>
      </c>
      <c r="J41" s="37"/>
      <c r="K41" s="38">
        <v>43921</v>
      </c>
      <c r="L41" s="39">
        <v>61410</v>
      </c>
      <c r="M41" s="39">
        <v>61410</v>
      </c>
      <c r="N41" s="37" t="s">
        <v>70</v>
      </c>
      <c r="O41" s="37"/>
      <c r="P41" s="37" t="s">
        <v>71</v>
      </c>
      <c r="Q41" s="37">
        <v>0</v>
      </c>
      <c r="R41" s="37">
        <v>0</v>
      </c>
      <c r="S41" s="37"/>
      <c r="T41" s="37"/>
      <c r="U41" s="37"/>
      <c r="V41" s="37" t="s">
        <v>72</v>
      </c>
      <c r="W41" s="39"/>
      <c r="X41" s="39"/>
      <c r="Y41" s="37"/>
      <c r="Z41" s="39"/>
      <c r="AA41" s="37"/>
      <c r="AB41" s="39"/>
      <c r="AC41" s="39"/>
      <c r="AD41" s="39"/>
      <c r="AE41" s="39">
        <v>0</v>
      </c>
      <c r="AF41" s="39">
        <v>0</v>
      </c>
      <c r="AG41" s="39">
        <v>0</v>
      </c>
      <c r="AH41" s="37"/>
      <c r="AI41" s="37"/>
      <c r="AJ41" s="37"/>
      <c r="AK41" s="38">
        <v>43993</v>
      </c>
      <c r="AL41" s="37"/>
      <c r="AM41" s="37"/>
      <c r="AN41" s="37"/>
      <c r="AO41" s="37"/>
      <c r="AP41" s="37"/>
      <c r="AQ41" s="37"/>
      <c r="AR41" s="37"/>
      <c r="AS41" s="37"/>
      <c r="AT41" s="37"/>
      <c r="AU41" s="37">
        <v>20220322</v>
      </c>
    </row>
    <row r="42" spans="1:47" x14ac:dyDescent="0.25">
      <c r="A42" s="37">
        <v>891380184</v>
      </c>
      <c r="B42" s="37" t="s">
        <v>0</v>
      </c>
      <c r="C42" s="37"/>
      <c r="D42" s="37">
        <v>958234</v>
      </c>
      <c r="E42" s="37"/>
      <c r="F42" s="37"/>
      <c r="G42" s="37"/>
      <c r="H42" s="37">
        <v>958234</v>
      </c>
      <c r="I42" s="37" t="s">
        <v>128</v>
      </c>
      <c r="J42" s="37"/>
      <c r="K42" s="38">
        <v>43923</v>
      </c>
      <c r="L42" s="39">
        <v>72664</v>
      </c>
      <c r="M42" s="39">
        <v>72664</v>
      </c>
      <c r="N42" s="37" t="s">
        <v>70</v>
      </c>
      <c r="O42" s="37"/>
      <c r="P42" s="37" t="s">
        <v>71</v>
      </c>
      <c r="Q42" s="37">
        <v>0</v>
      </c>
      <c r="R42" s="37">
        <v>0</v>
      </c>
      <c r="S42" s="37"/>
      <c r="T42" s="37"/>
      <c r="U42" s="37"/>
      <c r="V42" s="37" t="s">
        <v>72</v>
      </c>
      <c r="W42" s="39"/>
      <c r="X42" s="39"/>
      <c r="Y42" s="37"/>
      <c r="Z42" s="39"/>
      <c r="AA42" s="37"/>
      <c r="AB42" s="39"/>
      <c r="AC42" s="39"/>
      <c r="AD42" s="39"/>
      <c r="AE42" s="39">
        <v>0</v>
      </c>
      <c r="AF42" s="39">
        <v>0</v>
      </c>
      <c r="AG42" s="39">
        <v>0</v>
      </c>
      <c r="AH42" s="37"/>
      <c r="AI42" s="37"/>
      <c r="AJ42" s="37"/>
      <c r="AK42" s="38">
        <v>43993</v>
      </c>
      <c r="AL42" s="37"/>
      <c r="AM42" s="37"/>
      <c r="AN42" s="37"/>
      <c r="AO42" s="37"/>
      <c r="AP42" s="37"/>
      <c r="AQ42" s="37"/>
      <c r="AR42" s="37"/>
      <c r="AS42" s="37"/>
      <c r="AT42" s="37"/>
      <c r="AU42" s="37">
        <v>20220322</v>
      </c>
    </row>
    <row r="43" spans="1:47" x14ac:dyDescent="0.25">
      <c r="A43" s="37">
        <v>891380184</v>
      </c>
      <c r="B43" s="37" t="s">
        <v>0</v>
      </c>
      <c r="C43" s="37"/>
      <c r="D43" s="37">
        <v>958492</v>
      </c>
      <c r="E43" s="37"/>
      <c r="F43" s="37"/>
      <c r="G43" s="37"/>
      <c r="H43" s="37">
        <v>958492</v>
      </c>
      <c r="I43" s="37" t="s">
        <v>129</v>
      </c>
      <c r="J43" s="37"/>
      <c r="K43" s="38">
        <v>43927</v>
      </c>
      <c r="L43" s="39">
        <v>337832</v>
      </c>
      <c r="M43" s="39">
        <v>337832</v>
      </c>
      <c r="N43" s="37" t="s">
        <v>70</v>
      </c>
      <c r="O43" s="37"/>
      <c r="P43" s="37" t="s">
        <v>71</v>
      </c>
      <c r="Q43" s="37">
        <v>0</v>
      </c>
      <c r="R43" s="37">
        <v>0</v>
      </c>
      <c r="S43" s="37"/>
      <c r="T43" s="37"/>
      <c r="U43" s="37"/>
      <c r="V43" s="37" t="s">
        <v>72</v>
      </c>
      <c r="W43" s="39"/>
      <c r="X43" s="39"/>
      <c r="Y43" s="37"/>
      <c r="Z43" s="39"/>
      <c r="AA43" s="37"/>
      <c r="AB43" s="39"/>
      <c r="AC43" s="39"/>
      <c r="AD43" s="39"/>
      <c r="AE43" s="39">
        <v>0</v>
      </c>
      <c r="AF43" s="39">
        <v>0</v>
      </c>
      <c r="AG43" s="39">
        <v>0</v>
      </c>
      <c r="AH43" s="37"/>
      <c r="AI43" s="37"/>
      <c r="AJ43" s="37"/>
      <c r="AK43" s="38">
        <v>43993</v>
      </c>
      <c r="AL43" s="37"/>
      <c r="AM43" s="37"/>
      <c r="AN43" s="37"/>
      <c r="AO43" s="37"/>
      <c r="AP43" s="37"/>
      <c r="AQ43" s="37"/>
      <c r="AR43" s="37"/>
      <c r="AS43" s="37"/>
      <c r="AT43" s="37"/>
      <c r="AU43" s="37">
        <v>20220322</v>
      </c>
    </row>
    <row r="44" spans="1:47" x14ac:dyDescent="0.25">
      <c r="A44" s="37">
        <v>891380184</v>
      </c>
      <c r="B44" s="37" t="s">
        <v>0</v>
      </c>
      <c r="C44" s="37"/>
      <c r="D44" s="37">
        <v>958512</v>
      </c>
      <c r="E44" s="37"/>
      <c r="F44" s="37"/>
      <c r="G44" s="37"/>
      <c r="H44" s="37">
        <v>958512</v>
      </c>
      <c r="I44" s="37" t="s">
        <v>130</v>
      </c>
      <c r="J44" s="37"/>
      <c r="K44" s="38">
        <v>43928</v>
      </c>
      <c r="L44" s="39">
        <v>17880</v>
      </c>
      <c r="M44" s="39">
        <v>17880</v>
      </c>
      <c r="N44" s="37" t="s">
        <v>70</v>
      </c>
      <c r="O44" s="37"/>
      <c r="P44" s="37" t="s">
        <v>71</v>
      </c>
      <c r="Q44" s="37">
        <v>0</v>
      </c>
      <c r="R44" s="37">
        <v>0</v>
      </c>
      <c r="S44" s="37"/>
      <c r="T44" s="37"/>
      <c r="U44" s="37"/>
      <c r="V44" s="37" t="s">
        <v>72</v>
      </c>
      <c r="W44" s="39"/>
      <c r="X44" s="39"/>
      <c r="Y44" s="37"/>
      <c r="Z44" s="39"/>
      <c r="AA44" s="37"/>
      <c r="AB44" s="39"/>
      <c r="AC44" s="39"/>
      <c r="AD44" s="39"/>
      <c r="AE44" s="39">
        <v>0</v>
      </c>
      <c r="AF44" s="39">
        <v>0</v>
      </c>
      <c r="AG44" s="39">
        <v>0</v>
      </c>
      <c r="AH44" s="37"/>
      <c r="AI44" s="37"/>
      <c r="AJ44" s="37"/>
      <c r="AK44" s="38">
        <v>43993</v>
      </c>
      <c r="AL44" s="37"/>
      <c r="AM44" s="37"/>
      <c r="AN44" s="37"/>
      <c r="AO44" s="37"/>
      <c r="AP44" s="37"/>
      <c r="AQ44" s="37"/>
      <c r="AR44" s="37"/>
      <c r="AS44" s="37"/>
      <c r="AT44" s="37"/>
      <c r="AU44" s="37">
        <v>20220322</v>
      </c>
    </row>
    <row r="45" spans="1:47" x14ac:dyDescent="0.25">
      <c r="A45" s="37">
        <v>891380184</v>
      </c>
      <c r="B45" s="37" t="s">
        <v>0</v>
      </c>
      <c r="C45" s="37"/>
      <c r="D45" s="37">
        <v>958709</v>
      </c>
      <c r="E45" s="37"/>
      <c r="F45" s="37"/>
      <c r="G45" s="37"/>
      <c r="H45" s="37">
        <v>958709</v>
      </c>
      <c r="I45" s="37" t="s">
        <v>131</v>
      </c>
      <c r="J45" s="37"/>
      <c r="K45" s="38">
        <v>43930</v>
      </c>
      <c r="L45" s="39">
        <v>101326</v>
      </c>
      <c r="M45" s="39">
        <v>101326</v>
      </c>
      <c r="N45" s="37" t="s">
        <v>70</v>
      </c>
      <c r="O45" s="37"/>
      <c r="P45" s="37" t="s">
        <v>71</v>
      </c>
      <c r="Q45" s="37">
        <v>0</v>
      </c>
      <c r="R45" s="37">
        <v>0</v>
      </c>
      <c r="S45" s="37"/>
      <c r="T45" s="37"/>
      <c r="U45" s="37"/>
      <c r="V45" s="37" t="s">
        <v>72</v>
      </c>
      <c r="W45" s="39"/>
      <c r="X45" s="39"/>
      <c r="Y45" s="37"/>
      <c r="Z45" s="39"/>
      <c r="AA45" s="37"/>
      <c r="AB45" s="39"/>
      <c r="AC45" s="39"/>
      <c r="AD45" s="39"/>
      <c r="AE45" s="39">
        <v>0</v>
      </c>
      <c r="AF45" s="39">
        <v>0</v>
      </c>
      <c r="AG45" s="39">
        <v>0</v>
      </c>
      <c r="AH45" s="37"/>
      <c r="AI45" s="37"/>
      <c r="AJ45" s="37"/>
      <c r="AK45" s="38">
        <v>43993</v>
      </c>
      <c r="AL45" s="37"/>
      <c r="AM45" s="37"/>
      <c r="AN45" s="37"/>
      <c r="AO45" s="37"/>
      <c r="AP45" s="37"/>
      <c r="AQ45" s="37"/>
      <c r="AR45" s="37"/>
      <c r="AS45" s="37"/>
      <c r="AT45" s="37"/>
      <c r="AU45" s="37">
        <v>20220322</v>
      </c>
    </row>
    <row r="46" spans="1:47" x14ac:dyDescent="0.25">
      <c r="A46" s="37">
        <v>891380184</v>
      </c>
      <c r="B46" s="37" t="s">
        <v>0</v>
      </c>
      <c r="C46" s="37"/>
      <c r="D46" s="37">
        <v>958775</v>
      </c>
      <c r="E46" s="37"/>
      <c r="F46" s="37"/>
      <c r="G46" s="37"/>
      <c r="H46" s="37">
        <v>958775</v>
      </c>
      <c r="I46" s="37" t="s">
        <v>132</v>
      </c>
      <c r="J46" s="37"/>
      <c r="K46" s="38">
        <v>43931</v>
      </c>
      <c r="L46" s="39">
        <v>75595</v>
      </c>
      <c r="M46" s="39">
        <v>75595</v>
      </c>
      <c r="N46" s="37" t="s">
        <v>70</v>
      </c>
      <c r="O46" s="37"/>
      <c r="P46" s="37" t="s">
        <v>71</v>
      </c>
      <c r="Q46" s="37">
        <v>0</v>
      </c>
      <c r="R46" s="37">
        <v>0</v>
      </c>
      <c r="S46" s="37"/>
      <c r="T46" s="37"/>
      <c r="U46" s="37"/>
      <c r="V46" s="37" t="s">
        <v>72</v>
      </c>
      <c r="W46" s="39"/>
      <c r="X46" s="39"/>
      <c r="Y46" s="37"/>
      <c r="Z46" s="39"/>
      <c r="AA46" s="37"/>
      <c r="AB46" s="39"/>
      <c r="AC46" s="39"/>
      <c r="AD46" s="39"/>
      <c r="AE46" s="39">
        <v>0</v>
      </c>
      <c r="AF46" s="39">
        <v>0</v>
      </c>
      <c r="AG46" s="39">
        <v>0</v>
      </c>
      <c r="AH46" s="37"/>
      <c r="AI46" s="37"/>
      <c r="AJ46" s="37"/>
      <c r="AK46" s="38">
        <v>43993</v>
      </c>
      <c r="AL46" s="37"/>
      <c r="AM46" s="37"/>
      <c r="AN46" s="37"/>
      <c r="AO46" s="37"/>
      <c r="AP46" s="37"/>
      <c r="AQ46" s="37"/>
      <c r="AR46" s="37"/>
      <c r="AS46" s="37"/>
      <c r="AT46" s="37"/>
      <c r="AU46" s="37">
        <v>20220322</v>
      </c>
    </row>
    <row r="47" spans="1:47" x14ac:dyDescent="0.25">
      <c r="A47" s="37">
        <v>891380184</v>
      </c>
      <c r="B47" s="37" t="s">
        <v>0</v>
      </c>
      <c r="C47" s="37"/>
      <c r="D47" s="37">
        <v>959013</v>
      </c>
      <c r="E47" s="37"/>
      <c r="F47" s="37"/>
      <c r="G47" s="37"/>
      <c r="H47" s="37">
        <v>959013</v>
      </c>
      <c r="I47" s="37" t="s">
        <v>133</v>
      </c>
      <c r="J47" s="37"/>
      <c r="K47" s="38">
        <v>43935</v>
      </c>
      <c r="L47" s="39">
        <v>208112</v>
      </c>
      <c r="M47" s="39">
        <v>208112</v>
      </c>
      <c r="N47" s="37" t="s">
        <v>70</v>
      </c>
      <c r="O47" s="37"/>
      <c r="P47" s="37" t="s">
        <v>71</v>
      </c>
      <c r="Q47" s="37">
        <v>0</v>
      </c>
      <c r="R47" s="37">
        <v>0</v>
      </c>
      <c r="S47" s="37"/>
      <c r="T47" s="37"/>
      <c r="U47" s="37"/>
      <c r="V47" s="37" t="s">
        <v>72</v>
      </c>
      <c r="W47" s="39"/>
      <c r="X47" s="39"/>
      <c r="Y47" s="37"/>
      <c r="Z47" s="39"/>
      <c r="AA47" s="37"/>
      <c r="AB47" s="39"/>
      <c r="AC47" s="39"/>
      <c r="AD47" s="39"/>
      <c r="AE47" s="39">
        <v>0</v>
      </c>
      <c r="AF47" s="39">
        <v>0</v>
      </c>
      <c r="AG47" s="39">
        <v>0</v>
      </c>
      <c r="AH47" s="37"/>
      <c r="AI47" s="37"/>
      <c r="AJ47" s="37"/>
      <c r="AK47" s="38">
        <v>43993</v>
      </c>
      <c r="AL47" s="37"/>
      <c r="AM47" s="37"/>
      <c r="AN47" s="37"/>
      <c r="AO47" s="37"/>
      <c r="AP47" s="37"/>
      <c r="AQ47" s="37"/>
      <c r="AR47" s="37"/>
      <c r="AS47" s="37"/>
      <c r="AT47" s="37"/>
      <c r="AU47" s="37">
        <v>20220322</v>
      </c>
    </row>
    <row r="48" spans="1:47" x14ac:dyDescent="0.25">
      <c r="A48" s="37">
        <v>891380184</v>
      </c>
      <c r="B48" s="37" t="s">
        <v>0</v>
      </c>
      <c r="C48" s="37"/>
      <c r="D48" s="37">
        <v>959224</v>
      </c>
      <c r="E48" s="37"/>
      <c r="F48" s="37"/>
      <c r="G48" s="37"/>
      <c r="H48" s="37">
        <v>959224</v>
      </c>
      <c r="I48" s="37" t="s">
        <v>134</v>
      </c>
      <c r="J48" s="37"/>
      <c r="K48" s="38">
        <v>43937</v>
      </c>
      <c r="L48" s="39">
        <v>114600</v>
      </c>
      <c r="M48" s="39">
        <v>114600</v>
      </c>
      <c r="N48" s="37" t="s">
        <v>70</v>
      </c>
      <c r="O48" s="37"/>
      <c r="P48" s="37" t="s">
        <v>71</v>
      </c>
      <c r="Q48" s="37">
        <v>0</v>
      </c>
      <c r="R48" s="37">
        <v>0</v>
      </c>
      <c r="S48" s="37"/>
      <c r="T48" s="37"/>
      <c r="U48" s="37"/>
      <c r="V48" s="37" t="s">
        <v>72</v>
      </c>
      <c r="W48" s="39"/>
      <c r="X48" s="39"/>
      <c r="Y48" s="37"/>
      <c r="Z48" s="39"/>
      <c r="AA48" s="37"/>
      <c r="AB48" s="39"/>
      <c r="AC48" s="39"/>
      <c r="AD48" s="39"/>
      <c r="AE48" s="39">
        <v>0</v>
      </c>
      <c r="AF48" s="39">
        <v>0</v>
      </c>
      <c r="AG48" s="39">
        <v>0</v>
      </c>
      <c r="AH48" s="37"/>
      <c r="AI48" s="37"/>
      <c r="AJ48" s="37"/>
      <c r="AK48" s="38">
        <v>43993</v>
      </c>
      <c r="AL48" s="37"/>
      <c r="AM48" s="37"/>
      <c r="AN48" s="37"/>
      <c r="AO48" s="37"/>
      <c r="AP48" s="37"/>
      <c r="AQ48" s="37"/>
      <c r="AR48" s="37"/>
      <c r="AS48" s="37"/>
      <c r="AT48" s="37"/>
      <c r="AU48" s="37">
        <v>20220322</v>
      </c>
    </row>
    <row r="49" spans="1:47" x14ac:dyDescent="0.25">
      <c r="A49" s="37">
        <v>891380184</v>
      </c>
      <c r="B49" s="37" t="s">
        <v>0</v>
      </c>
      <c r="C49" s="37"/>
      <c r="D49" s="37">
        <v>959370</v>
      </c>
      <c r="E49" s="37"/>
      <c r="F49" s="37"/>
      <c r="G49" s="37"/>
      <c r="H49" s="37">
        <v>959370</v>
      </c>
      <c r="I49" s="37" t="s">
        <v>135</v>
      </c>
      <c r="J49" s="37"/>
      <c r="K49" s="38">
        <v>43940</v>
      </c>
      <c r="L49" s="39">
        <v>75188</v>
      </c>
      <c r="M49" s="39">
        <v>75188</v>
      </c>
      <c r="N49" s="37" t="s">
        <v>70</v>
      </c>
      <c r="O49" s="37"/>
      <c r="P49" s="37" t="s">
        <v>71</v>
      </c>
      <c r="Q49" s="37">
        <v>0</v>
      </c>
      <c r="R49" s="37">
        <v>0</v>
      </c>
      <c r="S49" s="37"/>
      <c r="T49" s="37"/>
      <c r="U49" s="37"/>
      <c r="V49" s="37" t="s">
        <v>72</v>
      </c>
      <c r="W49" s="39"/>
      <c r="X49" s="39"/>
      <c r="Y49" s="37"/>
      <c r="Z49" s="39"/>
      <c r="AA49" s="37"/>
      <c r="AB49" s="39"/>
      <c r="AC49" s="39"/>
      <c r="AD49" s="39"/>
      <c r="AE49" s="39">
        <v>0</v>
      </c>
      <c r="AF49" s="39">
        <v>0</v>
      </c>
      <c r="AG49" s="39">
        <v>0</v>
      </c>
      <c r="AH49" s="37"/>
      <c r="AI49" s="37"/>
      <c r="AJ49" s="37"/>
      <c r="AK49" s="38">
        <v>43993</v>
      </c>
      <c r="AL49" s="37"/>
      <c r="AM49" s="37"/>
      <c r="AN49" s="37"/>
      <c r="AO49" s="37"/>
      <c r="AP49" s="37"/>
      <c r="AQ49" s="37"/>
      <c r="AR49" s="37"/>
      <c r="AS49" s="37"/>
      <c r="AT49" s="37"/>
      <c r="AU49" s="37">
        <v>20220322</v>
      </c>
    </row>
    <row r="50" spans="1:47" x14ac:dyDescent="0.25">
      <c r="A50" s="37">
        <v>891380184</v>
      </c>
      <c r="B50" s="37" t="s">
        <v>0</v>
      </c>
      <c r="C50" s="37"/>
      <c r="D50" s="37">
        <v>959376</v>
      </c>
      <c r="E50" s="37"/>
      <c r="F50" s="37"/>
      <c r="G50" s="37"/>
      <c r="H50" s="37">
        <v>959376</v>
      </c>
      <c r="I50" s="37" t="s">
        <v>136</v>
      </c>
      <c r="J50" s="37"/>
      <c r="K50" s="38">
        <v>43940</v>
      </c>
      <c r="L50" s="39">
        <v>114600</v>
      </c>
      <c r="M50" s="39">
        <v>114600</v>
      </c>
      <c r="N50" s="37" t="s">
        <v>70</v>
      </c>
      <c r="O50" s="37"/>
      <c r="P50" s="37" t="s">
        <v>71</v>
      </c>
      <c r="Q50" s="37">
        <v>0</v>
      </c>
      <c r="R50" s="37">
        <v>0</v>
      </c>
      <c r="S50" s="37"/>
      <c r="T50" s="37"/>
      <c r="U50" s="37"/>
      <c r="V50" s="37" t="s">
        <v>72</v>
      </c>
      <c r="W50" s="39"/>
      <c r="X50" s="39"/>
      <c r="Y50" s="37"/>
      <c r="Z50" s="39"/>
      <c r="AA50" s="37"/>
      <c r="AB50" s="39"/>
      <c r="AC50" s="39"/>
      <c r="AD50" s="39"/>
      <c r="AE50" s="39">
        <v>0</v>
      </c>
      <c r="AF50" s="39">
        <v>0</v>
      </c>
      <c r="AG50" s="39">
        <v>0</v>
      </c>
      <c r="AH50" s="37"/>
      <c r="AI50" s="37"/>
      <c r="AJ50" s="37"/>
      <c r="AK50" s="38">
        <v>43993</v>
      </c>
      <c r="AL50" s="37"/>
      <c r="AM50" s="37"/>
      <c r="AN50" s="37"/>
      <c r="AO50" s="37"/>
      <c r="AP50" s="37"/>
      <c r="AQ50" s="37"/>
      <c r="AR50" s="37"/>
      <c r="AS50" s="37"/>
      <c r="AT50" s="37"/>
      <c r="AU50" s="37">
        <v>20220322</v>
      </c>
    </row>
    <row r="51" spans="1:47" x14ac:dyDescent="0.25">
      <c r="A51" s="37">
        <v>891380184</v>
      </c>
      <c r="B51" s="37" t="s">
        <v>0</v>
      </c>
      <c r="C51" s="37"/>
      <c r="D51" s="37">
        <v>959467</v>
      </c>
      <c r="E51" s="37"/>
      <c r="F51" s="37"/>
      <c r="G51" s="37"/>
      <c r="H51" s="37">
        <v>959467</v>
      </c>
      <c r="I51" s="37" t="s">
        <v>137</v>
      </c>
      <c r="J51" s="37"/>
      <c r="K51" s="38">
        <v>43941</v>
      </c>
      <c r="L51" s="39">
        <v>368098</v>
      </c>
      <c r="M51" s="39">
        <v>368098</v>
      </c>
      <c r="N51" s="37" t="s">
        <v>70</v>
      </c>
      <c r="O51" s="37"/>
      <c r="P51" s="37" t="s">
        <v>71</v>
      </c>
      <c r="Q51" s="37">
        <v>0</v>
      </c>
      <c r="R51" s="37">
        <v>0</v>
      </c>
      <c r="S51" s="37"/>
      <c r="T51" s="37"/>
      <c r="U51" s="37"/>
      <c r="V51" s="37" t="s">
        <v>72</v>
      </c>
      <c r="W51" s="39"/>
      <c r="X51" s="39"/>
      <c r="Y51" s="37"/>
      <c r="Z51" s="39"/>
      <c r="AA51" s="37"/>
      <c r="AB51" s="39"/>
      <c r="AC51" s="39"/>
      <c r="AD51" s="39"/>
      <c r="AE51" s="39">
        <v>0</v>
      </c>
      <c r="AF51" s="39">
        <v>0</v>
      </c>
      <c r="AG51" s="39">
        <v>0</v>
      </c>
      <c r="AH51" s="37"/>
      <c r="AI51" s="37"/>
      <c r="AJ51" s="37"/>
      <c r="AK51" s="38">
        <v>43993</v>
      </c>
      <c r="AL51" s="37"/>
      <c r="AM51" s="37"/>
      <c r="AN51" s="37"/>
      <c r="AO51" s="37"/>
      <c r="AP51" s="37"/>
      <c r="AQ51" s="37"/>
      <c r="AR51" s="37"/>
      <c r="AS51" s="37"/>
      <c r="AT51" s="37"/>
      <c r="AU51" s="37">
        <v>20220322</v>
      </c>
    </row>
    <row r="52" spans="1:47" x14ac:dyDescent="0.25">
      <c r="A52" s="37">
        <v>891380184</v>
      </c>
      <c r="B52" s="37" t="s">
        <v>0</v>
      </c>
      <c r="C52" s="37"/>
      <c r="D52" s="37">
        <v>959628</v>
      </c>
      <c r="E52" s="37"/>
      <c r="F52" s="37"/>
      <c r="G52" s="37"/>
      <c r="H52" s="37">
        <v>959628</v>
      </c>
      <c r="I52" s="37" t="s">
        <v>138</v>
      </c>
      <c r="J52" s="37"/>
      <c r="K52" s="38">
        <v>43942</v>
      </c>
      <c r="L52" s="39">
        <v>75944</v>
      </c>
      <c r="M52" s="39">
        <v>75944</v>
      </c>
      <c r="N52" s="37" t="s">
        <v>70</v>
      </c>
      <c r="O52" s="37"/>
      <c r="P52" s="37" t="s">
        <v>71</v>
      </c>
      <c r="Q52" s="37">
        <v>0</v>
      </c>
      <c r="R52" s="37">
        <v>0</v>
      </c>
      <c r="S52" s="37"/>
      <c r="T52" s="37"/>
      <c r="U52" s="37"/>
      <c r="V52" s="37" t="s">
        <v>72</v>
      </c>
      <c r="W52" s="39"/>
      <c r="X52" s="39"/>
      <c r="Y52" s="37"/>
      <c r="Z52" s="39"/>
      <c r="AA52" s="37"/>
      <c r="AB52" s="39"/>
      <c r="AC52" s="39"/>
      <c r="AD52" s="39"/>
      <c r="AE52" s="39">
        <v>0</v>
      </c>
      <c r="AF52" s="39">
        <v>0</v>
      </c>
      <c r="AG52" s="39">
        <v>0</v>
      </c>
      <c r="AH52" s="37"/>
      <c r="AI52" s="37"/>
      <c r="AJ52" s="37"/>
      <c r="AK52" s="38">
        <v>43993</v>
      </c>
      <c r="AL52" s="37"/>
      <c r="AM52" s="37"/>
      <c r="AN52" s="37"/>
      <c r="AO52" s="37"/>
      <c r="AP52" s="37"/>
      <c r="AQ52" s="37"/>
      <c r="AR52" s="37"/>
      <c r="AS52" s="37"/>
      <c r="AT52" s="37"/>
      <c r="AU52" s="37">
        <v>20220322</v>
      </c>
    </row>
    <row r="53" spans="1:47" x14ac:dyDescent="0.25">
      <c r="A53" s="37">
        <v>891380184</v>
      </c>
      <c r="B53" s="37" t="s">
        <v>0</v>
      </c>
      <c r="C53" s="37"/>
      <c r="D53" s="37">
        <v>959635</v>
      </c>
      <c r="E53" s="37"/>
      <c r="F53" s="37"/>
      <c r="G53" s="37"/>
      <c r="H53" s="37">
        <v>959635</v>
      </c>
      <c r="I53" s="37" t="s">
        <v>139</v>
      </c>
      <c r="J53" s="37"/>
      <c r="K53" s="38">
        <v>43943</v>
      </c>
      <c r="L53" s="39">
        <v>81721</v>
      </c>
      <c r="M53" s="39">
        <v>81721</v>
      </c>
      <c r="N53" s="37" t="s">
        <v>70</v>
      </c>
      <c r="O53" s="37"/>
      <c r="P53" s="37" t="s">
        <v>71</v>
      </c>
      <c r="Q53" s="37">
        <v>0</v>
      </c>
      <c r="R53" s="37">
        <v>0</v>
      </c>
      <c r="S53" s="37"/>
      <c r="T53" s="37"/>
      <c r="U53" s="37"/>
      <c r="V53" s="37" t="s">
        <v>72</v>
      </c>
      <c r="W53" s="39"/>
      <c r="X53" s="39"/>
      <c r="Y53" s="37"/>
      <c r="Z53" s="39"/>
      <c r="AA53" s="37"/>
      <c r="AB53" s="39"/>
      <c r="AC53" s="39"/>
      <c r="AD53" s="39"/>
      <c r="AE53" s="39">
        <v>0</v>
      </c>
      <c r="AF53" s="39">
        <v>0</v>
      </c>
      <c r="AG53" s="39">
        <v>0</v>
      </c>
      <c r="AH53" s="37"/>
      <c r="AI53" s="37"/>
      <c r="AJ53" s="37"/>
      <c r="AK53" s="38">
        <v>43993</v>
      </c>
      <c r="AL53" s="37"/>
      <c r="AM53" s="37"/>
      <c r="AN53" s="37"/>
      <c r="AO53" s="37"/>
      <c r="AP53" s="37"/>
      <c r="AQ53" s="37"/>
      <c r="AR53" s="37"/>
      <c r="AS53" s="37"/>
      <c r="AT53" s="37"/>
      <c r="AU53" s="37">
        <v>20220322</v>
      </c>
    </row>
    <row r="54" spans="1:47" x14ac:dyDescent="0.25">
      <c r="A54" s="37">
        <v>891380184</v>
      </c>
      <c r="B54" s="37" t="s">
        <v>0</v>
      </c>
      <c r="C54" s="37"/>
      <c r="D54" s="37">
        <v>959725</v>
      </c>
      <c r="E54" s="37"/>
      <c r="F54" s="37"/>
      <c r="G54" s="37"/>
      <c r="H54" s="37">
        <v>959725</v>
      </c>
      <c r="I54" s="37" t="s">
        <v>140</v>
      </c>
      <c r="J54" s="37"/>
      <c r="K54" s="38">
        <v>43943</v>
      </c>
      <c r="L54" s="39">
        <v>74400</v>
      </c>
      <c r="M54" s="39">
        <v>74400</v>
      </c>
      <c r="N54" s="37" t="s">
        <v>70</v>
      </c>
      <c r="O54" s="37"/>
      <c r="P54" s="37" t="s">
        <v>71</v>
      </c>
      <c r="Q54" s="37">
        <v>0</v>
      </c>
      <c r="R54" s="37">
        <v>0</v>
      </c>
      <c r="S54" s="37"/>
      <c r="T54" s="37"/>
      <c r="U54" s="37"/>
      <c r="V54" s="37" t="s">
        <v>72</v>
      </c>
      <c r="W54" s="39"/>
      <c r="X54" s="39"/>
      <c r="Y54" s="37"/>
      <c r="Z54" s="39"/>
      <c r="AA54" s="37"/>
      <c r="AB54" s="39"/>
      <c r="AC54" s="39"/>
      <c r="AD54" s="39"/>
      <c r="AE54" s="39">
        <v>0</v>
      </c>
      <c r="AF54" s="39">
        <v>0</v>
      </c>
      <c r="AG54" s="39">
        <v>0</v>
      </c>
      <c r="AH54" s="37"/>
      <c r="AI54" s="37"/>
      <c r="AJ54" s="37"/>
      <c r="AK54" s="38">
        <v>43993</v>
      </c>
      <c r="AL54" s="37"/>
      <c r="AM54" s="37"/>
      <c r="AN54" s="37"/>
      <c r="AO54" s="37"/>
      <c r="AP54" s="37"/>
      <c r="AQ54" s="37"/>
      <c r="AR54" s="37"/>
      <c r="AS54" s="37"/>
      <c r="AT54" s="37"/>
      <c r="AU54" s="37">
        <v>20220322</v>
      </c>
    </row>
    <row r="55" spans="1:47" x14ac:dyDescent="0.25">
      <c r="A55" s="37">
        <v>891380184</v>
      </c>
      <c r="B55" s="37" t="s">
        <v>0</v>
      </c>
      <c r="C55" s="37"/>
      <c r="D55" s="37">
        <v>959952</v>
      </c>
      <c r="E55" s="37"/>
      <c r="F55" s="37"/>
      <c r="G55" s="37"/>
      <c r="H55" s="37">
        <v>959952</v>
      </c>
      <c r="I55" s="37" t="s">
        <v>141</v>
      </c>
      <c r="J55" s="37"/>
      <c r="K55" s="38">
        <v>43946</v>
      </c>
      <c r="L55" s="39">
        <v>94000</v>
      </c>
      <c r="M55" s="39">
        <v>94000</v>
      </c>
      <c r="N55" s="37" t="s">
        <v>70</v>
      </c>
      <c r="O55" s="37"/>
      <c r="P55" s="37" t="s">
        <v>71</v>
      </c>
      <c r="Q55" s="37">
        <v>0</v>
      </c>
      <c r="R55" s="37">
        <v>0</v>
      </c>
      <c r="S55" s="37"/>
      <c r="T55" s="37"/>
      <c r="U55" s="37"/>
      <c r="V55" s="37" t="s">
        <v>72</v>
      </c>
      <c r="W55" s="39"/>
      <c r="X55" s="39"/>
      <c r="Y55" s="37"/>
      <c r="Z55" s="39"/>
      <c r="AA55" s="37"/>
      <c r="AB55" s="39"/>
      <c r="AC55" s="39"/>
      <c r="AD55" s="39"/>
      <c r="AE55" s="39">
        <v>0</v>
      </c>
      <c r="AF55" s="39">
        <v>0</v>
      </c>
      <c r="AG55" s="39">
        <v>0</v>
      </c>
      <c r="AH55" s="37"/>
      <c r="AI55" s="37"/>
      <c r="AJ55" s="37"/>
      <c r="AK55" s="38">
        <v>43993</v>
      </c>
      <c r="AL55" s="37"/>
      <c r="AM55" s="37"/>
      <c r="AN55" s="37"/>
      <c r="AO55" s="37"/>
      <c r="AP55" s="37"/>
      <c r="AQ55" s="37"/>
      <c r="AR55" s="37"/>
      <c r="AS55" s="37"/>
      <c r="AT55" s="37"/>
      <c r="AU55" s="37">
        <v>20220322</v>
      </c>
    </row>
    <row r="56" spans="1:47" x14ac:dyDescent="0.25">
      <c r="A56" s="37">
        <v>891380184</v>
      </c>
      <c r="B56" s="37" t="s">
        <v>0</v>
      </c>
      <c r="C56" s="37"/>
      <c r="D56" s="37">
        <v>960080</v>
      </c>
      <c r="E56" s="37"/>
      <c r="F56" s="37"/>
      <c r="G56" s="37"/>
      <c r="H56" s="37">
        <v>960080</v>
      </c>
      <c r="I56" s="37" t="s">
        <v>142</v>
      </c>
      <c r="J56" s="37"/>
      <c r="K56" s="38">
        <v>43948</v>
      </c>
      <c r="L56" s="39">
        <v>69397</v>
      </c>
      <c r="M56" s="39">
        <v>69397</v>
      </c>
      <c r="N56" s="37" t="s">
        <v>70</v>
      </c>
      <c r="O56" s="37"/>
      <c r="P56" s="37" t="s">
        <v>71</v>
      </c>
      <c r="Q56" s="37">
        <v>0</v>
      </c>
      <c r="R56" s="37">
        <v>0</v>
      </c>
      <c r="S56" s="37"/>
      <c r="T56" s="37"/>
      <c r="U56" s="37"/>
      <c r="V56" s="37" t="s">
        <v>72</v>
      </c>
      <c r="W56" s="39"/>
      <c r="X56" s="39"/>
      <c r="Y56" s="37"/>
      <c r="Z56" s="39"/>
      <c r="AA56" s="37"/>
      <c r="AB56" s="39"/>
      <c r="AC56" s="39"/>
      <c r="AD56" s="39"/>
      <c r="AE56" s="39">
        <v>0</v>
      </c>
      <c r="AF56" s="39">
        <v>0</v>
      </c>
      <c r="AG56" s="39">
        <v>0</v>
      </c>
      <c r="AH56" s="37"/>
      <c r="AI56" s="37"/>
      <c r="AJ56" s="37"/>
      <c r="AK56" s="38">
        <v>43993</v>
      </c>
      <c r="AL56" s="37"/>
      <c r="AM56" s="37"/>
      <c r="AN56" s="37"/>
      <c r="AO56" s="37"/>
      <c r="AP56" s="37"/>
      <c r="AQ56" s="37"/>
      <c r="AR56" s="37"/>
      <c r="AS56" s="37"/>
      <c r="AT56" s="37"/>
      <c r="AU56" s="37">
        <v>20220322</v>
      </c>
    </row>
    <row r="57" spans="1:47" x14ac:dyDescent="0.25">
      <c r="A57" s="37">
        <v>891380184</v>
      </c>
      <c r="B57" s="37" t="s">
        <v>0</v>
      </c>
      <c r="C57" s="37"/>
      <c r="D57" s="37">
        <v>960118</v>
      </c>
      <c r="E57" s="37"/>
      <c r="F57" s="37"/>
      <c r="G57" s="37"/>
      <c r="H57" s="37">
        <v>960118</v>
      </c>
      <c r="I57" s="37" t="s">
        <v>143</v>
      </c>
      <c r="J57" s="37"/>
      <c r="K57" s="38">
        <v>43948</v>
      </c>
      <c r="L57" s="39">
        <v>13410</v>
      </c>
      <c r="M57" s="39">
        <v>13410</v>
      </c>
      <c r="N57" s="37" t="s">
        <v>70</v>
      </c>
      <c r="O57" s="37"/>
      <c r="P57" s="37" t="s">
        <v>71</v>
      </c>
      <c r="Q57" s="37">
        <v>0</v>
      </c>
      <c r="R57" s="37">
        <v>0</v>
      </c>
      <c r="S57" s="37"/>
      <c r="T57" s="37"/>
      <c r="U57" s="37"/>
      <c r="V57" s="37" t="s">
        <v>72</v>
      </c>
      <c r="W57" s="39"/>
      <c r="X57" s="39"/>
      <c r="Y57" s="37"/>
      <c r="Z57" s="39"/>
      <c r="AA57" s="37"/>
      <c r="AB57" s="39"/>
      <c r="AC57" s="39"/>
      <c r="AD57" s="39"/>
      <c r="AE57" s="39">
        <v>0</v>
      </c>
      <c r="AF57" s="39">
        <v>0</v>
      </c>
      <c r="AG57" s="39">
        <v>0</v>
      </c>
      <c r="AH57" s="37"/>
      <c r="AI57" s="37"/>
      <c r="AJ57" s="37"/>
      <c r="AK57" s="38">
        <v>43993</v>
      </c>
      <c r="AL57" s="37"/>
      <c r="AM57" s="37"/>
      <c r="AN57" s="37"/>
      <c r="AO57" s="37"/>
      <c r="AP57" s="37"/>
      <c r="AQ57" s="37"/>
      <c r="AR57" s="37"/>
      <c r="AS57" s="37"/>
      <c r="AT57" s="37"/>
      <c r="AU57" s="37">
        <v>20220322</v>
      </c>
    </row>
    <row r="58" spans="1:47" x14ac:dyDescent="0.25">
      <c r="A58" s="37">
        <v>891380184</v>
      </c>
      <c r="B58" s="37" t="s">
        <v>0</v>
      </c>
      <c r="C58" s="37"/>
      <c r="D58" s="37">
        <v>960230</v>
      </c>
      <c r="E58" s="37"/>
      <c r="F58" s="37"/>
      <c r="G58" s="37"/>
      <c r="H58" s="37">
        <v>960230</v>
      </c>
      <c r="I58" s="37" t="s">
        <v>144</v>
      </c>
      <c r="J58" s="37"/>
      <c r="K58" s="38">
        <v>43949</v>
      </c>
      <c r="L58" s="39">
        <v>386720</v>
      </c>
      <c r="M58" s="39">
        <v>386720</v>
      </c>
      <c r="N58" s="37" t="s">
        <v>70</v>
      </c>
      <c r="O58" s="37"/>
      <c r="P58" s="37" t="s">
        <v>71</v>
      </c>
      <c r="Q58" s="37">
        <v>0</v>
      </c>
      <c r="R58" s="37">
        <v>0</v>
      </c>
      <c r="S58" s="37"/>
      <c r="T58" s="37"/>
      <c r="U58" s="37"/>
      <c r="V58" s="37" t="s">
        <v>72</v>
      </c>
      <c r="W58" s="39"/>
      <c r="X58" s="39"/>
      <c r="Y58" s="37"/>
      <c r="Z58" s="39"/>
      <c r="AA58" s="37"/>
      <c r="AB58" s="39"/>
      <c r="AC58" s="39"/>
      <c r="AD58" s="39"/>
      <c r="AE58" s="39">
        <v>0</v>
      </c>
      <c r="AF58" s="39">
        <v>0</v>
      </c>
      <c r="AG58" s="39">
        <v>0</v>
      </c>
      <c r="AH58" s="37"/>
      <c r="AI58" s="37"/>
      <c r="AJ58" s="37"/>
      <c r="AK58" s="38">
        <v>43993</v>
      </c>
      <c r="AL58" s="37"/>
      <c r="AM58" s="37"/>
      <c r="AN58" s="37"/>
      <c r="AO58" s="37"/>
      <c r="AP58" s="37"/>
      <c r="AQ58" s="37"/>
      <c r="AR58" s="37"/>
      <c r="AS58" s="37"/>
      <c r="AT58" s="37"/>
      <c r="AU58" s="37">
        <v>20220322</v>
      </c>
    </row>
    <row r="59" spans="1:47" x14ac:dyDescent="0.25">
      <c r="A59" s="37">
        <v>891380184</v>
      </c>
      <c r="B59" s="37" t="s">
        <v>0</v>
      </c>
      <c r="C59" s="37"/>
      <c r="D59" s="37">
        <v>960305</v>
      </c>
      <c r="E59" s="37"/>
      <c r="F59" s="37"/>
      <c r="G59" s="37"/>
      <c r="H59" s="37">
        <v>960305</v>
      </c>
      <c r="I59" s="37" t="s">
        <v>145</v>
      </c>
      <c r="J59" s="37"/>
      <c r="K59" s="38">
        <v>43950</v>
      </c>
      <c r="L59" s="39">
        <v>17880</v>
      </c>
      <c r="M59" s="39">
        <v>17880</v>
      </c>
      <c r="N59" s="37" t="s">
        <v>70</v>
      </c>
      <c r="O59" s="37"/>
      <c r="P59" s="37" t="s">
        <v>71</v>
      </c>
      <c r="Q59" s="37">
        <v>0</v>
      </c>
      <c r="R59" s="37">
        <v>0</v>
      </c>
      <c r="S59" s="37"/>
      <c r="T59" s="37"/>
      <c r="U59" s="37"/>
      <c r="V59" s="37" t="s">
        <v>72</v>
      </c>
      <c r="W59" s="39"/>
      <c r="X59" s="39"/>
      <c r="Y59" s="37"/>
      <c r="Z59" s="39"/>
      <c r="AA59" s="37"/>
      <c r="AB59" s="39"/>
      <c r="AC59" s="39"/>
      <c r="AD59" s="39"/>
      <c r="AE59" s="39">
        <v>0</v>
      </c>
      <c r="AF59" s="39">
        <v>0</v>
      </c>
      <c r="AG59" s="39">
        <v>0</v>
      </c>
      <c r="AH59" s="37"/>
      <c r="AI59" s="37"/>
      <c r="AJ59" s="37"/>
      <c r="AK59" s="38">
        <v>43993</v>
      </c>
      <c r="AL59" s="37"/>
      <c r="AM59" s="37"/>
      <c r="AN59" s="37"/>
      <c r="AO59" s="37"/>
      <c r="AP59" s="37"/>
      <c r="AQ59" s="37"/>
      <c r="AR59" s="37"/>
      <c r="AS59" s="37"/>
      <c r="AT59" s="37"/>
      <c r="AU59" s="37">
        <v>20220322</v>
      </c>
    </row>
    <row r="60" spans="1:47" x14ac:dyDescent="0.25">
      <c r="A60" s="37">
        <v>891380184</v>
      </c>
      <c r="B60" s="37" t="s">
        <v>0</v>
      </c>
      <c r="C60" s="37"/>
      <c r="D60" s="37">
        <v>960319</v>
      </c>
      <c r="E60" s="37"/>
      <c r="F60" s="37"/>
      <c r="G60" s="37"/>
      <c r="H60" s="37">
        <v>960319</v>
      </c>
      <c r="I60" s="37" t="s">
        <v>146</v>
      </c>
      <c r="J60" s="37"/>
      <c r="K60" s="38">
        <v>43950</v>
      </c>
      <c r="L60" s="39">
        <v>77707</v>
      </c>
      <c r="M60" s="39">
        <v>77707</v>
      </c>
      <c r="N60" s="37" t="s">
        <v>70</v>
      </c>
      <c r="O60" s="37"/>
      <c r="P60" s="37" t="s">
        <v>71</v>
      </c>
      <c r="Q60" s="37">
        <v>0</v>
      </c>
      <c r="R60" s="37">
        <v>0</v>
      </c>
      <c r="S60" s="37"/>
      <c r="T60" s="37"/>
      <c r="U60" s="37"/>
      <c r="V60" s="37" t="s">
        <v>72</v>
      </c>
      <c r="W60" s="39"/>
      <c r="X60" s="39"/>
      <c r="Y60" s="37"/>
      <c r="Z60" s="39"/>
      <c r="AA60" s="37"/>
      <c r="AB60" s="39"/>
      <c r="AC60" s="39"/>
      <c r="AD60" s="39"/>
      <c r="AE60" s="39">
        <v>0</v>
      </c>
      <c r="AF60" s="39">
        <v>0</v>
      </c>
      <c r="AG60" s="39">
        <v>0</v>
      </c>
      <c r="AH60" s="37"/>
      <c r="AI60" s="37"/>
      <c r="AJ60" s="37"/>
      <c r="AK60" s="38">
        <v>43993</v>
      </c>
      <c r="AL60" s="37"/>
      <c r="AM60" s="37"/>
      <c r="AN60" s="37"/>
      <c r="AO60" s="37"/>
      <c r="AP60" s="37"/>
      <c r="AQ60" s="37"/>
      <c r="AR60" s="37"/>
      <c r="AS60" s="37"/>
      <c r="AT60" s="37"/>
      <c r="AU60" s="37">
        <v>20220322</v>
      </c>
    </row>
    <row r="61" spans="1:47" x14ac:dyDescent="0.25">
      <c r="A61" s="37">
        <v>891380184</v>
      </c>
      <c r="B61" s="37" t="s">
        <v>0</v>
      </c>
      <c r="C61" s="37"/>
      <c r="D61" s="37">
        <v>960352</v>
      </c>
      <c r="E61" s="37"/>
      <c r="F61" s="37"/>
      <c r="G61" s="37"/>
      <c r="H61" s="37">
        <v>960352</v>
      </c>
      <c r="I61" s="37" t="s">
        <v>147</v>
      </c>
      <c r="J61" s="37"/>
      <c r="K61" s="38">
        <v>43950</v>
      </c>
      <c r="L61" s="39">
        <v>70646</v>
      </c>
      <c r="M61" s="39">
        <v>70646</v>
      </c>
      <c r="N61" s="37" t="s">
        <v>70</v>
      </c>
      <c r="O61" s="37"/>
      <c r="P61" s="37" t="s">
        <v>71</v>
      </c>
      <c r="Q61" s="37">
        <v>0</v>
      </c>
      <c r="R61" s="37">
        <v>0</v>
      </c>
      <c r="S61" s="37"/>
      <c r="T61" s="37"/>
      <c r="U61" s="37"/>
      <c r="V61" s="37" t="s">
        <v>72</v>
      </c>
      <c r="W61" s="39"/>
      <c r="X61" s="39"/>
      <c r="Y61" s="37"/>
      <c r="Z61" s="39"/>
      <c r="AA61" s="37"/>
      <c r="AB61" s="39"/>
      <c r="AC61" s="39"/>
      <c r="AD61" s="39"/>
      <c r="AE61" s="39">
        <v>0</v>
      </c>
      <c r="AF61" s="39">
        <v>0</v>
      </c>
      <c r="AG61" s="39">
        <v>0</v>
      </c>
      <c r="AH61" s="37"/>
      <c r="AI61" s="37"/>
      <c r="AJ61" s="37"/>
      <c r="AK61" s="38">
        <v>43993</v>
      </c>
      <c r="AL61" s="37"/>
      <c r="AM61" s="37"/>
      <c r="AN61" s="37"/>
      <c r="AO61" s="37"/>
      <c r="AP61" s="37"/>
      <c r="AQ61" s="37"/>
      <c r="AR61" s="37"/>
      <c r="AS61" s="37"/>
      <c r="AT61" s="37"/>
      <c r="AU61" s="37">
        <v>20220322</v>
      </c>
    </row>
    <row r="62" spans="1:47" x14ac:dyDescent="0.25">
      <c r="A62" s="37">
        <v>891380184</v>
      </c>
      <c r="B62" s="37" t="s">
        <v>0</v>
      </c>
      <c r="C62" s="37"/>
      <c r="D62" s="37">
        <v>960482</v>
      </c>
      <c r="E62" s="37"/>
      <c r="F62" s="37"/>
      <c r="G62" s="37"/>
      <c r="H62" s="37">
        <v>960482</v>
      </c>
      <c r="I62" s="37" t="s">
        <v>148</v>
      </c>
      <c r="J62" s="37"/>
      <c r="K62" s="38">
        <v>43951</v>
      </c>
      <c r="L62" s="39">
        <v>70883</v>
      </c>
      <c r="M62" s="39">
        <v>70883</v>
      </c>
      <c r="N62" s="37" t="s">
        <v>70</v>
      </c>
      <c r="O62" s="37"/>
      <c r="P62" s="37" t="s">
        <v>71</v>
      </c>
      <c r="Q62" s="37">
        <v>0</v>
      </c>
      <c r="R62" s="37">
        <v>0</v>
      </c>
      <c r="S62" s="37"/>
      <c r="T62" s="37"/>
      <c r="U62" s="37"/>
      <c r="V62" s="37" t="s">
        <v>72</v>
      </c>
      <c r="W62" s="39"/>
      <c r="X62" s="39"/>
      <c r="Y62" s="37"/>
      <c r="Z62" s="39"/>
      <c r="AA62" s="37"/>
      <c r="AB62" s="39"/>
      <c r="AC62" s="39"/>
      <c r="AD62" s="39"/>
      <c r="AE62" s="39">
        <v>0</v>
      </c>
      <c r="AF62" s="39">
        <v>0</v>
      </c>
      <c r="AG62" s="39">
        <v>0</v>
      </c>
      <c r="AH62" s="37"/>
      <c r="AI62" s="37"/>
      <c r="AJ62" s="37"/>
      <c r="AK62" s="38">
        <v>43993</v>
      </c>
      <c r="AL62" s="37"/>
      <c r="AM62" s="37"/>
      <c r="AN62" s="37"/>
      <c r="AO62" s="37"/>
      <c r="AP62" s="37"/>
      <c r="AQ62" s="37"/>
      <c r="AR62" s="37"/>
      <c r="AS62" s="37"/>
      <c r="AT62" s="37"/>
      <c r="AU62" s="37">
        <v>20220322</v>
      </c>
    </row>
    <row r="63" spans="1:47" x14ac:dyDescent="0.25">
      <c r="A63" s="37">
        <v>891380184</v>
      </c>
      <c r="B63" s="37" t="s">
        <v>0</v>
      </c>
      <c r="C63" s="37"/>
      <c r="D63" s="37">
        <v>960598</v>
      </c>
      <c r="E63" s="37"/>
      <c r="F63" s="37"/>
      <c r="G63" s="37"/>
      <c r="H63" s="37">
        <v>960598</v>
      </c>
      <c r="I63" s="37" t="s">
        <v>149</v>
      </c>
      <c r="J63" s="37"/>
      <c r="K63" s="38">
        <v>43955</v>
      </c>
      <c r="L63" s="39">
        <v>13410</v>
      </c>
      <c r="M63" s="39">
        <v>13410</v>
      </c>
      <c r="N63" s="37" t="s">
        <v>70</v>
      </c>
      <c r="O63" s="37"/>
      <c r="P63" s="37" t="s">
        <v>71</v>
      </c>
      <c r="Q63" s="37">
        <v>0</v>
      </c>
      <c r="R63" s="37">
        <v>0</v>
      </c>
      <c r="S63" s="37"/>
      <c r="T63" s="37"/>
      <c r="U63" s="37"/>
      <c r="V63" s="37" t="s">
        <v>72</v>
      </c>
      <c r="W63" s="39"/>
      <c r="X63" s="39"/>
      <c r="Y63" s="37"/>
      <c r="Z63" s="39"/>
      <c r="AA63" s="37"/>
      <c r="AB63" s="39"/>
      <c r="AC63" s="39"/>
      <c r="AD63" s="39"/>
      <c r="AE63" s="39">
        <v>0</v>
      </c>
      <c r="AF63" s="39">
        <v>0</v>
      </c>
      <c r="AG63" s="39">
        <v>0</v>
      </c>
      <c r="AH63" s="37"/>
      <c r="AI63" s="37"/>
      <c r="AJ63" s="37"/>
      <c r="AK63" s="38">
        <v>43993</v>
      </c>
      <c r="AL63" s="37"/>
      <c r="AM63" s="37"/>
      <c r="AN63" s="37"/>
      <c r="AO63" s="37"/>
      <c r="AP63" s="37"/>
      <c r="AQ63" s="37"/>
      <c r="AR63" s="37"/>
      <c r="AS63" s="37"/>
      <c r="AT63" s="37"/>
      <c r="AU63" s="37">
        <v>20220322</v>
      </c>
    </row>
    <row r="64" spans="1:47" x14ac:dyDescent="0.25">
      <c r="A64" s="37">
        <v>891380184</v>
      </c>
      <c r="B64" s="37" t="s">
        <v>0</v>
      </c>
      <c r="C64" s="37"/>
      <c r="D64" s="37">
        <v>961252</v>
      </c>
      <c r="E64" s="37"/>
      <c r="F64" s="37"/>
      <c r="G64" s="37"/>
      <c r="H64" s="37">
        <v>961252</v>
      </c>
      <c r="I64" s="37" t="s">
        <v>150</v>
      </c>
      <c r="J64" s="37"/>
      <c r="K64" s="38">
        <v>43959</v>
      </c>
      <c r="L64" s="39">
        <v>8940</v>
      </c>
      <c r="M64" s="39">
        <v>8940</v>
      </c>
      <c r="N64" s="37" t="s">
        <v>70</v>
      </c>
      <c r="O64" s="37"/>
      <c r="P64" s="37" t="s">
        <v>71</v>
      </c>
      <c r="Q64" s="37">
        <v>0</v>
      </c>
      <c r="R64" s="37">
        <v>0</v>
      </c>
      <c r="S64" s="37"/>
      <c r="T64" s="37"/>
      <c r="U64" s="37"/>
      <c r="V64" s="37" t="s">
        <v>72</v>
      </c>
      <c r="W64" s="39"/>
      <c r="X64" s="39"/>
      <c r="Y64" s="37"/>
      <c r="Z64" s="39"/>
      <c r="AA64" s="37"/>
      <c r="AB64" s="39"/>
      <c r="AC64" s="39"/>
      <c r="AD64" s="39"/>
      <c r="AE64" s="39">
        <v>0</v>
      </c>
      <c r="AF64" s="39">
        <v>0</v>
      </c>
      <c r="AG64" s="39">
        <v>0</v>
      </c>
      <c r="AH64" s="37"/>
      <c r="AI64" s="37"/>
      <c r="AJ64" s="37"/>
      <c r="AK64" s="38">
        <v>43993</v>
      </c>
      <c r="AL64" s="37"/>
      <c r="AM64" s="37"/>
      <c r="AN64" s="37"/>
      <c r="AO64" s="37"/>
      <c r="AP64" s="37"/>
      <c r="AQ64" s="37"/>
      <c r="AR64" s="37"/>
      <c r="AS64" s="37"/>
      <c r="AT64" s="37"/>
      <c r="AU64" s="37">
        <v>20220322</v>
      </c>
    </row>
    <row r="65" spans="1:47" x14ac:dyDescent="0.25">
      <c r="A65" s="37">
        <v>891380184</v>
      </c>
      <c r="B65" s="37" t="s">
        <v>0</v>
      </c>
      <c r="C65" s="37"/>
      <c r="D65" s="37">
        <v>961308</v>
      </c>
      <c r="E65" s="37"/>
      <c r="F65" s="37"/>
      <c r="G65" s="37"/>
      <c r="H65" s="37">
        <v>961308</v>
      </c>
      <c r="I65" s="37" t="s">
        <v>151</v>
      </c>
      <c r="J65" s="37"/>
      <c r="K65" s="38">
        <v>43961</v>
      </c>
      <c r="L65" s="39">
        <v>79822</v>
      </c>
      <c r="M65" s="39">
        <v>79822</v>
      </c>
      <c r="N65" s="37" t="s">
        <v>70</v>
      </c>
      <c r="O65" s="37"/>
      <c r="P65" s="37" t="s">
        <v>71</v>
      </c>
      <c r="Q65" s="37">
        <v>0</v>
      </c>
      <c r="R65" s="37">
        <v>0</v>
      </c>
      <c r="S65" s="37"/>
      <c r="T65" s="37"/>
      <c r="U65" s="37"/>
      <c r="V65" s="37" t="s">
        <v>72</v>
      </c>
      <c r="W65" s="39"/>
      <c r="X65" s="39"/>
      <c r="Y65" s="37"/>
      <c r="Z65" s="39"/>
      <c r="AA65" s="37"/>
      <c r="AB65" s="39"/>
      <c r="AC65" s="39"/>
      <c r="AD65" s="39"/>
      <c r="AE65" s="39">
        <v>0</v>
      </c>
      <c r="AF65" s="39">
        <v>0</v>
      </c>
      <c r="AG65" s="39">
        <v>0</v>
      </c>
      <c r="AH65" s="37"/>
      <c r="AI65" s="37"/>
      <c r="AJ65" s="37"/>
      <c r="AK65" s="38">
        <v>43993</v>
      </c>
      <c r="AL65" s="37"/>
      <c r="AM65" s="37"/>
      <c r="AN65" s="37"/>
      <c r="AO65" s="37"/>
      <c r="AP65" s="37"/>
      <c r="AQ65" s="37"/>
      <c r="AR65" s="37"/>
      <c r="AS65" s="37"/>
      <c r="AT65" s="37"/>
      <c r="AU65" s="37">
        <v>20220322</v>
      </c>
    </row>
    <row r="66" spans="1:47" x14ac:dyDescent="0.25">
      <c r="A66" s="37">
        <v>891380184</v>
      </c>
      <c r="B66" s="37" t="s">
        <v>0</v>
      </c>
      <c r="C66" s="37"/>
      <c r="D66" s="37">
        <v>961332</v>
      </c>
      <c r="E66" s="37"/>
      <c r="F66" s="37"/>
      <c r="G66" s="37"/>
      <c r="H66" s="37">
        <v>961332</v>
      </c>
      <c r="I66" s="37" t="s">
        <v>152</v>
      </c>
      <c r="J66" s="37"/>
      <c r="K66" s="38">
        <v>43962</v>
      </c>
      <c r="L66" s="39">
        <v>224092</v>
      </c>
      <c r="M66" s="39">
        <v>224092</v>
      </c>
      <c r="N66" s="37" t="s">
        <v>70</v>
      </c>
      <c r="O66" s="37"/>
      <c r="P66" s="37" t="s">
        <v>71</v>
      </c>
      <c r="Q66" s="37">
        <v>0</v>
      </c>
      <c r="R66" s="37">
        <v>0</v>
      </c>
      <c r="S66" s="37"/>
      <c r="T66" s="37"/>
      <c r="U66" s="37"/>
      <c r="V66" s="37" t="s">
        <v>72</v>
      </c>
      <c r="W66" s="39"/>
      <c r="X66" s="39"/>
      <c r="Y66" s="37"/>
      <c r="Z66" s="39"/>
      <c r="AA66" s="37"/>
      <c r="AB66" s="39"/>
      <c r="AC66" s="39"/>
      <c r="AD66" s="39"/>
      <c r="AE66" s="39">
        <v>0</v>
      </c>
      <c r="AF66" s="39">
        <v>0</v>
      </c>
      <c r="AG66" s="39">
        <v>0</v>
      </c>
      <c r="AH66" s="37"/>
      <c r="AI66" s="37"/>
      <c r="AJ66" s="37"/>
      <c r="AK66" s="38">
        <v>43993</v>
      </c>
      <c r="AL66" s="37"/>
      <c r="AM66" s="37"/>
      <c r="AN66" s="37"/>
      <c r="AO66" s="37"/>
      <c r="AP66" s="37"/>
      <c r="AQ66" s="37"/>
      <c r="AR66" s="37"/>
      <c r="AS66" s="37"/>
      <c r="AT66" s="37"/>
      <c r="AU66" s="37">
        <v>20220322</v>
      </c>
    </row>
    <row r="67" spans="1:47" x14ac:dyDescent="0.25">
      <c r="A67" s="37">
        <v>891380184</v>
      </c>
      <c r="B67" s="37" t="s">
        <v>0</v>
      </c>
      <c r="C67" s="37"/>
      <c r="D67" s="37">
        <v>961480</v>
      </c>
      <c r="E67" s="37"/>
      <c r="F67" s="37"/>
      <c r="G67" s="37"/>
      <c r="H67" s="37">
        <v>961480</v>
      </c>
      <c r="I67" s="37" t="s">
        <v>153</v>
      </c>
      <c r="J67" s="37"/>
      <c r="K67" s="38">
        <v>43962</v>
      </c>
      <c r="L67" s="39">
        <v>61777</v>
      </c>
      <c r="M67" s="39">
        <v>61777</v>
      </c>
      <c r="N67" s="37" t="s">
        <v>70</v>
      </c>
      <c r="O67" s="37"/>
      <c r="P67" s="37" t="s">
        <v>71</v>
      </c>
      <c r="Q67" s="37">
        <v>0</v>
      </c>
      <c r="R67" s="37">
        <v>0</v>
      </c>
      <c r="S67" s="37"/>
      <c r="T67" s="37"/>
      <c r="U67" s="37"/>
      <c r="V67" s="37" t="s">
        <v>72</v>
      </c>
      <c r="W67" s="39"/>
      <c r="X67" s="39"/>
      <c r="Y67" s="37"/>
      <c r="Z67" s="39"/>
      <c r="AA67" s="37"/>
      <c r="AB67" s="39"/>
      <c r="AC67" s="39"/>
      <c r="AD67" s="39"/>
      <c r="AE67" s="39">
        <v>0</v>
      </c>
      <c r="AF67" s="39">
        <v>0</v>
      </c>
      <c r="AG67" s="39">
        <v>0</v>
      </c>
      <c r="AH67" s="37"/>
      <c r="AI67" s="37"/>
      <c r="AJ67" s="37"/>
      <c r="AK67" s="38">
        <v>43993</v>
      </c>
      <c r="AL67" s="37"/>
      <c r="AM67" s="37"/>
      <c r="AN67" s="37"/>
      <c r="AO67" s="37"/>
      <c r="AP67" s="37"/>
      <c r="AQ67" s="37"/>
      <c r="AR67" s="37"/>
      <c r="AS67" s="37"/>
      <c r="AT67" s="37"/>
      <c r="AU67" s="37">
        <v>20220322</v>
      </c>
    </row>
    <row r="68" spans="1:47" x14ac:dyDescent="0.25">
      <c r="A68" s="37">
        <v>891380184</v>
      </c>
      <c r="B68" s="37" t="s">
        <v>0</v>
      </c>
      <c r="C68" s="37"/>
      <c r="D68" s="37">
        <v>961639</v>
      </c>
      <c r="E68" s="37"/>
      <c r="F68" s="37"/>
      <c r="G68" s="37"/>
      <c r="H68" s="37">
        <v>961639</v>
      </c>
      <c r="I68" s="37" t="s">
        <v>154</v>
      </c>
      <c r="J68" s="37"/>
      <c r="K68" s="38">
        <v>43964</v>
      </c>
      <c r="L68" s="39">
        <v>17880</v>
      </c>
      <c r="M68" s="39">
        <v>17880</v>
      </c>
      <c r="N68" s="37" t="s">
        <v>70</v>
      </c>
      <c r="O68" s="37"/>
      <c r="P68" s="37" t="s">
        <v>71</v>
      </c>
      <c r="Q68" s="37">
        <v>0</v>
      </c>
      <c r="R68" s="37">
        <v>0</v>
      </c>
      <c r="S68" s="37"/>
      <c r="T68" s="37"/>
      <c r="U68" s="37"/>
      <c r="V68" s="37" t="s">
        <v>72</v>
      </c>
      <c r="W68" s="39"/>
      <c r="X68" s="39"/>
      <c r="Y68" s="37"/>
      <c r="Z68" s="39"/>
      <c r="AA68" s="37"/>
      <c r="AB68" s="39"/>
      <c r="AC68" s="39"/>
      <c r="AD68" s="39"/>
      <c r="AE68" s="39">
        <v>0</v>
      </c>
      <c r="AF68" s="39">
        <v>0</v>
      </c>
      <c r="AG68" s="39">
        <v>0</v>
      </c>
      <c r="AH68" s="37"/>
      <c r="AI68" s="37"/>
      <c r="AJ68" s="37"/>
      <c r="AK68" s="38">
        <v>43993</v>
      </c>
      <c r="AL68" s="37"/>
      <c r="AM68" s="37"/>
      <c r="AN68" s="37"/>
      <c r="AO68" s="37"/>
      <c r="AP68" s="37"/>
      <c r="AQ68" s="37"/>
      <c r="AR68" s="37"/>
      <c r="AS68" s="37"/>
      <c r="AT68" s="37"/>
      <c r="AU68" s="37">
        <v>20220322</v>
      </c>
    </row>
    <row r="69" spans="1:47" x14ac:dyDescent="0.25">
      <c r="A69" s="37">
        <v>891380184</v>
      </c>
      <c r="B69" s="37" t="s">
        <v>0</v>
      </c>
      <c r="C69" s="37"/>
      <c r="D69" s="37">
        <v>961750</v>
      </c>
      <c r="E69" s="37"/>
      <c r="F69" s="37"/>
      <c r="G69" s="37"/>
      <c r="H69" s="37">
        <v>961750</v>
      </c>
      <c r="I69" s="37" t="s">
        <v>155</v>
      </c>
      <c r="J69" s="37"/>
      <c r="K69" s="38">
        <v>43965</v>
      </c>
      <c r="L69" s="39">
        <v>69578</v>
      </c>
      <c r="M69" s="39">
        <v>69578</v>
      </c>
      <c r="N69" s="37" t="s">
        <v>70</v>
      </c>
      <c r="O69" s="37"/>
      <c r="P69" s="37" t="s">
        <v>71</v>
      </c>
      <c r="Q69" s="37">
        <v>0</v>
      </c>
      <c r="R69" s="37">
        <v>0</v>
      </c>
      <c r="S69" s="37"/>
      <c r="T69" s="37"/>
      <c r="U69" s="37"/>
      <c r="V69" s="37" t="s">
        <v>72</v>
      </c>
      <c r="W69" s="39"/>
      <c r="X69" s="39"/>
      <c r="Y69" s="37"/>
      <c r="Z69" s="39"/>
      <c r="AA69" s="37"/>
      <c r="AB69" s="39"/>
      <c r="AC69" s="39"/>
      <c r="AD69" s="39"/>
      <c r="AE69" s="39">
        <v>0</v>
      </c>
      <c r="AF69" s="39">
        <v>0</v>
      </c>
      <c r="AG69" s="39">
        <v>0</v>
      </c>
      <c r="AH69" s="37"/>
      <c r="AI69" s="37"/>
      <c r="AJ69" s="37"/>
      <c r="AK69" s="38">
        <v>43993</v>
      </c>
      <c r="AL69" s="37"/>
      <c r="AM69" s="37"/>
      <c r="AN69" s="37"/>
      <c r="AO69" s="37"/>
      <c r="AP69" s="37"/>
      <c r="AQ69" s="37"/>
      <c r="AR69" s="37"/>
      <c r="AS69" s="37"/>
      <c r="AT69" s="37"/>
      <c r="AU69" s="37">
        <v>20220322</v>
      </c>
    </row>
    <row r="70" spans="1:47" x14ac:dyDescent="0.25">
      <c r="A70" s="37">
        <v>891380184</v>
      </c>
      <c r="B70" s="37" t="s">
        <v>0</v>
      </c>
      <c r="C70" s="37"/>
      <c r="D70" s="37">
        <v>961824</v>
      </c>
      <c r="E70" s="37"/>
      <c r="F70" s="37"/>
      <c r="G70" s="37"/>
      <c r="H70" s="37">
        <v>961824</v>
      </c>
      <c r="I70" s="37" t="s">
        <v>156</v>
      </c>
      <c r="J70" s="37"/>
      <c r="K70" s="38">
        <v>43965</v>
      </c>
      <c r="L70" s="39">
        <v>168606</v>
      </c>
      <c r="M70" s="39">
        <v>168606</v>
      </c>
      <c r="N70" s="37" t="s">
        <v>70</v>
      </c>
      <c r="O70" s="37"/>
      <c r="P70" s="37" t="s">
        <v>71</v>
      </c>
      <c r="Q70" s="37">
        <v>0</v>
      </c>
      <c r="R70" s="37">
        <v>0</v>
      </c>
      <c r="S70" s="37"/>
      <c r="T70" s="37"/>
      <c r="U70" s="37"/>
      <c r="V70" s="37" t="s">
        <v>72</v>
      </c>
      <c r="W70" s="39"/>
      <c r="X70" s="39"/>
      <c r="Y70" s="37"/>
      <c r="Z70" s="39"/>
      <c r="AA70" s="37"/>
      <c r="AB70" s="39"/>
      <c r="AC70" s="39"/>
      <c r="AD70" s="39"/>
      <c r="AE70" s="39">
        <v>0</v>
      </c>
      <c r="AF70" s="39">
        <v>0</v>
      </c>
      <c r="AG70" s="39">
        <v>0</v>
      </c>
      <c r="AH70" s="37"/>
      <c r="AI70" s="37"/>
      <c r="AJ70" s="37"/>
      <c r="AK70" s="38">
        <v>43993</v>
      </c>
      <c r="AL70" s="37"/>
      <c r="AM70" s="37"/>
      <c r="AN70" s="37"/>
      <c r="AO70" s="37"/>
      <c r="AP70" s="37"/>
      <c r="AQ70" s="37"/>
      <c r="AR70" s="37"/>
      <c r="AS70" s="37"/>
      <c r="AT70" s="37"/>
      <c r="AU70" s="37">
        <v>20220322</v>
      </c>
    </row>
    <row r="71" spans="1:47" x14ac:dyDescent="0.25">
      <c r="A71" s="37">
        <v>891380184</v>
      </c>
      <c r="B71" s="37" t="s">
        <v>0</v>
      </c>
      <c r="C71" s="37"/>
      <c r="D71" s="37">
        <v>961974</v>
      </c>
      <c r="E71" s="37"/>
      <c r="F71" s="37"/>
      <c r="G71" s="37"/>
      <c r="H71" s="37">
        <v>961974</v>
      </c>
      <c r="I71" s="37" t="s">
        <v>157</v>
      </c>
      <c r="J71" s="37"/>
      <c r="K71" s="38">
        <v>43966</v>
      </c>
      <c r="L71" s="39">
        <v>114600</v>
      </c>
      <c r="M71" s="39">
        <v>114600</v>
      </c>
      <c r="N71" s="37" t="s">
        <v>70</v>
      </c>
      <c r="O71" s="37"/>
      <c r="P71" s="37" t="s">
        <v>71</v>
      </c>
      <c r="Q71" s="37">
        <v>0</v>
      </c>
      <c r="R71" s="37">
        <v>0</v>
      </c>
      <c r="S71" s="37"/>
      <c r="T71" s="37"/>
      <c r="U71" s="37"/>
      <c r="V71" s="37" t="s">
        <v>72</v>
      </c>
      <c r="W71" s="39"/>
      <c r="X71" s="39"/>
      <c r="Y71" s="37"/>
      <c r="Z71" s="39"/>
      <c r="AA71" s="37"/>
      <c r="AB71" s="39"/>
      <c r="AC71" s="39"/>
      <c r="AD71" s="39"/>
      <c r="AE71" s="39">
        <v>0</v>
      </c>
      <c r="AF71" s="39">
        <v>0</v>
      </c>
      <c r="AG71" s="39">
        <v>0</v>
      </c>
      <c r="AH71" s="37"/>
      <c r="AI71" s="37"/>
      <c r="AJ71" s="37"/>
      <c r="AK71" s="38">
        <v>43993</v>
      </c>
      <c r="AL71" s="37"/>
      <c r="AM71" s="37"/>
      <c r="AN71" s="37"/>
      <c r="AO71" s="37"/>
      <c r="AP71" s="37"/>
      <c r="AQ71" s="37"/>
      <c r="AR71" s="37"/>
      <c r="AS71" s="37"/>
      <c r="AT71" s="37"/>
      <c r="AU71" s="37">
        <v>20220322</v>
      </c>
    </row>
    <row r="72" spans="1:47" x14ac:dyDescent="0.25">
      <c r="A72" s="37">
        <v>891380184</v>
      </c>
      <c r="B72" s="37" t="s">
        <v>0</v>
      </c>
      <c r="C72" s="37"/>
      <c r="D72" s="37">
        <v>962647</v>
      </c>
      <c r="E72" s="37"/>
      <c r="F72" s="37"/>
      <c r="G72" s="37"/>
      <c r="H72" s="37">
        <v>962647</v>
      </c>
      <c r="I72" s="37" t="s">
        <v>158</v>
      </c>
      <c r="J72" s="37"/>
      <c r="K72" s="38">
        <v>43973</v>
      </c>
      <c r="L72" s="39">
        <v>61538</v>
      </c>
      <c r="M72" s="39">
        <v>61538</v>
      </c>
      <c r="N72" s="37" t="s">
        <v>70</v>
      </c>
      <c r="O72" s="37"/>
      <c r="P72" s="37" t="s">
        <v>71</v>
      </c>
      <c r="Q72" s="37">
        <v>0</v>
      </c>
      <c r="R72" s="37">
        <v>0</v>
      </c>
      <c r="S72" s="37"/>
      <c r="T72" s="37"/>
      <c r="U72" s="37"/>
      <c r="V72" s="37" t="s">
        <v>72</v>
      </c>
      <c r="W72" s="39"/>
      <c r="X72" s="39"/>
      <c r="Y72" s="37"/>
      <c r="Z72" s="39"/>
      <c r="AA72" s="37"/>
      <c r="AB72" s="39"/>
      <c r="AC72" s="39"/>
      <c r="AD72" s="39"/>
      <c r="AE72" s="39">
        <v>0</v>
      </c>
      <c r="AF72" s="39">
        <v>0</v>
      </c>
      <c r="AG72" s="39">
        <v>0</v>
      </c>
      <c r="AH72" s="37"/>
      <c r="AI72" s="37"/>
      <c r="AJ72" s="37"/>
      <c r="AK72" s="38">
        <v>43993</v>
      </c>
      <c r="AL72" s="37"/>
      <c r="AM72" s="37"/>
      <c r="AN72" s="37"/>
      <c r="AO72" s="37"/>
      <c r="AP72" s="37"/>
      <c r="AQ72" s="37"/>
      <c r="AR72" s="37"/>
      <c r="AS72" s="37"/>
      <c r="AT72" s="37"/>
      <c r="AU72" s="37">
        <v>20220322</v>
      </c>
    </row>
    <row r="73" spans="1:47" x14ac:dyDescent="0.25">
      <c r="A73" s="37">
        <v>891380184</v>
      </c>
      <c r="B73" s="37" t="s">
        <v>0</v>
      </c>
      <c r="C73" s="37"/>
      <c r="D73" s="37">
        <v>962682</v>
      </c>
      <c r="E73" s="37"/>
      <c r="F73" s="37"/>
      <c r="G73" s="37"/>
      <c r="H73" s="37">
        <v>962682</v>
      </c>
      <c r="I73" s="37" t="s">
        <v>159</v>
      </c>
      <c r="J73" s="37"/>
      <c r="K73" s="38">
        <v>43973</v>
      </c>
      <c r="L73" s="39">
        <v>4470</v>
      </c>
      <c r="M73" s="39">
        <v>4470</v>
      </c>
      <c r="N73" s="37" t="s">
        <v>70</v>
      </c>
      <c r="O73" s="37"/>
      <c r="P73" s="37" t="s">
        <v>71</v>
      </c>
      <c r="Q73" s="37">
        <v>0</v>
      </c>
      <c r="R73" s="37">
        <v>0</v>
      </c>
      <c r="S73" s="37"/>
      <c r="T73" s="37"/>
      <c r="U73" s="37"/>
      <c r="V73" s="37" t="s">
        <v>72</v>
      </c>
      <c r="W73" s="39"/>
      <c r="X73" s="39"/>
      <c r="Y73" s="37"/>
      <c r="Z73" s="39"/>
      <c r="AA73" s="37"/>
      <c r="AB73" s="39"/>
      <c r="AC73" s="39"/>
      <c r="AD73" s="39"/>
      <c r="AE73" s="39">
        <v>0</v>
      </c>
      <c r="AF73" s="39">
        <v>0</v>
      </c>
      <c r="AG73" s="39">
        <v>0</v>
      </c>
      <c r="AH73" s="37"/>
      <c r="AI73" s="37"/>
      <c r="AJ73" s="37"/>
      <c r="AK73" s="38">
        <v>43993</v>
      </c>
      <c r="AL73" s="37"/>
      <c r="AM73" s="37"/>
      <c r="AN73" s="37"/>
      <c r="AO73" s="37"/>
      <c r="AP73" s="37"/>
      <c r="AQ73" s="37"/>
      <c r="AR73" s="37"/>
      <c r="AS73" s="37"/>
      <c r="AT73" s="37"/>
      <c r="AU73" s="37">
        <v>20220322</v>
      </c>
    </row>
    <row r="74" spans="1:47" x14ac:dyDescent="0.25">
      <c r="A74" s="37">
        <v>891380184</v>
      </c>
      <c r="B74" s="37" t="s">
        <v>0</v>
      </c>
      <c r="C74" s="37"/>
      <c r="D74" s="37">
        <v>962724</v>
      </c>
      <c r="E74" s="37"/>
      <c r="F74" s="37"/>
      <c r="G74" s="37"/>
      <c r="H74" s="37">
        <v>962724</v>
      </c>
      <c r="I74" s="37" t="s">
        <v>160</v>
      </c>
      <c r="J74" s="37"/>
      <c r="K74" s="38">
        <v>43973</v>
      </c>
      <c r="L74" s="39">
        <v>194093</v>
      </c>
      <c r="M74" s="39">
        <v>194093</v>
      </c>
      <c r="N74" s="37" t="s">
        <v>70</v>
      </c>
      <c r="O74" s="37"/>
      <c r="P74" s="37" t="s">
        <v>71</v>
      </c>
      <c r="Q74" s="37">
        <v>0</v>
      </c>
      <c r="R74" s="37">
        <v>0</v>
      </c>
      <c r="S74" s="37"/>
      <c r="T74" s="37"/>
      <c r="U74" s="37"/>
      <c r="V74" s="37" t="s">
        <v>72</v>
      </c>
      <c r="W74" s="39"/>
      <c r="X74" s="39"/>
      <c r="Y74" s="37"/>
      <c r="Z74" s="39"/>
      <c r="AA74" s="37"/>
      <c r="AB74" s="39"/>
      <c r="AC74" s="39"/>
      <c r="AD74" s="39"/>
      <c r="AE74" s="39">
        <v>0</v>
      </c>
      <c r="AF74" s="39">
        <v>0</v>
      </c>
      <c r="AG74" s="39">
        <v>0</v>
      </c>
      <c r="AH74" s="37"/>
      <c r="AI74" s="37"/>
      <c r="AJ74" s="37"/>
      <c r="AK74" s="38">
        <v>43993</v>
      </c>
      <c r="AL74" s="37"/>
      <c r="AM74" s="37"/>
      <c r="AN74" s="37"/>
      <c r="AO74" s="37"/>
      <c r="AP74" s="37"/>
      <c r="AQ74" s="37"/>
      <c r="AR74" s="37"/>
      <c r="AS74" s="37"/>
      <c r="AT74" s="37"/>
      <c r="AU74" s="37">
        <v>20220322</v>
      </c>
    </row>
    <row r="75" spans="1:47" x14ac:dyDescent="0.25">
      <c r="A75" s="37">
        <v>891380184</v>
      </c>
      <c r="B75" s="37" t="s">
        <v>0</v>
      </c>
      <c r="C75" s="37"/>
      <c r="D75" s="37">
        <v>963310</v>
      </c>
      <c r="E75" s="37"/>
      <c r="F75" s="37"/>
      <c r="G75" s="37"/>
      <c r="H75" s="37">
        <v>963310</v>
      </c>
      <c r="I75" s="37" t="s">
        <v>161</v>
      </c>
      <c r="J75" s="37"/>
      <c r="K75" s="38">
        <v>43980</v>
      </c>
      <c r="L75" s="39">
        <v>183317</v>
      </c>
      <c r="M75" s="39">
        <v>183317</v>
      </c>
      <c r="N75" s="37" t="s">
        <v>70</v>
      </c>
      <c r="O75" s="37"/>
      <c r="P75" s="37" t="s">
        <v>71</v>
      </c>
      <c r="Q75" s="37">
        <v>0</v>
      </c>
      <c r="R75" s="37">
        <v>0</v>
      </c>
      <c r="S75" s="37"/>
      <c r="T75" s="37"/>
      <c r="U75" s="37"/>
      <c r="V75" s="37" t="s">
        <v>72</v>
      </c>
      <c r="W75" s="39"/>
      <c r="X75" s="39"/>
      <c r="Y75" s="37"/>
      <c r="Z75" s="39"/>
      <c r="AA75" s="37"/>
      <c r="AB75" s="39"/>
      <c r="AC75" s="39"/>
      <c r="AD75" s="39"/>
      <c r="AE75" s="39">
        <v>0</v>
      </c>
      <c r="AF75" s="39">
        <v>0</v>
      </c>
      <c r="AG75" s="39">
        <v>0</v>
      </c>
      <c r="AH75" s="37"/>
      <c r="AI75" s="37"/>
      <c r="AJ75" s="37"/>
      <c r="AK75" s="38">
        <v>43993</v>
      </c>
      <c r="AL75" s="37"/>
      <c r="AM75" s="37"/>
      <c r="AN75" s="37"/>
      <c r="AO75" s="37"/>
      <c r="AP75" s="37"/>
      <c r="AQ75" s="37"/>
      <c r="AR75" s="37"/>
      <c r="AS75" s="37"/>
      <c r="AT75" s="37"/>
      <c r="AU75" s="37">
        <v>20220322</v>
      </c>
    </row>
    <row r="76" spans="1:47" x14ac:dyDescent="0.25">
      <c r="A76" s="37">
        <v>891380184</v>
      </c>
      <c r="B76" s="37" t="s">
        <v>0</v>
      </c>
      <c r="C76" s="37"/>
      <c r="D76" s="37">
        <v>973225</v>
      </c>
      <c r="E76" s="37"/>
      <c r="F76" s="37"/>
      <c r="G76" s="37"/>
      <c r="H76" s="37">
        <v>973225</v>
      </c>
      <c r="I76" s="37" t="s">
        <v>162</v>
      </c>
      <c r="J76" s="37"/>
      <c r="K76" s="38">
        <v>44071</v>
      </c>
      <c r="L76" s="39">
        <v>171778</v>
      </c>
      <c r="M76" s="39">
        <v>171778</v>
      </c>
      <c r="N76" s="37" t="s">
        <v>70</v>
      </c>
      <c r="O76" s="37"/>
      <c r="P76" s="37" t="s">
        <v>71</v>
      </c>
      <c r="Q76" s="37">
        <v>0</v>
      </c>
      <c r="R76" s="37">
        <v>0</v>
      </c>
      <c r="S76" s="37"/>
      <c r="T76" s="37"/>
      <c r="U76" s="37"/>
      <c r="V76" s="37" t="s">
        <v>72</v>
      </c>
      <c r="W76" s="39"/>
      <c r="X76" s="39"/>
      <c r="Y76" s="37"/>
      <c r="Z76" s="39"/>
      <c r="AA76" s="37"/>
      <c r="AB76" s="39"/>
      <c r="AC76" s="39"/>
      <c r="AD76" s="39"/>
      <c r="AE76" s="39">
        <v>0</v>
      </c>
      <c r="AF76" s="39">
        <v>0</v>
      </c>
      <c r="AG76" s="39">
        <v>0</v>
      </c>
      <c r="AH76" s="37"/>
      <c r="AI76" s="37"/>
      <c r="AJ76" s="37"/>
      <c r="AK76" s="38">
        <v>44077</v>
      </c>
      <c r="AL76" s="37"/>
      <c r="AM76" s="37"/>
      <c r="AN76" s="37"/>
      <c r="AO76" s="37"/>
      <c r="AP76" s="37"/>
      <c r="AQ76" s="37"/>
      <c r="AR76" s="37"/>
      <c r="AS76" s="37"/>
      <c r="AT76" s="37"/>
      <c r="AU76" s="37">
        <v>20220322</v>
      </c>
    </row>
    <row r="77" spans="1:47" x14ac:dyDescent="0.25">
      <c r="A77" s="37">
        <v>891380184</v>
      </c>
      <c r="B77" s="37" t="s">
        <v>0</v>
      </c>
      <c r="C77" s="37"/>
      <c r="D77" s="37">
        <v>973308</v>
      </c>
      <c r="E77" s="37"/>
      <c r="F77" s="37"/>
      <c r="G77" s="37"/>
      <c r="H77" s="37">
        <v>973308</v>
      </c>
      <c r="I77" s="37" t="s">
        <v>163</v>
      </c>
      <c r="J77" s="37"/>
      <c r="K77" s="38">
        <v>44073</v>
      </c>
      <c r="L77" s="39">
        <v>88863</v>
      </c>
      <c r="M77" s="39">
        <v>88863</v>
      </c>
      <c r="N77" s="37" t="s">
        <v>70</v>
      </c>
      <c r="O77" s="37"/>
      <c r="P77" s="37" t="s">
        <v>71</v>
      </c>
      <c r="Q77" s="37">
        <v>0</v>
      </c>
      <c r="R77" s="37">
        <v>0</v>
      </c>
      <c r="S77" s="37"/>
      <c r="T77" s="37"/>
      <c r="U77" s="37"/>
      <c r="V77" s="37" t="s">
        <v>72</v>
      </c>
      <c r="W77" s="39"/>
      <c r="X77" s="39"/>
      <c r="Y77" s="37"/>
      <c r="Z77" s="39"/>
      <c r="AA77" s="37"/>
      <c r="AB77" s="39"/>
      <c r="AC77" s="39"/>
      <c r="AD77" s="39"/>
      <c r="AE77" s="39">
        <v>0</v>
      </c>
      <c r="AF77" s="39">
        <v>0</v>
      </c>
      <c r="AG77" s="39">
        <v>0</v>
      </c>
      <c r="AH77" s="37"/>
      <c r="AI77" s="37"/>
      <c r="AJ77" s="37"/>
      <c r="AK77" s="38">
        <v>44077</v>
      </c>
      <c r="AL77" s="37"/>
      <c r="AM77" s="37"/>
      <c r="AN77" s="37"/>
      <c r="AO77" s="37"/>
      <c r="AP77" s="37"/>
      <c r="AQ77" s="37"/>
      <c r="AR77" s="37"/>
      <c r="AS77" s="37"/>
      <c r="AT77" s="37"/>
      <c r="AU77" s="37">
        <v>20220322</v>
      </c>
    </row>
    <row r="78" spans="1:47" x14ac:dyDescent="0.25">
      <c r="A78" s="37">
        <v>891380184</v>
      </c>
      <c r="B78" s="37" t="s">
        <v>0</v>
      </c>
      <c r="C78" s="37"/>
      <c r="D78" s="37">
        <v>1216217</v>
      </c>
      <c r="E78" s="37"/>
      <c r="F78" s="37"/>
      <c r="G78" s="37"/>
      <c r="H78" s="37">
        <v>1216217</v>
      </c>
      <c r="I78" s="37" t="s">
        <v>164</v>
      </c>
      <c r="J78" s="37"/>
      <c r="K78" s="38">
        <v>42739</v>
      </c>
      <c r="L78" s="39">
        <v>28200</v>
      </c>
      <c r="M78" s="39">
        <v>28200</v>
      </c>
      <c r="N78" s="37" t="s">
        <v>70</v>
      </c>
      <c r="O78" s="37"/>
      <c r="P78" s="37" t="s">
        <v>71</v>
      </c>
      <c r="Q78" s="37">
        <v>0</v>
      </c>
      <c r="R78" s="37">
        <v>0</v>
      </c>
      <c r="S78" s="37"/>
      <c r="T78" s="37"/>
      <c r="U78" s="37"/>
      <c r="V78" s="37" t="s">
        <v>72</v>
      </c>
      <c r="W78" s="39"/>
      <c r="X78" s="39"/>
      <c r="Y78" s="37"/>
      <c r="Z78" s="39"/>
      <c r="AA78" s="37"/>
      <c r="AB78" s="39"/>
      <c r="AC78" s="39"/>
      <c r="AD78" s="39"/>
      <c r="AE78" s="39">
        <v>0</v>
      </c>
      <c r="AF78" s="39">
        <v>0</v>
      </c>
      <c r="AG78" s="39">
        <v>0</v>
      </c>
      <c r="AH78" s="37"/>
      <c r="AI78" s="37"/>
      <c r="AJ78" s="37"/>
      <c r="AK78" s="38">
        <v>42818</v>
      </c>
      <c r="AL78" s="37"/>
      <c r="AM78" s="37"/>
      <c r="AN78" s="37"/>
      <c r="AO78" s="37"/>
      <c r="AP78" s="37"/>
      <c r="AQ78" s="37"/>
      <c r="AR78" s="37"/>
      <c r="AS78" s="37"/>
      <c r="AT78" s="37"/>
      <c r="AU78" s="37">
        <v>20220322</v>
      </c>
    </row>
    <row r="79" spans="1:47" x14ac:dyDescent="0.25">
      <c r="A79" s="37">
        <v>891380184</v>
      </c>
      <c r="B79" s="37" t="s">
        <v>0</v>
      </c>
      <c r="C79" s="37"/>
      <c r="D79" s="37">
        <v>1266517</v>
      </c>
      <c r="E79" s="37"/>
      <c r="F79" s="37"/>
      <c r="G79" s="37"/>
      <c r="H79" s="37">
        <v>1266517</v>
      </c>
      <c r="I79" s="37" t="s">
        <v>165</v>
      </c>
      <c r="J79" s="37"/>
      <c r="K79" s="38">
        <v>42827</v>
      </c>
      <c r="L79" s="39">
        <v>1057463</v>
      </c>
      <c r="M79" s="39">
        <v>1057463</v>
      </c>
      <c r="N79" s="37" t="s">
        <v>70</v>
      </c>
      <c r="O79" s="37"/>
      <c r="P79" s="37" t="s">
        <v>71</v>
      </c>
      <c r="Q79" s="37">
        <v>0</v>
      </c>
      <c r="R79" s="37">
        <v>0</v>
      </c>
      <c r="S79" s="37"/>
      <c r="T79" s="37"/>
      <c r="U79" s="37"/>
      <c r="V79" s="37" t="s">
        <v>72</v>
      </c>
      <c r="W79" s="39"/>
      <c r="X79" s="39"/>
      <c r="Y79" s="37"/>
      <c r="Z79" s="39"/>
      <c r="AA79" s="37"/>
      <c r="AB79" s="39"/>
      <c r="AC79" s="39"/>
      <c r="AD79" s="39"/>
      <c r="AE79" s="39">
        <v>0</v>
      </c>
      <c r="AF79" s="39">
        <v>0</v>
      </c>
      <c r="AG79" s="39">
        <v>0</v>
      </c>
      <c r="AH79" s="37"/>
      <c r="AI79" s="37"/>
      <c r="AJ79" s="37"/>
      <c r="AK79" s="38">
        <v>42867</v>
      </c>
      <c r="AL79" s="37"/>
      <c r="AM79" s="37"/>
      <c r="AN79" s="37"/>
      <c r="AO79" s="37"/>
      <c r="AP79" s="37"/>
      <c r="AQ79" s="37"/>
      <c r="AR79" s="37"/>
      <c r="AS79" s="37"/>
      <c r="AT79" s="37"/>
      <c r="AU79" s="37">
        <v>20220322</v>
      </c>
    </row>
    <row r="80" spans="1:47" x14ac:dyDescent="0.25">
      <c r="A80" s="37">
        <v>891380184</v>
      </c>
      <c r="B80" s="37" t="s">
        <v>0</v>
      </c>
      <c r="C80" s="37"/>
      <c r="D80" s="37">
        <v>8314</v>
      </c>
      <c r="E80" s="37" t="s">
        <v>166</v>
      </c>
      <c r="F80" s="37">
        <v>8314</v>
      </c>
      <c r="G80" s="37">
        <v>1220695948</v>
      </c>
      <c r="H80" s="37" t="s">
        <v>167</v>
      </c>
      <c r="I80" s="37" t="s">
        <v>168</v>
      </c>
      <c r="J80" s="37"/>
      <c r="K80" s="38">
        <v>41848</v>
      </c>
      <c r="L80" s="39">
        <v>418000</v>
      </c>
      <c r="M80" s="39">
        <v>418000</v>
      </c>
      <c r="N80" s="37" t="s">
        <v>169</v>
      </c>
      <c r="O80" s="37"/>
      <c r="P80" s="37" t="s">
        <v>170</v>
      </c>
      <c r="Q80" s="37">
        <v>0</v>
      </c>
      <c r="R80" s="37">
        <v>0</v>
      </c>
      <c r="S80" s="37"/>
      <c r="T80" s="37"/>
      <c r="U80" s="37"/>
      <c r="V80" s="37" t="s">
        <v>171</v>
      </c>
      <c r="W80" s="39">
        <v>418000</v>
      </c>
      <c r="X80" s="39">
        <v>0</v>
      </c>
      <c r="Y80" s="37"/>
      <c r="Z80" s="39">
        <v>0</v>
      </c>
      <c r="AA80" s="37"/>
      <c r="AB80" s="39">
        <v>418000</v>
      </c>
      <c r="AC80" s="39">
        <v>0</v>
      </c>
      <c r="AD80" s="39">
        <v>0</v>
      </c>
      <c r="AE80" s="39">
        <v>418000</v>
      </c>
      <c r="AF80" s="37">
        <v>2200279710</v>
      </c>
      <c r="AG80" s="38">
        <v>41991</v>
      </c>
      <c r="AH80" s="37">
        <v>2446930</v>
      </c>
      <c r="AI80" s="37"/>
      <c r="AJ80" s="37"/>
      <c r="AK80" s="38">
        <v>41890</v>
      </c>
      <c r="AL80" s="37"/>
      <c r="AM80" s="37">
        <v>2</v>
      </c>
      <c r="AN80" s="37"/>
      <c r="AO80" s="37"/>
      <c r="AP80" s="37">
        <v>1</v>
      </c>
      <c r="AQ80" s="37">
        <v>20141011</v>
      </c>
      <c r="AR80" s="37">
        <v>20140908</v>
      </c>
      <c r="AS80" s="37">
        <v>418000</v>
      </c>
      <c r="AT80" s="37">
        <v>0</v>
      </c>
      <c r="AU80" s="37">
        <v>20220322</v>
      </c>
    </row>
    <row r="81" spans="1:47" x14ac:dyDescent="0.25">
      <c r="A81" s="37">
        <v>891380184</v>
      </c>
      <c r="B81" s="37" t="s">
        <v>0</v>
      </c>
      <c r="C81" s="37"/>
      <c r="D81" s="37">
        <v>983297</v>
      </c>
      <c r="E81" s="37"/>
      <c r="F81" s="37">
        <v>983297</v>
      </c>
      <c r="G81" s="37"/>
      <c r="H81" s="37">
        <v>983297</v>
      </c>
      <c r="I81" s="37" t="s">
        <v>172</v>
      </c>
      <c r="J81" s="37"/>
      <c r="K81" s="38">
        <v>44145</v>
      </c>
      <c r="L81" s="39">
        <v>4470</v>
      </c>
      <c r="M81" s="39">
        <v>4470</v>
      </c>
      <c r="N81" s="37" t="s">
        <v>169</v>
      </c>
      <c r="O81" s="37"/>
      <c r="P81" s="37" t="s">
        <v>173</v>
      </c>
      <c r="Q81" s="37">
        <v>0</v>
      </c>
      <c r="R81" s="37">
        <v>0</v>
      </c>
      <c r="S81" s="37"/>
      <c r="T81" s="37"/>
      <c r="U81" s="37"/>
      <c r="V81" s="37" t="s">
        <v>174</v>
      </c>
      <c r="W81" s="39">
        <v>4470</v>
      </c>
      <c r="X81" s="39">
        <v>0</v>
      </c>
      <c r="Y81" s="37"/>
      <c r="Z81" s="39">
        <v>0</v>
      </c>
      <c r="AA81" s="37"/>
      <c r="AB81" s="39">
        <v>4470</v>
      </c>
      <c r="AC81" s="39">
        <v>0</v>
      </c>
      <c r="AD81" s="39"/>
      <c r="AE81" s="39">
        <v>0</v>
      </c>
      <c r="AF81" s="39">
        <v>0</v>
      </c>
      <c r="AG81" s="39">
        <v>0</v>
      </c>
      <c r="AH81" s="37"/>
      <c r="AI81" s="37"/>
      <c r="AJ81" s="37"/>
      <c r="AK81" s="38">
        <v>44245</v>
      </c>
      <c r="AL81" s="37"/>
      <c r="AM81" s="37">
        <v>2</v>
      </c>
      <c r="AN81" s="37"/>
      <c r="AO81" s="37"/>
      <c r="AP81" s="37">
        <v>2</v>
      </c>
      <c r="AQ81" s="37">
        <v>20211230</v>
      </c>
      <c r="AR81" s="37">
        <v>20211223</v>
      </c>
      <c r="AS81" s="37">
        <v>4470</v>
      </c>
      <c r="AT81" s="37">
        <v>0</v>
      </c>
      <c r="AU81" s="37">
        <v>20220322</v>
      </c>
    </row>
    <row r="82" spans="1:47" x14ac:dyDescent="0.25">
      <c r="A82" s="37">
        <v>891380184</v>
      </c>
      <c r="B82" s="37" t="s">
        <v>0</v>
      </c>
      <c r="C82" s="37"/>
      <c r="D82" s="37">
        <v>983303</v>
      </c>
      <c r="E82" s="37"/>
      <c r="F82" s="37">
        <v>983303</v>
      </c>
      <c r="G82" s="37"/>
      <c r="H82" s="37">
        <v>983303</v>
      </c>
      <c r="I82" s="37" t="s">
        <v>175</v>
      </c>
      <c r="J82" s="37"/>
      <c r="K82" s="38">
        <v>44145</v>
      </c>
      <c r="L82" s="39">
        <v>4470</v>
      </c>
      <c r="M82" s="39">
        <v>4470</v>
      </c>
      <c r="N82" s="37" t="s">
        <v>169</v>
      </c>
      <c r="O82" s="37"/>
      <c r="P82" s="37" t="s">
        <v>173</v>
      </c>
      <c r="Q82" s="37">
        <v>0</v>
      </c>
      <c r="R82" s="37">
        <v>0</v>
      </c>
      <c r="S82" s="37"/>
      <c r="T82" s="37"/>
      <c r="U82" s="37"/>
      <c r="V82" s="37" t="s">
        <v>174</v>
      </c>
      <c r="W82" s="39">
        <v>4470</v>
      </c>
      <c r="X82" s="39">
        <v>0</v>
      </c>
      <c r="Y82" s="37"/>
      <c r="Z82" s="39">
        <v>0</v>
      </c>
      <c r="AA82" s="37"/>
      <c r="AB82" s="39">
        <v>4470</v>
      </c>
      <c r="AC82" s="39">
        <v>0</v>
      </c>
      <c r="AD82" s="39"/>
      <c r="AE82" s="39">
        <v>0</v>
      </c>
      <c r="AF82" s="39">
        <v>0</v>
      </c>
      <c r="AG82" s="39">
        <v>0</v>
      </c>
      <c r="AH82" s="37"/>
      <c r="AI82" s="37"/>
      <c r="AJ82" s="37"/>
      <c r="AK82" s="38">
        <v>44245</v>
      </c>
      <c r="AL82" s="37"/>
      <c r="AM82" s="37">
        <v>2</v>
      </c>
      <c r="AN82" s="37"/>
      <c r="AO82" s="37"/>
      <c r="AP82" s="37">
        <v>2</v>
      </c>
      <c r="AQ82" s="37">
        <v>20211230</v>
      </c>
      <c r="AR82" s="37">
        <v>20211223</v>
      </c>
      <c r="AS82" s="37">
        <v>4470</v>
      </c>
      <c r="AT82" s="37">
        <v>0</v>
      </c>
      <c r="AU82" s="37">
        <v>20220322</v>
      </c>
    </row>
    <row r="83" spans="1:47" x14ac:dyDescent="0.25">
      <c r="A83" s="37">
        <v>891380184</v>
      </c>
      <c r="B83" s="37" t="s">
        <v>0</v>
      </c>
      <c r="C83" s="37"/>
      <c r="D83" s="37">
        <v>974214</v>
      </c>
      <c r="E83" s="37"/>
      <c r="F83" s="37">
        <v>974214</v>
      </c>
      <c r="G83" s="37"/>
      <c r="H83" s="37">
        <v>974214</v>
      </c>
      <c r="I83" s="37" t="s">
        <v>176</v>
      </c>
      <c r="J83" s="37"/>
      <c r="K83" s="38">
        <v>44079</v>
      </c>
      <c r="L83" s="39">
        <v>4470</v>
      </c>
      <c r="M83" s="39">
        <v>4470</v>
      </c>
      <c r="N83" s="37" t="s">
        <v>169</v>
      </c>
      <c r="O83" s="37"/>
      <c r="P83" s="37" t="s">
        <v>173</v>
      </c>
      <c r="Q83" s="37">
        <v>0</v>
      </c>
      <c r="R83" s="37">
        <v>0</v>
      </c>
      <c r="S83" s="37"/>
      <c r="T83" s="37"/>
      <c r="U83" s="37"/>
      <c r="V83" s="37" t="s">
        <v>174</v>
      </c>
      <c r="W83" s="39">
        <v>4470</v>
      </c>
      <c r="X83" s="39">
        <v>0</v>
      </c>
      <c r="Y83" s="37"/>
      <c r="Z83" s="39">
        <v>0</v>
      </c>
      <c r="AA83" s="37"/>
      <c r="AB83" s="39">
        <v>4470</v>
      </c>
      <c r="AC83" s="39">
        <v>0</v>
      </c>
      <c r="AD83" s="39"/>
      <c r="AE83" s="39">
        <v>0</v>
      </c>
      <c r="AF83" s="39">
        <v>0</v>
      </c>
      <c r="AG83" s="39">
        <v>0</v>
      </c>
      <c r="AH83" s="37"/>
      <c r="AI83" s="37"/>
      <c r="AJ83" s="37"/>
      <c r="AK83" s="38">
        <v>44180</v>
      </c>
      <c r="AL83" s="37"/>
      <c r="AM83" s="37">
        <v>2</v>
      </c>
      <c r="AN83" s="37"/>
      <c r="AO83" s="37"/>
      <c r="AP83" s="37">
        <v>2</v>
      </c>
      <c r="AQ83" s="37">
        <v>20211230</v>
      </c>
      <c r="AR83" s="37">
        <v>20211223</v>
      </c>
      <c r="AS83" s="37">
        <v>4470</v>
      </c>
      <c r="AT83" s="37">
        <v>0</v>
      </c>
      <c r="AU83" s="37">
        <v>20220322</v>
      </c>
    </row>
    <row r="84" spans="1:47" x14ac:dyDescent="0.25">
      <c r="A84" s="37">
        <v>891380184</v>
      </c>
      <c r="B84" s="37" t="s">
        <v>0</v>
      </c>
      <c r="C84" s="37" t="s">
        <v>18</v>
      </c>
      <c r="D84" s="37">
        <v>211487</v>
      </c>
      <c r="E84" s="37" t="s">
        <v>18</v>
      </c>
      <c r="F84" s="37">
        <v>211487</v>
      </c>
      <c r="G84" s="37"/>
      <c r="H84" s="37" t="s">
        <v>177</v>
      </c>
      <c r="I84" s="37" t="s">
        <v>178</v>
      </c>
      <c r="J84" s="37"/>
      <c r="K84" s="38">
        <v>44194</v>
      </c>
      <c r="L84" s="39">
        <v>4470</v>
      </c>
      <c r="M84" s="39">
        <v>4470</v>
      </c>
      <c r="N84" s="37" t="s">
        <v>169</v>
      </c>
      <c r="O84" s="37"/>
      <c r="P84" s="37" t="s">
        <v>173</v>
      </c>
      <c r="Q84" s="37">
        <v>0</v>
      </c>
      <c r="R84" s="37">
        <v>0</v>
      </c>
      <c r="S84" s="37"/>
      <c r="T84" s="37"/>
      <c r="U84" s="37"/>
      <c r="V84" s="37" t="s">
        <v>174</v>
      </c>
      <c r="W84" s="39">
        <v>4470</v>
      </c>
      <c r="X84" s="39">
        <v>0</v>
      </c>
      <c r="Y84" s="37"/>
      <c r="Z84" s="39">
        <v>0</v>
      </c>
      <c r="AA84" s="37"/>
      <c r="AB84" s="39">
        <v>4470</v>
      </c>
      <c r="AC84" s="39">
        <v>0</v>
      </c>
      <c r="AD84" s="39"/>
      <c r="AE84" s="39">
        <v>0</v>
      </c>
      <c r="AF84" s="39">
        <v>0</v>
      </c>
      <c r="AG84" s="39">
        <v>0</v>
      </c>
      <c r="AH84" s="37"/>
      <c r="AI84" s="37"/>
      <c r="AJ84" s="37"/>
      <c r="AK84" s="38">
        <v>44245</v>
      </c>
      <c r="AL84" s="37"/>
      <c r="AM84" s="37">
        <v>2</v>
      </c>
      <c r="AN84" s="37"/>
      <c r="AO84" s="37"/>
      <c r="AP84" s="37">
        <v>2</v>
      </c>
      <c r="AQ84" s="37">
        <v>20211230</v>
      </c>
      <c r="AR84" s="37">
        <v>20211223</v>
      </c>
      <c r="AS84" s="37">
        <v>4470</v>
      </c>
      <c r="AT84" s="37">
        <v>0</v>
      </c>
      <c r="AU84" s="37">
        <v>20220322</v>
      </c>
    </row>
    <row r="85" spans="1:47" x14ac:dyDescent="0.25">
      <c r="A85" s="37">
        <v>891380184</v>
      </c>
      <c r="B85" s="37" t="s">
        <v>0</v>
      </c>
      <c r="C85" s="37" t="s">
        <v>18</v>
      </c>
      <c r="D85" s="37">
        <v>211489</v>
      </c>
      <c r="E85" s="37" t="s">
        <v>18</v>
      </c>
      <c r="F85" s="37">
        <v>211489</v>
      </c>
      <c r="G85" s="37"/>
      <c r="H85" s="37" t="s">
        <v>179</v>
      </c>
      <c r="I85" s="37" t="s">
        <v>180</v>
      </c>
      <c r="J85" s="37"/>
      <c r="K85" s="38">
        <v>44194</v>
      </c>
      <c r="L85" s="39">
        <v>4470</v>
      </c>
      <c r="M85" s="39">
        <v>4470</v>
      </c>
      <c r="N85" s="37" t="s">
        <v>169</v>
      </c>
      <c r="O85" s="37"/>
      <c r="P85" s="37" t="s">
        <v>173</v>
      </c>
      <c r="Q85" s="37">
        <v>0</v>
      </c>
      <c r="R85" s="37">
        <v>0</v>
      </c>
      <c r="S85" s="37"/>
      <c r="T85" s="37"/>
      <c r="U85" s="37"/>
      <c r="V85" s="37" t="s">
        <v>174</v>
      </c>
      <c r="W85" s="39">
        <v>4470</v>
      </c>
      <c r="X85" s="39">
        <v>0</v>
      </c>
      <c r="Y85" s="37"/>
      <c r="Z85" s="39">
        <v>0</v>
      </c>
      <c r="AA85" s="37"/>
      <c r="AB85" s="39">
        <v>4470</v>
      </c>
      <c r="AC85" s="39">
        <v>0</v>
      </c>
      <c r="AD85" s="39"/>
      <c r="AE85" s="39">
        <v>0</v>
      </c>
      <c r="AF85" s="39">
        <v>0</v>
      </c>
      <c r="AG85" s="39">
        <v>0</v>
      </c>
      <c r="AH85" s="37"/>
      <c r="AI85" s="37"/>
      <c r="AJ85" s="37"/>
      <c r="AK85" s="38">
        <v>44245</v>
      </c>
      <c r="AL85" s="37"/>
      <c r="AM85" s="37">
        <v>2</v>
      </c>
      <c r="AN85" s="37"/>
      <c r="AO85" s="37"/>
      <c r="AP85" s="37">
        <v>2</v>
      </c>
      <c r="AQ85" s="37">
        <v>20211230</v>
      </c>
      <c r="AR85" s="37">
        <v>20211223</v>
      </c>
      <c r="AS85" s="37">
        <v>4470</v>
      </c>
      <c r="AT85" s="37">
        <v>0</v>
      </c>
      <c r="AU85" s="37">
        <v>20220322</v>
      </c>
    </row>
    <row r="86" spans="1:47" x14ac:dyDescent="0.25">
      <c r="A86" s="37">
        <v>891380184</v>
      </c>
      <c r="B86" s="37" t="s">
        <v>0</v>
      </c>
      <c r="C86" s="37"/>
      <c r="D86" s="37">
        <v>822414</v>
      </c>
      <c r="E86" s="37"/>
      <c r="F86" s="37">
        <v>822414</v>
      </c>
      <c r="G86" s="37">
        <v>1220678808</v>
      </c>
      <c r="H86" s="37">
        <v>822414</v>
      </c>
      <c r="I86" s="37" t="s">
        <v>181</v>
      </c>
      <c r="J86" s="37"/>
      <c r="K86" s="38">
        <v>41821</v>
      </c>
      <c r="L86" s="39">
        <v>114000</v>
      </c>
      <c r="M86" s="39">
        <v>114000</v>
      </c>
      <c r="N86" s="37" t="s">
        <v>169</v>
      </c>
      <c r="O86" s="37"/>
      <c r="P86" s="37" t="s">
        <v>170</v>
      </c>
      <c r="Q86" s="37">
        <v>0</v>
      </c>
      <c r="R86" s="37">
        <v>0</v>
      </c>
      <c r="S86" s="37"/>
      <c r="T86" s="37"/>
      <c r="U86" s="37"/>
      <c r="V86" s="37" t="s">
        <v>174</v>
      </c>
      <c r="W86" s="39">
        <v>114000</v>
      </c>
      <c r="X86" s="39">
        <v>0</v>
      </c>
      <c r="Y86" s="37"/>
      <c r="Z86" s="39">
        <v>0</v>
      </c>
      <c r="AA86" s="37"/>
      <c r="AB86" s="39">
        <v>114000</v>
      </c>
      <c r="AC86" s="39">
        <v>0</v>
      </c>
      <c r="AD86" s="39">
        <v>0</v>
      </c>
      <c r="AE86" s="39">
        <v>114000</v>
      </c>
      <c r="AF86" s="37">
        <v>2200279710</v>
      </c>
      <c r="AG86" s="38">
        <v>41991</v>
      </c>
      <c r="AH86" s="37">
        <v>2446930</v>
      </c>
      <c r="AI86" s="37"/>
      <c r="AJ86" s="37"/>
      <c r="AK86" s="38">
        <v>41863</v>
      </c>
      <c r="AL86" s="37"/>
      <c r="AM86" s="37">
        <v>2</v>
      </c>
      <c r="AN86" s="37"/>
      <c r="AO86" s="37"/>
      <c r="AP86" s="37">
        <v>1</v>
      </c>
      <c r="AQ86" s="37">
        <v>20141004</v>
      </c>
      <c r="AR86" s="37">
        <v>20140930</v>
      </c>
      <c r="AS86" s="37">
        <v>114000</v>
      </c>
      <c r="AT86" s="37">
        <v>0</v>
      </c>
      <c r="AU86" s="37">
        <v>20220322</v>
      </c>
    </row>
    <row r="87" spans="1:47" x14ac:dyDescent="0.25">
      <c r="A87" s="37">
        <v>891380184</v>
      </c>
      <c r="B87" s="37" t="s">
        <v>0</v>
      </c>
      <c r="C87" s="37" t="s">
        <v>18</v>
      </c>
      <c r="D87" s="37">
        <v>219018</v>
      </c>
      <c r="E87" s="37" t="s">
        <v>18</v>
      </c>
      <c r="F87" s="37">
        <v>219018</v>
      </c>
      <c r="G87" s="37"/>
      <c r="H87" s="37" t="s">
        <v>182</v>
      </c>
      <c r="I87" s="37" t="s">
        <v>183</v>
      </c>
      <c r="J87" s="37"/>
      <c r="K87" s="38">
        <v>44245</v>
      </c>
      <c r="L87" s="39">
        <v>4470</v>
      </c>
      <c r="M87" s="39">
        <v>4470</v>
      </c>
      <c r="N87" s="37" t="s">
        <v>169</v>
      </c>
      <c r="O87" s="37"/>
      <c r="P87" s="37" t="s">
        <v>173</v>
      </c>
      <c r="Q87" s="37">
        <v>0</v>
      </c>
      <c r="R87" s="37">
        <v>0</v>
      </c>
      <c r="S87" s="37"/>
      <c r="T87" s="37"/>
      <c r="U87" s="37"/>
      <c r="V87" s="37" t="s">
        <v>174</v>
      </c>
      <c r="W87" s="39">
        <v>4470</v>
      </c>
      <c r="X87" s="39">
        <v>0</v>
      </c>
      <c r="Y87" s="37"/>
      <c r="Z87" s="39">
        <v>0</v>
      </c>
      <c r="AA87" s="37"/>
      <c r="AB87" s="39">
        <v>4470</v>
      </c>
      <c r="AC87" s="39">
        <v>0</v>
      </c>
      <c r="AD87" s="39"/>
      <c r="AE87" s="39">
        <v>0</v>
      </c>
      <c r="AF87" s="39">
        <v>0</v>
      </c>
      <c r="AG87" s="39">
        <v>0</v>
      </c>
      <c r="AH87" s="37"/>
      <c r="AI87" s="37"/>
      <c r="AJ87" s="37"/>
      <c r="AK87" s="38">
        <v>44261</v>
      </c>
      <c r="AL87" s="37"/>
      <c r="AM87" s="37">
        <v>2</v>
      </c>
      <c r="AN87" s="37"/>
      <c r="AO87" s="37"/>
      <c r="AP87" s="37">
        <v>2</v>
      </c>
      <c r="AQ87" s="37">
        <v>20211230</v>
      </c>
      <c r="AR87" s="37">
        <v>20211223</v>
      </c>
      <c r="AS87" s="37">
        <v>4470</v>
      </c>
      <c r="AT87" s="37">
        <v>0</v>
      </c>
      <c r="AU87" s="37">
        <v>20220322</v>
      </c>
    </row>
    <row r="88" spans="1:47" x14ac:dyDescent="0.25">
      <c r="A88" s="37">
        <v>891380184</v>
      </c>
      <c r="B88" s="37" t="s">
        <v>0</v>
      </c>
      <c r="C88" s="37" t="s">
        <v>18</v>
      </c>
      <c r="D88" s="37">
        <v>219023</v>
      </c>
      <c r="E88" s="37" t="s">
        <v>18</v>
      </c>
      <c r="F88" s="37">
        <v>219023</v>
      </c>
      <c r="G88" s="37"/>
      <c r="H88" s="37" t="s">
        <v>184</v>
      </c>
      <c r="I88" s="37" t="s">
        <v>185</v>
      </c>
      <c r="J88" s="37"/>
      <c r="K88" s="38">
        <v>44245</v>
      </c>
      <c r="L88" s="39">
        <v>4470</v>
      </c>
      <c r="M88" s="39">
        <v>4470</v>
      </c>
      <c r="N88" s="37" t="s">
        <v>169</v>
      </c>
      <c r="O88" s="37"/>
      <c r="P88" s="37" t="s">
        <v>173</v>
      </c>
      <c r="Q88" s="37">
        <v>0</v>
      </c>
      <c r="R88" s="37">
        <v>0</v>
      </c>
      <c r="S88" s="37"/>
      <c r="T88" s="37"/>
      <c r="U88" s="37"/>
      <c r="V88" s="37" t="s">
        <v>174</v>
      </c>
      <c r="W88" s="39">
        <v>4470</v>
      </c>
      <c r="X88" s="39">
        <v>0</v>
      </c>
      <c r="Y88" s="37"/>
      <c r="Z88" s="39">
        <v>0</v>
      </c>
      <c r="AA88" s="37"/>
      <c r="AB88" s="39">
        <v>4470</v>
      </c>
      <c r="AC88" s="39">
        <v>0</v>
      </c>
      <c r="AD88" s="39"/>
      <c r="AE88" s="39">
        <v>0</v>
      </c>
      <c r="AF88" s="39">
        <v>0</v>
      </c>
      <c r="AG88" s="39">
        <v>0</v>
      </c>
      <c r="AH88" s="37"/>
      <c r="AI88" s="37"/>
      <c r="AJ88" s="37"/>
      <c r="AK88" s="38">
        <v>44261</v>
      </c>
      <c r="AL88" s="37"/>
      <c r="AM88" s="37">
        <v>2</v>
      </c>
      <c r="AN88" s="37"/>
      <c r="AO88" s="37"/>
      <c r="AP88" s="37">
        <v>2</v>
      </c>
      <c r="AQ88" s="37">
        <v>20211230</v>
      </c>
      <c r="AR88" s="37">
        <v>20211223</v>
      </c>
      <c r="AS88" s="37">
        <v>4470</v>
      </c>
      <c r="AT88" s="37">
        <v>0</v>
      </c>
      <c r="AU88" s="37">
        <v>20220322</v>
      </c>
    </row>
    <row r="89" spans="1:47" x14ac:dyDescent="0.25">
      <c r="A89" s="37">
        <v>891380184</v>
      </c>
      <c r="B89" s="37" t="s">
        <v>0</v>
      </c>
      <c r="C89" s="37" t="s">
        <v>18</v>
      </c>
      <c r="D89" s="37">
        <v>231439</v>
      </c>
      <c r="E89" s="37" t="s">
        <v>18</v>
      </c>
      <c r="F89" s="37">
        <v>231439</v>
      </c>
      <c r="G89" s="37"/>
      <c r="H89" s="37" t="s">
        <v>186</v>
      </c>
      <c r="I89" s="37" t="s">
        <v>187</v>
      </c>
      <c r="J89" s="37"/>
      <c r="K89" s="38">
        <v>44321</v>
      </c>
      <c r="L89" s="39">
        <v>4470</v>
      </c>
      <c r="M89" s="39">
        <v>4470</v>
      </c>
      <c r="N89" s="37" t="s">
        <v>169</v>
      </c>
      <c r="O89" s="37"/>
      <c r="P89" s="37" t="s">
        <v>170</v>
      </c>
      <c r="Q89" s="37">
        <v>0</v>
      </c>
      <c r="R89" s="37">
        <v>0</v>
      </c>
      <c r="S89" s="37"/>
      <c r="T89" s="37"/>
      <c r="U89" s="37"/>
      <c r="V89" s="37" t="s">
        <v>174</v>
      </c>
      <c r="W89" s="39">
        <v>4470</v>
      </c>
      <c r="X89" s="39">
        <v>0</v>
      </c>
      <c r="Y89" s="37"/>
      <c r="Z89" s="39">
        <v>0</v>
      </c>
      <c r="AA89" s="37"/>
      <c r="AB89" s="39">
        <v>4470</v>
      </c>
      <c r="AC89" s="39">
        <v>0</v>
      </c>
      <c r="AD89" s="39"/>
      <c r="AE89" s="39">
        <v>4470</v>
      </c>
      <c r="AF89" s="37">
        <v>2201182898</v>
      </c>
      <c r="AG89" s="37" t="s">
        <v>188</v>
      </c>
      <c r="AH89" s="37"/>
      <c r="AI89" s="37"/>
      <c r="AJ89" s="37"/>
      <c r="AK89" s="38">
        <v>44357</v>
      </c>
      <c r="AL89" s="37"/>
      <c r="AM89" s="37">
        <v>2</v>
      </c>
      <c r="AN89" s="37"/>
      <c r="AO89" s="37"/>
      <c r="AP89" s="37">
        <v>2</v>
      </c>
      <c r="AQ89" s="37">
        <v>20211230</v>
      </c>
      <c r="AR89" s="37">
        <v>20211223</v>
      </c>
      <c r="AS89" s="37">
        <v>4470</v>
      </c>
      <c r="AT89" s="37">
        <v>0</v>
      </c>
      <c r="AU89" s="37">
        <v>20220322</v>
      </c>
    </row>
    <row r="90" spans="1:47" x14ac:dyDescent="0.25">
      <c r="A90" s="37">
        <v>891380184</v>
      </c>
      <c r="B90" s="37" t="s">
        <v>0</v>
      </c>
      <c r="C90" s="37" t="s">
        <v>18</v>
      </c>
      <c r="D90" s="37">
        <v>232429</v>
      </c>
      <c r="E90" s="37" t="s">
        <v>18</v>
      </c>
      <c r="F90" s="37">
        <v>232429</v>
      </c>
      <c r="G90" s="37"/>
      <c r="H90" s="37" t="s">
        <v>189</v>
      </c>
      <c r="I90" s="37" t="s">
        <v>190</v>
      </c>
      <c r="J90" s="37"/>
      <c r="K90" s="38">
        <v>44340</v>
      </c>
      <c r="L90" s="39">
        <v>4470</v>
      </c>
      <c r="M90" s="39">
        <v>4470</v>
      </c>
      <c r="N90" s="37" t="s">
        <v>169</v>
      </c>
      <c r="O90" s="37"/>
      <c r="P90" s="37" t="s">
        <v>173</v>
      </c>
      <c r="Q90" s="37">
        <v>0</v>
      </c>
      <c r="R90" s="37">
        <v>0</v>
      </c>
      <c r="S90" s="37"/>
      <c r="T90" s="37"/>
      <c r="U90" s="37"/>
      <c r="V90" s="37" t="s">
        <v>174</v>
      </c>
      <c r="W90" s="39">
        <v>4470</v>
      </c>
      <c r="X90" s="39">
        <v>0</v>
      </c>
      <c r="Y90" s="37"/>
      <c r="Z90" s="39">
        <v>0</v>
      </c>
      <c r="AA90" s="37"/>
      <c r="AB90" s="39">
        <v>4470</v>
      </c>
      <c r="AC90" s="39">
        <v>0</v>
      </c>
      <c r="AD90" s="39"/>
      <c r="AE90" s="39">
        <v>0</v>
      </c>
      <c r="AF90" s="39">
        <v>0</v>
      </c>
      <c r="AG90" s="39">
        <v>0</v>
      </c>
      <c r="AH90" s="37"/>
      <c r="AI90" s="37"/>
      <c r="AJ90" s="37"/>
      <c r="AK90" s="38">
        <v>44357</v>
      </c>
      <c r="AL90" s="37"/>
      <c r="AM90" s="37">
        <v>2</v>
      </c>
      <c r="AN90" s="37"/>
      <c r="AO90" s="37"/>
      <c r="AP90" s="37">
        <v>2</v>
      </c>
      <c r="AQ90" s="37">
        <v>20211230</v>
      </c>
      <c r="AR90" s="37">
        <v>20211223</v>
      </c>
      <c r="AS90" s="37">
        <v>4470</v>
      </c>
      <c r="AT90" s="37">
        <v>0</v>
      </c>
      <c r="AU90" s="37">
        <v>20220322</v>
      </c>
    </row>
    <row r="91" spans="1:47" x14ac:dyDescent="0.25">
      <c r="A91" s="37">
        <v>891380184</v>
      </c>
      <c r="B91" s="37" t="s">
        <v>0</v>
      </c>
      <c r="C91" s="37" t="s">
        <v>18</v>
      </c>
      <c r="D91" s="37">
        <v>232604</v>
      </c>
      <c r="E91" s="37" t="s">
        <v>18</v>
      </c>
      <c r="F91" s="37">
        <v>232604</v>
      </c>
      <c r="G91" s="37"/>
      <c r="H91" s="37" t="s">
        <v>191</v>
      </c>
      <c r="I91" s="37" t="s">
        <v>192</v>
      </c>
      <c r="J91" s="37"/>
      <c r="K91" s="38">
        <v>44341</v>
      </c>
      <c r="L91" s="39">
        <v>4470</v>
      </c>
      <c r="M91" s="39">
        <v>4470</v>
      </c>
      <c r="N91" s="37" t="s">
        <v>169</v>
      </c>
      <c r="O91" s="37"/>
      <c r="P91" s="37" t="s">
        <v>173</v>
      </c>
      <c r="Q91" s="37">
        <v>0</v>
      </c>
      <c r="R91" s="37">
        <v>0</v>
      </c>
      <c r="S91" s="37"/>
      <c r="T91" s="37"/>
      <c r="U91" s="37"/>
      <c r="V91" s="37" t="s">
        <v>174</v>
      </c>
      <c r="W91" s="39">
        <v>4470</v>
      </c>
      <c r="X91" s="39">
        <v>0</v>
      </c>
      <c r="Y91" s="37"/>
      <c r="Z91" s="39">
        <v>0</v>
      </c>
      <c r="AA91" s="37"/>
      <c r="AB91" s="39">
        <v>4470</v>
      </c>
      <c r="AC91" s="39">
        <v>0</v>
      </c>
      <c r="AD91" s="39"/>
      <c r="AE91" s="39">
        <v>0</v>
      </c>
      <c r="AF91" s="39">
        <v>0</v>
      </c>
      <c r="AG91" s="39">
        <v>0</v>
      </c>
      <c r="AH91" s="37"/>
      <c r="AI91" s="37"/>
      <c r="AJ91" s="37"/>
      <c r="AK91" s="38">
        <v>44357</v>
      </c>
      <c r="AL91" s="37"/>
      <c r="AM91" s="37">
        <v>2</v>
      </c>
      <c r="AN91" s="37"/>
      <c r="AO91" s="37"/>
      <c r="AP91" s="37">
        <v>2</v>
      </c>
      <c r="AQ91" s="37">
        <v>20211230</v>
      </c>
      <c r="AR91" s="37">
        <v>20211223</v>
      </c>
      <c r="AS91" s="37">
        <v>4470</v>
      </c>
      <c r="AT91" s="37">
        <v>0</v>
      </c>
      <c r="AU91" s="37">
        <v>20220322</v>
      </c>
    </row>
    <row r="92" spans="1:47" x14ac:dyDescent="0.25">
      <c r="A92" s="37">
        <v>891380184</v>
      </c>
      <c r="B92" s="37" t="s">
        <v>0</v>
      </c>
      <c r="C92" s="37" t="s">
        <v>18</v>
      </c>
      <c r="D92" s="37">
        <v>214349</v>
      </c>
      <c r="E92" s="37" t="s">
        <v>18</v>
      </c>
      <c r="F92" s="37">
        <v>214349</v>
      </c>
      <c r="G92" s="37"/>
      <c r="H92" s="37" t="s">
        <v>193</v>
      </c>
      <c r="I92" s="37" t="s">
        <v>194</v>
      </c>
      <c r="J92" s="37"/>
      <c r="K92" s="38">
        <v>44216</v>
      </c>
      <c r="L92" s="39">
        <v>4470</v>
      </c>
      <c r="M92" s="39">
        <v>4470</v>
      </c>
      <c r="N92" s="37" t="s">
        <v>169</v>
      </c>
      <c r="O92" s="37"/>
      <c r="P92" s="37" t="s">
        <v>173</v>
      </c>
      <c r="Q92" s="37">
        <v>0</v>
      </c>
      <c r="R92" s="37">
        <v>0</v>
      </c>
      <c r="S92" s="37"/>
      <c r="T92" s="37"/>
      <c r="U92" s="37"/>
      <c r="V92" s="37" t="s">
        <v>174</v>
      </c>
      <c r="W92" s="39">
        <v>4470</v>
      </c>
      <c r="X92" s="39">
        <v>0</v>
      </c>
      <c r="Y92" s="37"/>
      <c r="Z92" s="39">
        <v>0</v>
      </c>
      <c r="AA92" s="37"/>
      <c r="AB92" s="39">
        <v>4470</v>
      </c>
      <c r="AC92" s="39">
        <v>0</v>
      </c>
      <c r="AD92" s="39"/>
      <c r="AE92" s="39">
        <v>0</v>
      </c>
      <c r="AF92" s="39">
        <v>0</v>
      </c>
      <c r="AG92" s="39">
        <v>0</v>
      </c>
      <c r="AH92" s="37"/>
      <c r="AI92" s="37"/>
      <c r="AJ92" s="37"/>
      <c r="AK92" s="38">
        <v>44260</v>
      </c>
      <c r="AL92" s="37"/>
      <c r="AM92" s="37">
        <v>2</v>
      </c>
      <c r="AN92" s="37"/>
      <c r="AO92" s="37"/>
      <c r="AP92" s="37">
        <v>2</v>
      </c>
      <c r="AQ92" s="37">
        <v>20211230</v>
      </c>
      <c r="AR92" s="37">
        <v>20211223</v>
      </c>
      <c r="AS92" s="37">
        <v>4470</v>
      </c>
      <c r="AT92" s="37">
        <v>0</v>
      </c>
      <c r="AU92" s="37">
        <v>20220322</v>
      </c>
    </row>
    <row r="93" spans="1:47" x14ac:dyDescent="0.25">
      <c r="A93" s="37">
        <v>891380184</v>
      </c>
      <c r="B93" s="37" t="s">
        <v>0</v>
      </c>
      <c r="C93" s="37" t="s">
        <v>18</v>
      </c>
      <c r="D93" s="37">
        <v>216933</v>
      </c>
      <c r="E93" s="37" t="s">
        <v>18</v>
      </c>
      <c r="F93" s="37">
        <v>216933</v>
      </c>
      <c r="G93" s="37"/>
      <c r="H93" s="37" t="s">
        <v>195</v>
      </c>
      <c r="I93" s="37" t="s">
        <v>196</v>
      </c>
      <c r="J93" s="37" t="s">
        <v>612</v>
      </c>
      <c r="K93" s="38">
        <v>44232</v>
      </c>
      <c r="L93" s="39">
        <v>103800</v>
      </c>
      <c r="M93" s="39">
        <v>103800</v>
      </c>
      <c r="N93" s="37" t="s">
        <v>169</v>
      </c>
      <c r="O93" s="37" t="s">
        <v>615</v>
      </c>
      <c r="P93" s="37" t="s">
        <v>32</v>
      </c>
      <c r="Q93" s="37">
        <v>0</v>
      </c>
      <c r="R93" s="37">
        <v>0</v>
      </c>
      <c r="S93" s="37"/>
      <c r="T93" s="37"/>
      <c r="U93" s="37"/>
      <c r="V93" s="37" t="s">
        <v>174</v>
      </c>
      <c r="W93" s="39">
        <v>103800</v>
      </c>
      <c r="X93" s="39">
        <v>0</v>
      </c>
      <c r="Y93" s="37"/>
      <c r="Z93" s="39">
        <v>0</v>
      </c>
      <c r="AA93" s="37"/>
      <c r="AB93" s="39">
        <v>103800</v>
      </c>
      <c r="AC93" s="39">
        <v>0</v>
      </c>
      <c r="AD93" s="39"/>
      <c r="AE93" s="39">
        <v>0</v>
      </c>
      <c r="AF93" s="39">
        <v>0</v>
      </c>
      <c r="AG93" s="39">
        <v>0</v>
      </c>
      <c r="AH93" s="37"/>
      <c r="AI93" s="37"/>
      <c r="AJ93" s="37"/>
      <c r="AK93" s="38">
        <v>44261</v>
      </c>
      <c r="AL93" s="37"/>
      <c r="AM93" s="37">
        <v>2</v>
      </c>
      <c r="AN93" s="37"/>
      <c r="AO93" s="37"/>
      <c r="AP93" s="37">
        <v>2</v>
      </c>
      <c r="AQ93" s="37">
        <v>20211230</v>
      </c>
      <c r="AR93" s="37">
        <v>20211223</v>
      </c>
      <c r="AS93" s="37">
        <v>103800</v>
      </c>
      <c r="AT93" s="37">
        <v>0</v>
      </c>
      <c r="AU93" s="37">
        <v>20220322</v>
      </c>
    </row>
    <row r="94" spans="1:47" x14ac:dyDescent="0.25">
      <c r="A94" s="37">
        <v>891380184</v>
      </c>
      <c r="B94" s="37" t="s">
        <v>0</v>
      </c>
      <c r="C94" s="37" t="s">
        <v>18</v>
      </c>
      <c r="D94" s="37">
        <v>228522</v>
      </c>
      <c r="E94" s="37" t="s">
        <v>18</v>
      </c>
      <c r="F94" s="37">
        <v>228522</v>
      </c>
      <c r="G94" s="37"/>
      <c r="H94" s="37" t="s">
        <v>197</v>
      </c>
      <c r="I94" s="37" t="s">
        <v>198</v>
      </c>
      <c r="J94" s="37"/>
      <c r="K94" s="38">
        <v>44301</v>
      </c>
      <c r="L94" s="39">
        <v>4470</v>
      </c>
      <c r="M94" s="39">
        <v>4470</v>
      </c>
      <c r="N94" s="37" t="s">
        <v>169</v>
      </c>
      <c r="O94" s="37"/>
      <c r="P94" s="37" t="s">
        <v>173</v>
      </c>
      <c r="Q94" s="37">
        <v>0</v>
      </c>
      <c r="R94" s="37">
        <v>0</v>
      </c>
      <c r="S94" s="37"/>
      <c r="T94" s="37"/>
      <c r="U94" s="37"/>
      <c r="V94" s="37" t="s">
        <v>174</v>
      </c>
      <c r="W94" s="39">
        <v>4470</v>
      </c>
      <c r="X94" s="39">
        <v>0</v>
      </c>
      <c r="Y94" s="37"/>
      <c r="Z94" s="39">
        <v>0</v>
      </c>
      <c r="AA94" s="37"/>
      <c r="AB94" s="39">
        <v>4470</v>
      </c>
      <c r="AC94" s="39">
        <v>0</v>
      </c>
      <c r="AD94" s="39"/>
      <c r="AE94" s="39">
        <v>0</v>
      </c>
      <c r="AF94" s="39">
        <v>0</v>
      </c>
      <c r="AG94" s="39">
        <v>0</v>
      </c>
      <c r="AH94" s="37"/>
      <c r="AI94" s="37"/>
      <c r="AJ94" s="37"/>
      <c r="AK94" s="38">
        <v>44357</v>
      </c>
      <c r="AL94" s="37"/>
      <c r="AM94" s="37">
        <v>2</v>
      </c>
      <c r="AN94" s="37"/>
      <c r="AO94" s="37"/>
      <c r="AP94" s="37">
        <v>2</v>
      </c>
      <c r="AQ94" s="37">
        <v>20211230</v>
      </c>
      <c r="AR94" s="37">
        <v>20211223</v>
      </c>
      <c r="AS94" s="37">
        <v>4470</v>
      </c>
      <c r="AT94" s="37">
        <v>0</v>
      </c>
      <c r="AU94" s="37">
        <v>20220322</v>
      </c>
    </row>
    <row r="95" spans="1:47" x14ac:dyDescent="0.25">
      <c r="A95" s="37">
        <v>891380184</v>
      </c>
      <c r="B95" s="37" t="s">
        <v>0</v>
      </c>
      <c r="C95" s="37" t="s">
        <v>18</v>
      </c>
      <c r="D95" s="37">
        <v>229623</v>
      </c>
      <c r="E95" s="37" t="s">
        <v>18</v>
      </c>
      <c r="F95" s="37">
        <v>229623</v>
      </c>
      <c r="G95" s="37"/>
      <c r="H95" s="37" t="s">
        <v>199</v>
      </c>
      <c r="I95" s="37" t="s">
        <v>200</v>
      </c>
      <c r="J95" s="37" t="s">
        <v>612</v>
      </c>
      <c r="K95" s="38">
        <v>44307</v>
      </c>
      <c r="L95" s="39">
        <v>103800</v>
      </c>
      <c r="M95" s="39">
        <v>103800</v>
      </c>
      <c r="N95" s="37" t="s">
        <v>169</v>
      </c>
      <c r="O95" s="37" t="s">
        <v>615</v>
      </c>
      <c r="P95" s="37" t="s">
        <v>32</v>
      </c>
      <c r="Q95" s="37">
        <v>0</v>
      </c>
      <c r="R95" s="37">
        <v>0</v>
      </c>
      <c r="S95" s="37"/>
      <c r="T95" s="37"/>
      <c r="U95" s="37"/>
      <c r="V95" s="37" t="s">
        <v>174</v>
      </c>
      <c r="W95" s="39">
        <v>103800</v>
      </c>
      <c r="X95" s="39">
        <v>0</v>
      </c>
      <c r="Y95" s="37"/>
      <c r="Z95" s="39">
        <v>0</v>
      </c>
      <c r="AA95" s="37"/>
      <c r="AB95" s="39">
        <v>103800</v>
      </c>
      <c r="AC95" s="39">
        <v>0</v>
      </c>
      <c r="AD95" s="39"/>
      <c r="AE95" s="39">
        <v>0</v>
      </c>
      <c r="AF95" s="39">
        <v>0</v>
      </c>
      <c r="AG95" s="39">
        <v>0</v>
      </c>
      <c r="AH95" s="37"/>
      <c r="AI95" s="37"/>
      <c r="AJ95" s="37"/>
      <c r="AK95" s="38">
        <v>44357</v>
      </c>
      <c r="AL95" s="37"/>
      <c r="AM95" s="37">
        <v>2</v>
      </c>
      <c r="AN95" s="37"/>
      <c r="AO95" s="37"/>
      <c r="AP95" s="37">
        <v>2</v>
      </c>
      <c r="AQ95" s="37">
        <v>20211230</v>
      </c>
      <c r="AR95" s="37">
        <v>20211223</v>
      </c>
      <c r="AS95" s="37">
        <v>103800</v>
      </c>
      <c r="AT95" s="37">
        <v>0</v>
      </c>
      <c r="AU95" s="37">
        <v>20220322</v>
      </c>
    </row>
    <row r="96" spans="1:47" x14ac:dyDescent="0.25">
      <c r="A96" s="37">
        <v>891380184</v>
      </c>
      <c r="B96" s="37" t="s">
        <v>0</v>
      </c>
      <c r="C96" s="37" t="s">
        <v>18</v>
      </c>
      <c r="D96" s="37">
        <v>230822</v>
      </c>
      <c r="E96" s="37" t="s">
        <v>18</v>
      </c>
      <c r="F96" s="37">
        <v>230822</v>
      </c>
      <c r="G96" s="37"/>
      <c r="H96" s="37" t="s">
        <v>201</v>
      </c>
      <c r="I96" s="37" t="s">
        <v>202</v>
      </c>
      <c r="J96" s="37" t="s">
        <v>612</v>
      </c>
      <c r="K96" s="38">
        <v>44313</v>
      </c>
      <c r="L96" s="39">
        <v>103800</v>
      </c>
      <c r="M96" s="39">
        <v>103800</v>
      </c>
      <c r="N96" s="37" t="s">
        <v>169</v>
      </c>
      <c r="O96" s="37" t="s">
        <v>615</v>
      </c>
      <c r="P96" s="37" t="s">
        <v>32</v>
      </c>
      <c r="Q96" s="37">
        <v>0</v>
      </c>
      <c r="R96" s="37">
        <v>0</v>
      </c>
      <c r="S96" s="37"/>
      <c r="T96" s="37"/>
      <c r="U96" s="37"/>
      <c r="V96" s="37" t="s">
        <v>174</v>
      </c>
      <c r="W96" s="39">
        <v>103800</v>
      </c>
      <c r="X96" s="39">
        <v>0</v>
      </c>
      <c r="Y96" s="37"/>
      <c r="Z96" s="39">
        <v>0</v>
      </c>
      <c r="AA96" s="37"/>
      <c r="AB96" s="39">
        <v>103800</v>
      </c>
      <c r="AC96" s="39">
        <v>0</v>
      </c>
      <c r="AD96" s="39"/>
      <c r="AE96" s="39">
        <v>0</v>
      </c>
      <c r="AF96" s="39">
        <v>0</v>
      </c>
      <c r="AG96" s="39">
        <v>0</v>
      </c>
      <c r="AH96" s="37"/>
      <c r="AI96" s="37"/>
      <c r="AJ96" s="37"/>
      <c r="AK96" s="38">
        <v>44357</v>
      </c>
      <c r="AL96" s="37"/>
      <c r="AM96" s="37">
        <v>2</v>
      </c>
      <c r="AN96" s="37"/>
      <c r="AO96" s="37"/>
      <c r="AP96" s="37">
        <v>2</v>
      </c>
      <c r="AQ96" s="37">
        <v>20211230</v>
      </c>
      <c r="AR96" s="37">
        <v>20211223</v>
      </c>
      <c r="AS96" s="37">
        <v>103800</v>
      </c>
      <c r="AT96" s="37">
        <v>0</v>
      </c>
      <c r="AU96" s="37">
        <v>20220322</v>
      </c>
    </row>
    <row r="97" spans="1:47" x14ac:dyDescent="0.25">
      <c r="A97" s="37">
        <v>891380184</v>
      </c>
      <c r="B97" s="37" t="s">
        <v>0</v>
      </c>
      <c r="C97" s="37" t="s">
        <v>18</v>
      </c>
      <c r="D97" s="37">
        <v>238396</v>
      </c>
      <c r="E97" s="37" t="s">
        <v>18</v>
      </c>
      <c r="F97" s="37">
        <v>238396</v>
      </c>
      <c r="G97" s="37"/>
      <c r="H97" s="37" t="s">
        <v>203</v>
      </c>
      <c r="I97" s="37" t="s">
        <v>204</v>
      </c>
      <c r="J97" s="37" t="s">
        <v>612</v>
      </c>
      <c r="K97" s="38">
        <v>44382</v>
      </c>
      <c r="L97" s="39">
        <v>78667</v>
      </c>
      <c r="M97" s="39">
        <v>78667</v>
      </c>
      <c r="N97" s="37" t="s">
        <v>169</v>
      </c>
      <c r="O97" s="37" t="s">
        <v>614</v>
      </c>
      <c r="P97" s="37" t="s">
        <v>32</v>
      </c>
      <c r="Q97" s="37">
        <v>0</v>
      </c>
      <c r="R97" s="37">
        <v>0</v>
      </c>
      <c r="S97" s="37"/>
      <c r="T97" s="37"/>
      <c r="U97" s="37"/>
      <c r="V97" s="37" t="s">
        <v>174</v>
      </c>
      <c r="W97" s="39">
        <v>78667</v>
      </c>
      <c r="X97" s="39">
        <v>0</v>
      </c>
      <c r="Y97" s="37"/>
      <c r="Z97" s="39">
        <v>0</v>
      </c>
      <c r="AA97" s="37"/>
      <c r="AB97" s="39">
        <v>78667</v>
      </c>
      <c r="AC97" s="39">
        <v>0</v>
      </c>
      <c r="AD97" s="39"/>
      <c r="AE97" s="39">
        <v>78667</v>
      </c>
      <c r="AF97" s="37">
        <v>8000127013</v>
      </c>
      <c r="AG97" s="37" t="s">
        <v>205</v>
      </c>
      <c r="AH97" s="37"/>
      <c r="AI97" s="37"/>
      <c r="AJ97" s="37"/>
      <c r="AK97" s="38">
        <v>44417</v>
      </c>
      <c r="AL97" s="37"/>
      <c r="AM97" s="37">
        <v>2</v>
      </c>
      <c r="AN97" s="37"/>
      <c r="AO97" s="37"/>
      <c r="AP97" s="37">
        <v>1</v>
      </c>
      <c r="AQ97" s="37">
        <v>20210831</v>
      </c>
      <c r="AR97" s="37">
        <v>20210826</v>
      </c>
      <c r="AS97" s="37">
        <v>78667</v>
      </c>
      <c r="AT97" s="37">
        <v>0</v>
      </c>
      <c r="AU97" s="37">
        <v>20220322</v>
      </c>
    </row>
    <row r="98" spans="1:47" x14ac:dyDescent="0.25">
      <c r="A98" s="37">
        <v>891380184</v>
      </c>
      <c r="B98" s="37" t="s">
        <v>0</v>
      </c>
      <c r="C98" s="37" t="s">
        <v>18</v>
      </c>
      <c r="D98" s="37">
        <v>246096</v>
      </c>
      <c r="E98" s="37" t="s">
        <v>18</v>
      </c>
      <c r="F98" s="37">
        <v>246096</v>
      </c>
      <c r="G98" s="37"/>
      <c r="H98" s="37" t="s">
        <v>206</v>
      </c>
      <c r="I98" s="37" t="s">
        <v>207</v>
      </c>
      <c r="J98" s="37"/>
      <c r="K98" s="38">
        <v>44470</v>
      </c>
      <c r="L98" s="39">
        <v>8940</v>
      </c>
      <c r="M98" s="39">
        <v>8940</v>
      </c>
      <c r="N98" s="37" t="s">
        <v>169</v>
      </c>
      <c r="O98" s="37"/>
      <c r="P98" s="37" t="s">
        <v>173</v>
      </c>
      <c r="Q98" s="37">
        <v>0</v>
      </c>
      <c r="R98" s="37">
        <v>0</v>
      </c>
      <c r="S98" s="37"/>
      <c r="T98" s="37"/>
      <c r="U98" s="37"/>
      <c r="V98" s="37" t="s">
        <v>174</v>
      </c>
      <c r="W98" s="39">
        <v>8940</v>
      </c>
      <c r="X98" s="39">
        <v>0</v>
      </c>
      <c r="Y98" s="37"/>
      <c r="Z98" s="39">
        <v>0</v>
      </c>
      <c r="AA98" s="37"/>
      <c r="AB98" s="39">
        <v>8940</v>
      </c>
      <c r="AC98" s="39">
        <v>0</v>
      </c>
      <c r="AD98" s="39"/>
      <c r="AE98" s="39">
        <v>0</v>
      </c>
      <c r="AF98" s="39">
        <v>0</v>
      </c>
      <c r="AG98" s="39">
        <v>0</v>
      </c>
      <c r="AH98" s="37"/>
      <c r="AI98" s="37"/>
      <c r="AJ98" s="37"/>
      <c r="AK98" s="38">
        <v>44513</v>
      </c>
      <c r="AL98" s="37"/>
      <c r="AM98" s="37">
        <v>2</v>
      </c>
      <c r="AN98" s="37"/>
      <c r="AO98" s="37"/>
      <c r="AP98" s="37">
        <v>1</v>
      </c>
      <c r="AQ98" s="37">
        <v>20211130</v>
      </c>
      <c r="AR98" s="37">
        <v>20211113</v>
      </c>
      <c r="AS98" s="37">
        <v>8940</v>
      </c>
      <c r="AT98" s="37">
        <v>0</v>
      </c>
      <c r="AU98" s="37">
        <v>20220322</v>
      </c>
    </row>
    <row r="99" spans="1:47" x14ac:dyDescent="0.25">
      <c r="A99" s="37">
        <v>891380184</v>
      </c>
      <c r="B99" s="37" t="s">
        <v>0</v>
      </c>
      <c r="C99" s="37" t="s">
        <v>18</v>
      </c>
      <c r="D99" s="37">
        <v>246155</v>
      </c>
      <c r="E99" s="37" t="s">
        <v>18</v>
      </c>
      <c r="F99" s="37">
        <v>246155</v>
      </c>
      <c r="G99" s="37"/>
      <c r="H99" s="37" t="s">
        <v>208</v>
      </c>
      <c r="I99" s="37" t="s">
        <v>209</v>
      </c>
      <c r="J99" s="37"/>
      <c r="K99" s="38">
        <v>44470</v>
      </c>
      <c r="L99" s="39">
        <v>4470</v>
      </c>
      <c r="M99" s="39">
        <v>4470</v>
      </c>
      <c r="N99" s="37" t="s">
        <v>169</v>
      </c>
      <c r="O99" s="37"/>
      <c r="P99" s="37" t="s">
        <v>173</v>
      </c>
      <c r="Q99" s="37">
        <v>0</v>
      </c>
      <c r="R99" s="37">
        <v>0</v>
      </c>
      <c r="S99" s="37"/>
      <c r="T99" s="37"/>
      <c r="U99" s="37"/>
      <c r="V99" s="37" t="s">
        <v>174</v>
      </c>
      <c r="W99" s="39">
        <v>4470</v>
      </c>
      <c r="X99" s="39">
        <v>0</v>
      </c>
      <c r="Y99" s="37"/>
      <c r="Z99" s="39">
        <v>0</v>
      </c>
      <c r="AA99" s="37"/>
      <c r="AB99" s="39">
        <v>4470</v>
      </c>
      <c r="AC99" s="39">
        <v>0</v>
      </c>
      <c r="AD99" s="39"/>
      <c r="AE99" s="39">
        <v>0</v>
      </c>
      <c r="AF99" s="39">
        <v>0</v>
      </c>
      <c r="AG99" s="39">
        <v>0</v>
      </c>
      <c r="AH99" s="37"/>
      <c r="AI99" s="37"/>
      <c r="AJ99" s="37"/>
      <c r="AK99" s="38">
        <v>44513</v>
      </c>
      <c r="AL99" s="37"/>
      <c r="AM99" s="37">
        <v>2</v>
      </c>
      <c r="AN99" s="37"/>
      <c r="AO99" s="37"/>
      <c r="AP99" s="37">
        <v>1</v>
      </c>
      <c r="AQ99" s="37">
        <v>20211130</v>
      </c>
      <c r="AR99" s="37">
        <v>20211113</v>
      </c>
      <c r="AS99" s="37">
        <v>4470</v>
      </c>
      <c r="AT99" s="37">
        <v>0</v>
      </c>
      <c r="AU99" s="37">
        <v>20220322</v>
      </c>
    </row>
    <row r="100" spans="1:47" x14ac:dyDescent="0.25">
      <c r="A100" s="37">
        <v>891380184</v>
      </c>
      <c r="B100" s="37" t="s">
        <v>0</v>
      </c>
      <c r="C100" s="37" t="s">
        <v>18</v>
      </c>
      <c r="D100" s="37">
        <v>246253</v>
      </c>
      <c r="E100" s="37" t="s">
        <v>18</v>
      </c>
      <c r="F100" s="37">
        <v>246253</v>
      </c>
      <c r="G100" s="37"/>
      <c r="H100" s="37" t="s">
        <v>210</v>
      </c>
      <c r="I100" s="37" t="s">
        <v>211</v>
      </c>
      <c r="J100" s="37"/>
      <c r="K100" s="38">
        <v>44472</v>
      </c>
      <c r="L100" s="39">
        <v>293352</v>
      </c>
      <c r="M100" s="39">
        <v>293352</v>
      </c>
      <c r="N100" s="37" t="s">
        <v>169</v>
      </c>
      <c r="O100" s="37"/>
      <c r="P100" s="37" t="s">
        <v>173</v>
      </c>
      <c r="Q100" s="37">
        <v>0</v>
      </c>
      <c r="R100" s="37">
        <v>0</v>
      </c>
      <c r="S100" s="37"/>
      <c r="T100" s="37"/>
      <c r="U100" s="37"/>
      <c r="V100" s="37" t="s">
        <v>174</v>
      </c>
      <c r="W100" s="39">
        <v>293352</v>
      </c>
      <c r="X100" s="39">
        <v>0</v>
      </c>
      <c r="Y100" s="37"/>
      <c r="Z100" s="39">
        <v>0</v>
      </c>
      <c r="AA100" s="37"/>
      <c r="AB100" s="39">
        <v>293352</v>
      </c>
      <c r="AC100" s="39">
        <v>0</v>
      </c>
      <c r="AD100" s="39"/>
      <c r="AE100" s="39">
        <v>0</v>
      </c>
      <c r="AF100" s="39">
        <v>0</v>
      </c>
      <c r="AG100" s="39">
        <v>0</v>
      </c>
      <c r="AH100" s="37"/>
      <c r="AI100" s="37"/>
      <c r="AJ100" s="37"/>
      <c r="AK100" s="38">
        <v>44513</v>
      </c>
      <c r="AL100" s="37"/>
      <c r="AM100" s="37">
        <v>2</v>
      </c>
      <c r="AN100" s="37"/>
      <c r="AO100" s="37"/>
      <c r="AP100" s="37">
        <v>1</v>
      </c>
      <c r="AQ100" s="37">
        <v>20211130</v>
      </c>
      <c r="AR100" s="37">
        <v>20211113</v>
      </c>
      <c r="AS100" s="37">
        <v>293352</v>
      </c>
      <c r="AT100" s="37">
        <v>0</v>
      </c>
      <c r="AU100" s="37">
        <v>20220322</v>
      </c>
    </row>
    <row r="101" spans="1:47" x14ac:dyDescent="0.25">
      <c r="A101" s="37">
        <v>891380184</v>
      </c>
      <c r="B101" s="37" t="s">
        <v>0</v>
      </c>
      <c r="C101" s="37" t="s">
        <v>18</v>
      </c>
      <c r="D101" s="37">
        <v>246385</v>
      </c>
      <c r="E101" s="37" t="s">
        <v>18</v>
      </c>
      <c r="F101" s="37">
        <v>246385</v>
      </c>
      <c r="G101" s="37"/>
      <c r="H101" s="37" t="s">
        <v>212</v>
      </c>
      <c r="I101" s="37" t="s">
        <v>213</v>
      </c>
      <c r="J101" s="37"/>
      <c r="K101" s="38">
        <v>44473</v>
      </c>
      <c r="L101" s="39">
        <v>13410</v>
      </c>
      <c r="M101" s="39">
        <v>13410</v>
      </c>
      <c r="N101" s="37" t="s">
        <v>169</v>
      </c>
      <c r="O101" s="37"/>
      <c r="P101" s="37" t="s">
        <v>173</v>
      </c>
      <c r="Q101" s="37">
        <v>0</v>
      </c>
      <c r="R101" s="37">
        <v>0</v>
      </c>
      <c r="S101" s="37"/>
      <c r="T101" s="37"/>
      <c r="U101" s="37"/>
      <c r="V101" s="37" t="s">
        <v>174</v>
      </c>
      <c r="W101" s="39">
        <v>13410</v>
      </c>
      <c r="X101" s="39">
        <v>0</v>
      </c>
      <c r="Y101" s="37"/>
      <c r="Z101" s="39">
        <v>0</v>
      </c>
      <c r="AA101" s="37"/>
      <c r="AB101" s="39">
        <v>13410</v>
      </c>
      <c r="AC101" s="39">
        <v>0</v>
      </c>
      <c r="AD101" s="39"/>
      <c r="AE101" s="39">
        <v>0</v>
      </c>
      <c r="AF101" s="39">
        <v>0</v>
      </c>
      <c r="AG101" s="39">
        <v>0</v>
      </c>
      <c r="AH101" s="37"/>
      <c r="AI101" s="37"/>
      <c r="AJ101" s="37"/>
      <c r="AK101" s="38">
        <v>44513</v>
      </c>
      <c r="AL101" s="37"/>
      <c r="AM101" s="37">
        <v>2</v>
      </c>
      <c r="AN101" s="37"/>
      <c r="AO101" s="37"/>
      <c r="AP101" s="37">
        <v>1</v>
      </c>
      <c r="AQ101" s="37">
        <v>20211130</v>
      </c>
      <c r="AR101" s="37">
        <v>20211113</v>
      </c>
      <c r="AS101" s="37">
        <v>13410</v>
      </c>
      <c r="AT101" s="37">
        <v>0</v>
      </c>
      <c r="AU101" s="37">
        <v>20220322</v>
      </c>
    </row>
    <row r="102" spans="1:47" x14ac:dyDescent="0.25">
      <c r="A102" s="37">
        <v>891380184</v>
      </c>
      <c r="B102" s="37" t="s">
        <v>0</v>
      </c>
      <c r="C102" s="37" t="s">
        <v>18</v>
      </c>
      <c r="D102" s="37">
        <v>246765</v>
      </c>
      <c r="E102" s="37" t="s">
        <v>18</v>
      </c>
      <c r="F102" s="37">
        <v>246765</v>
      </c>
      <c r="G102" s="37"/>
      <c r="H102" s="37" t="s">
        <v>214</v>
      </c>
      <c r="I102" s="37" t="s">
        <v>215</v>
      </c>
      <c r="J102" s="37"/>
      <c r="K102" s="38">
        <v>44474</v>
      </c>
      <c r="L102" s="39">
        <v>8940</v>
      </c>
      <c r="M102" s="39">
        <v>8940</v>
      </c>
      <c r="N102" s="37" t="s">
        <v>169</v>
      </c>
      <c r="O102" s="37"/>
      <c r="P102" s="37" t="s">
        <v>216</v>
      </c>
      <c r="Q102" s="39">
        <v>8940</v>
      </c>
      <c r="R102" s="37">
        <v>1221905742</v>
      </c>
      <c r="S102" s="37"/>
      <c r="T102" s="37"/>
      <c r="U102" s="37"/>
      <c r="V102" s="37" t="s">
        <v>174</v>
      </c>
      <c r="W102" s="39">
        <v>8940</v>
      </c>
      <c r="X102" s="39">
        <v>0</v>
      </c>
      <c r="Y102" s="37"/>
      <c r="Z102" s="39">
        <v>0</v>
      </c>
      <c r="AA102" s="37"/>
      <c r="AB102" s="39">
        <v>8940</v>
      </c>
      <c r="AC102" s="39">
        <v>0</v>
      </c>
      <c r="AD102" s="39"/>
      <c r="AE102" s="39">
        <v>0</v>
      </c>
      <c r="AF102" s="39">
        <v>0</v>
      </c>
      <c r="AG102" s="39">
        <v>0</v>
      </c>
      <c r="AH102" s="37"/>
      <c r="AI102" s="37"/>
      <c r="AJ102" s="37"/>
      <c r="AK102" s="38">
        <v>44520</v>
      </c>
      <c r="AL102" s="37"/>
      <c r="AM102" s="37">
        <v>2</v>
      </c>
      <c r="AN102" s="37"/>
      <c r="AO102" s="37"/>
      <c r="AP102" s="37">
        <v>1</v>
      </c>
      <c r="AQ102" s="37">
        <v>20211130</v>
      </c>
      <c r="AR102" s="37">
        <v>20211120</v>
      </c>
      <c r="AS102" s="37">
        <v>8940</v>
      </c>
      <c r="AT102" s="37">
        <v>0</v>
      </c>
      <c r="AU102" s="37">
        <v>20220322</v>
      </c>
    </row>
    <row r="103" spans="1:47" x14ac:dyDescent="0.25">
      <c r="A103" s="37">
        <v>891380184</v>
      </c>
      <c r="B103" s="37" t="s">
        <v>0</v>
      </c>
      <c r="C103" s="37" t="s">
        <v>18</v>
      </c>
      <c r="D103" s="37">
        <v>246783</v>
      </c>
      <c r="E103" s="37" t="s">
        <v>18</v>
      </c>
      <c r="F103" s="37">
        <v>246783</v>
      </c>
      <c r="G103" s="37"/>
      <c r="H103" s="37" t="s">
        <v>217</v>
      </c>
      <c r="I103" s="37" t="s">
        <v>218</v>
      </c>
      <c r="J103" s="37"/>
      <c r="K103" s="38">
        <v>44474</v>
      </c>
      <c r="L103" s="39">
        <v>22350</v>
      </c>
      <c r="M103" s="39">
        <v>22350</v>
      </c>
      <c r="N103" s="37" t="s">
        <v>169</v>
      </c>
      <c r="O103" s="37"/>
      <c r="P103" s="37" t="s">
        <v>173</v>
      </c>
      <c r="Q103" s="37">
        <v>0</v>
      </c>
      <c r="R103" s="37">
        <v>0</v>
      </c>
      <c r="S103" s="37"/>
      <c r="T103" s="37"/>
      <c r="U103" s="37"/>
      <c r="V103" s="37" t="s">
        <v>174</v>
      </c>
      <c r="W103" s="39">
        <v>22350</v>
      </c>
      <c r="X103" s="39">
        <v>0</v>
      </c>
      <c r="Y103" s="37"/>
      <c r="Z103" s="39">
        <v>0</v>
      </c>
      <c r="AA103" s="37"/>
      <c r="AB103" s="39">
        <v>22350</v>
      </c>
      <c r="AC103" s="39">
        <v>0</v>
      </c>
      <c r="AD103" s="39"/>
      <c r="AE103" s="39">
        <v>0</v>
      </c>
      <c r="AF103" s="39">
        <v>0</v>
      </c>
      <c r="AG103" s="39">
        <v>0</v>
      </c>
      <c r="AH103" s="37"/>
      <c r="AI103" s="37"/>
      <c r="AJ103" s="37"/>
      <c r="AK103" s="38">
        <v>44513</v>
      </c>
      <c r="AL103" s="37"/>
      <c r="AM103" s="37">
        <v>2</v>
      </c>
      <c r="AN103" s="37"/>
      <c r="AO103" s="37"/>
      <c r="AP103" s="37">
        <v>1</v>
      </c>
      <c r="AQ103" s="37">
        <v>20211130</v>
      </c>
      <c r="AR103" s="37">
        <v>20211113</v>
      </c>
      <c r="AS103" s="37">
        <v>22350</v>
      </c>
      <c r="AT103" s="37">
        <v>0</v>
      </c>
      <c r="AU103" s="37">
        <v>20220322</v>
      </c>
    </row>
    <row r="104" spans="1:47" x14ac:dyDescent="0.25">
      <c r="A104" s="37">
        <v>891380184</v>
      </c>
      <c r="B104" s="37" t="s">
        <v>0</v>
      </c>
      <c r="C104" s="37" t="s">
        <v>18</v>
      </c>
      <c r="D104" s="37">
        <v>246886</v>
      </c>
      <c r="E104" s="37" t="s">
        <v>18</v>
      </c>
      <c r="F104" s="37">
        <v>246886</v>
      </c>
      <c r="G104" s="37"/>
      <c r="H104" s="37" t="s">
        <v>219</v>
      </c>
      <c r="I104" s="37" t="s">
        <v>220</v>
      </c>
      <c r="J104" s="37"/>
      <c r="K104" s="38">
        <v>44474</v>
      </c>
      <c r="L104" s="39">
        <v>179428</v>
      </c>
      <c r="M104" s="39">
        <v>179428</v>
      </c>
      <c r="N104" s="37" t="s">
        <v>169</v>
      </c>
      <c r="O104" s="37"/>
      <c r="P104" s="37" t="s">
        <v>173</v>
      </c>
      <c r="Q104" s="37">
        <v>0</v>
      </c>
      <c r="R104" s="37">
        <v>0</v>
      </c>
      <c r="S104" s="37"/>
      <c r="T104" s="37"/>
      <c r="U104" s="37"/>
      <c r="V104" s="37" t="s">
        <v>174</v>
      </c>
      <c r="W104" s="39">
        <v>179428</v>
      </c>
      <c r="X104" s="39">
        <v>0</v>
      </c>
      <c r="Y104" s="37"/>
      <c r="Z104" s="39">
        <v>0</v>
      </c>
      <c r="AA104" s="37"/>
      <c r="AB104" s="39">
        <v>179428</v>
      </c>
      <c r="AC104" s="39">
        <v>0</v>
      </c>
      <c r="AD104" s="39"/>
      <c r="AE104" s="39">
        <v>0</v>
      </c>
      <c r="AF104" s="39">
        <v>0</v>
      </c>
      <c r="AG104" s="39">
        <v>0</v>
      </c>
      <c r="AH104" s="37"/>
      <c r="AI104" s="37"/>
      <c r="AJ104" s="37"/>
      <c r="AK104" s="38">
        <v>44513</v>
      </c>
      <c r="AL104" s="37"/>
      <c r="AM104" s="37">
        <v>2</v>
      </c>
      <c r="AN104" s="37"/>
      <c r="AO104" s="37"/>
      <c r="AP104" s="37">
        <v>1</v>
      </c>
      <c r="AQ104" s="37">
        <v>20211130</v>
      </c>
      <c r="AR104" s="37">
        <v>20211113</v>
      </c>
      <c r="AS104" s="37">
        <v>179428</v>
      </c>
      <c r="AT104" s="37">
        <v>0</v>
      </c>
      <c r="AU104" s="37">
        <v>20220322</v>
      </c>
    </row>
    <row r="105" spans="1:47" x14ac:dyDescent="0.25">
      <c r="A105" s="37">
        <v>891380184</v>
      </c>
      <c r="B105" s="37" t="s">
        <v>0</v>
      </c>
      <c r="C105" s="37" t="s">
        <v>18</v>
      </c>
      <c r="D105" s="37">
        <v>247164</v>
      </c>
      <c r="E105" s="37" t="s">
        <v>18</v>
      </c>
      <c r="F105" s="37">
        <v>247164</v>
      </c>
      <c r="G105" s="37"/>
      <c r="H105" s="37" t="s">
        <v>221</v>
      </c>
      <c r="I105" s="37" t="s">
        <v>222</v>
      </c>
      <c r="J105" s="37"/>
      <c r="K105" s="38">
        <v>44475</v>
      </c>
      <c r="L105" s="39">
        <v>382728</v>
      </c>
      <c r="M105" s="39">
        <v>382728</v>
      </c>
      <c r="N105" s="37" t="s">
        <v>169</v>
      </c>
      <c r="O105" s="37"/>
      <c r="P105" s="37" t="s">
        <v>173</v>
      </c>
      <c r="Q105" s="37">
        <v>0</v>
      </c>
      <c r="R105" s="37">
        <v>0</v>
      </c>
      <c r="S105" s="37"/>
      <c r="T105" s="37"/>
      <c r="U105" s="37"/>
      <c r="V105" s="37" t="s">
        <v>174</v>
      </c>
      <c r="W105" s="39">
        <v>382728</v>
      </c>
      <c r="X105" s="39">
        <v>0</v>
      </c>
      <c r="Y105" s="37"/>
      <c r="Z105" s="39">
        <v>0</v>
      </c>
      <c r="AA105" s="37"/>
      <c r="AB105" s="39">
        <v>382728</v>
      </c>
      <c r="AC105" s="39">
        <v>0</v>
      </c>
      <c r="AD105" s="39"/>
      <c r="AE105" s="39">
        <v>0</v>
      </c>
      <c r="AF105" s="39">
        <v>0</v>
      </c>
      <c r="AG105" s="39">
        <v>0</v>
      </c>
      <c r="AH105" s="37"/>
      <c r="AI105" s="37"/>
      <c r="AJ105" s="37"/>
      <c r="AK105" s="38">
        <v>44513</v>
      </c>
      <c r="AL105" s="37"/>
      <c r="AM105" s="37">
        <v>2</v>
      </c>
      <c r="AN105" s="37"/>
      <c r="AO105" s="37"/>
      <c r="AP105" s="37">
        <v>1</v>
      </c>
      <c r="AQ105" s="37">
        <v>20211130</v>
      </c>
      <c r="AR105" s="37">
        <v>20211113</v>
      </c>
      <c r="AS105" s="37">
        <v>382728</v>
      </c>
      <c r="AT105" s="37">
        <v>0</v>
      </c>
      <c r="AU105" s="37">
        <v>20220322</v>
      </c>
    </row>
    <row r="106" spans="1:47" x14ac:dyDescent="0.25">
      <c r="A106" s="37">
        <v>891380184</v>
      </c>
      <c r="B106" s="37" t="s">
        <v>0</v>
      </c>
      <c r="C106" s="37" t="s">
        <v>18</v>
      </c>
      <c r="D106" s="37">
        <v>247189</v>
      </c>
      <c r="E106" s="37" t="s">
        <v>18</v>
      </c>
      <c r="F106" s="37">
        <v>247189</v>
      </c>
      <c r="G106" s="37"/>
      <c r="H106" s="37" t="s">
        <v>223</v>
      </c>
      <c r="I106" s="37" t="s">
        <v>224</v>
      </c>
      <c r="J106" s="37"/>
      <c r="K106" s="38">
        <v>44475</v>
      </c>
      <c r="L106" s="39">
        <v>165100</v>
      </c>
      <c r="M106" s="39">
        <v>165100</v>
      </c>
      <c r="N106" s="37" t="s">
        <v>169</v>
      </c>
      <c r="O106" s="37"/>
      <c r="P106" s="37" t="s">
        <v>173</v>
      </c>
      <c r="Q106" s="37">
        <v>0</v>
      </c>
      <c r="R106" s="37">
        <v>0</v>
      </c>
      <c r="S106" s="37"/>
      <c r="T106" s="37"/>
      <c r="U106" s="37"/>
      <c r="V106" s="37" t="s">
        <v>174</v>
      </c>
      <c r="W106" s="39">
        <v>165100</v>
      </c>
      <c r="X106" s="39">
        <v>0</v>
      </c>
      <c r="Y106" s="37"/>
      <c r="Z106" s="39">
        <v>0</v>
      </c>
      <c r="AA106" s="37"/>
      <c r="AB106" s="39">
        <v>165100</v>
      </c>
      <c r="AC106" s="39">
        <v>0</v>
      </c>
      <c r="AD106" s="39"/>
      <c r="AE106" s="39">
        <v>0</v>
      </c>
      <c r="AF106" s="39">
        <v>0</v>
      </c>
      <c r="AG106" s="39">
        <v>0</v>
      </c>
      <c r="AH106" s="37"/>
      <c r="AI106" s="37"/>
      <c r="AJ106" s="37"/>
      <c r="AK106" s="38">
        <v>44513</v>
      </c>
      <c r="AL106" s="37"/>
      <c r="AM106" s="37">
        <v>2</v>
      </c>
      <c r="AN106" s="37"/>
      <c r="AO106" s="37"/>
      <c r="AP106" s="37">
        <v>1</v>
      </c>
      <c r="AQ106" s="37">
        <v>20211130</v>
      </c>
      <c r="AR106" s="37">
        <v>20211113</v>
      </c>
      <c r="AS106" s="37">
        <v>165100</v>
      </c>
      <c r="AT106" s="37">
        <v>0</v>
      </c>
      <c r="AU106" s="37">
        <v>20220322</v>
      </c>
    </row>
    <row r="107" spans="1:47" x14ac:dyDescent="0.25">
      <c r="A107" s="37">
        <v>891380184</v>
      </c>
      <c r="B107" s="37" t="s">
        <v>0</v>
      </c>
      <c r="C107" s="37" t="s">
        <v>18</v>
      </c>
      <c r="D107" s="37">
        <v>248235</v>
      </c>
      <c r="E107" s="37" t="s">
        <v>18</v>
      </c>
      <c r="F107" s="37">
        <v>248235</v>
      </c>
      <c r="G107" s="37"/>
      <c r="H107" s="37" t="s">
        <v>225</v>
      </c>
      <c r="I107" s="37" t="s">
        <v>226</v>
      </c>
      <c r="J107" s="37"/>
      <c r="K107" s="38">
        <v>44477</v>
      </c>
      <c r="L107" s="39">
        <v>22350</v>
      </c>
      <c r="M107" s="39">
        <v>22350</v>
      </c>
      <c r="N107" s="37" t="s">
        <v>169</v>
      </c>
      <c r="O107" s="37"/>
      <c r="P107" s="37" t="s">
        <v>173</v>
      </c>
      <c r="Q107" s="37">
        <v>0</v>
      </c>
      <c r="R107" s="37">
        <v>0</v>
      </c>
      <c r="S107" s="37"/>
      <c r="T107" s="37"/>
      <c r="U107" s="37"/>
      <c r="V107" s="37" t="s">
        <v>174</v>
      </c>
      <c r="W107" s="39">
        <v>22350</v>
      </c>
      <c r="X107" s="39">
        <v>0</v>
      </c>
      <c r="Y107" s="37"/>
      <c r="Z107" s="39">
        <v>0</v>
      </c>
      <c r="AA107" s="37"/>
      <c r="AB107" s="39">
        <v>22350</v>
      </c>
      <c r="AC107" s="39">
        <v>0</v>
      </c>
      <c r="AD107" s="39"/>
      <c r="AE107" s="39">
        <v>0</v>
      </c>
      <c r="AF107" s="39">
        <v>0</v>
      </c>
      <c r="AG107" s="39">
        <v>0</v>
      </c>
      <c r="AH107" s="37"/>
      <c r="AI107" s="37"/>
      <c r="AJ107" s="37"/>
      <c r="AK107" s="38">
        <v>44513</v>
      </c>
      <c r="AL107" s="37"/>
      <c r="AM107" s="37">
        <v>2</v>
      </c>
      <c r="AN107" s="37"/>
      <c r="AO107" s="37"/>
      <c r="AP107" s="37">
        <v>1</v>
      </c>
      <c r="AQ107" s="37">
        <v>20211130</v>
      </c>
      <c r="AR107" s="37">
        <v>20211113</v>
      </c>
      <c r="AS107" s="37">
        <v>22350</v>
      </c>
      <c r="AT107" s="37">
        <v>0</v>
      </c>
      <c r="AU107" s="37">
        <v>20220322</v>
      </c>
    </row>
    <row r="108" spans="1:47" x14ac:dyDescent="0.25">
      <c r="A108" s="37">
        <v>891380184</v>
      </c>
      <c r="B108" s="37" t="s">
        <v>0</v>
      </c>
      <c r="C108" s="37" t="s">
        <v>18</v>
      </c>
      <c r="D108" s="37">
        <v>248916</v>
      </c>
      <c r="E108" s="37" t="s">
        <v>18</v>
      </c>
      <c r="F108" s="37">
        <v>248916</v>
      </c>
      <c r="G108" s="37"/>
      <c r="H108" s="37" t="s">
        <v>227</v>
      </c>
      <c r="I108" s="37" t="s">
        <v>228</v>
      </c>
      <c r="J108" s="37"/>
      <c r="K108" s="38">
        <v>44478</v>
      </c>
      <c r="L108" s="39">
        <v>105950</v>
      </c>
      <c r="M108" s="39">
        <v>105950</v>
      </c>
      <c r="N108" s="37" t="s">
        <v>169</v>
      </c>
      <c r="O108" s="37"/>
      <c r="P108" s="37" t="s">
        <v>173</v>
      </c>
      <c r="Q108" s="37">
        <v>0</v>
      </c>
      <c r="R108" s="37">
        <v>0</v>
      </c>
      <c r="S108" s="37"/>
      <c r="T108" s="37"/>
      <c r="U108" s="37"/>
      <c r="V108" s="37" t="s">
        <v>174</v>
      </c>
      <c r="W108" s="39">
        <v>105950</v>
      </c>
      <c r="X108" s="39">
        <v>0</v>
      </c>
      <c r="Y108" s="37"/>
      <c r="Z108" s="39">
        <v>0</v>
      </c>
      <c r="AA108" s="37"/>
      <c r="AB108" s="39">
        <v>105950</v>
      </c>
      <c r="AC108" s="39">
        <v>0</v>
      </c>
      <c r="AD108" s="39"/>
      <c r="AE108" s="39">
        <v>0</v>
      </c>
      <c r="AF108" s="39">
        <v>0</v>
      </c>
      <c r="AG108" s="39">
        <v>0</v>
      </c>
      <c r="AH108" s="37"/>
      <c r="AI108" s="37"/>
      <c r="AJ108" s="37"/>
      <c r="AK108" s="38">
        <v>44513</v>
      </c>
      <c r="AL108" s="37"/>
      <c r="AM108" s="37">
        <v>2</v>
      </c>
      <c r="AN108" s="37"/>
      <c r="AO108" s="37"/>
      <c r="AP108" s="37">
        <v>1</v>
      </c>
      <c r="AQ108" s="37">
        <v>20211130</v>
      </c>
      <c r="AR108" s="37">
        <v>20211113</v>
      </c>
      <c r="AS108" s="37">
        <v>105950</v>
      </c>
      <c r="AT108" s="37">
        <v>0</v>
      </c>
      <c r="AU108" s="37">
        <v>20220322</v>
      </c>
    </row>
    <row r="109" spans="1:47" x14ac:dyDescent="0.25">
      <c r="A109" s="37">
        <v>891380184</v>
      </c>
      <c r="B109" s="37" t="s">
        <v>0</v>
      </c>
      <c r="C109" s="37" t="s">
        <v>18</v>
      </c>
      <c r="D109" s="37">
        <v>250086</v>
      </c>
      <c r="E109" s="37" t="s">
        <v>18</v>
      </c>
      <c r="F109" s="37">
        <v>250086</v>
      </c>
      <c r="G109" s="37"/>
      <c r="H109" s="37" t="s">
        <v>229</v>
      </c>
      <c r="I109" s="37" t="s">
        <v>230</v>
      </c>
      <c r="J109" s="37"/>
      <c r="K109" s="38">
        <v>44483</v>
      </c>
      <c r="L109" s="39">
        <v>69384</v>
      </c>
      <c r="M109" s="39">
        <v>69384</v>
      </c>
      <c r="N109" s="37" t="s">
        <v>169</v>
      </c>
      <c r="O109" s="37"/>
      <c r="P109" s="37" t="s">
        <v>173</v>
      </c>
      <c r="Q109" s="37">
        <v>0</v>
      </c>
      <c r="R109" s="37">
        <v>0</v>
      </c>
      <c r="S109" s="37"/>
      <c r="T109" s="37"/>
      <c r="U109" s="37"/>
      <c r="V109" s="37" t="s">
        <v>174</v>
      </c>
      <c r="W109" s="39">
        <v>69384</v>
      </c>
      <c r="X109" s="39">
        <v>0</v>
      </c>
      <c r="Y109" s="37"/>
      <c r="Z109" s="39">
        <v>0</v>
      </c>
      <c r="AA109" s="37"/>
      <c r="AB109" s="39">
        <v>69384</v>
      </c>
      <c r="AC109" s="39">
        <v>0</v>
      </c>
      <c r="AD109" s="39"/>
      <c r="AE109" s="39">
        <v>0</v>
      </c>
      <c r="AF109" s="39">
        <v>0</v>
      </c>
      <c r="AG109" s="39">
        <v>0</v>
      </c>
      <c r="AH109" s="37"/>
      <c r="AI109" s="37"/>
      <c r="AJ109" s="37"/>
      <c r="AK109" s="38">
        <v>44513</v>
      </c>
      <c r="AL109" s="37"/>
      <c r="AM109" s="37">
        <v>2</v>
      </c>
      <c r="AN109" s="37"/>
      <c r="AO109" s="37"/>
      <c r="AP109" s="37">
        <v>1</v>
      </c>
      <c r="AQ109" s="37">
        <v>20211130</v>
      </c>
      <c r="AR109" s="37">
        <v>20211113</v>
      </c>
      <c r="AS109" s="37">
        <v>69384</v>
      </c>
      <c r="AT109" s="37">
        <v>0</v>
      </c>
      <c r="AU109" s="37">
        <v>20220322</v>
      </c>
    </row>
    <row r="110" spans="1:47" x14ac:dyDescent="0.25">
      <c r="A110" s="37">
        <v>891380184</v>
      </c>
      <c r="B110" s="37" t="s">
        <v>0</v>
      </c>
      <c r="C110" s="37" t="s">
        <v>18</v>
      </c>
      <c r="D110" s="37">
        <v>250964</v>
      </c>
      <c r="E110" s="37" t="s">
        <v>18</v>
      </c>
      <c r="F110" s="37">
        <v>250964</v>
      </c>
      <c r="G110" s="37"/>
      <c r="H110" s="37" t="s">
        <v>231</v>
      </c>
      <c r="I110" s="37" t="s">
        <v>232</v>
      </c>
      <c r="J110" s="37"/>
      <c r="K110" s="38">
        <v>44485</v>
      </c>
      <c r="L110" s="39">
        <v>59700</v>
      </c>
      <c r="M110" s="39">
        <v>59700</v>
      </c>
      <c r="N110" s="37" t="s">
        <v>169</v>
      </c>
      <c r="O110" s="37"/>
      <c r="P110" s="37" t="s">
        <v>173</v>
      </c>
      <c r="Q110" s="37">
        <v>0</v>
      </c>
      <c r="R110" s="37">
        <v>0</v>
      </c>
      <c r="S110" s="37"/>
      <c r="T110" s="37"/>
      <c r="U110" s="37"/>
      <c r="V110" s="37" t="s">
        <v>174</v>
      </c>
      <c r="W110" s="39">
        <v>59700</v>
      </c>
      <c r="X110" s="39">
        <v>0</v>
      </c>
      <c r="Y110" s="37"/>
      <c r="Z110" s="39">
        <v>0</v>
      </c>
      <c r="AA110" s="37"/>
      <c r="AB110" s="39">
        <v>59700</v>
      </c>
      <c r="AC110" s="39">
        <v>0</v>
      </c>
      <c r="AD110" s="39"/>
      <c r="AE110" s="39">
        <v>0</v>
      </c>
      <c r="AF110" s="39">
        <v>0</v>
      </c>
      <c r="AG110" s="39">
        <v>0</v>
      </c>
      <c r="AH110" s="37"/>
      <c r="AI110" s="37"/>
      <c r="AJ110" s="37"/>
      <c r="AK110" s="38">
        <v>44513</v>
      </c>
      <c r="AL110" s="37"/>
      <c r="AM110" s="37">
        <v>2</v>
      </c>
      <c r="AN110" s="37"/>
      <c r="AO110" s="37"/>
      <c r="AP110" s="37">
        <v>1</v>
      </c>
      <c r="AQ110" s="37">
        <v>20211130</v>
      </c>
      <c r="AR110" s="37">
        <v>20211113</v>
      </c>
      <c r="AS110" s="37">
        <v>59700</v>
      </c>
      <c r="AT110" s="37">
        <v>0</v>
      </c>
      <c r="AU110" s="37">
        <v>20220322</v>
      </c>
    </row>
    <row r="111" spans="1:47" x14ac:dyDescent="0.25">
      <c r="A111" s="37">
        <v>891380184</v>
      </c>
      <c r="B111" s="37" t="s">
        <v>0</v>
      </c>
      <c r="C111" s="37" t="s">
        <v>18</v>
      </c>
      <c r="D111" s="37">
        <v>251271</v>
      </c>
      <c r="E111" s="37" t="s">
        <v>18</v>
      </c>
      <c r="F111" s="37">
        <v>251271</v>
      </c>
      <c r="G111" s="37"/>
      <c r="H111" s="37" t="s">
        <v>233</v>
      </c>
      <c r="I111" s="37" t="s">
        <v>234</v>
      </c>
      <c r="J111" s="37"/>
      <c r="K111" s="38">
        <v>44485</v>
      </c>
      <c r="L111" s="39">
        <v>72367</v>
      </c>
      <c r="M111" s="39">
        <v>72367</v>
      </c>
      <c r="N111" s="37" t="s">
        <v>169</v>
      </c>
      <c r="O111" s="37"/>
      <c r="P111" s="37" t="s">
        <v>173</v>
      </c>
      <c r="Q111" s="37">
        <v>0</v>
      </c>
      <c r="R111" s="37">
        <v>0</v>
      </c>
      <c r="S111" s="37"/>
      <c r="T111" s="37"/>
      <c r="U111" s="37"/>
      <c r="V111" s="37" t="s">
        <v>174</v>
      </c>
      <c r="W111" s="39">
        <v>72367</v>
      </c>
      <c r="X111" s="39">
        <v>0</v>
      </c>
      <c r="Y111" s="37"/>
      <c r="Z111" s="39">
        <v>0</v>
      </c>
      <c r="AA111" s="37"/>
      <c r="AB111" s="39">
        <v>72367</v>
      </c>
      <c r="AC111" s="39">
        <v>0</v>
      </c>
      <c r="AD111" s="39"/>
      <c r="AE111" s="39">
        <v>0</v>
      </c>
      <c r="AF111" s="39">
        <v>0</v>
      </c>
      <c r="AG111" s="39">
        <v>0</v>
      </c>
      <c r="AH111" s="37"/>
      <c r="AI111" s="37"/>
      <c r="AJ111" s="37"/>
      <c r="AK111" s="38">
        <v>44513</v>
      </c>
      <c r="AL111" s="37"/>
      <c r="AM111" s="37">
        <v>2</v>
      </c>
      <c r="AN111" s="37"/>
      <c r="AO111" s="37"/>
      <c r="AP111" s="37">
        <v>1</v>
      </c>
      <c r="AQ111" s="37">
        <v>20211130</v>
      </c>
      <c r="AR111" s="37">
        <v>20211113</v>
      </c>
      <c r="AS111" s="37">
        <v>72367</v>
      </c>
      <c r="AT111" s="37">
        <v>0</v>
      </c>
      <c r="AU111" s="37">
        <v>20220322</v>
      </c>
    </row>
    <row r="112" spans="1:47" x14ac:dyDescent="0.25">
      <c r="A112" s="37">
        <v>891380184</v>
      </c>
      <c r="B112" s="37" t="s">
        <v>0</v>
      </c>
      <c r="C112" s="37" t="s">
        <v>18</v>
      </c>
      <c r="D112" s="37">
        <v>251524</v>
      </c>
      <c r="E112" s="37" t="s">
        <v>18</v>
      </c>
      <c r="F112" s="37">
        <v>251524</v>
      </c>
      <c r="G112" s="37"/>
      <c r="H112" s="37" t="s">
        <v>235</v>
      </c>
      <c r="I112" s="37" t="s">
        <v>236</v>
      </c>
      <c r="J112" s="37"/>
      <c r="K112" s="38">
        <v>44488</v>
      </c>
      <c r="L112" s="39">
        <v>8940</v>
      </c>
      <c r="M112" s="39">
        <v>8940</v>
      </c>
      <c r="N112" s="37" t="s">
        <v>169</v>
      </c>
      <c r="O112" s="37"/>
      <c r="P112" s="37" t="s">
        <v>173</v>
      </c>
      <c r="Q112" s="37">
        <v>0</v>
      </c>
      <c r="R112" s="37">
        <v>0</v>
      </c>
      <c r="S112" s="37"/>
      <c r="T112" s="37"/>
      <c r="U112" s="37"/>
      <c r="V112" s="37" t="s">
        <v>174</v>
      </c>
      <c r="W112" s="39">
        <v>8940</v>
      </c>
      <c r="X112" s="39">
        <v>0</v>
      </c>
      <c r="Y112" s="37"/>
      <c r="Z112" s="39">
        <v>0</v>
      </c>
      <c r="AA112" s="37"/>
      <c r="AB112" s="39">
        <v>8940</v>
      </c>
      <c r="AC112" s="39">
        <v>0</v>
      </c>
      <c r="AD112" s="39"/>
      <c r="AE112" s="39">
        <v>0</v>
      </c>
      <c r="AF112" s="39">
        <v>0</v>
      </c>
      <c r="AG112" s="39">
        <v>0</v>
      </c>
      <c r="AH112" s="37"/>
      <c r="AI112" s="37"/>
      <c r="AJ112" s="37"/>
      <c r="AK112" s="38">
        <v>44513</v>
      </c>
      <c r="AL112" s="37"/>
      <c r="AM112" s="37">
        <v>2</v>
      </c>
      <c r="AN112" s="37"/>
      <c r="AO112" s="37"/>
      <c r="AP112" s="37">
        <v>1</v>
      </c>
      <c r="AQ112" s="37">
        <v>20211130</v>
      </c>
      <c r="AR112" s="37">
        <v>20211113</v>
      </c>
      <c r="AS112" s="37">
        <v>8940</v>
      </c>
      <c r="AT112" s="37">
        <v>0</v>
      </c>
      <c r="AU112" s="37">
        <v>20220322</v>
      </c>
    </row>
    <row r="113" spans="1:47" x14ac:dyDescent="0.25">
      <c r="A113" s="37">
        <v>891380184</v>
      </c>
      <c r="B113" s="37" t="s">
        <v>0</v>
      </c>
      <c r="C113" s="37" t="s">
        <v>18</v>
      </c>
      <c r="D113" s="37">
        <v>251931</v>
      </c>
      <c r="E113" s="37" t="s">
        <v>18</v>
      </c>
      <c r="F113" s="37">
        <v>251931</v>
      </c>
      <c r="G113" s="37"/>
      <c r="H113" s="37" t="s">
        <v>237</v>
      </c>
      <c r="I113" s="37" t="s">
        <v>238</v>
      </c>
      <c r="J113" s="37"/>
      <c r="K113" s="38">
        <v>44489</v>
      </c>
      <c r="L113" s="39">
        <v>4470</v>
      </c>
      <c r="M113" s="39">
        <v>4470</v>
      </c>
      <c r="N113" s="37" t="s">
        <v>169</v>
      </c>
      <c r="O113" s="37"/>
      <c r="P113" s="37" t="s">
        <v>173</v>
      </c>
      <c r="Q113" s="37">
        <v>0</v>
      </c>
      <c r="R113" s="37">
        <v>0</v>
      </c>
      <c r="S113" s="37"/>
      <c r="T113" s="37"/>
      <c r="U113" s="37"/>
      <c r="V113" s="37" t="s">
        <v>174</v>
      </c>
      <c r="W113" s="39">
        <v>4470</v>
      </c>
      <c r="X113" s="39">
        <v>0</v>
      </c>
      <c r="Y113" s="37"/>
      <c r="Z113" s="39">
        <v>0</v>
      </c>
      <c r="AA113" s="37"/>
      <c r="AB113" s="39">
        <v>4470</v>
      </c>
      <c r="AC113" s="39">
        <v>0</v>
      </c>
      <c r="AD113" s="39"/>
      <c r="AE113" s="39">
        <v>0</v>
      </c>
      <c r="AF113" s="39">
        <v>0</v>
      </c>
      <c r="AG113" s="39">
        <v>0</v>
      </c>
      <c r="AH113" s="37"/>
      <c r="AI113" s="37"/>
      <c r="AJ113" s="37"/>
      <c r="AK113" s="38">
        <v>44513</v>
      </c>
      <c r="AL113" s="37"/>
      <c r="AM113" s="37">
        <v>2</v>
      </c>
      <c r="AN113" s="37"/>
      <c r="AO113" s="37"/>
      <c r="AP113" s="37">
        <v>1</v>
      </c>
      <c r="AQ113" s="37">
        <v>20211130</v>
      </c>
      <c r="AR113" s="37">
        <v>20211113</v>
      </c>
      <c r="AS113" s="37">
        <v>4470</v>
      </c>
      <c r="AT113" s="37">
        <v>0</v>
      </c>
      <c r="AU113" s="37">
        <v>20220322</v>
      </c>
    </row>
    <row r="114" spans="1:47" x14ac:dyDescent="0.25">
      <c r="A114" s="37">
        <v>891380184</v>
      </c>
      <c r="B114" s="37" t="s">
        <v>0</v>
      </c>
      <c r="C114" s="37" t="s">
        <v>18</v>
      </c>
      <c r="D114" s="37">
        <v>252039</v>
      </c>
      <c r="E114" s="37" t="s">
        <v>18</v>
      </c>
      <c r="F114" s="37">
        <v>252039</v>
      </c>
      <c r="G114" s="37"/>
      <c r="H114" s="37" t="s">
        <v>239</v>
      </c>
      <c r="I114" s="37" t="s">
        <v>240</v>
      </c>
      <c r="J114" s="37"/>
      <c r="K114" s="38">
        <v>44490</v>
      </c>
      <c r="L114" s="39">
        <v>71339</v>
      </c>
      <c r="M114" s="39">
        <v>71339</v>
      </c>
      <c r="N114" s="37" t="s">
        <v>169</v>
      </c>
      <c r="O114" s="37"/>
      <c r="P114" s="37" t="s">
        <v>173</v>
      </c>
      <c r="Q114" s="37">
        <v>0</v>
      </c>
      <c r="R114" s="37">
        <v>0</v>
      </c>
      <c r="S114" s="37"/>
      <c r="T114" s="37"/>
      <c r="U114" s="37"/>
      <c r="V114" s="37" t="s">
        <v>174</v>
      </c>
      <c r="W114" s="39">
        <v>71339</v>
      </c>
      <c r="X114" s="39">
        <v>0</v>
      </c>
      <c r="Y114" s="37"/>
      <c r="Z114" s="39">
        <v>0</v>
      </c>
      <c r="AA114" s="37"/>
      <c r="AB114" s="39">
        <v>71339</v>
      </c>
      <c r="AC114" s="39">
        <v>0</v>
      </c>
      <c r="AD114" s="39"/>
      <c r="AE114" s="39">
        <v>0</v>
      </c>
      <c r="AF114" s="39">
        <v>0</v>
      </c>
      <c r="AG114" s="39">
        <v>0</v>
      </c>
      <c r="AH114" s="37"/>
      <c r="AI114" s="37"/>
      <c r="AJ114" s="37"/>
      <c r="AK114" s="38">
        <v>44513</v>
      </c>
      <c r="AL114" s="37"/>
      <c r="AM114" s="37">
        <v>2</v>
      </c>
      <c r="AN114" s="37"/>
      <c r="AO114" s="37"/>
      <c r="AP114" s="37">
        <v>1</v>
      </c>
      <c r="AQ114" s="37">
        <v>20211130</v>
      </c>
      <c r="AR114" s="37">
        <v>20211113</v>
      </c>
      <c r="AS114" s="37">
        <v>71339</v>
      </c>
      <c r="AT114" s="37">
        <v>0</v>
      </c>
      <c r="AU114" s="37">
        <v>20220322</v>
      </c>
    </row>
    <row r="115" spans="1:47" x14ac:dyDescent="0.25">
      <c r="A115" s="37">
        <v>891380184</v>
      </c>
      <c r="B115" s="37" t="s">
        <v>0</v>
      </c>
      <c r="C115" s="37" t="s">
        <v>18</v>
      </c>
      <c r="D115" s="37">
        <v>252387</v>
      </c>
      <c r="E115" s="37" t="s">
        <v>18</v>
      </c>
      <c r="F115" s="37">
        <v>252387</v>
      </c>
      <c r="G115" s="37"/>
      <c r="H115" s="37" t="s">
        <v>241</v>
      </c>
      <c r="I115" s="37" t="s">
        <v>242</v>
      </c>
      <c r="J115" s="37"/>
      <c r="K115" s="38">
        <v>44490</v>
      </c>
      <c r="L115" s="39">
        <v>153439</v>
      </c>
      <c r="M115" s="39">
        <v>153439</v>
      </c>
      <c r="N115" s="37" t="s">
        <v>169</v>
      </c>
      <c r="O115" s="37"/>
      <c r="P115" s="37" t="s">
        <v>173</v>
      </c>
      <c r="Q115" s="37">
        <v>0</v>
      </c>
      <c r="R115" s="37">
        <v>0</v>
      </c>
      <c r="S115" s="37"/>
      <c r="T115" s="37"/>
      <c r="U115" s="37"/>
      <c r="V115" s="37" t="s">
        <v>174</v>
      </c>
      <c r="W115" s="39">
        <v>153439</v>
      </c>
      <c r="X115" s="39">
        <v>0</v>
      </c>
      <c r="Y115" s="37"/>
      <c r="Z115" s="39">
        <v>0</v>
      </c>
      <c r="AA115" s="37"/>
      <c r="AB115" s="39">
        <v>153439</v>
      </c>
      <c r="AC115" s="39">
        <v>0</v>
      </c>
      <c r="AD115" s="39"/>
      <c r="AE115" s="39">
        <v>0</v>
      </c>
      <c r="AF115" s="39">
        <v>0</v>
      </c>
      <c r="AG115" s="39">
        <v>0</v>
      </c>
      <c r="AH115" s="37"/>
      <c r="AI115" s="37"/>
      <c r="AJ115" s="37"/>
      <c r="AK115" s="38">
        <v>44513</v>
      </c>
      <c r="AL115" s="37"/>
      <c r="AM115" s="37">
        <v>2</v>
      </c>
      <c r="AN115" s="37"/>
      <c r="AO115" s="37"/>
      <c r="AP115" s="37">
        <v>1</v>
      </c>
      <c r="AQ115" s="37">
        <v>20211130</v>
      </c>
      <c r="AR115" s="37">
        <v>20211113</v>
      </c>
      <c r="AS115" s="37">
        <v>153439</v>
      </c>
      <c r="AT115" s="37">
        <v>0</v>
      </c>
      <c r="AU115" s="37">
        <v>20220322</v>
      </c>
    </row>
    <row r="116" spans="1:47" x14ac:dyDescent="0.25">
      <c r="A116" s="37">
        <v>891380184</v>
      </c>
      <c r="B116" s="37" t="s">
        <v>0</v>
      </c>
      <c r="C116" s="37" t="s">
        <v>18</v>
      </c>
      <c r="D116" s="37">
        <v>252391</v>
      </c>
      <c r="E116" s="37" t="s">
        <v>18</v>
      </c>
      <c r="F116" s="37">
        <v>252391</v>
      </c>
      <c r="G116" s="37"/>
      <c r="H116" s="37" t="s">
        <v>243</v>
      </c>
      <c r="I116" s="37" t="s">
        <v>244</v>
      </c>
      <c r="J116" s="37"/>
      <c r="K116" s="38">
        <v>44490</v>
      </c>
      <c r="L116" s="39">
        <v>76493</v>
      </c>
      <c r="M116" s="39">
        <v>76493</v>
      </c>
      <c r="N116" s="37" t="s">
        <v>169</v>
      </c>
      <c r="O116" s="37"/>
      <c r="P116" s="37" t="s">
        <v>173</v>
      </c>
      <c r="Q116" s="37">
        <v>0</v>
      </c>
      <c r="R116" s="37">
        <v>0</v>
      </c>
      <c r="S116" s="37"/>
      <c r="T116" s="37"/>
      <c r="U116" s="37"/>
      <c r="V116" s="37" t="s">
        <v>174</v>
      </c>
      <c r="W116" s="39">
        <v>76493</v>
      </c>
      <c r="X116" s="39">
        <v>0</v>
      </c>
      <c r="Y116" s="37"/>
      <c r="Z116" s="39">
        <v>0</v>
      </c>
      <c r="AA116" s="37"/>
      <c r="AB116" s="39">
        <v>76493</v>
      </c>
      <c r="AC116" s="39">
        <v>0</v>
      </c>
      <c r="AD116" s="39"/>
      <c r="AE116" s="39">
        <v>0</v>
      </c>
      <c r="AF116" s="39">
        <v>0</v>
      </c>
      <c r="AG116" s="39">
        <v>0</v>
      </c>
      <c r="AH116" s="37"/>
      <c r="AI116" s="37"/>
      <c r="AJ116" s="37"/>
      <c r="AK116" s="38">
        <v>44513</v>
      </c>
      <c r="AL116" s="37"/>
      <c r="AM116" s="37">
        <v>2</v>
      </c>
      <c r="AN116" s="37"/>
      <c r="AO116" s="37"/>
      <c r="AP116" s="37">
        <v>1</v>
      </c>
      <c r="AQ116" s="37">
        <v>20211130</v>
      </c>
      <c r="AR116" s="37">
        <v>20211113</v>
      </c>
      <c r="AS116" s="37">
        <v>76493</v>
      </c>
      <c r="AT116" s="37">
        <v>0</v>
      </c>
      <c r="AU116" s="37">
        <v>20220322</v>
      </c>
    </row>
    <row r="117" spans="1:47" x14ac:dyDescent="0.25">
      <c r="A117" s="37">
        <v>891380184</v>
      </c>
      <c r="B117" s="37" t="s">
        <v>0</v>
      </c>
      <c r="C117" s="37" t="s">
        <v>18</v>
      </c>
      <c r="D117" s="37">
        <v>252779</v>
      </c>
      <c r="E117" s="37" t="s">
        <v>18</v>
      </c>
      <c r="F117" s="37">
        <v>252779</v>
      </c>
      <c r="G117" s="37"/>
      <c r="H117" s="37" t="s">
        <v>245</v>
      </c>
      <c r="I117" s="37" t="s">
        <v>246</v>
      </c>
      <c r="J117" s="37"/>
      <c r="K117" s="38">
        <v>44492</v>
      </c>
      <c r="L117" s="39">
        <v>37300</v>
      </c>
      <c r="M117" s="39">
        <v>37300</v>
      </c>
      <c r="N117" s="37" t="s">
        <v>169</v>
      </c>
      <c r="O117" s="37"/>
      <c r="P117" s="37" t="s">
        <v>173</v>
      </c>
      <c r="Q117" s="37">
        <v>0</v>
      </c>
      <c r="R117" s="37">
        <v>0</v>
      </c>
      <c r="S117" s="37"/>
      <c r="T117" s="37"/>
      <c r="U117" s="37"/>
      <c r="V117" s="37" t="s">
        <v>174</v>
      </c>
      <c r="W117" s="39">
        <v>37300</v>
      </c>
      <c r="X117" s="39">
        <v>0</v>
      </c>
      <c r="Y117" s="37"/>
      <c r="Z117" s="39">
        <v>0</v>
      </c>
      <c r="AA117" s="37"/>
      <c r="AB117" s="39">
        <v>37300</v>
      </c>
      <c r="AC117" s="39">
        <v>0</v>
      </c>
      <c r="AD117" s="39"/>
      <c r="AE117" s="39">
        <v>0</v>
      </c>
      <c r="AF117" s="39">
        <v>0</v>
      </c>
      <c r="AG117" s="39">
        <v>0</v>
      </c>
      <c r="AH117" s="37"/>
      <c r="AI117" s="37"/>
      <c r="AJ117" s="37"/>
      <c r="AK117" s="38">
        <v>44513</v>
      </c>
      <c r="AL117" s="37"/>
      <c r="AM117" s="37">
        <v>2</v>
      </c>
      <c r="AN117" s="37"/>
      <c r="AO117" s="37"/>
      <c r="AP117" s="37">
        <v>1</v>
      </c>
      <c r="AQ117" s="37">
        <v>20211129</v>
      </c>
      <c r="AR117" s="37">
        <v>20211113</v>
      </c>
      <c r="AS117" s="37">
        <v>37300</v>
      </c>
      <c r="AT117" s="37">
        <v>0</v>
      </c>
      <c r="AU117" s="37">
        <v>20220322</v>
      </c>
    </row>
    <row r="118" spans="1:47" x14ac:dyDescent="0.25">
      <c r="A118" s="37">
        <v>891380184</v>
      </c>
      <c r="B118" s="37" t="s">
        <v>0</v>
      </c>
      <c r="C118" s="37" t="s">
        <v>18</v>
      </c>
      <c r="D118" s="37">
        <v>252834</v>
      </c>
      <c r="E118" s="37" t="s">
        <v>18</v>
      </c>
      <c r="F118" s="37">
        <v>252834</v>
      </c>
      <c r="G118" s="37"/>
      <c r="H118" s="37" t="s">
        <v>247</v>
      </c>
      <c r="I118" s="37" t="s">
        <v>248</v>
      </c>
      <c r="J118" s="37"/>
      <c r="K118" s="38">
        <v>44492</v>
      </c>
      <c r="L118" s="39">
        <v>61782</v>
      </c>
      <c r="M118" s="39">
        <v>61782</v>
      </c>
      <c r="N118" s="37" t="s">
        <v>169</v>
      </c>
      <c r="O118" s="37"/>
      <c r="P118" s="37" t="s">
        <v>173</v>
      </c>
      <c r="Q118" s="37">
        <v>0</v>
      </c>
      <c r="R118" s="37">
        <v>0</v>
      </c>
      <c r="S118" s="37"/>
      <c r="T118" s="37"/>
      <c r="U118" s="37"/>
      <c r="V118" s="37" t="s">
        <v>174</v>
      </c>
      <c r="W118" s="39">
        <v>61782</v>
      </c>
      <c r="X118" s="39">
        <v>0</v>
      </c>
      <c r="Y118" s="37"/>
      <c r="Z118" s="39">
        <v>0</v>
      </c>
      <c r="AA118" s="37"/>
      <c r="AB118" s="39">
        <v>61782</v>
      </c>
      <c r="AC118" s="39">
        <v>0</v>
      </c>
      <c r="AD118" s="39"/>
      <c r="AE118" s="39">
        <v>0</v>
      </c>
      <c r="AF118" s="39">
        <v>0</v>
      </c>
      <c r="AG118" s="39">
        <v>0</v>
      </c>
      <c r="AH118" s="37"/>
      <c r="AI118" s="37"/>
      <c r="AJ118" s="37"/>
      <c r="AK118" s="38">
        <v>44513</v>
      </c>
      <c r="AL118" s="37"/>
      <c r="AM118" s="37">
        <v>2</v>
      </c>
      <c r="AN118" s="37"/>
      <c r="AO118" s="37"/>
      <c r="AP118" s="37">
        <v>1</v>
      </c>
      <c r="AQ118" s="37">
        <v>20211130</v>
      </c>
      <c r="AR118" s="37">
        <v>20211113</v>
      </c>
      <c r="AS118" s="37">
        <v>61782</v>
      </c>
      <c r="AT118" s="37">
        <v>0</v>
      </c>
      <c r="AU118" s="37">
        <v>20220322</v>
      </c>
    </row>
    <row r="119" spans="1:47" x14ac:dyDescent="0.25">
      <c r="A119" s="37">
        <v>891380184</v>
      </c>
      <c r="B119" s="37" t="s">
        <v>0</v>
      </c>
      <c r="C119" s="37" t="s">
        <v>18</v>
      </c>
      <c r="D119" s="37">
        <v>252943</v>
      </c>
      <c r="E119" s="37" t="s">
        <v>18</v>
      </c>
      <c r="F119" s="37">
        <v>252943</v>
      </c>
      <c r="G119" s="37"/>
      <c r="H119" s="37" t="s">
        <v>249</v>
      </c>
      <c r="I119" s="37" t="s">
        <v>250</v>
      </c>
      <c r="J119" s="37"/>
      <c r="K119" s="38">
        <v>44492</v>
      </c>
      <c r="L119" s="39">
        <v>59700</v>
      </c>
      <c r="M119" s="39">
        <v>59700</v>
      </c>
      <c r="N119" s="37" t="s">
        <v>169</v>
      </c>
      <c r="O119" s="37"/>
      <c r="P119" s="37" t="s">
        <v>173</v>
      </c>
      <c r="Q119" s="37">
        <v>0</v>
      </c>
      <c r="R119" s="37">
        <v>0</v>
      </c>
      <c r="S119" s="37"/>
      <c r="T119" s="37"/>
      <c r="U119" s="37"/>
      <c r="V119" s="37" t="s">
        <v>174</v>
      </c>
      <c r="W119" s="39">
        <v>59700</v>
      </c>
      <c r="X119" s="39">
        <v>0</v>
      </c>
      <c r="Y119" s="37"/>
      <c r="Z119" s="39">
        <v>0</v>
      </c>
      <c r="AA119" s="37"/>
      <c r="AB119" s="39">
        <v>59700</v>
      </c>
      <c r="AC119" s="39">
        <v>0</v>
      </c>
      <c r="AD119" s="39"/>
      <c r="AE119" s="39">
        <v>0</v>
      </c>
      <c r="AF119" s="39">
        <v>0</v>
      </c>
      <c r="AG119" s="39">
        <v>0</v>
      </c>
      <c r="AH119" s="37"/>
      <c r="AI119" s="37"/>
      <c r="AJ119" s="37"/>
      <c r="AK119" s="38">
        <v>44513</v>
      </c>
      <c r="AL119" s="37"/>
      <c r="AM119" s="37">
        <v>2</v>
      </c>
      <c r="AN119" s="37"/>
      <c r="AO119" s="37"/>
      <c r="AP119" s="37">
        <v>1</v>
      </c>
      <c r="AQ119" s="37">
        <v>20211130</v>
      </c>
      <c r="AR119" s="37">
        <v>20211113</v>
      </c>
      <c r="AS119" s="37">
        <v>59700</v>
      </c>
      <c r="AT119" s="37">
        <v>0</v>
      </c>
      <c r="AU119" s="37">
        <v>20220322</v>
      </c>
    </row>
    <row r="120" spans="1:47" x14ac:dyDescent="0.25">
      <c r="A120" s="37">
        <v>891380184</v>
      </c>
      <c r="B120" s="37" t="s">
        <v>0</v>
      </c>
      <c r="C120" s="37" t="s">
        <v>18</v>
      </c>
      <c r="D120" s="37">
        <v>253396</v>
      </c>
      <c r="E120" s="37" t="s">
        <v>18</v>
      </c>
      <c r="F120" s="37">
        <v>253396</v>
      </c>
      <c r="G120" s="37"/>
      <c r="H120" s="37" t="s">
        <v>251</v>
      </c>
      <c r="I120" s="37" t="s">
        <v>252</v>
      </c>
      <c r="J120" s="37"/>
      <c r="K120" s="38">
        <v>44494</v>
      </c>
      <c r="L120" s="39">
        <v>258769</v>
      </c>
      <c r="M120" s="39">
        <v>258769</v>
      </c>
      <c r="N120" s="37" t="s">
        <v>169</v>
      </c>
      <c r="O120" s="37"/>
      <c r="P120" s="37" t="s">
        <v>216</v>
      </c>
      <c r="Q120" s="39">
        <v>258769</v>
      </c>
      <c r="R120" s="37">
        <v>1221906199</v>
      </c>
      <c r="S120" s="37"/>
      <c r="T120" s="37"/>
      <c r="U120" s="37"/>
      <c r="V120" s="37" t="s">
        <v>174</v>
      </c>
      <c r="W120" s="39">
        <v>258769</v>
      </c>
      <c r="X120" s="39">
        <v>0</v>
      </c>
      <c r="Y120" s="37"/>
      <c r="Z120" s="39">
        <v>0</v>
      </c>
      <c r="AA120" s="37"/>
      <c r="AB120" s="39">
        <v>258769</v>
      </c>
      <c r="AC120" s="39">
        <v>0</v>
      </c>
      <c r="AD120" s="39"/>
      <c r="AE120" s="39">
        <v>0</v>
      </c>
      <c r="AF120" s="39">
        <v>0</v>
      </c>
      <c r="AG120" s="39">
        <v>0</v>
      </c>
      <c r="AH120" s="37"/>
      <c r="AI120" s="37"/>
      <c r="AJ120" s="37"/>
      <c r="AK120" s="38">
        <v>44513</v>
      </c>
      <c r="AL120" s="37"/>
      <c r="AM120" s="37">
        <v>2</v>
      </c>
      <c r="AN120" s="37"/>
      <c r="AO120" s="37"/>
      <c r="AP120" s="37">
        <v>1</v>
      </c>
      <c r="AQ120" s="37">
        <v>20211130</v>
      </c>
      <c r="AR120" s="37">
        <v>20211126</v>
      </c>
      <c r="AS120" s="37">
        <v>258769</v>
      </c>
      <c r="AT120" s="37">
        <v>0</v>
      </c>
      <c r="AU120" s="37">
        <v>20220322</v>
      </c>
    </row>
    <row r="121" spans="1:47" x14ac:dyDescent="0.25">
      <c r="A121" s="37">
        <v>891380184</v>
      </c>
      <c r="B121" s="37" t="s">
        <v>0</v>
      </c>
      <c r="C121" s="37" t="s">
        <v>18</v>
      </c>
      <c r="D121" s="37">
        <v>253611</v>
      </c>
      <c r="E121" s="37" t="s">
        <v>18</v>
      </c>
      <c r="F121" s="37">
        <v>253611</v>
      </c>
      <c r="G121" s="37"/>
      <c r="H121" s="37" t="s">
        <v>253</v>
      </c>
      <c r="I121" s="37" t="s">
        <v>254</v>
      </c>
      <c r="J121" s="37"/>
      <c r="K121" s="38">
        <v>44495</v>
      </c>
      <c r="L121" s="39">
        <v>4470</v>
      </c>
      <c r="M121" s="39">
        <v>4470</v>
      </c>
      <c r="N121" s="37" t="s">
        <v>169</v>
      </c>
      <c r="O121" s="37"/>
      <c r="P121" s="37" t="s">
        <v>173</v>
      </c>
      <c r="Q121" s="37">
        <v>0</v>
      </c>
      <c r="R121" s="37">
        <v>0</v>
      </c>
      <c r="S121" s="37"/>
      <c r="T121" s="37"/>
      <c r="U121" s="37"/>
      <c r="V121" s="37" t="s">
        <v>174</v>
      </c>
      <c r="W121" s="39">
        <v>4470</v>
      </c>
      <c r="X121" s="39">
        <v>0</v>
      </c>
      <c r="Y121" s="37"/>
      <c r="Z121" s="39">
        <v>0</v>
      </c>
      <c r="AA121" s="37"/>
      <c r="AB121" s="39">
        <v>4470</v>
      </c>
      <c r="AC121" s="39">
        <v>0</v>
      </c>
      <c r="AD121" s="39"/>
      <c r="AE121" s="39">
        <v>0</v>
      </c>
      <c r="AF121" s="39">
        <v>0</v>
      </c>
      <c r="AG121" s="39">
        <v>0</v>
      </c>
      <c r="AH121" s="37"/>
      <c r="AI121" s="37"/>
      <c r="AJ121" s="37"/>
      <c r="AK121" s="38">
        <v>44513</v>
      </c>
      <c r="AL121" s="37"/>
      <c r="AM121" s="37">
        <v>2</v>
      </c>
      <c r="AN121" s="37"/>
      <c r="AO121" s="37"/>
      <c r="AP121" s="37">
        <v>1</v>
      </c>
      <c r="AQ121" s="37">
        <v>20211130</v>
      </c>
      <c r="AR121" s="37">
        <v>20211113</v>
      </c>
      <c r="AS121" s="37">
        <v>4470</v>
      </c>
      <c r="AT121" s="37">
        <v>0</v>
      </c>
      <c r="AU121" s="37">
        <v>20220322</v>
      </c>
    </row>
    <row r="122" spans="1:47" x14ac:dyDescent="0.25">
      <c r="A122" s="37">
        <v>891380184</v>
      </c>
      <c r="B122" s="37" t="s">
        <v>0</v>
      </c>
      <c r="C122" s="37" t="s">
        <v>18</v>
      </c>
      <c r="D122" s="37">
        <v>254001</v>
      </c>
      <c r="E122" s="37" t="s">
        <v>18</v>
      </c>
      <c r="F122" s="37">
        <v>254001</v>
      </c>
      <c r="G122" s="37"/>
      <c r="H122" s="37" t="s">
        <v>255</v>
      </c>
      <c r="I122" s="37" t="s">
        <v>256</v>
      </c>
      <c r="J122" s="37"/>
      <c r="K122" s="38">
        <v>44496</v>
      </c>
      <c r="L122" s="39">
        <v>81000</v>
      </c>
      <c r="M122" s="39">
        <v>81000</v>
      </c>
      <c r="N122" s="37" t="s">
        <v>169</v>
      </c>
      <c r="O122" s="37"/>
      <c r="P122" s="37" t="s">
        <v>173</v>
      </c>
      <c r="Q122" s="37">
        <v>0</v>
      </c>
      <c r="R122" s="37">
        <v>0</v>
      </c>
      <c r="S122" s="37"/>
      <c r="T122" s="37"/>
      <c r="U122" s="37"/>
      <c r="V122" s="37" t="s">
        <v>174</v>
      </c>
      <c r="W122" s="39">
        <v>81000</v>
      </c>
      <c r="X122" s="39">
        <v>0</v>
      </c>
      <c r="Y122" s="37"/>
      <c r="Z122" s="39">
        <v>0</v>
      </c>
      <c r="AA122" s="37"/>
      <c r="AB122" s="39">
        <v>81000</v>
      </c>
      <c r="AC122" s="39">
        <v>0</v>
      </c>
      <c r="AD122" s="39"/>
      <c r="AE122" s="39">
        <v>0</v>
      </c>
      <c r="AF122" s="39">
        <v>0</v>
      </c>
      <c r="AG122" s="39">
        <v>0</v>
      </c>
      <c r="AH122" s="37"/>
      <c r="AI122" s="37"/>
      <c r="AJ122" s="37"/>
      <c r="AK122" s="38">
        <v>44513</v>
      </c>
      <c r="AL122" s="37"/>
      <c r="AM122" s="37">
        <v>2</v>
      </c>
      <c r="AN122" s="37"/>
      <c r="AO122" s="37"/>
      <c r="AP122" s="37">
        <v>1</v>
      </c>
      <c r="AQ122" s="37">
        <v>20211130</v>
      </c>
      <c r="AR122" s="37">
        <v>20211113</v>
      </c>
      <c r="AS122" s="37">
        <v>81000</v>
      </c>
      <c r="AT122" s="37">
        <v>0</v>
      </c>
      <c r="AU122" s="37">
        <v>20220322</v>
      </c>
    </row>
    <row r="123" spans="1:47" x14ac:dyDescent="0.25">
      <c r="A123" s="37">
        <v>891380184</v>
      </c>
      <c r="B123" s="37" t="s">
        <v>0</v>
      </c>
      <c r="C123" s="37" t="s">
        <v>18</v>
      </c>
      <c r="D123" s="37">
        <v>254007</v>
      </c>
      <c r="E123" s="37" t="s">
        <v>18</v>
      </c>
      <c r="F123" s="37">
        <v>254007</v>
      </c>
      <c r="G123" s="37"/>
      <c r="H123" s="37" t="s">
        <v>257</v>
      </c>
      <c r="I123" s="37" t="s">
        <v>258</v>
      </c>
      <c r="J123" s="37"/>
      <c r="K123" s="38">
        <v>44496</v>
      </c>
      <c r="L123" s="39">
        <v>59700</v>
      </c>
      <c r="M123" s="39">
        <v>59700</v>
      </c>
      <c r="N123" s="37" t="s">
        <v>169</v>
      </c>
      <c r="O123" s="37"/>
      <c r="P123" s="37" t="s">
        <v>173</v>
      </c>
      <c r="Q123" s="37">
        <v>0</v>
      </c>
      <c r="R123" s="37">
        <v>0</v>
      </c>
      <c r="S123" s="37"/>
      <c r="T123" s="37"/>
      <c r="U123" s="37"/>
      <c r="V123" s="37" t="s">
        <v>174</v>
      </c>
      <c r="W123" s="39">
        <v>59700</v>
      </c>
      <c r="X123" s="39">
        <v>0</v>
      </c>
      <c r="Y123" s="37"/>
      <c r="Z123" s="39">
        <v>0</v>
      </c>
      <c r="AA123" s="37"/>
      <c r="AB123" s="39">
        <v>59700</v>
      </c>
      <c r="AC123" s="39">
        <v>0</v>
      </c>
      <c r="AD123" s="39"/>
      <c r="AE123" s="39">
        <v>0</v>
      </c>
      <c r="AF123" s="39">
        <v>0</v>
      </c>
      <c r="AG123" s="39">
        <v>0</v>
      </c>
      <c r="AH123" s="37"/>
      <c r="AI123" s="37"/>
      <c r="AJ123" s="37"/>
      <c r="AK123" s="38">
        <v>44513</v>
      </c>
      <c r="AL123" s="37"/>
      <c r="AM123" s="37">
        <v>2</v>
      </c>
      <c r="AN123" s="37"/>
      <c r="AO123" s="37"/>
      <c r="AP123" s="37">
        <v>1</v>
      </c>
      <c r="AQ123" s="37">
        <v>20211130</v>
      </c>
      <c r="AR123" s="37">
        <v>20211113</v>
      </c>
      <c r="AS123" s="37">
        <v>59700</v>
      </c>
      <c r="AT123" s="37">
        <v>0</v>
      </c>
      <c r="AU123" s="37">
        <v>20220322</v>
      </c>
    </row>
    <row r="124" spans="1:47" x14ac:dyDescent="0.25">
      <c r="A124" s="37">
        <v>891380184</v>
      </c>
      <c r="B124" s="37" t="s">
        <v>0</v>
      </c>
      <c r="C124" s="37" t="s">
        <v>18</v>
      </c>
      <c r="D124" s="37">
        <v>254009</v>
      </c>
      <c r="E124" s="37" t="s">
        <v>18</v>
      </c>
      <c r="F124" s="37">
        <v>254009</v>
      </c>
      <c r="G124" s="37"/>
      <c r="H124" s="37" t="s">
        <v>259</v>
      </c>
      <c r="I124" s="37" t="s">
        <v>260</v>
      </c>
      <c r="J124" s="37"/>
      <c r="K124" s="38">
        <v>44496</v>
      </c>
      <c r="L124" s="39">
        <v>77514</v>
      </c>
      <c r="M124" s="39">
        <v>77514</v>
      </c>
      <c r="N124" s="37" t="s">
        <v>169</v>
      </c>
      <c r="O124" s="37"/>
      <c r="P124" s="37" t="s">
        <v>173</v>
      </c>
      <c r="Q124" s="37">
        <v>0</v>
      </c>
      <c r="R124" s="37">
        <v>0</v>
      </c>
      <c r="S124" s="37"/>
      <c r="T124" s="37"/>
      <c r="U124" s="37"/>
      <c r="V124" s="37" t="s">
        <v>174</v>
      </c>
      <c r="W124" s="39">
        <v>77514</v>
      </c>
      <c r="X124" s="39">
        <v>0</v>
      </c>
      <c r="Y124" s="37"/>
      <c r="Z124" s="39">
        <v>0</v>
      </c>
      <c r="AA124" s="37"/>
      <c r="AB124" s="39">
        <v>77514</v>
      </c>
      <c r="AC124" s="39">
        <v>0</v>
      </c>
      <c r="AD124" s="39"/>
      <c r="AE124" s="39">
        <v>0</v>
      </c>
      <c r="AF124" s="39">
        <v>0</v>
      </c>
      <c r="AG124" s="39">
        <v>0</v>
      </c>
      <c r="AH124" s="37"/>
      <c r="AI124" s="37"/>
      <c r="AJ124" s="37"/>
      <c r="AK124" s="38">
        <v>44513</v>
      </c>
      <c r="AL124" s="37"/>
      <c r="AM124" s="37">
        <v>2</v>
      </c>
      <c r="AN124" s="37"/>
      <c r="AO124" s="37"/>
      <c r="AP124" s="37">
        <v>1</v>
      </c>
      <c r="AQ124" s="37">
        <v>20211130</v>
      </c>
      <c r="AR124" s="37">
        <v>20211113</v>
      </c>
      <c r="AS124" s="37">
        <v>77514</v>
      </c>
      <c r="AT124" s="37">
        <v>0</v>
      </c>
      <c r="AU124" s="37">
        <v>20220322</v>
      </c>
    </row>
    <row r="125" spans="1:47" x14ac:dyDescent="0.25">
      <c r="A125" s="37">
        <v>891380184</v>
      </c>
      <c r="B125" s="37" t="s">
        <v>0</v>
      </c>
      <c r="C125" s="37" t="s">
        <v>18</v>
      </c>
      <c r="D125" s="37">
        <v>254015</v>
      </c>
      <c r="E125" s="37" t="s">
        <v>18</v>
      </c>
      <c r="F125" s="37">
        <v>254015</v>
      </c>
      <c r="G125" s="37"/>
      <c r="H125" s="37" t="s">
        <v>261</v>
      </c>
      <c r="I125" s="37" t="s">
        <v>262</v>
      </c>
      <c r="J125" s="37"/>
      <c r="K125" s="38">
        <v>44496</v>
      </c>
      <c r="L125" s="39">
        <v>227880</v>
      </c>
      <c r="M125" s="39">
        <v>227880</v>
      </c>
      <c r="N125" s="37" t="s">
        <v>169</v>
      </c>
      <c r="O125" s="37"/>
      <c r="P125" s="37" t="s">
        <v>173</v>
      </c>
      <c r="Q125" s="37">
        <v>0</v>
      </c>
      <c r="R125" s="37">
        <v>0</v>
      </c>
      <c r="S125" s="37"/>
      <c r="T125" s="37"/>
      <c r="U125" s="37"/>
      <c r="V125" s="37" t="s">
        <v>174</v>
      </c>
      <c r="W125" s="39">
        <v>227880</v>
      </c>
      <c r="X125" s="39">
        <v>0</v>
      </c>
      <c r="Y125" s="37"/>
      <c r="Z125" s="39">
        <v>0</v>
      </c>
      <c r="AA125" s="37"/>
      <c r="AB125" s="39">
        <v>227880</v>
      </c>
      <c r="AC125" s="39">
        <v>0</v>
      </c>
      <c r="AD125" s="39"/>
      <c r="AE125" s="39">
        <v>0</v>
      </c>
      <c r="AF125" s="39">
        <v>0</v>
      </c>
      <c r="AG125" s="39">
        <v>0</v>
      </c>
      <c r="AH125" s="37"/>
      <c r="AI125" s="37"/>
      <c r="AJ125" s="37"/>
      <c r="AK125" s="38">
        <v>44513</v>
      </c>
      <c r="AL125" s="37"/>
      <c r="AM125" s="37">
        <v>2</v>
      </c>
      <c r="AN125" s="37"/>
      <c r="AO125" s="37"/>
      <c r="AP125" s="37">
        <v>1</v>
      </c>
      <c r="AQ125" s="37">
        <v>20211130</v>
      </c>
      <c r="AR125" s="37">
        <v>20211113</v>
      </c>
      <c r="AS125" s="37">
        <v>227880</v>
      </c>
      <c r="AT125" s="37">
        <v>0</v>
      </c>
      <c r="AU125" s="37">
        <v>20220322</v>
      </c>
    </row>
    <row r="126" spans="1:47" x14ac:dyDescent="0.25">
      <c r="A126" s="37">
        <v>891380184</v>
      </c>
      <c r="B126" s="37" t="s">
        <v>0</v>
      </c>
      <c r="C126" s="37" t="s">
        <v>18</v>
      </c>
      <c r="D126" s="37">
        <v>254019</v>
      </c>
      <c r="E126" s="37" t="s">
        <v>18</v>
      </c>
      <c r="F126" s="37">
        <v>254019</v>
      </c>
      <c r="G126" s="37"/>
      <c r="H126" s="37" t="s">
        <v>263</v>
      </c>
      <c r="I126" s="37" t="s">
        <v>264</v>
      </c>
      <c r="J126" s="37"/>
      <c r="K126" s="38">
        <v>44496</v>
      </c>
      <c r="L126" s="39">
        <v>59700</v>
      </c>
      <c r="M126" s="39">
        <v>59700</v>
      </c>
      <c r="N126" s="37" t="s">
        <v>169</v>
      </c>
      <c r="O126" s="37"/>
      <c r="P126" s="37" t="s">
        <v>216</v>
      </c>
      <c r="Q126" s="39">
        <v>59700</v>
      </c>
      <c r="R126" s="37">
        <v>1221905744</v>
      </c>
      <c r="S126" s="37"/>
      <c r="T126" s="37"/>
      <c r="U126" s="37"/>
      <c r="V126" s="37" t="s">
        <v>174</v>
      </c>
      <c r="W126" s="39">
        <v>59700</v>
      </c>
      <c r="X126" s="39">
        <v>0</v>
      </c>
      <c r="Y126" s="37"/>
      <c r="Z126" s="39">
        <v>0</v>
      </c>
      <c r="AA126" s="37"/>
      <c r="AB126" s="39">
        <v>59700</v>
      </c>
      <c r="AC126" s="39">
        <v>0</v>
      </c>
      <c r="AD126" s="39"/>
      <c r="AE126" s="39">
        <v>0</v>
      </c>
      <c r="AF126" s="39">
        <v>0</v>
      </c>
      <c r="AG126" s="39">
        <v>0</v>
      </c>
      <c r="AH126" s="37"/>
      <c r="AI126" s="37"/>
      <c r="AJ126" s="37"/>
      <c r="AK126" s="38">
        <v>44520</v>
      </c>
      <c r="AL126" s="37"/>
      <c r="AM126" s="37">
        <v>2</v>
      </c>
      <c r="AN126" s="37"/>
      <c r="AO126" s="37"/>
      <c r="AP126" s="37">
        <v>1</v>
      </c>
      <c r="AQ126" s="37">
        <v>20211130</v>
      </c>
      <c r="AR126" s="37">
        <v>20211120</v>
      </c>
      <c r="AS126" s="37">
        <v>59700</v>
      </c>
      <c r="AT126" s="37">
        <v>0</v>
      </c>
      <c r="AU126" s="37">
        <v>20220322</v>
      </c>
    </row>
    <row r="127" spans="1:47" x14ac:dyDescent="0.25">
      <c r="A127" s="37">
        <v>891380184</v>
      </c>
      <c r="B127" s="37" t="s">
        <v>0</v>
      </c>
      <c r="C127" s="37" t="s">
        <v>18</v>
      </c>
      <c r="D127" s="37">
        <v>254040</v>
      </c>
      <c r="E127" s="37" t="s">
        <v>18</v>
      </c>
      <c r="F127" s="37">
        <v>254040</v>
      </c>
      <c r="G127" s="37"/>
      <c r="H127" s="37" t="s">
        <v>265</v>
      </c>
      <c r="I127" s="37" t="s">
        <v>266</v>
      </c>
      <c r="J127" s="37"/>
      <c r="K127" s="38">
        <v>44496</v>
      </c>
      <c r="L127" s="39">
        <v>4470</v>
      </c>
      <c r="M127" s="39">
        <v>4470</v>
      </c>
      <c r="N127" s="37" t="s">
        <v>169</v>
      </c>
      <c r="O127" s="37"/>
      <c r="P127" s="37" t="s">
        <v>173</v>
      </c>
      <c r="Q127" s="37">
        <v>0</v>
      </c>
      <c r="R127" s="37">
        <v>0</v>
      </c>
      <c r="S127" s="37"/>
      <c r="T127" s="37"/>
      <c r="U127" s="37"/>
      <c r="V127" s="37" t="s">
        <v>174</v>
      </c>
      <c r="W127" s="39">
        <v>4470</v>
      </c>
      <c r="X127" s="39">
        <v>0</v>
      </c>
      <c r="Y127" s="37"/>
      <c r="Z127" s="39">
        <v>0</v>
      </c>
      <c r="AA127" s="37"/>
      <c r="AB127" s="39">
        <v>4470</v>
      </c>
      <c r="AC127" s="39">
        <v>0</v>
      </c>
      <c r="AD127" s="39"/>
      <c r="AE127" s="39">
        <v>0</v>
      </c>
      <c r="AF127" s="39">
        <v>0</v>
      </c>
      <c r="AG127" s="39">
        <v>0</v>
      </c>
      <c r="AH127" s="37"/>
      <c r="AI127" s="37"/>
      <c r="AJ127" s="37"/>
      <c r="AK127" s="38">
        <v>44513</v>
      </c>
      <c r="AL127" s="37"/>
      <c r="AM127" s="37">
        <v>2</v>
      </c>
      <c r="AN127" s="37"/>
      <c r="AO127" s="37"/>
      <c r="AP127" s="37">
        <v>1</v>
      </c>
      <c r="AQ127" s="37">
        <v>20211130</v>
      </c>
      <c r="AR127" s="37">
        <v>20211113</v>
      </c>
      <c r="AS127" s="37">
        <v>4470</v>
      </c>
      <c r="AT127" s="37">
        <v>0</v>
      </c>
      <c r="AU127" s="37">
        <v>20220322</v>
      </c>
    </row>
    <row r="128" spans="1:47" x14ac:dyDescent="0.25">
      <c r="A128" s="37">
        <v>891380184</v>
      </c>
      <c r="B128" s="37" t="s">
        <v>0</v>
      </c>
      <c r="C128" s="37" t="s">
        <v>18</v>
      </c>
      <c r="D128" s="37">
        <v>254042</v>
      </c>
      <c r="E128" s="37" t="s">
        <v>18</v>
      </c>
      <c r="F128" s="37">
        <v>254042</v>
      </c>
      <c r="G128" s="37"/>
      <c r="H128" s="37" t="s">
        <v>267</v>
      </c>
      <c r="I128" s="37" t="s">
        <v>268</v>
      </c>
      <c r="J128" s="37"/>
      <c r="K128" s="38">
        <v>44496</v>
      </c>
      <c r="L128" s="39">
        <v>4470</v>
      </c>
      <c r="M128" s="39">
        <v>4470</v>
      </c>
      <c r="N128" s="37" t="s">
        <v>169</v>
      </c>
      <c r="O128" s="37"/>
      <c r="P128" s="37" t="s">
        <v>173</v>
      </c>
      <c r="Q128" s="37">
        <v>0</v>
      </c>
      <c r="R128" s="37">
        <v>0</v>
      </c>
      <c r="S128" s="37"/>
      <c r="T128" s="37"/>
      <c r="U128" s="37"/>
      <c r="V128" s="37" t="s">
        <v>174</v>
      </c>
      <c r="W128" s="39">
        <v>4470</v>
      </c>
      <c r="X128" s="39">
        <v>0</v>
      </c>
      <c r="Y128" s="37"/>
      <c r="Z128" s="39">
        <v>0</v>
      </c>
      <c r="AA128" s="37"/>
      <c r="AB128" s="39">
        <v>4470</v>
      </c>
      <c r="AC128" s="39">
        <v>0</v>
      </c>
      <c r="AD128" s="39"/>
      <c r="AE128" s="39">
        <v>0</v>
      </c>
      <c r="AF128" s="39">
        <v>0</v>
      </c>
      <c r="AG128" s="39">
        <v>0</v>
      </c>
      <c r="AH128" s="37"/>
      <c r="AI128" s="37"/>
      <c r="AJ128" s="37"/>
      <c r="AK128" s="38">
        <v>44513</v>
      </c>
      <c r="AL128" s="37"/>
      <c r="AM128" s="37">
        <v>2</v>
      </c>
      <c r="AN128" s="37"/>
      <c r="AO128" s="37"/>
      <c r="AP128" s="37">
        <v>1</v>
      </c>
      <c r="AQ128" s="37">
        <v>20211130</v>
      </c>
      <c r="AR128" s="37">
        <v>20211113</v>
      </c>
      <c r="AS128" s="37">
        <v>4470</v>
      </c>
      <c r="AT128" s="37">
        <v>0</v>
      </c>
      <c r="AU128" s="37">
        <v>20220322</v>
      </c>
    </row>
    <row r="129" spans="1:47" x14ac:dyDescent="0.25">
      <c r="A129" s="37">
        <v>891380184</v>
      </c>
      <c r="B129" s="37" t="s">
        <v>0</v>
      </c>
      <c r="C129" s="37" t="s">
        <v>18</v>
      </c>
      <c r="D129" s="37">
        <v>254049</v>
      </c>
      <c r="E129" s="37" t="s">
        <v>18</v>
      </c>
      <c r="F129" s="37">
        <v>254049</v>
      </c>
      <c r="G129" s="37"/>
      <c r="H129" s="37" t="s">
        <v>269</v>
      </c>
      <c r="I129" s="37" t="s">
        <v>270</v>
      </c>
      <c r="J129" s="37"/>
      <c r="K129" s="38">
        <v>44496</v>
      </c>
      <c r="L129" s="39">
        <v>8940</v>
      </c>
      <c r="M129" s="39">
        <v>8940</v>
      </c>
      <c r="N129" s="37" t="s">
        <v>169</v>
      </c>
      <c r="O129" s="37"/>
      <c r="P129" s="37" t="s">
        <v>173</v>
      </c>
      <c r="Q129" s="37">
        <v>0</v>
      </c>
      <c r="R129" s="37">
        <v>0</v>
      </c>
      <c r="S129" s="37"/>
      <c r="T129" s="37"/>
      <c r="U129" s="37"/>
      <c r="V129" s="37" t="s">
        <v>174</v>
      </c>
      <c r="W129" s="39">
        <v>8940</v>
      </c>
      <c r="X129" s="39">
        <v>0</v>
      </c>
      <c r="Y129" s="37"/>
      <c r="Z129" s="39">
        <v>0</v>
      </c>
      <c r="AA129" s="37"/>
      <c r="AB129" s="39">
        <v>8940</v>
      </c>
      <c r="AC129" s="39">
        <v>0</v>
      </c>
      <c r="AD129" s="39"/>
      <c r="AE129" s="39">
        <v>0</v>
      </c>
      <c r="AF129" s="39">
        <v>0</v>
      </c>
      <c r="AG129" s="39">
        <v>0</v>
      </c>
      <c r="AH129" s="37"/>
      <c r="AI129" s="37"/>
      <c r="AJ129" s="37"/>
      <c r="AK129" s="38">
        <v>44513</v>
      </c>
      <c r="AL129" s="37"/>
      <c r="AM129" s="37">
        <v>2</v>
      </c>
      <c r="AN129" s="37"/>
      <c r="AO129" s="37"/>
      <c r="AP129" s="37">
        <v>1</v>
      </c>
      <c r="AQ129" s="37">
        <v>20211130</v>
      </c>
      <c r="AR129" s="37">
        <v>20211113</v>
      </c>
      <c r="AS129" s="37">
        <v>8940</v>
      </c>
      <c r="AT129" s="37">
        <v>0</v>
      </c>
      <c r="AU129" s="37">
        <v>20220322</v>
      </c>
    </row>
    <row r="130" spans="1:47" x14ac:dyDescent="0.25">
      <c r="A130" s="37">
        <v>891380184</v>
      </c>
      <c r="B130" s="37" t="s">
        <v>0</v>
      </c>
      <c r="C130" s="37" t="s">
        <v>18</v>
      </c>
      <c r="D130" s="37">
        <v>254054</v>
      </c>
      <c r="E130" s="37" t="s">
        <v>18</v>
      </c>
      <c r="F130" s="37">
        <v>254054</v>
      </c>
      <c r="G130" s="37"/>
      <c r="H130" s="37" t="s">
        <v>271</v>
      </c>
      <c r="I130" s="37" t="s">
        <v>272</v>
      </c>
      <c r="J130" s="37"/>
      <c r="K130" s="38">
        <v>44496</v>
      </c>
      <c r="L130" s="39">
        <v>8940</v>
      </c>
      <c r="M130" s="39">
        <v>8940</v>
      </c>
      <c r="N130" s="37" t="s">
        <v>169</v>
      </c>
      <c r="O130" s="37"/>
      <c r="P130" s="37" t="s">
        <v>173</v>
      </c>
      <c r="Q130" s="37">
        <v>0</v>
      </c>
      <c r="R130" s="37">
        <v>0</v>
      </c>
      <c r="S130" s="37"/>
      <c r="T130" s="37"/>
      <c r="U130" s="37"/>
      <c r="V130" s="37" t="s">
        <v>174</v>
      </c>
      <c r="W130" s="39">
        <v>8940</v>
      </c>
      <c r="X130" s="39">
        <v>0</v>
      </c>
      <c r="Y130" s="37"/>
      <c r="Z130" s="39">
        <v>0</v>
      </c>
      <c r="AA130" s="37"/>
      <c r="AB130" s="39">
        <v>8940</v>
      </c>
      <c r="AC130" s="39">
        <v>0</v>
      </c>
      <c r="AD130" s="39"/>
      <c r="AE130" s="39">
        <v>0</v>
      </c>
      <c r="AF130" s="39">
        <v>0</v>
      </c>
      <c r="AG130" s="39">
        <v>0</v>
      </c>
      <c r="AH130" s="37"/>
      <c r="AI130" s="37"/>
      <c r="AJ130" s="37"/>
      <c r="AK130" s="38">
        <v>44513</v>
      </c>
      <c r="AL130" s="37"/>
      <c r="AM130" s="37">
        <v>2</v>
      </c>
      <c r="AN130" s="37"/>
      <c r="AO130" s="37"/>
      <c r="AP130" s="37">
        <v>1</v>
      </c>
      <c r="AQ130" s="37">
        <v>20211130</v>
      </c>
      <c r="AR130" s="37">
        <v>20211113</v>
      </c>
      <c r="AS130" s="37">
        <v>8940</v>
      </c>
      <c r="AT130" s="37">
        <v>0</v>
      </c>
      <c r="AU130" s="37">
        <v>20220322</v>
      </c>
    </row>
    <row r="131" spans="1:47" x14ac:dyDescent="0.25">
      <c r="A131" s="37">
        <v>891380184</v>
      </c>
      <c r="B131" s="37" t="s">
        <v>0</v>
      </c>
      <c r="C131" s="37" t="s">
        <v>18</v>
      </c>
      <c r="D131" s="37">
        <v>254057</v>
      </c>
      <c r="E131" s="37" t="s">
        <v>18</v>
      </c>
      <c r="F131" s="37">
        <v>254057</v>
      </c>
      <c r="G131" s="37"/>
      <c r="H131" s="37" t="s">
        <v>273</v>
      </c>
      <c r="I131" s="37" t="s">
        <v>274</v>
      </c>
      <c r="J131" s="37"/>
      <c r="K131" s="38">
        <v>44496</v>
      </c>
      <c r="L131" s="39">
        <v>4470</v>
      </c>
      <c r="M131" s="39">
        <v>4470</v>
      </c>
      <c r="N131" s="37" t="s">
        <v>169</v>
      </c>
      <c r="O131" s="37"/>
      <c r="P131" s="37" t="s">
        <v>173</v>
      </c>
      <c r="Q131" s="37">
        <v>0</v>
      </c>
      <c r="R131" s="37">
        <v>0</v>
      </c>
      <c r="S131" s="37"/>
      <c r="T131" s="37"/>
      <c r="U131" s="37"/>
      <c r="V131" s="37" t="s">
        <v>174</v>
      </c>
      <c r="W131" s="39">
        <v>4470</v>
      </c>
      <c r="X131" s="39">
        <v>0</v>
      </c>
      <c r="Y131" s="37"/>
      <c r="Z131" s="39">
        <v>0</v>
      </c>
      <c r="AA131" s="37"/>
      <c r="AB131" s="39">
        <v>4470</v>
      </c>
      <c r="AC131" s="39">
        <v>0</v>
      </c>
      <c r="AD131" s="39"/>
      <c r="AE131" s="39">
        <v>0</v>
      </c>
      <c r="AF131" s="39">
        <v>0</v>
      </c>
      <c r="AG131" s="39">
        <v>0</v>
      </c>
      <c r="AH131" s="37"/>
      <c r="AI131" s="37"/>
      <c r="AJ131" s="37"/>
      <c r="AK131" s="38">
        <v>44513</v>
      </c>
      <c r="AL131" s="37"/>
      <c r="AM131" s="37">
        <v>2</v>
      </c>
      <c r="AN131" s="37"/>
      <c r="AO131" s="37"/>
      <c r="AP131" s="37">
        <v>1</v>
      </c>
      <c r="AQ131" s="37">
        <v>20211130</v>
      </c>
      <c r="AR131" s="37">
        <v>20211113</v>
      </c>
      <c r="AS131" s="37">
        <v>4470</v>
      </c>
      <c r="AT131" s="37">
        <v>0</v>
      </c>
      <c r="AU131" s="37">
        <v>20220322</v>
      </c>
    </row>
    <row r="132" spans="1:47" x14ac:dyDescent="0.25">
      <c r="A132" s="37">
        <v>891380184</v>
      </c>
      <c r="B132" s="37" t="s">
        <v>0</v>
      </c>
      <c r="C132" s="37" t="s">
        <v>18</v>
      </c>
      <c r="D132" s="37">
        <v>254059</v>
      </c>
      <c r="E132" s="37" t="s">
        <v>18</v>
      </c>
      <c r="F132" s="37">
        <v>254059</v>
      </c>
      <c r="G132" s="37"/>
      <c r="H132" s="37" t="s">
        <v>275</v>
      </c>
      <c r="I132" s="37" t="s">
        <v>276</v>
      </c>
      <c r="J132" s="37"/>
      <c r="K132" s="38">
        <v>44496</v>
      </c>
      <c r="L132" s="39">
        <v>8940</v>
      </c>
      <c r="M132" s="39">
        <v>8940</v>
      </c>
      <c r="N132" s="37" t="s">
        <v>169</v>
      </c>
      <c r="O132" s="37"/>
      <c r="P132" s="37" t="s">
        <v>173</v>
      </c>
      <c r="Q132" s="37">
        <v>0</v>
      </c>
      <c r="R132" s="37">
        <v>0</v>
      </c>
      <c r="S132" s="37"/>
      <c r="T132" s="37"/>
      <c r="U132" s="37"/>
      <c r="V132" s="37" t="s">
        <v>174</v>
      </c>
      <c r="W132" s="39">
        <v>8940</v>
      </c>
      <c r="X132" s="39">
        <v>0</v>
      </c>
      <c r="Y132" s="37"/>
      <c r="Z132" s="39">
        <v>0</v>
      </c>
      <c r="AA132" s="37"/>
      <c r="AB132" s="39">
        <v>8940</v>
      </c>
      <c r="AC132" s="39">
        <v>0</v>
      </c>
      <c r="AD132" s="39"/>
      <c r="AE132" s="39">
        <v>0</v>
      </c>
      <c r="AF132" s="39">
        <v>0</v>
      </c>
      <c r="AG132" s="39">
        <v>0</v>
      </c>
      <c r="AH132" s="37"/>
      <c r="AI132" s="37"/>
      <c r="AJ132" s="37"/>
      <c r="AK132" s="38">
        <v>44513</v>
      </c>
      <c r="AL132" s="37"/>
      <c r="AM132" s="37">
        <v>2</v>
      </c>
      <c r="AN132" s="37"/>
      <c r="AO132" s="37"/>
      <c r="AP132" s="37">
        <v>1</v>
      </c>
      <c r="AQ132" s="37">
        <v>20211130</v>
      </c>
      <c r="AR132" s="37">
        <v>20211113</v>
      </c>
      <c r="AS132" s="37">
        <v>8940</v>
      </c>
      <c r="AT132" s="37">
        <v>0</v>
      </c>
      <c r="AU132" s="37">
        <v>20220322</v>
      </c>
    </row>
    <row r="133" spans="1:47" x14ac:dyDescent="0.25">
      <c r="A133" s="37">
        <v>891380184</v>
      </c>
      <c r="B133" s="37" t="s">
        <v>0</v>
      </c>
      <c r="C133" s="37" t="s">
        <v>18</v>
      </c>
      <c r="D133" s="37">
        <v>254063</v>
      </c>
      <c r="E133" s="37" t="s">
        <v>18</v>
      </c>
      <c r="F133" s="37">
        <v>254063</v>
      </c>
      <c r="G133" s="37"/>
      <c r="H133" s="37" t="s">
        <v>277</v>
      </c>
      <c r="I133" s="37" t="s">
        <v>278</v>
      </c>
      <c r="J133" s="37"/>
      <c r="K133" s="38">
        <v>44496</v>
      </c>
      <c r="L133" s="39">
        <v>17880</v>
      </c>
      <c r="M133" s="39">
        <v>17880</v>
      </c>
      <c r="N133" s="37" t="s">
        <v>169</v>
      </c>
      <c r="O133" s="37"/>
      <c r="P133" s="37" t="s">
        <v>173</v>
      </c>
      <c r="Q133" s="37">
        <v>0</v>
      </c>
      <c r="R133" s="37">
        <v>0</v>
      </c>
      <c r="S133" s="37"/>
      <c r="T133" s="37"/>
      <c r="U133" s="37"/>
      <c r="V133" s="37" t="s">
        <v>174</v>
      </c>
      <c r="W133" s="39">
        <v>17880</v>
      </c>
      <c r="X133" s="39">
        <v>0</v>
      </c>
      <c r="Y133" s="37"/>
      <c r="Z133" s="39">
        <v>0</v>
      </c>
      <c r="AA133" s="37"/>
      <c r="AB133" s="39">
        <v>17880</v>
      </c>
      <c r="AC133" s="39">
        <v>0</v>
      </c>
      <c r="AD133" s="39"/>
      <c r="AE133" s="39">
        <v>0</v>
      </c>
      <c r="AF133" s="39">
        <v>0</v>
      </c>
      <c r="AG133" s="39">
        <v>0</v>
      </c>
      <c r="AH133" s="37"/>
      <c r="AI133" s="37"/>
      <c r="AJ133" s="37"/>
      <c r="AK133" s="38">
        <v>44513</v>
      </c>
      <c r="AL133" s="37"/>
      <c r="AM133" s="37">
        <v>2</v>
      </c>
      <c r="AN133" s="37"/>
      <c r="AO133" s="37"/>
      <c r="AP133" s="37">
        <v>1</v>
      </c>
      <c r="AQ133" s="37">
        <v>20211130</v>
      </c>
      <c r="AR133" s="37">
        <v>20211113</v>
      </c>
      <c r="AS133" s="37">
        <v>17880</v>
      </c>
      <c r="AT133" s="37">
        <v>0</v>
      </c>
      <c r="AU133" s="37">
        <v>20220322</v>
      </c>
    </row>
    <row r="134" spans="1:47" x14ac:dyDescent="0.25">
      <c r="A134" s="37">
        <v>891380184</v>
      </c>
      <c r="B134" s="37" t="s">
        <v>0</v>
      </c>
      <c r="C134" s="37" t="s">
        <v>18</v>
      </c>
      <c r="D134" s="37">
        <v>254069</v>
      </c>
      <c r="E134" s="37" t="s">
        <v>18</v>
      </c>
      <c r="F134" s="37">
        <v>254069</v>
      </c>
      <c r="G134" s="37"/>
      <c r="H134" s="37" t="s">
        <v>279</v>
      </c>
      <c r="I134" s="37" t="s">
        <v>280</v>
      </c>
      <c r="J134" s="37"/>
      <c r="K134" s="38">
        <v>44496</v>
      </c>
      <c r="L134" s="39">
        <v>17880</v>
      </c>
      <c r="M134" s="39">
        <v>17880</v>
      </c>
      <c r="N134" s="37" t="s">
        <v>169</v>
      </c>
      <c r="O134" s="37"/>
      <c r="P134" s="37" t="s">
        <v>173</v>
      </c>
      <c r="Q134" s="37">
        <v>0</v>
      </c>
      <c r="R134" s="37">
        <v>0</v>
      </c>
      <c r="S134" s="37"/>
      <c r="T134" s="37"/>
      <c r="U134" s="37"/>
      <c r="V134" s="37" t="s">
        <v>174</v>
      </c>
      <c r="W134" s="39">
        <v>17880</v>
      </c>
      <c r="X134" s="39">
        <v>0</v>
      </c>
      <c r="Y134" s="37"/>
      <c r="Z134" s="39">
        <v>0</v>
      </c>
      <c r="AA134" s="37"/>
      <c r="AB134" s="39">
        <v>17880</v>
      </c>
      <c r="AC134" s="39">
        <v>0</v>
      </c>
      <c r="AD134" s="39"/>
      <c r="AE134" s="39">
        <v>0</v>
      </c>
      <c r="AF134" s="39">
        <v>0</v>
      </c>
      <c r="AG134" s="39">
        <v>0</v>
      </c>
      <c r="AH134" s="37"/>
      <c r="AI134" s="37"/>
      <c r="AJ134" s="37"/>
      <c r="AK134" s="38">
        <v>44513</v>
      </c>
      <c r="AL134" s="37"/>
      <c r="AM134" s="37">
        <v>2</v>
      </c>
      <c r="AN134" s="37"/>
      <c r="AO134" s="37"/>
      <c r="AP134" s="37">
        <v>1</v>
      </c>
      <c r="AQ134" s="37">
        <v>20211130</v>
      </c>
      <c r="AR134" s="37">
        <v>20211113</v>
      </c>
      <c r="AS134" s="37">
        <v>17880</v>
      </c>
      <c r="AT134" s="37">
        <v>0</v>
      </c>
      <c r="AU134" s="37">
        <v>20220322</v>
      </c>
    </row>
    <row r="135" spans="1:47" x14ac:dyDescent="0.25">
      <c r="A135" s="37">
        <v>891380184</v>
      </c>
      <c r="B135" s="37" t="s">
        <v>0</v>
      </c>
      <c r="C135" s="37" t="s">
        <v>18</v>
      </c>
      <c r="D135" s="37">
        <v>254072</v>
      </c>
      <c r="E135" s="37" t="s">
        <v>18</v>
      </c>
      <c r="F135" s="37">
        <v>254072</v>
      </c>
      <c r="G135" s="37"/>
      <c r="H135" s="37" t="s">
        <v>281</v>
      </c>
      <c r="I135" s="37" t="s">
        <v>282</v>
      </c>
      <c r="J135" s="37"/>
      <c r="K135" s="38">
        <v>44496</v>
      </c>
      <c r="L135" s="39">
        <v>4470</v>
      </c>
      <c r="M135" s="39">
        <v>4470</v>
      </c>
      <c r="N135" s="37" t="s">
        <v>169</v>
      </c>
      <c r="O135" s="37"/>
      <c r="P135" s="37" t="s">
        <v>173</v>
      </c>
      <c r="Q135" s="37">
        <v>0</v>
      </c>
      <c r="R135" s="37">
        <v>0</v>
      </c>
      <c r="S135" s="37"/>
      <c r="T135" s="37"/>
      <c r="U135" s="37"/>
      <c r="V135" s="37" t="s">
        <v>174</v>
      </c>
      <c r="W135" s="39">
        <v>4470</v>
      </c>
      <c r="X135" s="39">
        <v>0</v>
      </c>
      <c r="Y135" s="37"/>
      <c r="Z135" s="39">
        <v>0</v>
      </c>
      <c r="AA135" s="37"/>
      <c r="AB135" s="39">
        <v>4470</v>
      </c>
      <c r="AC135" s="39">
        <v>0</v>
      </c>
      <c r="AD135" s="39"/>
      <c r="AE135" s="39">
        <v>0</v>
      </c>
      <c r="AF135" s="39">
        <v>0</v>
      </c>
      <c r="AG135" s="39">
        <v>0</v>
      </c>
      <c r="AH135" s="37"/>
      <c r="AI135" s="37"/>
      <c r="AJ135" s="37"/>
      <c r="AK135" s="38">
        <v>44513</v>
      </c>
      <c r="AL135" s="37"/>
      <c r="AM135" s="37">
        <v>2</v>
      </c>
      <c r="AN135" s="37"/>
      <c r="AO135" s="37"/>
      <c r="AP135" s="37">
        <v>1</v>
      </c>
      <c r="AQ135" s="37">
        <v>20211130</v>
      </c>
      <c r="AR135" s="37">
        <v>20211113</v>
      </c>
      <c r="AS135" s="37">
        <v>4470</v>
      </c>
      <c r="AT135" s="37">
        <v>0</v>
      </c>
      <c r="AU135" s="37">
        <v>20220322</v>
      </c>
    </row>
    <row r="136" spans="1:47" x14ac:dyDescent="0.25">
      <c r="A136" s="37">
        <v>891380184</v>
      </c>
      <c r="B136" s="37" t="s">
        <v>0</v>
      </c>
      <c r="C136" s="37" t="s">
        <v>18</v>
      </c>
      <c r="D136" s="37">
        <v>254074</v>
      </c>
      <c r="E136" s="37" t="s">
        <v>18</v>
      </c>
      <c r="F136" s="37">
        <v>254074</v>
      </c>
      <c r="G136" s="37"/>
      <c r="H136" s="37" t="s">
        <v>283</v>
      </c>
      <c r="I136" s="37" t="s">
        <v>284</v>
      </c>
      <c r="J136" s="37"/>
      <c r="K136" s="38">
        <v>44496</v>
      </c>
      <c r="L136" s="39">
        <v>4470</v>
      </c>
      <c r="M136" s="39">
        <v>4470</v>
      </c>
      <c r="N136" s="37" t="s">
        <v>169</v>
      </c>
      <c r="O136" s="37"/>
      <c r="P136" s="37" t="s">
        <v>173</v>
      </c>
      <c r="Q136" s="37">
        <v>0</v>
      </c>
      <c r="R136" s="37">
        <v>0</v>
      </c>
      <c r="S136" s="37"/>
      <c r="T136" s="37"/>
      <c r="U136" s="37"/>
      <c r="V136" s="37" t="s">
        <v>174</v>
      </c>
      <c r="W136" s="39">
        <v>4470</v>
      </c>
      <c r="X136" s="39">
        <v>0</v>
      </c>
      <c r="Y136" s="37"/>
      <c r="Z136" s="39">
        <v>0</v>
      </c>
      <c r="AA136" s="37"/>
      <c r="AB136" s="39">
        <v>4470</v>
      </c>
      <c r="AC136" s="39">
        <v>0</v>
      </c>
      <c r="AD136" s="39"/>
      <c r="AE136" s="39">
        <v>0</v>
      </c>
      <c r="AF136" s="39">
        <v>0</v>
      </c>
      <c r="AG136" s="39">
        <v>0</v>
      </c>
      <c r="AH136" s="37"/>
      <c r="AI136" s="37"/>
      <c r="AJ136" s="37"/>
      <c r="AK136" s="38">
        <v>44513</v>
      </c>
      <c r="AL136" s="37"/>
      <c r="AM136" s="37">
        <v>2</v>
      </c>
      <c r="AN136" s="37"/>
      <c r="AO136" s="37"/>
      <c r="AP136" s="37">
        <v>1</v>
      </c>
      <c r="AQ136" s="37">
        <v>20211130</v>
      </c>
      <c r="AR136" s="37">
        <v>20211113</v>
      </c>
      <c r="AS136" s="37">
        <v>4470</v>
      </c>
      <c r="AT136" s="37">
        <v>0</v>
      </c>
      <c r="AU136" s="37">
        <v>20220322</v>
      </c>
    </row>
    <row r="137" spans="1:47" x14ac:dyDescent="0.25">
      <c r="A137" s="37">
        <v>891380184</v>
      </c>
      <c r="B137" s="37" t="s">
        <v>0</v>
      </c>
      <c r="C137" s="37" t="s">
        <v>18</v>
      </c>
      <c r="D137" s="37">
        <v>254286</v>
      </c>
      <c r="E137" s="37" t="s">
        <v>18</v>
      </c>
      <c r="F137" s="37">
        <v>254286</v>
      </c>
      <c r="G137" s="37"/>
      <c r="H137" s="37" t="s">
        <v>285</v>
      </c>
      <c r="I137" s="37" t="s">
        <v>286</v>
      </c>
      <c r="J137" s="37"/>
      <c r="K137" s="38">
        <v>44497</v>
      </c>
      <c r="L137" s="39">
        <v>17880</v>
      </c>
      <c r="M137" s="39">
        <v>17880</v>
      </c>
      <c r="N137" s="37" t="s">
        <v>169</v>
      </c>
      <c r="O137" s="37"/>
      <c r="P137" s="37" t="s">
        <v>216</v>
      </c>
      <c r="Q137" s="39">
        <v>17880</v>
      </c>
      <c r="R137" s="37">
        <v>1221905743</v>
      </c>
      <c r="S137" s="37"/>
      <c r="T137" s="37"/>
      <c r="U137" s="37"/>
      <c r="V137" s="37" t="s">
        <v>174</v>
      </c>
      <c r="W137" s="39">
        <v>17880</v>
      </c>
      <c r="X137" s="39">
        <v>0</v>
      </c>
      <c r="Y137" s="37"/>
      <c r="Z137" s="39">
        <v>0</v>
      </c>
      <c r="AA137" s="37"/>
      <c r="AB137" s="39">
        <v>17880</v>
      </c>
      <c r="AC137" s="39">
        <v>0</v>
      </c>
      <c r="AD137" s="39"/>
      <c r="AE137" s="39">
        <v>0</v>
      </c>
      <c r="AF137" s="39">
        <v>0</v>
      </c>
      <c r="AG137" s="39">
        <v>0</v>
      </c>
      <c r="AH137" s="37"/>
      <c r="AI137" s="37"/>
      <c r="AJ137" s="37"/>
      <c r="AK137" s="38">
        <v>44520</v>
      </c>
      <c r="AL137" s="37"/>
      <c r="AM137" s="37">
        <v>2</v>
      </c>
      <c r="AN137" s="37"/>
      <c r="AO137" s="37"/>
      <c r="AP137" s="37">
        <v>1</v>
      </c>
      <c r="AQ137" s="37">
        <v>20211130</v>
      </c>
      <c r="AR137" s="37">
        <v>20211120</v>
      </c>
      <c r="AS137" s="37">
        <v>17880</v>
      </c>
      <c r="AT137" s="37">
        <v>0</v>
      </c>
      <c r="AU137" s="37">
        <v>20220322</v>
      </c>
    </row>
    <row r="138" spans="1:47" x14ac:dyDescent="0.25">
      <c r="A138" s="37">
        <v>891380184</v>
      </c>
      <c r="B138" s="37" t="s">
        <v>0</v>
      </c>
      <c r="C138" s="37" t="s">
        <v>18</v>
      </c>
      <c r="D138" s="37">
        <v>254916</v>
      </c>
      <c r="E138" s="37" t="s">
        <v>18</v>
      </c>
      <c r="F138" s="37">
        <v>254916</v>
      </c>
      <c r="G138" s="37"/>
      <c r="H138" s="37" t="s">
        <v>287</v>
      </c>
      <c r="I138" s="37" t="s">
        <v>288</v>
      </c>
      <c r="J138" s="37"/>
      <c r="K138" s="38">
        <v>44499</v>
      </c>
      <c r="L138" s="39">
        <v>240587</v>
      </c>
      <c r="M138" s="39">
        <v>240587</v>
      </c>
      <c r="N138" s="37" t="s">
        <v>169</v>
      </c>
      <c r="O138" s="37"/>
      <c r="P138" s="37" t="s">
        <v>216</v>
      </c>
      <c r="Q138" s="39">
        <v>240587</v>
      </c>
      <c r="R138" s="37">
        <v>1221905745</v>
      </c>
      <c r="S138" s="37"/>
      <c r="T138" s="37"/>
      <c r="U138" s="37"/>
      <c r="V138" s="37" t="s">
        <v>174</v>
      </c>
      <c r="W138" s="39">
        <v>240587</v>
      </c>
      <c r="X138" s="39">
        <v>0</v>
      </c>
      <c r="Y138" s="37"/>
      <c r="Z138" s="39">
        <v>0</v>
      </c>
      <c r="AA138" s="37"/>
      <c r="AB138" s="39">
        <v>240587</v>
      </c>
      <c r="AC138" s="39">
        <v>0</v>
      </c>
      <c r="AD138" s="39"/>
      <c r="AE138" s="39">
        <v>0</v>
      </c>
      <c r="AF138" s="39">
        <v>0</v>
      </c>
      <c r="AG138" s="39">
        <v>0</v>
      </c>
      <c r="AH138" s="37"/>
      <c r="AI138" s="37"/>
      <c r="AJ138" s="37"/>
      <c r="AK138" s="38">
        <v>44520</v>
      </c>
      <c r="AL138" s="37"/>
      <c r="AM138" s="37">
        <v>2</v>
      </c>
      <c r="AN138" s="37"/>
      <c r="AO138" s="37"/>
      <c r="AP138" s="37">
        <v>1</v>
      </c>
      <c r="AQ138" s="37">
        <v>20211130</v>
      </c>
      <c r="AR138" s="37">
        <v>20211120</v>
      </c>
      <c r="AS138" s="37">
        <v>240587</v>
      </c>
      <c r="AT138" s="37">
        <v>0</v>
      </c>
      <c r="AU138" s="37">
        <v>20220322</v>
      </c>
    </row>
    <row r="139" spans="1:47" x14ac:dyDescent="0.25">
      <c r="A139" s="37">
        <v>891380184</v>
      </c>
      <c r="B139" s="37" t="s">
        <v>0</v>
      </c>
      <c r="C139" s="37" t="s">
        <v>18</v>
      </c>
      <c r="D139" s="37">
        <v>255058</v>
      </c>
      <c r="E139" s="37" t="s">
        <v>18</v>
      </c>
      <c r="F139" s="37">
        <v>255058</v>
      </c>
      <c r="G139" s="37"/>
      <c r="H139" s="37" t="s">
        <v>289</v>
      </c>
      <c r="I139" s="37" t="s">
        <v>290</v>
      </c>
      <c r="J139" s="37"/>
      <c r="K139" s="38">
        <v>44499</v>
      </c>
      <c r="L139" s="39">
        <v>84500</v>
      </c>
      <c r="M139" s="39">
        <v>84500</v>
      </c>
      <c r="N139" s="37" t="s">
        <v>169</v>
      </c>
      <c r="O139" s="37"/>
      <c r="P139" s="37" t="s">
        <v>216</v>
      </c>
      <c r="Q139" s="39">
        <v>84500</v>
      </c>
      <c r="R139" s="37">
        <v>1221905746</v>
      </c>
      <c r="S139" s="37"/>
      <c r="T139" s="37"/>
      <c r="U139" s="37"/>
      <c r="V139" s="37" t="s">
        <v>174</v>
      </c>
      <c r="W139" s="39">
        <v>84500</v>
      </c>
      <c r="X139" s="39">
        <v>0</v>
      </c>
      <c r="Y139" s="37"/>
      <c r="Z139" s="39">
        <v>0</v>
      </c>
      <c r="AA139" s="37"/>
      <c r="AB139" s="39">
        <v>84500</v>
      </c>
      <c r="AC139" s="39">
        <v>0</v>
      </c>
      <c r="AD139" s="39"/>
      <c r="AE139" s="39">
        <v>0</v>
      </c>
      <c r="AF139" s="39">
        <v>0</v>
      </c>
      <c r="AG139" s="39">
        <v>0</v>
      </c>
      <c r="AH139" s="37"/>
      <c r="AI139" s="37"/>
      <c r="AJ139" s="37"/>
      <c r="AK139" s="38">
        <v>44520</v>
      </c>
      <c r="AL139" s="37"/>
      <c r="AM139" s="37">
        <v>2</v>
      </c>
      <c r="AN139" s="37"/>
      <c r="AO139" s="37"/>
      <c r="AP139" s="37">
        <v>1</v>
      </c>
      <c r="AQ139" s="37">
        <v>20211130</v>
      </c>
      <c r="AR139" s="37">
        <v>20211120</v>
      </c>
      <c r="AS139" s="37">
        <v>84500</v>
      </c>
      <c r="AT139" s="37">
        <v>0</v>
      </c>
      <c r="AU139" s="37">
        <v>20220322</v>
      </c>
    </row>
    <row r="140" spans="1:47" x14ac:dyDescent="0.25">
      <c r="A140" s="37">
        <v>891380184</v>
      </c>
      <c r="B140" s="37" t="s">
        <v>0</v>
      </c>
      <c r="C140" s="37" t="s">
        <v>18</v>
      </c>
      <c r="D140" s="37">
        <v>255182</v>
      </c>
      <c r="E140" s="37" t="s">
        <v>18</v>
      </c>
      <c r="F140" s="37">
        <v>255182</v>
      </c>
      <c r="G140" s="37"/>
      <c r="H140" s="37" t="s">
        <v>291</v>
      </c>
      <c r="I140" s="37" t="s">
        <v>292</v>
      </c>
      <c r="J140" s="37"/>
      <c r="K140" s="38">
        <v>44499</v>
      </c>
      <c r="L140" s="39">
        <v>59700</v>
      </c>
      <c r="M140" s="39">
        <v>59700</v>
      </c>
      <c r="N140" s="37" t="s">
        <v>169</v>
      </c>
      <c r="O140" s="37"/>
      <c r="P140" s="37" t="s">
        <v>173</v>
      </c>
      <c r="Q140" s="37">
        <v>0</v>
      </c>
      <c r="R140" s="37">
        <v>0</v>
      </c>
      <c r="S140" s="37"/>
      <c r="T140" s="37"/>
      <c r="U140" s="37"/>
      <c r="V140" s="37" t="s">
        <v>174</v>
      </c>
      <c r="W140" s="39">
        <v>59700</v>
      </c>
      <c r="X140" s="39">
        <v>0</v>
      </c>
      <c r="Y140" s="37"/>
      <c r="Z140" s="39">
        <v>0</v>
      </c>
      <c r="AA140" s="37"/>
      <c r="AB140" s="39">
        <v>59700</v>
      </c>
      <c r="AC140" s="39">
        <v>0</v>
      </c>
      <c r="AD140" s="39"/>
      <c r="AE140" s="39">
        <v>0</v>
      </c>
      <c r="AF140" s="39">
        <v>0</v>
      </c>
      <c r="AG140" s="39">
        <v>0</v>
      </c>
      <c r="AH140" s="37"/>
      <c r="AI140" s="37"/>
      <c r="AJ140" s="37"/>
      <c r="AK140" s="38">
        <v>44513</v>
      </c>
      <c r="AL140" s="37"/>
      <c r="AM140" s="37">
        <v>2</v>
      </c>
      <c r="AN140" s="37"/>
      <c r="AO140" s="37"/>
      <c r="AP140" s="37">
        <v>1</v>
      </c>
      <c r="AQ140" s="37">
        <v>20211130</v>
      </c>
      <c r="AR140" s="37">
        <v>20211113</v>
      </c>
      <c r="AS140" s="37">
        <v>59700</v>
      </c>
      <c r="AT140" s="37">
        <v>0</v>
      </c>
      <c r="AU140" s="37">
        <v>20220322</v>
      </c>
    </row>
    <row r="141" spans="1:47" x14ac:dyDescent="0.25">
      <c r="A141" s="37">
        <v>891380184</v>
      </c>
      <c r="B141" s="37" t="s">
        <v>0</v>
      </c>
      <c r="C141" s="37" t="s">
        <v>18</v>
      </c>
      <c r="D141" s="37">
        <v>255186</v>
      </c>
      <c r="E141" s="37" t="s">
        <v>18</v>
      </c>
      <c r="F141" s="37">
        <v>255186</v>
      </c>
      <c r="G141" s="37"/>
      <c r="H141" s="37" t="s">
        <v>293</v>
      </c>
      <c r="I141" s="37" t="s">
        <v>294</v>
      </c>
      <c r="J141" s="37"/>
      <c r="K141" s="38">
        <v>44499</v>
      </c>
      <c r="L141" s="39">
        <v>70294</v>
      </c>
      <c r="M141" s="39">
        <v>70294</v>
      </c>
      <c r="N141" s="37" t="s">
        <v>169</v>
      </c>
      <c r="O141" s="37"/>
      <c r="P141" s="37" t="s">
        <v>173</v>
      </c>
      <c r="Q141" s="37">
        <v>0</v>
      </c>
      <c r="R141" s="37">
        <v>0</v>
      </c>
      <c r="S141" s="37"/>
      <c r="T141" s="37"/>
      <c r="U141" s="37"/>
      <c r="V141" s="37" t="s">
        <v>174</v>
      </c>
      <c r="W141" s="39">
        <v>70294</v>
      </c>
      <c r="X141" s="39">
        <v>0</v>
      </c>
      <c r="Y141" s="37"/>
      <c r="Z141" s="39">
        <v>0</v>
      </c>
      <c r="AA141" s="37"/>
      <c r="AB141" s="39">
        <v>70294</v>
      </c>
      <c r="AC141" s="39">
        <v>0</v>
      </c>
      <c r="AD141" s="39"/>
      <c r="AE141" s="39">
        <v>0</v>
      </c>
      <c r="AF141" s="39">
        <v>0</v>
      </c>
      <c r="AG141" s="39">
        <v>0</v>
      </c>
      <c r="AH141" s="37"/>
      <c r="AI141" s="37"/>
      <c r="AJ141" s="37"/>
      <c r="AK141" s="38">
        <v>44513</v>
      </c>
      <c r="AL141" s="37"/>
      <c r="AM141" s="37">
        <v>2</v>
      </c>
      <c r="AN141" s="37"/>
      <c r="AO141" s="37"/>
      <c r="AP141" s="37">
        <v>1</v>
      </c>
      <c r="AQ141" s="37">
        <v>20211130</v>
      </c>
      <c r="AR141" s="37">
        <v>20211113</v>
      </c>
      <c r="AS141" s="37">
        <v>70294</v>
      </c>
      <c r="AT141" s="37">
        <v>0</v>
      </c>
      <c r="AU141" s="37">
        <v>20220322</v>
      </c>
    </row>
    <row r="142" spans="1:47" x14ac:dyDescent="0.25">
      <c r="A142" s="37">
        <v>891380184</v>
      </c>
      <c r="B142" s="37" t="s">
        <v>0</v>
      </c>
      <c r="C142" s="37" t="s">
        <v>18</v>
      </c>
      <c r="D142" s="37">
        <v>255198</v>
      </c>
      <c r="E142" s="37" t="s">
        <v>18</v>
      </c>
      <c r="F142" s="37">
        <v>255198</v>
      </c>
      <c r="G142" s="37"/>
      <c r="H142" s="37" t="s">
        <v>295</v>
      </c>
      <c r="I142" s="37" t="s">
        <v>296</v>
      </c>
      <c r="J142" s="37"/>
      <c r="K142" s="38">
        <v>44499</v>
      </c>
      <c r="L142" s="39">
        <v>4470</v>
      </c>
      <c r="M142" s="39">
        <v>4470</v>
      </c>
      <c r="N142" s="37" t="s">
        <v>169</v>
      </c>
      <c r="O142" s="37"/>
      <c r="P142" s="37" t="s">
        <v>173</v>
      </c>
      <c r="Q142" s="37">
        <v>0</v>
      </c>
      <c r="R142" s="37">
        <v>0</v>
      </c>
      <c r="S142" s="37"/>
      <c r="T142" s="37"/>
      <c r="U142" s="37"/>
      <c r="V142" s="37" t="s">
        <v>174</v>
      </c>
      <c r="W142" s="39">
        <v>4470</v>
      </c>
      <c r="X142" s="39">
        <v>0</v>
      </c>
      <c r="Y142" s="37"/>
      <c r="Z142" s="39">
        <v>0</v>
      </c>
      <c r="AA142" s="37"/>
      <c r="AB142" s="39">
        <v>4470</v>
      </c>
      <c r="AC142" s="39">
        <v>0</v>
      </c>
      <c r="AD142" s="39"/>
      <c r="AE142" s="39">
        <v>0</v>
      </c>
      <c r="AF142" s="39">
        <v>0</v>
      </c>
      <c r="AG142" s="39">
        <v>0</v>
      </c>
      <c r="AH142" s="37"/>
      <c r="AI142" s="37"/>
      <c r="AJ142" s="37"/>
      <c r="AK142" s="38">
        <v>44513</v>
      </c>
      <c r="AL142" s="37"/>
      <c r="AM142" s="37">
        <v>2</v>
      </c>
      <c r="AN142" s="37"/>
      <c r="AO142" s="37"/>
      <c r="AP142" s="37">
        <v>1</v>
      </c>
      <c r="AQ142" s="37">
        <v>20211130</v>
      </c>
      <c r="AR142" s="37">
        <v>20211113</v>
      </c>
      <c r="AS142" s="37">
        <v>4470</v>
      </c>
      <c r="AT142" s="37">
        <v>0</v>
      </c>
      <c r="AU142" s="37">
        <v>20220322</v>
      </c>
    </row>
    <row r="143" spans="1:47" x14ac:dyDescent="0.25">
      <c r="A143" s="37">
        <v>891380184</v>
      </c>
      <c r="B143" s="37" t="s">
        <v>0</v>
      </c>
      <c r="C143" s="37" t="s">
        <v>18</v>
      </c>
      <c r="D143" s="37">
        <v>255210</v>
      </c>
      <c r="E143" s="37" t="s">
        <v>18</v>
      </c>
      <c r="F143" s="37">
        <v>255210</v>
      </c>
      <c r="G143" s="37"/>
      <c r="H143" s="37" t="s">
        <v>297</v>
      </c>
      <c r="I143" s="37" t="s">
        <v>298</v>
      </c>
      <c r="J143" s="37"/>
      <c r="K143" s="38">
        <v>44499</v>
      </c>
      <c r="L143" s="39">
        <v>4470</v>
      </c>
      <c r="M143" s="39">
        <v>4470</v>
      </c>
      <c r="N143" s="37" t="s">
        <v>169</v>
      </c>
      <c r="O143" s="37"/>
      <c r="P143" s="37" t="s">
        <v>173</v>
      </c>
      <c r="Q143" s="37">
        <v>0</v>
      </c>
      <c r="R143" s="37">
        <v>0</v>
      </c>
      <c r="S143" s="37"/>
      <c r="T143" s="37"/>
      <c r="U143" s="37"/>
      <c r="V143" s="37" t="s">
        <v>174</v>
      </c>
      <c r="W143" s="39">
        <v>4470</v>
      </c>
      <c r="X143" s="39">
        <v>0</v>
      </c>
      <c r="Y143" s="37"/>
      <c r="Z143" s="39">
        <v>0</v>
      </c>
      <c r="AA143" s="37"/>
      <c r="AB143" s="39">
        <v>4470</v>
      </c>
      <c r="AC143" s="39">
        <v>0</v>
      </c>
      <c r="AD143" s="39"/>
      <c r="AE143" s="39">
        <v>0</v>
      </c>
      <c r="AF143" s="39">
        <v>0</v>
      </c>
      <c r="AG143" s="39">
        <v>0</v>
      </c>
      <c r="AH143" s="37"/>
      <c r="AI143" s="37"/>
      <c r="AJ143" s="37"/>
      <c r="AK143" s="38">
        <v>44513</v>
      </c>
      <c r="AL143" s="37"/>
      <c r="AM143" s="37">
        <v>2</v>
      </c>
      <c r="AN143" s="37"/>
      <c r="AO143" s="37"/>
      <c r="AP143" s="37">
        <v>1</v>
      </c>
      <c r="AQ143" s="37">
        <v>20211130</v>
      </c>
      <c r="AR143" s="37">
        <v>20211113</v>
      </c>
      <c r="AS143" s="37">
        <v>4470</v>
      </c>
      <c r="AT143" s="37">
        <v>0</v>
      </c>
      <c r="AU143" s="37">
        <v>20220322</v>
      </c>
    </row>
    <row r="144" spans="1:47" x14ac:dyDescent="0.25">
      <c r="A144" s="37">
        <v>891380184</v>
      </c>
      <c r="B144" s="37" t="s">
        <v>0</v>
      </c>
      <c r="C144" s="37" t="s">
        <v>18</v>
      </c>
      <c r="D144" s="37">
        <v>255436</v>
      </c>
      <c r="E144" s="37" t="s">
        <v>18</v>
      </c>
      <c r="F144" s="37">
        <v>255436</v>
      </c>
      <c r="G144" s="37"/>
      <c r="H144" s="37" t="s">
        <v>299</v>
      </c>
      <c r="I144" s="37" t="s">
        <v>300</v>
      </c>
      <c r="J144" s="37"/>
      <c r="K144" s="38">
        <v>44502</v>
      </c>
      <c r="L144" s="39">
        <v>130686</v>
      </c>
      <c r="M144" s="39">
        <v>130686</v>
      </c>
      <c r="N144" s="37" t="s">
        <v>169</v>
      </c>
      <c r="O144" s="37"/>
      <c r="P144" s="37" t="s">
        <v>170</v>
      </c>
      <c r="Q144" s="37">
        <v>0</v>
      </c>
      <c r="R144" s="37">
        <v>0</v>
      </c>
      <c r="S144" s="37"/>
      <c r="T144" s="37"/>
      <c r="U144" s="37"/>
      <c r="V144" s="37" t="s">
        <v>174</v>
      </c>
      <c r="W144" s="39">
        <v>130686</v>
      </c>
      <c r="X144" s="39">
        <v>0</v>
      </c>
      <c r="Y144" s="37"/>
      <c r="Z144" s="39">
        <v>0</v>
      </c>
      <c r="AA144" s="37"/>
      <c r="AB144" s="39">
        <v>130686</v>
      </c>
      <c r="AC144" s="39">
        <v>0</v>
      </c>
      <c r="AD144" s="39"/>
      <c r="AE144" s="39">
        <v>130686</v>
      </c>
      <c r="AF144" s="37">
        <v>2201182898</v>
      </c>
      <c r="AG144" s="37" t="s">
        <v>188</v>
      </c>
      <c r="AH144" s="37"/>
      <c r="AI144" s="37"/>
      <c r="AJ144" s="37"/>
      <c r="AK144" s="38">
        <v>44552</v>
      </c>
      <c r="AL144" s="37"/>
      <c r="AM144" s="37">
        <v>2</v>
      </c>
      <c r="AN144" s="37"/>
      <c r="AO144" s="37"/>
      <c r="AP144" s="37">
        <v>1</v>
      </c>
      <c r="AQ144" s="37">
        <v>20211230</v>
      </c>
      <c r="AR144" s="37">
        <v>20211222</v>
      </c>
      <c r="AS144" s="37">
        <v>130686</v>
      </c>
      <c r="AT144" s="37">
        <v>0</v>
      </c>
      <c r="AU144" s="37">
        <v>20220322</v>
      </c>
    </row>
    <row r="145" spans="1:47" x14ac:dyDescent="0.25">
      <c r="A145" s="37">
        <v>891380184</v>
      </c>
      <c r="B145" s="37" t="s">
        <v>0</v>
      </c>
      <c r="C145" s="37" t="s">
        <v>18</v>
      </c>
      <c r="D145" s="37">
        <v>256251</v>
      </c>
      <c r="E145" s="37" t="s">
        <v>18</v>
      </c>
      <c r="F145" s="37">
        <v>256251</v>
      </c>
      <c r="G145" s="37"/>
      <c r="H145" s="37" t="s">
        <v>301</v>
      </c>
      <c r="I145" s="37" t="s">
        <v>302</v>
      </c>
      <c r="J145" s="37"/>
      <c r="K145" s="38">
        <v>44504</v>
      </c>
      <c r="L145" s="39">
        <v>61759</v>
      </c>
      <c r="M145" s="39">
        <v>61759</v>
      </c>
      <c r="N145" s="37" t="s">
        <v>169</v>
      </c>
      <c r="O145" s="37"/>
      <c r="P145" s="37" t="s">
        <v>173</v>
      </c>
      <c r="Q145" s="37">
        <v>0</v>
      </c>
      <c r="R145" s="37">
        <v>0</v>
      </c>
      <c r="S145" s="37"/>
      <c r="T145" s="37"/>
      <c r="U145" s="37"/>
      <c r="V145" s="37" t="s">
        <v>174</v>
      </c>
      <c r="W145" s="39">
        <v>61759</v>
      </c>
      <c r="X145" s="39">
        <v>0</v>
      </c>
      <c r="Y145" s="37"/>
      <c r="Z145" s="39">
        <v>0</v>
      </c>
      <c r="AA145" s="37"/>
      <c r="AB145" s="39">
        <v>61759</v>
      </c>
      <c r="AC145" s="39">
        <v>0</v>
      </c>
      <c r="AD145" s="39"/>
      <c r="AE145" s="39">
        <v>0</v>
      </c>
      <c r="AF145" s="39">
        <v>0</v>
      </c>
      <c r="AG145" s="39">
        <v>0</v>
      </c>
      <c r="AH145" s="37"/>
      <c r="AI145" s="37"/>
      <c r="AJ145" s="37"/>
      <c r="AK145" s="38">
        <v>44553</v>
      </c>
      <c r="AL145" s="37"/>
      <c r="AM145" s="37">
        <v>2</v>
      </c>
      <c r="AN145" s="37"/>
      <c r="AO145" s="37"/>
      <c r="AP145" s="37">
        <v>1</v>
      </c>
      <c r="AQ145" s="37">
        <v>20211230</v>
      </c>
      <c r="AR145" s="37">
        <v>20211223</v>
      </c>
      <c r="AS145" s="37">
        <v>61759</v>
      </c>
      <c r="AT145" s="37">
        <v>0</v>
      </c>
      <c r="AU145" s="37">
        <v>20220322</v>
      </c>
    </row>
    <row r="146" spans="1:47" x14ac:dyDescent="0.25">
      <c r="A146" s="37">
        <v>891380184</v>
      </c>
      <c r="B146" s="37" t="s">
        <v>0</v>
      </c>
      <c r="C146" s="37" t="s">
        <v>18</v>
      </c>
      <c r="D146" s="37">
        <v>257090</v>
      </c>
      <c r="E146" s="37" t="s">
        <v>18</v>
      </c>
      <c r="F146" s="37">
        <v>257090</v>
      </c>
      <c r="G146" s="37"/>
      <c r="H146" s="37" t="s">
        <v>303</v>
      </c>
      <c r="I146" s="37" t="s">
        <v>304</v>
      </c>
      <c r="J146" s="37"/>
      <c r="K146" s="38">
        <v>44508</v>
      </c>
      <c r="L146" s="39">
        <v>70742</v>
      </c>
      <c r="M146" s="39">
        <v>70742</v>
      </c>
      <c r="N146" s="37" t="s">
        <v>169</v>
      </c>
      <c r="O146" s="37"/>
      <c r="P146" s="37" t="s">
        <v>173</v>
      </c>
      <c r="Q146" s="37">
        <v>0</v>
      </c>
      <c r="R146" s="37">
        <v>0</v>
      </c>
      <c r="S146" s="37"/>
      <c r="T146" s="37"/>
      <c r="U146" s="37"/>
      <c r="V146" s="37" t="s">
        <v>174</v>
      </c>
      <c r="W146" s="39">
        <v>70742</v>
      </c>
      <c r="X146" s="39">
        <v>0</v>
      </c>
      <c r="Y146" s="37"/>
      <c r="Z146" s="39">
        <v>0</v>
      </c>
      <c r="AA146" s="37"/>
      <c r="AB146" s="39">
        <v>70742</v>
      </c>
      <c r="AC146" s="39">
        <v>0</v>
      </c>
      <c r="AD146" s="39"/>
      <c r="AE146" s="39">
        <v>0</v>
      </c>
      <c r="AF146" s="39">
        <v>0</v>
      </c>
      <c r="AG146" s="39">
        <v>0</v>
      </c>
      <c r="AH146" s="37"/>
      <c r="AI146" s="37"/>
      <c r="AJ146" s="37"/>
      <c r="AK146" s="38">
        <v>44553</v>
      </c>
      <c r="AL146" s="37"/>
      <c r="AM146" s="37">
        <v>2</v>
      </c>
      <c r="AN146" s="37"/>
      <c r="AO146" s="37"/>
      <c r="AP146" s="37">
        <v>1</v>
      </c>
      <c r="AQ146" s="37">
        <v>20211230</v>
      </c>
      <c r="AR146" s="37">
        <v>20211223</v>
      </c>
      <c r="AS146" s="37">
        <v>70742</v>
      </c>
      <c r="AT146" s="37">
        <v>0</v>
      </c>
      <c r="AU146" s="37">
        <v>20220322</v>
      </c>
    </row>
    <row r="147" spans="1:47" x14ac:dyDescent="0.25">
      <c r="A147" s="37">
        <v>891380184</v>
      </c>
      <c r="B147" s="37" t="s">
        <v>0</v>
      </c>
      <c r="C147" s="37" t="s">
        <v>18</v>
      </c>
      <c r="D147" s="37">
        <v>257967</v>
      </c>
      <c r="E147" s="37" t="s">
        <v>18</v>
      </c>
      <c r="F147" s="37">
        <v>257967</v>
      </c>
      <c r="G147" s="37"/>
      <c r="H147" s="37" t="s">
        <v>305</v>
      </c>
      <c r="I147" s="37" t="s">
        <v>306</v>
      </c>
      <c r="J147" s="37"/>
      <c r="K147" s="38">
        <v>44510</v>
      </c>
      <c r="L147" s="39">
        <v>8940</v>
      </c>
      <c r="M147" s="39">
        <v>8940</v>
      </c>
      <c r="N147" s="37" t="s">
        <v>169</v>
      </c>
      <c r="O147" s="37"/>
      <c r="P147" s="37" t="s">
        <v>170</v>
      </c>
      <c r="Q147" s="37">
        <v>0</v>
      </c>
      <c r="R147" s="37">
        <v>0</v>
      </c>
      <c r="S147" s="37"/>
      <c r="T147" s="37"/>
      <c r="U147" s="37"/>
      <c r="V147" s="37" t="s">
        <v>174</v>
      </c>
      <c r="W147" s="39">
        <v>8940</v>
      </c>
      <c r="X147" s="39">
        <v>0</v>
      </c>
      <c r="Y147" s="37"/>
      <c r="Z147" s="39">
        <v>0</v>
      </c>
      <c r="AA147" s="37"/>
      <c r="AB147" s="39">
        <v>8940</v>
      </c>
      <c r="AC147" s="39">
        <v>0</v>
      </c>
      <c r="AD147" s="39"/>
      <c r="AE147" s="39">
        <v>8940</v>
      </c>
      <c r="AF147" s="37">
        <v>2201182898</v>
      </c>
      <c r="AG147" s="37" t="s">
        <v>188</v>
      </c>
      <c r="AH147" s="37"/>
      <c r="AI147" s="37"/>
      <c r="AJ147" s="37"/>
      <c r="AK147" s="38">
        <v>44553</v>
      </c>
      <c r="AL147" s="37"/>
      <c r="AM147" s="37">
        <v>2</v>
      </c>
      <c r="AN147" s="37"/>
      <c r="AO147" s="37"/>
      <c r="AP147" s="37">
        <v>1</v>
      </c>
      <c r="AQ147" s="37">
        <v>20211230</v>
      </c>
      <c r="AR147" s="37">
        <v>20211223</v>
      </c>
      <c r="AS147" s="37">
        <v>8940</v>
      </c>
      <c r="AT147" s="37">
        <v>0</v>
      </c>
      <c r="AU147" s="37">
        <v>20220322</v>
      </c>
    </row>
    <row r="148" spans="1:47" x14ac:dyDescent="0.25">
      <c r="A148" s="37">
        <v>891380184</v>
      </c>
      <c r="B148" s="37" t="s">
        <v>0</v>
      </c>
      <c r="C148" s="37" t="s">
        <v>18</v>
      </c>
      <c r="D148" s="37">
        <v>258460</v>
      </c>
      <c r="E148" s="37" t="s">
        <v>18</v>
      </c>
      <c r="F148" s="37">
        <v>258460</v>
      </c>
      <c r="G148" s="37"/>
      <c r="H148" s="37" t="s">
        <v>307</v>
      </c>
      <c r="I148" s="37" t="s">
        <v>308</v>
      </c>
      <c r="J148" s="37"/>
      <c r="K148" s="38">
        <v>44512</v>
      </c>
      <c r="L148" s="39">
        <v>79595</v>
      </c>
      <c r="M148" s="39">
        <v>79595</v>
      </c>
      <c r="N148" s="37" t="s">
        <v>169</v>
      </c>
      <c r="O148" s="37"/>
      <c r="P148" s="37" t="s">
        <v>173</v>
      </c>
      <c r="Q148" s="37">
        <v>0</v>
      </c>
      <c r="R148" s="37">
        <v>0</v>
      </c>
      <c r="S148" s="37"/>
      <c r="T148" s="37"/>
      <c r="U148" s="37"/>
      <c r="V148" s="37" t="s">
        <v>174</v>
      </c>
      <c r="W148" s="39">
        <v>79595</v>
      </c>
      <c r="X148" s="39">
        <v>0</v>
      </c>
      <c r="Y148" s="37"/>
      <c r="Z148" s="39">
        <v>0</v>
      </c>
      <c r="AA148" s="37"/>
      <c r="AB148" s="39">
        <v>79595</v>
      </c>
      <c r="AC148" s="39">
        <v>0</v>
      </c>
      <c r="AD148" s="39"/>
      <c r="AE148" s="39">
        <v>0</v>
      </c>
      <c r="AF148" s="39">
        <v>0</v>
      </c>
      <c r="AG148" s="39">
        <v>0</v>
      </c>
      <c r="AH148" s="37"/>
      <c r="AI148" s="37"/>
      <c r="AJ148" s="37"/>
      <c r="AK148" s="38">
        <v>44553</v>
      </c>
      <c r="AL148" s="37"/>
      <c r="AM148" s="37">
        <v>2</v>
      </c>
      <c r="AN148" s="37"/>
      <c r="AO148" s="37"/>
      <c r="AP148" s="37">
        <v>1</v>
      </c>
      <c r="AQ148" s="37">
        <v>20211230</v>
      </c>
      <c r="AR148" s="37">
        <v>20211223</v>
      </c>
      <c r="AS148" s="37">
        <v>79595</v>
      </c>
      <c r="AT148" s="37">
        <v>0</v>
      </c>
      <c r="AU148" s="37">
        <v>20220322</v>
      </c>
    </row>
    <row r="149" spans="1:47" x14ac:dyDescent="0.25">
      <c r="A149" s="37">
        <v>891380184</v>
      </c>
      <c r="B149" s="37" t="s">
        <v>0</v>
      </c>
      <c r="C149" s="37" t="s">
        <v>18</v>
      </c>
      <c r="D149" s="37">
        <v>258607</v>
      </c>
      <c r="E149" s="37" t="s">
        <v>18</v>
      </c>
      <c r="F149" s="37">
        <v>258607</v>
      </c>
      <c r="G149" s="37"/>
      <c r="H149" s="37" t="s">
        <v>309</v>
      </c>
      <c r="I149" s="37" t="s">
        <v>310</v>
      </c>
      <c r="J149" s="37"/>
      <c r="K149" s="38">
        <v>44512</v>
      </c>
      <c r="L149" s="39">
        <v>4470</v>
      </c>
      <c r="M149" s="39">
        <v>4470</v>
      </c>
      <c r="N149" s="37" t="s">
        <v>169</v>
      </c>
      <c r="O149" s="37"/>
      <c r="P149" s="37" t="s">
        <v>173</v>
      </c>
      <c r="Q149" s="37">
        <v>0</v>
      </c>
      <c r="R149" s="37">
        <v>0</v>
      </c>
      <c r="S149" s="37"/>
      <c r="T149" s="37"/>
      <c r="U149" s="37"/>
      <c r="V149" s="37" t="s">
        <v>174</v>
      </c>
      <c r="W149" s="39">
        <v>4470</v>
      </c>
      <c r="X149" s="39">
        <v>0</v>
      </c>
      <c r="Y149" s="37"/>
      <c r="Z149" s="39">
        <v>0</v>
      </c>
      <c r="AA149" s="37"/>
      <c r="AB149" s="39">
        <v>4470</v>
      </c>
      <c r="AC149" s="39">
        <v>0</v>
      </c>
      <c r="AD149" s="39"/>
      <c r="AE149" s="39">
        <v>0</v>
      </c>
      <c r="AF149" s="39">
        <v>0</v>
      </c>
      <c r="AG149" s="39">
        <v>0</v>
      </c>
      <c r="AH149" s="37"/>
      <c r="AI149" s="37"/>
      <c r="AJ149" s="37"/>
      <c r="AK149" s="38">
        <v>44553</v>
      </c>
      <c r="AL149" s="37"/>
      <c r="AM149" s="37">
        <v>2</v>
      </c>
      <c r="AN149" s="37"/>
      <c r="AO149" s="37"/>
      <c r="AP149" s="37">
        <v>1</v>
      </c>
      <c r="AQ149" s="37">
        <v>20211230</v>
      </c>
      <c r="AR149" s="37">
        <v>20211223</v>
      </c>
      <c r="AS149" s="37">
        <v>4470</v>
      </c>
      <c r="AT149" s="37">
        <v>0</v>
      </c>
      <c r="AU149" s="37">
        <v>20220322</v>
      </c>
    </row>
    <row r="150" spans="1:47" x14ac:dyDescent="0.25">
      <c r="A150" s="37">
        <v>891380184</v>
      </c>
      <c r="B150" s="37" t="s">
        <v>0</v>
      </c>
      <c r="C150" s="37" t="s">
        <v>18</v>
      </c>
      <c r="D150" s="37">
        <v>259164</v>
      </c>
      <c r="E150" s="37" t="s">
        <v>18</v>
      </c>
      <c r="F150" s="37">
        <v>259164</v>
      </c>
      <c r="G150" s="37"/>
      <c r="H150" s="37" t="s">
        <v>311</v>
      </c>
      <c r="I150" s="37" t="s">
        <v>312</v>
      </c>
      <c r="J150" s="37"/>
      <c r="K150" s="38">
        <v>44513</v>
      </c>
      <c r="L150" s="39">
        <v>64892</v>
      </c>
      <c r="M150" s="39">
        <v>64892</v>
      </c>
      <c r="N150" s="37" t="s">
        <v>169</v>
      </c>
      <c r="O150" s="37"/>
      <c r="P150" s="37" t="s">
        <v>173</v>
      </c>
      <c r="Q150" s="37">
        <v>0</v>
      </c>
      <c r="R150" s="37">
        <v>0</v>
      </c>
      <c r="S150" s="37"/>
      <c r="T150" s="37"/>
      <c r="U150" s="37"/>
      <c r="V150" s="37" t="s">
        <v>174</v>
      </c>
      <c r="W150" s="39">
        <v>64892</v>
      </c>
      <c r="X150" s="39">
        <v>0</v>
      </c>
      <c r="Y150" s="37"/>
      <c r="Z150" s="39">
        <v>0</v>
      </c>
      <c r="AA150" s="37"/>
      <c r="AB150" s="39">
        <v>64892</v>
      </c>
      <c r="AC150" s="39">
        <v>0</v>
      </c>
      <c r="AD150" s="39"/>
      <c r="AE150" s="39">
        <v>0</v>
      </c>
      <c r="AF150" s="39">
        <v>0</v>
      </c>
      <c r="AG150" s="39">
        <v>0</v>
      </c>
      <c r="AH150" s="37"/>
      <c r="AI150" s="37"/>
      <c r="AJ150" s="37"/>
      <c r="AK150" s="38">
        <v>44553</v>
      </c>
      <c r="AL150" s="37"/>
      <c r="AM150" s="37">
        <v>2</v>
      </c>
      <c r="AN150" s="37"/>
      <c r="AO150" s="37"/>
      <c r="AP150" s="37">
        <v>1</v>
      </c>
      <c r="AQ150" s="37">
        <v>20211230</v>
      </c>
      <c r="AR150" s="37">
        <v>20211223</v>
      </c>
      <c r="AS150" s="37">
        <v>64892</v>
      </c>
      <c r="AT150" s="37">
        <v>0</v>
      </c>
      <c r="AU150" s="37">
        <v>20220322</v>
      </c>
    </row>
    <row r="151" spans="1:47" x14ac:dyDescent="0.25">
      <c r="A151" s="37">
        <v>891380184</v>
      </c>
      <c r="B151" s="37" t="s">
        <v>0</v>
      </c>
      <c r="C151" s="37" t="s">
        <v>18</v>
      </c>
      <c r="D151" s="37">
        <v>259340</v>
      </c>
      <c r="E151" s="37" t="s">
        <v>18</v>
      </c>
      <c r="F151" s="37">
        <v>259340</v>
      </c>
      <c r="G151" s="37"/>
      <c r="H151" s="37" t="s">
        <v>313</v>
      </c>
      <c r="I151" s="37" t="s">
        <v>314</v>
      </c>
      <c r="J151" s="37"/>
      <c r="K151" s="38">
        <v>44515</v>
      </c>
      <c r="L151" s="39">
        <v>60579</v>
      </c>
      <c r="M151" s="39">
        <v>60579</v>
      </c>
      <c r="N151" s="37" t="s">
        <v>169</v>
      </c>
      <c r="O151" s="37"/>
      <c r="P151" s="37" t="s">
        <v>173</v>
      </c>
      <c r="Q151" s="37">
        <v>0</v>
      </c>
      <c r="R151" s="37">
        <v>0</v>
      </c>
      <c r="S151" s="37"/>
      <c r="T151" s="37"/>
      <c r="U151" s="37"/>
      <c r="V151" s="37" t="s">
        <v>174</v>
      </c>
      <c r="W151" s="39">
        <v>60579</v>
      </c>
      <c r="X151" s="39">
        <v>0</v>
      </c>
      <c r="Y151" s="37"/>
      <c r="Z151" s="39">
        <v>0</v>
      </c>
      <c r="AA151" s="37"/>
      <c r="AB151" s="39">
        <v>60579</v>
      </c>
      <c r="AC151" s="39">
        <v>0</v>
      </c>
      <c r="AD151" s="39"/>
      <c r="AE151" s="39">
        <v>0</v>
      </c>
      <c r="AF151" s="39">
        <v>0</v>
      </c>
      <c r="AG151" s="39">
        <v>0</v>
      </c>
      <c r="AH151" s="37"/>
      <c r="AI151" s="37"/>
      <c r="AJ151" s="37"/>
      <c r="AK151" s="38">
        <v>44553</v>
      </c>
      <c r="AL151" s="37"/>
      <c r="AM151" s="37">
        <v>2</v>
      </c>
      <c r="AN151" s="37"/>
      <c r="AO151" s="37"/>
      <c r="AP151" s="37">
        <v>1</v>
      </c>
      <c r="AQ151" s="37">
        <v>20211230</v>
      </c>
      <c r="AR151" s="37">
        <v>20211223</v>
      </c>
      <c r="AS151" s="37">
        <v>60579</v>
      </c>
      <c r="AT151" s="37">
        <v>0</v>
      </c>
      <c r="AU151" s="37">
        <v>20220322</v>
      </c>
    </row>
    <row r="152" spans="1:47" x14ac:dyDescent="0.25">
      <c r="A152" s="37">
        <v>891380184</v>
      </c>
      <c r="B152" s="37" t="s">
        <v>0</v>
      </c>
      <c r="C152" s="37" t="s">
        <v>18</v>
      </c>
      <c r="D152" s="37">
        <v>259820</v>
      </c>
      <c r="E152" s="37" t="s">
        <v>18</v>
      </c>
      <c r="F152" s="37">
        <v>259820</v>
      </c>
      <c r="G152" s="37"/>
      <c r="H152" s="37" t="s">
        <v>315</v>
      </c>
      <c r="I152" s="37" t="s">
        <v>316</v>
      </c>
      <c r="J152" s="37"/>
      <c r="K152" s="38">
        <v>44517</v>
      </c>
      <c r="L152" s="39">
        <v>289919</v>
      </c>
      <c r="M152" s="39">
        <v>289919</v>
      </c>
      <c r="N152" s="37" t="s">
        <v>169</v>
      </c>
      <c r="O152" s="37"/>
      <c r="P152" s="37" t="s">
        <v>170</v>
      </c>
      <c r="Q152" s="37">
        <v>0</v>
      </c>
      <c r="R152" s="37">
        <v>0</v>
      </c>
      <c r="S152" s="37"/>
      <c r="T152" s="37"/>
      <c r="U152" s="37"/>
      <c r="V152" s="37" t="s">
        <v>174</v>
      </c>
      <c r="W152" s="39">
        <v>289919</v>
      </c>
      <c r="X152" s="39">
        <v>0</v>
      </c>
      <c r="Y152" s="37"/>
      <c r="Z152" s="39">
        <v>0</v>
      </c>
      <c r="AA152" s="37"/>
      <c r="AB152" s="39">
        <v>289919</v>
      </c>
      <c r="AC152" s="39">
        <v>0</v>
      </c>
      <c r="AD152" s="39"/>
      <c r="AE152" s="39">
        <v>289919</v>
      </c>
      <c r="AF152" s="37">
        <v>2201182898</v>
      </c>
      <c r="AG152" s="37" t="s">
        <v>188</v>
      </c>
      <c r="AH152" s="37"/>
      <c r="AI152" s="37"/>
      <c r="AJ152" s="37"/>
      <c r="AK152" s="38">
        <v>44552</v>
      </c>
      <c r="AL152" s="37"/>
      <c r="AM152" s="37">
        <v>2</v>
      </c>
      <c r="AN152" s="37"/>
      <c r="AO152" s="37"/>
      <c r="AP152" s="37">
        <v>1</v>
      </c>
      <c r="AQ152" s="37">
        <v>20211230</v>
      </c>
      <c r="AR152" s="37">
        <v>20211222</v>
      </c>
      <c r="AS152" s="37">
        <v>289919</v>
      </c>
      <c r="AT152" s="37">
        <v>0</v>
      </c>
      <c r="AU152" s="37">
        <v>20220322</v>
      </c>
    </row>
    <row r="153" spans="1:47" x14ac:dyDescent="0.25">
      <c r="A153" s="37">
        <v>891380184</v>
      </c>
      <c r="B153" s="37" t="s">
        <v>0</v>
      </c>
      <c r="C153" s="37" t="s">
        <v>18</v>
      </c>
      <c r="D153" s="37">
        <v>260336</v>
      </c>
      <c r="E153" s="37" t="s">
        <v>18</v>
      </c>
      <c r="F153" s="37">
        <v>260336</v>
      </c>
      <c r="G153" s="37"/>
      <c r="H153" s="37" t="s">
        <v>317</v>
      </c>
      <c r="I153" s="37" t="s">
        <v>318</v>
      </c>
      <c r="J153" s="37"/>
      <c r="K153" s="38">
        <v>44520</v>
      </c>
      <c r="L153" s="39">
        <v>62947</v>
      </c>
      <c r="M153" s="39">
        <v>62947</v>
      </c>
      <c r="N153" s="37" t="s">
        <v>169</v>
      </c>
      <c r="O153" s="37"/>
      <c r="P153" s="37" t="s">
        <v>173</v>
      </c>
      <c r="Q153" s="37">
        <v>0</v>
      </c>
      <c r="R153" s="37">
        <v>0</v>
      </c>
      <c r="S153" s="37"/>
      <c r="T153" s="37"/>
      <c r="U153" s="37"/>
      <c r="V153" s="37" t="s">
        <v>174</v>
      </c>
      <c r="W153" s="39">
        <v>62947</v>
      </c>
      <c r="X153" s="39">
        <v>0</v>
      </c>
      <c r="Y153" s="37"/>
      <c r="Z153" s="39">
        <v>0</v>
      </c>
      <c r="AA153" s="37"/>
      <c r="AB153" s="39">
        <v>62947</v>
      </c>
      <c r="AC153" s="39">
        <v>0</v>
      </c>
      <c r="AD153" s="39"/>
      <c r="AE153" s="39">
        <v>0</v>
      </c>
      <c r="AF153" s="39">
        <v>0</v>
      </c>
      <c r="AG153" s="39">
        <v>0</v>
      </c>
      <c r="AH153" s="37"/>
      <c r="AI153" s="37"/>
      <c r="AJ153" s="37"/>
      <c r="AK153" s="38">
        <v>44553</v>
      </c>
      <c r="AL153" s="37"/>
      <c r="AM153" s="37">
        <v>2</v>
      </c>
      <c r="AN153" s="37"/>
      <c r="AO153" s="37"/>
      <c r="AP153" s="37">
        <v>1</v>
      </c>
      <c r="AQ153" s="37">
        <v>20211230</v>
      </c>
      <c r="AR153" s="37">
        <v>20211223</v>
      </c>
      <c r="AS153" s="37">
        <v>62947</v>
      </c>
      <c r="AT153" s="37">
        <v>0</v>
      </c>
      <c r="AU153" s="37">
        <v>20220322</v>
      </c>
    </row>
    <row r="154" spans="1:47" x14ac:dyDescent="0.25">
      <c r="A154" s="37">
        <v>891380184</v>
      </c>
      <c r="B154" s="37" t="s">
        <v>0</v>
      </c>
      <c r="C154" s="37" t="s">
        <v>18</v>
      </c>
      <c r="D154" s="37">
        <v>261613</v>
      </c>
      <c r="E154" s="37" t="s">
        <v>18</v>
      </c>
      <c r="F154" s="37">
        <v>261613</v>
      </c>
      <c r="G154" s="37"/>
      <c r="H154" s="37" t="s">
        <v>319</v>
      </c>
      <c r="I154" s="37" t="s">
        <v>320</v>
      </c>
      <c r="J154" s="37"/>
      <c r="K154" s="38">
        <v>44527</v>
      </c>
      <c r="L154" s="39">
        <v>129282</v>
      </c>
      <c r="M154" s="39">
        <v>129282</v>
      </c>
      <c r="N154" s="37" t="s">
        <v>169</v>
      </c>
      <c r="O154" s="37"/>
      <c r="P154" s="37" t="s">
        <v>173</v>
      </c>
      <c r="Q154" s="37">
        <v>0</v>
      </c>
      <c r="R154" s="37">
        <v>0</v>
      </c>
      <c r="S154" s="37"/>
      <c r="T154" s="37"/>
      <c r="U154" s="37"/>
      <c r="V154" s="37" t="s">
        <v>174</v>
      </c>
      <c r="W154" s="39">
        <v>129282</v>
      </c>
      <c r="X154" s="39">
        <v>0</v>
      </c>
      <c r="Y154" s="37"/>
      <c r="Z154" s="39">
        <v>0</v>
      </c>
      <c r="AA154" s="37"/>
      <c r="AB154" s="39">
        <v>129282</v>
      </c>
      <c r="AC154" s="39">
        <v>0</v>
      </c>
      <c r="AD154" s="39"/>
      <c r="AE154" s="39">
        <v>0</v>
      </c>
      <c r="AF154" s="39">
        <v>0</v>
      </c>
      <c r="AG154" s="39">
        <v>0</v>
      </c>
      <c r="AH154" s="37"/>
      <c r="AI154" s="37"/>
      <c r="AJ154" s="37"/>
      <c r="AK154" s="38">
        <v>44553</v>
      </c>
      <c r="AL154" s="37"/>
      <c r="AM154" s="37">
        <v>2</v>
      </c>
      <c r="AN154" s="37"/>
      <c r="AO154" s="37"/>
      <c r="AP154" s="37">
        <v>1</v>
      </c>
      <c r="AQ154" s="37">
        <v>20211230</v>
      </c>
      <c r="AR154" s="37">
        <v>20211223</v>
      </c>
      <c r="AS154" s="37">
        <v>129282</v>
      </c>
      <c r="AT154" s="37">
        <v>0</v>
      </c>
      <c r="AU154" s="37">
        <v>20220322</v>
      </c>
    </row>
    <row r="155" spans="1:47" x14ac:dyDescent="0.25">
      <c r="A155" s="37">
        <v>891380184</v>
      </c>
      <c r="B155" s="37" t="s">
        <v>0</v>
      </c>
      <c r="C155" s="37" t="s">
        <v>18</v>
      </c>
      <c r="D155" s="37">
        <v>261807</v>
      </c>
      <c r="E155" s="37" t="s">
        <v>18</v>
      </c>
      <c r="F155" s="37">
        <v>261807</v>
      </c>
      <c r="G155" s="37"/>
      <c r="H155" s="37" t="s">
        <v>321</v>
      </c>
      <c r="I155" s="37" t="s">
        <v>322</v>
      </c>
      <c r="J155" s="37"/>
      <c r="K155" s="38">
        <v>44529</v>
      </c>
      <c r="L155" s="39">
        <v>17880</v>
      </c>
      <c r="M155" s="39">
        <v>17880</v>
      </c>
      <c r="N155" s="37" t="s">
        <v>169</v>
      </c>
      <c r="O155" s="37"/>
      <c r="P155" s="37" t="s">
        <v>173</v>
      </c>
      <c r="Q155" s="37">
        <v>0</v>
      </c>
      <c r="R155" s="37">
        <v>0</v>
      </c>
      <c r="S155" s="37"/>
      <c r="T155" s="37"/>
      <c r="U155" s="37"/>
      <c r="V155" s="37" t="s">
        <v>174</v>
      </c>
      <c r="W155" s="39">
        <v>17880</v>
      </c>
      <c r="X155" s="39">
        <v>0</v>
      </c>
      <c r="Y155" s="37"/>
      <c r="Z155" s="39">
        <v>0</v>
      </c>
      <c r="AA155" s="37"/>
      <c r="AB155" s="39">
        <v>17880</v>
      </c>
      <c r="AC155" s="39">
        <v>0</v>
      </c>
      <c r="AD155" s="39"/>
      <c r="AE155" s="39">
        <v>0</v>
      </c>
      <c r="AF155" s="39">
        <v>0</v>
      </c>
      <c r="AG155" s="39">
        <v>0</v>
      </c>
      <c r="AH155" s="37"/>
      <c r="AI155" s="37"/>
      <c r="AJ155" s="37"/>
      <c r="AK155" s="38">
        <v>44553</v>
      </c>
      <c r="AL155" s="37"/>
      <c r="AM155" s="37">
        <v>2</v>
      </c>
      <c r="AN155" s="37"/>
      <c r="AO155" s="37"/>
      <c r="AP155" s="37">
        <v>1</v>
      </c>
      <c r="AQ155" s="37">
        <v>20211230</v>
      </c>
      <c r="AR155" s="37">
        <v>20211223</v>
      </c>
      <c r="AS155" s="37">
        <v>17880</v>
      </c>
      <c r="AT155" s="37">
        <v>0</v>
      </c>
      <c r="AU155" s="37">
        <v>20220322</v>
      </c>
    </row>
    <row r="156" spans="1:47" x14ac:dyDescent="0.25">
      <c r="A156" s="37">
        <v>891380184</v>
      </c>
      <c r="B156" s="37" t="s">
        <v>0</v>
      </c>
      <c r="C156" s="37" t="s">
        <v>18</v>
      </c>
      <c r="D156" s="37">
        <v>261823</v>
      </c>
      <c r="E156" s="37" t="s">
        <v>18</v>
      </c>
      <c r="F156" s="37">
        <v>261823</v>
      </c>
      <c r="G156" s="37"/>
      <c r="H156" s="37" t="s">
        <v>323</v>
      </c>
      <c r="I156" s="37" t="s">
        <v>324</v>
      </c>
      <c r="J156" s="37"/>
      <c r="K156" s="38">
        <v>44529</v>
      </c>
      <c r="L156" s="39">
        <v>59700</v>
      </c>
      <c r="M156" s="39">
        <v>59700</v>
      </c>
      <c r="N156" s="37" t="s">
        <v>169</v>
      </c>
      <c r="O156" s="37"/>
      <c r="P156" s="37" t="s">
        <v>173</v>
      </c>
      <c r="Q156" s="37">
        <v>0</v>
      </c>
      <c r="R156" s="37">
        <v>0</v>
      </c>
      <c r="S156" s="37"/>
      <c r="T156" s="37"/>
      <c r="U156" s="37"/>
      <c r="V156" s="37" t="s">
        <v>174</v>
      </c>
      <c r="W156" s="39">
        <v>59700</v>
      </c>
      <c r="X156" s="39">
        <v>0</v>
      </c>
      <c r="Y156" s="37"/>
      <c r="Z156" s="39">
        <v>0</v>
      </c>
      <c r="AA156" s="37"/>
      <c r="AB156" s="39">
        <v>59700</v>
      </c>
      <c r="AC156" s="39">
        <v>0</v>
      </c>
      <c r="AD156" s="39"/>
      <c r="AE156" s="39">
        <v>0</v>
      </c>
      <c r="AF156" s="39">
        <v>0</v>
      </c>
      <c r="AG156" s="39">
        <v>0</v>
      </c>
      <c r="AH156" s="37"/>
      <c r="AI156" s="37"/>
      <c r="AJ156" s="37"/>
      <c r="AK156" s="38">
        <v>44553</v>
      </c>
      <c r="AL156" s="37"/>
      <c r="AM156" s="37">
        <v>2</v>
      </c>
      <c r="AN156" s="37"/>
      <c r="AO156" s="37"/>
      <c r="AP156" s="37">
        <v>1</v>
      </c>
      <c r="AQ156" s="37">
        <v>20211230</v>
      </c>
      <c r="AR156" s="37">
        <v>20211223</v>
      </c>
      <c r="AS156" s="37">
        <v>59700</v>
      </c>
      <c r="AT156" s="37">
        <v>0</v>
      </c>
      <c r="AU156" s="37">
        <v>20220322</v>
      </c>
    </row>
    <row r="157" spans="1:47" x14ac:dyDescent="0.25">
      <c r="A157" s="37">
        <v>891380184</v>
      </c>
      <c r="B157" s="37" t="s">
        <v>0</v>
      </c>
      <c r="C157" s="37" t="s">
        <v>18</v>
      </c>
      <c r="D157" s="37">
        <v>261836</v>
      </c>
      <c r="E157" s="37" t="s">
        <v>18</v>
      </c>
      <c r="F157" s="37">
        <v>261836</v>
      </c>
      <c r="G157" s="37"/>
      <c r="H157" s="37" t="s">
        <v>325</v>
      </c>
      <c r="I157" s="37" t="s">
        <v>326</v>
      </c>
      <c r="J157" s="37"/>
      <c r="K157" s="38">
        <v>44529</v>
      </c>
      <c r="L157" s="39">
        <v>59700</v>
      </c>
      <c r="M157" s="39">
        <v>59700</v>
      </c>
      <c r="N157" s="37" t="s">
        <v>169</v>
      </c>
      <c r="O157" s="37"/>
      <c r="P157" s="37" t="s">
        <v>173</v>
      </c>
      <c r="Q157" s="37">
        <v>0</v>
      </c>
      <c r="R157" s="37">
        <v>0</v>
      </c>
      <c r="S157" s="37"/>
      <c r="T157" s="37"/>
      <c r="U157" s="37"/>
      <c r="V157" s="37" t="s">
        <v>174</v>
      </c>
      <c r="W157" s="39">
        <v>59700</v>
      </c>
      <c r="X157" s="39">
        <v>0</v>
      </c>
      <c r="Y157" s="37"/>
      <c r="Z157" s="39">
        <v>0</v>
      </c>
      <c r="AA157" s="37"/>
      <c r="AB157" s="39">
        <v>59700</v>
      </c>
      <c r="AC157" s="39">
        <v>0</v>
      </c>
      <c r="AD157" s="39"/>
      <c r="AE157" s="39">
        <v>0</v>
      </c>
      <c r="AF157" s="39">
        <v>0</v>
      </c>
      <c r="AG157" s="39">
        <v>0</v>
      </c>
      <c r="AH157" s="37"/>
      <c r="AI157" s="37"/>
      <c r="AJ157" s="37"/>
      <c r="AK157" s="38">
        <v>44553</v>
      </c>
      <c r="AL157" s="37"/>
      <c r="AM157" s="37">
        <v>2</v>
      </c>
      <c r="AN157" s="37"/>
      <c r="AO157" s="37"/>
      <c r="AP157" s="37">
        <v>1</v>
      </c>
      <c r="AQ157" s="37">
        <v>20211230</v>
      </c>
      <c r="AR157" s="37">
        <v>20211223</v>
      </c>
      <c r="AS157" s="37">
        <v>59700</v>
      </c>
      <c r="AT157" s="37">
        <v>0</v>
      </c>
      <c r="AU157" s="37">
        <v>20220322</v>
      </c>
    </row>
    <row r="158" spans="1:47" x14ac:dyDescent="0.25">
      <c r="A158" s="37">
        <v>891380184</v>
      </c>
      <c r="B158" s="37" t="s">
        <v>0</v>
      </c>
      <c r="C158" s="37" t="s">
        <v>18</v>
      </c>
      <c r="D158" s="37">
        <v>262051</v>
      </c>
      <c r="E158" s="37" t="s">
        <v>18</v>
      </c>
      <c r="F158" s="37">
        <v>262051</v>
      </c>
      <c r="G158" s="37"/>
      <c r="H158" s="37" t="s">
        <v>327</v>
      </c>
      <c r="I158" s="37" t="s">
        <v>328</v>
      </c>
      <c r="J158" s="37"/>
      <c r="K158" s="38">
        <v>44530</v>
      </c>
      <c r="L158" s="39">
        <v>105900</v>
      </c>
      <c r="M158" s="39">
        <v>105900</v>
      </c>
      <c r="N158" s="37" t="s">
        <v>169</v>
      </c>
      <c r="O158" s="37"/>
      <c r="P158" s="37" t="s">
        <v>173</v>
      </c>
      <c r="Q158" s="37">
        <v>0</v>
      </c>
      <c r="R158" s="37">
        <v>0</v>
      </c>
      <c r="S158" s="37"/>
      <c r="T158" s="37"/>
      <c r="U158" s="37"/>
      <c r="V158" s="37" t="s">
        <v>174</v>
      </c>
      <c r="W158" s="39">
        <v>105900</v>
      </c>
      <c r="X158" s="39">
        <v>0</v>
      </c>
      <c r="Y158" s="37"/>
      <c r="Z158" s="39">
        <v>0</v>
      </c>
      <c r="AA158" s="37"/>
      <c r="AB158" s="39">
        <v>105900</v>
      </c>
      <c r="AC158" s="39">
        <v>0</v>
      </c>
      <c r="AD158" s="39"/>
      <c r="AE158" s="39">
        <v>0</v>
      </c>
      <c r="AF158" s="39">
        <v>0</v>
      </c>
      <c r="AG158" s="39">
        <v>0</v>
      </c>
      <c r="AH158" s="37"/>
      <c r="AI158" s="37"/>
      <c r="AJ158" s="37"/>
      <c r="AK158" s="38">
        <v>44553</v>
      </c>
      <c r="AL158" s="37"/>
      <c r="AM158" s="37">
        <v>2</v>
      </c>
      <c r="AN158" s="37"/>
      <c r="AO158" s="37"/>
      <c r="AP158" s="37">
        <v>1</v>
      </c>
      <c r="AQ158" s="37">
        <v>20211230</v>
      </c>
      <c r="AR158" s="37">
        <v>20211223</v>
      </c>
      <c r="AS158" s="37">
        <v>105900</v>
      </c>
      <c r="AT158" s="37">
        <v>0</v>
      </c>
      <c r="AU158" s="37">
        <v>20220322</v>
      </c>
    </row>
    <row r="159" spans="1:47" x14ac:dyDescent="0.25">
      <c r="A159" s="37">
        <v>891380184</v>
      </c>
      <c r="B159" s="37" t="s">
        <v>0</v>
      </c>
      <c r="C159" s="37" t="s">
        <v>18</v>
      </c>
      <c r="D159" s="37">
        <v>266237</v>
      </c>
      <c r="E159" s="37" t="s">
        <v>18</v>
      </c>
      <c r="F159" s="37">
        <v>266237</v>
      </c>
      <c r="G159" s="37"/>
      <c r="H159" s="37" t="s">
        <v>329</v>
      </c>
      <c r="I159" s="37" t="s">
        <v>330</v>
      </c>
      <c r="J159" s="37"/>
      <c r="K159" s="38">
        <v>44563</v>
      </c>
      <c r="L159" s="39">
        <v>82229</v>
      </c>
      <c r="M159" s="39">
        <v>82229</v>
      </c>
      <c r="N159" s="37" t="s">
        <v>169</v>
      </c>
      <c r="O159" s="37"/>
      <c r="P159" s="37" t="s">
        <v>173</v>
      </c>
      <c r="Q159" s="37">
        <v>0</v>
      </c>
      <c r="R159" s="37">
        <v>0</v>
      </c>
      <c r="S159" s="37"/>
      <c r="T159" s="37"/>
      <c r="U159" s="37"/>
      <c r="V159" s="37" t="s">
        <v>174</v>
      </c>
      <c r="W159" s="39">
        <v>82229</v>
      </c>
      <c r="X159" s="39">
        <v>0</v>
      </c>
      <c r="Y159" s="37"/>
      <c r="Z159" s="39">
        <v>0</v>
      </c>
      <c r="AA159" s="37"/>
      <c r="AB159" s="39">
        <v>82229</v>
      </c>
      <c r="AC159" s="39">
        <v>0</v>
      </c>
      <c r="AD159" s="39"/>
      <c r="AE159" s="39">
        <v>0</v>
      </c>
      <c r="AF159" s="39">
        <v>0</v>
      </c>
      <c r="AG159" s="39">
        <v>0</v>
      </c>
      <c r="AH159" s="37"/>
      <c r="AI159" s="37"/>
      <c r="AJ159" s="37"/>
      <c r="AK159" s="38">
        <v>44613</v>
      </c>
      <c r="AL159" s="37"/>
      <c r="AM159" s="37">
        <v>2</v>
      </c>
      <c r="AN159" s="37"/>
      <c r="AO159" s="37"/>
      <c r="AP159" s="37">
        <v>1</v>
      </c>
      <c r="AQ159" s="37">
        <v>20220228</v>
      </c>
      <c r="AR159" s="37">
        <v>20220221</v>
      </c>
      <c r="AS159" s="37">
        <v>82229</v>
      </c>
      <c r="AT159" s="37">
        <v>0</v>
      </c>
      <c r="AU159" s="37">
        <v>20220322</v>
      </c>
    </row>
    <row r="160" spans="1:47" x14ac:dyDescent="0.25">
      <c r="A160" s="37">
        <v>891380184</v>
      </c>
      <c r="B160" s="37" t="s">
        <v>0</v>
      </c>
      <c r="C160" s="37" t="s">
        <v>18</v>
      </c>
      <c r="D160" s="37">
        <v>266241</v>
      </c>
      <c r="E160" s="37" t="s">
        <v>18</v>
      </c>
      <c r="F160" s="37">
        <v>266241</v>
      </c>
      <c r="G160" s="37"/>
      <c r="H160" s="37" t="s">
        <v>331</v>
      </c>
      <c r="I160" s="37" t="s">
        <v>332</v>
      </c>
      <c r="J160" s="37"/>
      <c r="K160" s="38">
        <v>44563</v>
      </c>
      <c r="L160" s="39">
        <v>66682</v>
      </c>
      <c r="M160" s="39">
        <v>66682</v>
      </c>
      <c r="N160" s="37" t="s">
        <v>169</v>
      </c>
      <c r="O160" s="37"/>
      <c r="P160" s="37" t="s">
        <v>173</v>
      </c>
      <c r="Q160" s="37">
        <v>0</v>
      </c>
      <c r="R160" s="37">
        <v>0</v>
      </c>
      <c r="S160" s="37"/>
      <c r="T160" s="37"/>
      <c r="U160" s="37"/>
      <c r="V160" s="37" t="s">
        <v>174</v>
      </c>
      <c r="W160" s="39">
        <v>66682</v>
      </c>
      <c r="X160" s="39">
        <v>0</v>
      </c>
      <c r="Y160" s="37"/>
      <c r="Z160" s="39">
        <v>0</v>
      </c>
      <c r="AA160" s="37"/>
      <c r="AB160" s="39">
        <v>66682</v>
      </c>
      <c r="AC160" s="39">
        <v>0</v>
      </c>
      <c r="AD160" s="39"/>
      <c r="AE160" s="39">
        <v>0</v>
      </c>
      <c r="AF160" s="39">
        <v>0</v>
      </c>
      <c r="AG160" s="39">
        <v>0</v>
      </c>
      <c r="AH160" s="37"/>
      <c r="AI160" s="37"/>
      <c r="AJ160" s="37"/>
      <c r="AK160" s="38">
        <v>44613</v>
      </c>
      <c r="AL160" s="37"/>
      <c r="AM160" s="37">
        <v>2</v>
      </c>
      <c r="AN160" s="37"/>
      <c r="AO160" s="37"/>
      <c r="AP160" s="37">
        <v>1</v>
      </c>
      <c r="AQ160" s="37">
        <v>20220228</v>
      </c>
      <c r="AR160" s="37">
        <v>20220221</v>
      </c>
      <c r="AS160" s="37">
        <v>66682</v>
      </c>
      <c r="AT160" s="37">
        <v>0</v>
      </c>
      <c r="AU160" s="37">
        <v>20220322</v>
      </c>
    </row>
    <row r="161" spans="1:47" x14ac:dyDescent="0.25">
      <c r="A161" s="37">
        <v>891380184</v>
      </c>
      <c r="B161" s="37" t="s">
        <v>0</v>
      </c>
      <c r="C161" s="37" t="s">
        <v>18</v>
      </c>
      <c r="D161" s="37">
        <v>267002</v>
      </c>
      <c r="E161" s="37" t="s">
        <v>18</v>
      </c>
      <c r="F161" s="37">
        <v>267002</v>
      </c>
      <c r="G161" s="37"/>
      <c r="H161" s="37" t="s">
        <v>333</v>
      </c>
      <c r="I161" s="37" t="s">
        <v>334</v>
      </c>
      <c r="J161" s="37"/>
      <c r="K161" s="38">
        <v>44572</v>
      </c>
      <c r="L161" s="39">
        <v>65600</v>
      </c>
      <c r="M161" s="39">
        <v>65600</v>
      </c>
      <c r="N161" s="37" t="s">
        <v>169</v>
      </c>
      <c r="O161" s="37"/>
      <c r="P161" s="37" t="s">
        <v>173</v>
      </c>
      <c r="Q161" s="37">
        <v>0</v>
      </c>
      <c r="R161" s="37">
        <v>0</v>
      </c>
      <c r="S161" s="37"/>
      <c r="T161" s="37"/>
      <c r="U161" s="37"/>
      <c r="V161" s="37" t="s">
        <v>174</v>
      </c>
      <c r="W161" s="39">
        <v>65600</v>
      </c>
      <c r="X161" s="39">
        <v>0</v>
      </c>
      <c r="Y161" s="37"/>
      <c r="Z161" s="39">
        <v>0</v>
      </c>
      <c r="AA161" s="37"/>
      <c r="AB161" s="39">
        <v>65600</v>
      </c>
      <c r="AC161" s="39">
        <v>0</v>
      </c>
      <c r="AD161" s="39"/>
      <c r="AE161" s="39">
        <v>0</v>
      </c>
      <c r="AF161" s="39">
        <v>0</v>
      </c>
      <c r="AG161" s="39">
        <v>0</v>
      </c>
      <c r="AH161" s="37"/>
      <c r="AI161" s="37"/>
      <c r="AJ161" s="37"/>
      <c r="AK161" s="38">
        <v>44613</v>
      </c>
      <c r="AL161" s="37"/>
      <c r="AM161" s="37">
        <v>2</v>
      </c>
      <c r="AN161" s="37"/>
      <c r="AO161" s="37"/>
      <c r="AP161" s="37">
        <v>1</v>
      </c>
      <c r="AQ161" s="37">
        <v>20220228</v>
      </c>
      <c r="AR161" s="37">
        <v>20220221</v>
      </c>
      <c r="AS161" s="37">
        <v>65600</v>
      </c>
      <c r="AT161" s="37">
        <v>0</v>
      </c>
      <c r="AU161" s="37">
        <v>20220322</v>
      </c>
    </row>
    <row r="162" spans="1:47" x14ac:dyDescent="0.25">
      <c r="A162" s="37">
        <v>891380184</v>
      </c>
      <c r="B162" s="37" t="s">
        <v>0</v>
      </c>
      <c r="C162" s="37" t="s">
        <v>18</v>
      </c>
      <c r="D162" s="37">
        <v>267074</v>
      </c>
      <c r="E162" s="37" t="s">
        <v>18</v>
      </c>
      <c r="F162" s="37">
        <v>267074</v>
      </c>
      <c r="G162" s="37"/>
      <c r="H162" s="37" t="s">
        <v>335</v>
      </c>
      <c r="I162" s="37" t="s">
        <v>336</v>
      </c>
      <c r="J162" s="37"/>
      <c r="K162" s="38">
        <v>44572</v>
      </c>
      <c r="L162" s="39">
        <v>97805</v>
      </c>
      <c r="M162" s="39">
        <v>97805</v>
      </c>
      <c r="N162" s="37" t="s">
        <v>169</v>
      </c>
      <c r="O162" s="37"/>
      <c r="P162" s="37" t="s">
        <v>173</v>
      </c>
      <c r="Q162" s="37">
        <v>0</v>
      </c>
      <c r="R162" s="37">
        <v>0</v>
      </c>
      <c r="S162" s="37"/>
      <c r="T162" s="37"/>
      <c r="U162" s="37"/>
      <c r="V162" s="37" t="s">
        <v>174</v>
      </c>
      <c r="W162" s="39">
        <v>97805</v>
      </c>
      <c r="X162" s="39">
        <v>0</v>
      </c>
      <c r="Y162" s="37"/>
      <c r="Z162" s="39">
        <v>0</v>
      </c>
      <c r="AA162" s="37"/>
      <c r="AB162" s="39">
        <v>97805</v>
      </c>
      <c r="AC162" s="39">
        <v>0</v>
      </c>
      <c r="AD162" s="39"/>
      <c r="AE162" s="39">
        <v>0</v>
      </c>
      <c r="AF162" s="39">
        <v>0</v>
      </c>
      <c r="AG162" s="39">
        <v>0</v>
      </c>
      <c r="AH162" s="37"/>
      <c r="AI162" s="37"/>
      <c r="AJ162" s="37"/>
      <c r="AK162" s="38">
        <v>44613</v>
      </c>
      <c r="AL162" s="37"/>
      <c r="AM162" s="37">
        <v>2</v>
      </c>
      <c r="AN162" s="37"/>
      <c r="AO162" s="37"/>
      <c r="AP162" s="37">
        <v>1</v>
      </c>
      <c r="AQ162" s="37">
        <v>20220228</v>
      </c>
      <c r="AR162" s="37">
        <v>20220221</v>
      </c>
      <c r="AS162" s="37">
        <v>97805</v>
      </c>
      <c r="AT162" s="37">
        <v>0</v>
      </c>
      <c r="AU162" s="37">
        <v>20220322</v>
      </c>
    </row>
    <row r="163" spans="1:47" x14ac:dyDescent="0.25">
      <c r="A163" s="37">
        <v>891380184</v>
      </c>
      <c r="B163" s="37" t="s">
        <v>0</v>
      </c>
      <c r="C163" s="37" t="s">
        <v>18</v>
      </c>
      <c r="D163" s="37">
        <v>267117</v>
      </c>
      <c r="E163" s="37" t="s">
        <v>18</v>
      </c>
      <c r="F163" s="37">
        <v>267117</v>
      </c>
      <c r="G163" s="37"/>
      <c r="H163" s="37" t="s">
        <v>337</v>
      </c>
      <c r="I163" s="37" t="s">
        <v>338</v>
      </c>
      <c r="J163" s="37"/>
      <c r="K163" s="38">
        <v>44572</v>
      </c>
      <c r="L163" s="39">
        <v>289355</v>
      </c>
      <c r="M163" s="39">
        <v>289355</v>
      </c>
      <c r="N163" s="37" t="s">
        <v>169</v>
      </c>
      <c r="O163" s="37"/>
      <c r="P163" s="37" t="s">
        <v>173</v>
      </c>
      <c r="Q163" s="37">
        <v>0</v>
      </c>
      <c r="R163" s="37">
        <v>0</v>
      </c>
      <c r="S163" s="37"/>
      <c r="T163" s="37"/>
      <c r="U163" s="37"/>
      <c r="V163" s="37" t="s">
        <v>174</v>
      </c>
      <c r="W163" s="39">
        <v>289355</v>
      </c>
      <c r="X163" s="39">
        <v>0</v>
      </c>
      <c r="Y163" s="37"/>
      <c r="Z163" s="39">
        <v>0</v>
      </c>
      <c r="AA163" s="37"/>
      <c r="AB163" s="39">
        <v>289355</v>
      </c>
      <c r="AC163" s="39">
        <v>0</v>
      </c>
      <c r="AD163" s="39"/>
      <c r="AE163" s="39">
        <v>0</v>
      </c>
      <c r="AF163" s="39">
        <v>0</v>
      </c>
      <c r="AG163" s="39">
        <v>0</v>
      </c>
      <c r="AH163" s="37"/>
      <c r="AI163" s="37"/>
      <c r="AJ163" s="37"/>
      <c r="AK163" s="38">
        <v>44613</v>
      </c>
      <c r="AL163" s="37"/>
      <c r="AM163" s="37">
        <v>2</v>
      </c>
      <c r="AN163" s="37"/>
      <c r="AO163" s="37"/>
      <c r="AP163" s="37">
        <v>1</v>
      </c>
      <c r="AQ163" s="37">
        <v>20220228</v>
      </c>
      <c r="AR163" s="37">
        <v>20220221</v>
      </c>
      <c r="AS163" s="37">
        <v>289355</v>
      </c>
      <c r="AT163" s="37">
        <v>0</v>
      </c>
      <c r="AU163" s="37">
        <v>20220322</v>
      </c>
    </row>
    <row r="164" spans="1:47" x14ac:dyDescent="0.25">
      <c r="A164" s="37">
        <v>891380184</v>
      </c>
      <c r="B164" s="37" t="s">
        <v>0</v>
      </c>
      <c r="C164" s="37" t="s">
        <v>18</v>
      </c>
      <c r="D164" s="37">
        <v>267403</v>
      </c>
      <c r="E164" s="37" t="s">
        <v>18</v>
      </c>
      <c r="F164" s="37">
        <v>267403</v>
      </c>
      <c r="G164" s="37"/>
      <c r="H164" s="37" t="s">
        <v>339</v>
      </c>
      <c r="I164" s="37" t="s">
        <v>340</v>
      </c>
      <c r="J164" s="37"/>
      <c r="K164" s="38">
        <v>44579</v>
      </c>
      <c r="L164" s="39">
        <v>4470</v>
      </c>
      <c r="M164" s="39">
        <v>4470</v>
      </c>
      <c r="N164" s="37" t="s">
        <v>169</v>
      </c>
      <c r="O164" s="37"/>
      <c r="P164" s="37" t="s">
        <v>173</v>
      </c>
      <c r="Q164" s="37">
        <v>0</v>
      </c>
      <c r="R164" s="37">
        <v>0</v>
      </c>
      <c r="S164" s="37"/>
      <c r="T164" s="37"/>
      <c r="U164" s="37"/>
      <c r="V164" s="37" t="s">
        <v>174</v>
      </c>
      <c r="W164" s="39">
        <v>4470</v>
      </c>
      <c r="X164" s="39">
        <v>0</v>
      </c>
      <c r="Y164" s="37"/>
      <c r="Z164" s="39">
        <v>0</v>
      </c>
      <c r="AA164" s="37"/>
      <c r="AB164" s="39">
        <v>4470</v>
      </c>
      <c r="AC164" s="39">
        <v>0</v>
      </c>
      <c r="AD164" s="39"/>
      <c r="AE164" s="39">
        <v>0</v>
      </c>
      <c r="AF164" s="39">
        <v>0</v>
      </c>
      <c r="AG164" s="39">
        <v>0</v>
      </c>
      <c r="AH164" s="37"/>
      <c r="AI164" s="37"/>
      <c r="AJ164" s="37"/>
      <c r="AK164" s="38">
        <v>44613</v>
      </c>
      <c r="AL164" s="37"/>
      <c r="AM164" s="37">
        <v>2</v>
      </c>
      <c r="AN164" s="37"/>
      <c r="AO164" s="37"/>
      <c r="AP164" s="37">
        <v>1</v>
      </c>
      <c r="AQ164" s="37">
        <v>20220228</v>
      </c>
      <c r="AR164" s="37">
        <v>20220221</v>
      </c>
      <c r="AS164" s="37">
        <v>4470</v>
      </c>
      <c r="AT164" s="37">
        <v>0</v>
      </c>
      <c r="AU164" s="37">
        <v>20220322</v>
      </c>
    </row>
    <row r="165" spans="1:47" x14ac:dyDescent="0.25">
      <c r="A165" s="37">
        <v>891380184</v>
      </c>
      <c r="B165" s="37" t="s">
        <v>0</v>
      </c>
      <c r="C165" s="37" t="s">
        <v>18</v>
      </c>
      <c r="D165" s="37">
        <v>267814</v>
      </c>
      <c r="E165" s="37" t="s">
        <v>18</v>
      </c>
      <c r="F165" s="37">
        <v>267814</v>
      </c>
      <c r="G165" s="37"/>
      <c r="H165" s="37" t="s">
        <v>341</v>
      </c>
      <c r="I165" s="37" t="s">
        <v>342</v>
      </c>
      <c r="J165" s="37"/>
      <c r="K165" s="38">
        <v>44580</v>
      </c>
      <c r="L165" s="39">
        <v>4470</v>
      </c>
      <c r="M165" s="39">
        <v>4470</v>
      </c>
      <c r="N165" s="37" t="s">
        <v>169</v>
      </c>
      <c r="O165" s="37"/>
      <c r="P165" s="37" t="s">
        <v>173</v>
      </c>
      <c r="Q165" s="37">
        <v>0</v>
      </c>
      <c r="R165" s="37">
        <v>0</v>
      </c>
      <c r="S165" s="37"/>
      <c r="T165" s="37"/>
      <c r="U165" s="37"/>
      <c r="V165" s="37" t="s">
        <v>174</v>
      </c>
      <c r="W165" s="39">
        <v>4470</v>
      </c>
      <c r="X165" s="39">
        <v>0</v>
      </c>
      <c r="Y165" s="37"/>
      <c r="Z165" s="39">
        <v>0</v>
      </c>
      <c r="AA165" s="37"/>
      <c r="AB165" s="39">
        <v>4470</v>
      </c>
      <c r="AC165" s="39">
        <v>0</v>
      </c>
      <c r="AD165" s="39"/>
      <c r="AE165" s="39">
        <v>0</v>
      </c>
      <c r="AF165" s="39">
        <v>0</v>
      </c>
      <c r="AG165" s="39">
        <v>0</v>
      </c>
      <c r="AH165" s="37"/>
      <c r="AI165" s="37"/>
      <c r="AJ165" s="37"/>
      <c r="AK165" s="38">
        <v>44613</v>
      </c>
      <c r="AL165" s="37"/>
      <c r="AM165" s="37">
        <v>2</v>
      </c>
      <c r="AN165" s="37"/>
      <c r="AO165" s="37"/>
      <c r="AP165" s="37">
        <v>1</v>
      </c>
      <c r="AQ165" s="37">
        <v>20220228</v>
      </c>
      <c r="AR165" s="37">
        <v>20220221</v>
      </c>
      <c r="AS165" s="37">
        <v>4470</v>
      </c>
      <c r="AT165" s="37">
        <v>0</v>
      </c>
      <c r="AU165" s="37">
        <v>20220322</v>
      </c>
    </row>
    <row r="166" spans="1:47" x14ac:dyDescent="0.25">
      <c r="A166" s="37">
        <v>891380184</v>
      </c>
      <c r="B166" s="37" t="s">
        <v>0</v>
      </c>
      <c r="C166" s="37" t="s">
        <v>18</v>
      </c>
      <c r="D166" s="37">
        <v>268222</v>
      </c>
      <c r="E166" s="37" t="s">
        <v>18</v>
      </c>
      <c r="F166" s="37">
        <v>268222</v>
      </c>
      <c r="G166" s="37"/>
      <c r="H166" s="37" t="s">
        <v>343</v>
      </c>
      <c r="I166" s="37" t="s">
        <v>344</v>
      </c>
      <c r="J166" s="37"/>
      <c r="K166" s="38">
        <v>44582</v>
      </c>
      <c r="L166" s="39">
        <v>60812</v>
      </c>
      <c r="M166" s="39">
        <v>60812</v>
      </c>
      <c r="N166" s="37" t="s">
        <v>169</v>
      </c>
      <c r="O166" s="37"/>
      <c r="P166" s="37" t="s">
        <v>173</v>
      </c>
      <c r="Q166" s="37">
        <v>0</v>
      </c>
      <c r="R166" s="37">
        <v>0</v>
      </c>
      <c r="S166" s="37"/>
      <c r="T166" s="37"/>
      <c r="U166" s="37"/>
      <c r="V166" s="37" t="s">
        <v>174</v>
      </c>
      <c r="W166" s="39">
        <v>60812</v>
      </c>
      <c r="X166" s="39">
        <v>0</v>
      </c>
      <c r="Y166" s="37"/>
      <c r="Z166" s="39">
        <v>0</v>
      </c>
      <c r="AA166" s="37"/>
      <c r="AB166" s="39">
        <v>60812</v>
      </c>
      <c r="AC166" s="39">
        <v>0</v>
      </c>
      <c r="AD166" s="39"/>
      <c r="AE166" s="39">
        <v>0</v>
      </c>
      <c r="AF166" s="39">
        <v>0</v>
      </c>
      <c r="AG166" s="39">
        <v>0</v>
      </c>
      <c r="AH166" s="37"/>
      <c r="AI166" s="37"/>
      <c r="AJ166" s="37"/>
      <c r="AK166" s="38">
        <v>44613</v>
      </c>
      <c r="AL166" s="37"/>
      <c r="AM166" s="37">
        <v>2</v>
      </c>
      <c r="AN166" s="37"/>
      <c r="AO166" s="37"/>
      <c r="AP166" s="37">
        <v>1</v>
      </c>
      <c r="AQ166" s="37">
        <v>20220228</v>
      </c>
      <c r="AR166" s="37">
        <v>20220221</v>
      </c>
      <c r="AS166" s="37">
        <v>60812</v>
      </c>
      <c r="AT166" s="37">
        <v>0</v>
      </c>
      <c r="AU166" s="37">
        <v>20220322</v>
      </c>
    </row>
    <row r="167" spans="1:47" x14ac:dyDescent="0.25">
      <c r="A167" s="37">
        <v>891380184</v>
      </c>
      <c r="B167" s="37" t="s">
        <v>0</v>
      </c>
      <c r="C167" s="37" t="s">
        <v>18</v>
      </c>
      <c r="D167" s="37">
        <v>268256</v>
      </c>
      <c r="E167" s="37" t="s">
        <v>18</v>
      </c>
      <c r="F167" s="37">
        <v>268256</v>
      </c>
      <c r="G167" s="37"/>
      <c r="H167" s="37" t="s">
        <v>345</v>
      </c>
      <c r="I167" s="37" t="s">
        <v>346</v>
      </c>
      <c r="J167" s="37"/>
      <c r="K167" s="38">
        <v>44582</v>
      </c>
      <c r="L167" s="39">
        <v>17880</v>
      </c>
      <c r="M167" s="39">
        <v>17880</v>
      </c>
      <c r="N167" s="37" t="s">
        <v>169</v>
      </c>
      <c r="O167" s="37"/>
      <c r="P167" s="37" t="s">
        <v>173</v>
      </c>
      <c r="Q167" s="37">
        <v>0</v>
      </c>
      <c r="R167" s="37">
        <v>0</v>
      </c>
      <c r="S167" s="37"/>
      <c r="T167" s="37"/>
      <c r="U167" s="37"/>
      <c r="V167" s="37" t="s">
        <v>174</v>
      </c>
      <c r="W167" s="39">
        <v>17880</v>
      </c>
      <c r="X167" s="39">
        <v>0</v>
      </c>
      <c r="Y167" s="37"/>
      <c r="Z167" s="39">
        <v>0</v>
      </c>
      <c r="AA167" s="37"/>
      <c r="AB167" s="39">
        <v>17880</v>
      </c>
      <c r="AC167" s="39">
        <v>0</v>
      </c>
      <c r="AD167" s="39"/>
      <c r="AE167" s="39">
        <v>0</v>
      </c>
      <c r="AF167" s="39">
        <v>0</v>
      </c>
      <c r="AG167" s="39">
        <v>0</v>
      </c>
      <c r="AH167" s="37"/>
      <c r="AI167" s="37"/>
      <c r="AJ167" s="37"/>
      <c r="AK167" s="38">
        <v>44613</v>
      </c>
      <c r="AL167" s="37"/>
      <c r="AM167" s="37">
        <v>2</v>
      </c>
      <c r="AN167" s="37"/>
      <c r="AO167" s="37"/>
      <c r="AP167" s="37">
        <v>1</v>
      </c>
      <c r="AQ167" s="37">
        <v>20220228</v>
      </c>
      <c r="AR167" s="37">
        <v>20220221</v>
      </c>
      <c r="AS167" s="37">
        <v>17880</v>
      </c>
      <c r="AT167" s="37">
        <v>0</v>
      </c>
      <c r="AU167" s="37">
        <v>20220322</v>
      </c>
    </row>
    <row r="168" spans="1:47" x14ac:dyDescent="0.25">
      <c r="A168" s="37">
        <v>891380184</v>
      </c>
      <c r="B168" s="37" t="s">
        <v>0</v>
      </c>
      <c r="C168" s="37" t="s">
        <v>18</v>
      </c>
      <c r="D168" s="37">
        <v>268260</v>
      </c>
      <c r="E168" s="37" t="s">
        <v>18</v>
      </c>
      <c r="F168" s="37">
        <v>268260</v>
      </c>
      <c r="G168" s="37"/>
      <c r="H168" s="37" t="s">
        <v>347</v>
      </c>
      <c r="I168" s="37" t="s">
        <v>348</v>
      </c>
      <c r="J168" s="37"/>
      <c r="K168" s="38">
        <v>44582</v>
      </c>
      <c r="L168" s="39">
        <v>4470</v>
      </c>
      <c r="M168" s="39">
        <v>4470</v>
      </c>
      <c r="N168" s="37" t="s">
        <v>169</v>
      </c>
      <c r="O168" s="37"/>
      <c r="P168" s="37" t="s">
        <v>173</v>
      </c>
      <c r="Q168" s="37">
        <v>0</v>
      </c>
      <c r="R168" s="37">
        <v>0</v>
      </c>
      <c r="S168" s="37"/>
      <c r="T168" s="37"/>
      <c r="U168" s="37"/>
      <c r="V168" s="37" t="s">
        <v>174</v>
      </c>
      <c r="W168" s="39">
        <v>4470</v>
      </c>
      <c r="X168" s="39">
        <v>0</v>
      </c>
      <c r="Y168" s="37"/>
      <c r="Z168" s="39">
        <v>0</v>
      </c>
      <c r="AA168" s="37"/>
      <c r="AB168" s="39">
        <v>4470</v>
      </c>
      <c r="AC168" s="39">
        <v>0</v>
      </c>
      <c r="AD168" s="39"/>
      <c r="AE168" s="39">
        <v>0</v>
      </c>
      <c r="AF168" s="39">
        <v>0</v>
      </c>
      <c r="AG168" s="39">
        <v>0</v>
      </c>
      <c r="AH168" s="37"/>
      <c r="AI168" s="37"/>
      <c r="AJ168" s="37"/>
      <c r="AK168" s="38">
        <v>44613</v>
      </c>
      <c r="AL168" s="37"/>
      <c r="AM168" s="37">
        <v>2</v>
      </c>
      <c r="AN168" s="37"/>
      <c r="AO168" s="37"/>
      <c r="AP168" s="37">
        <v>1</v>
      </c>
      <c r="AQ168" s="37">
        <v>20220228</v>
      </c>
      <c r="AR168" s="37">
        <v>20220221</v>
      </c>
      <c r="AS168" s="37">
        <v>4470</v>
      </c>
      <c r="AT168" s="37">
        <v>0</v>
      </c>
      <c r="AU168" s="37">
        <v>20220322</v>
      </c>
    </row>
    <row r="169" spans="1:47" x14ac:dyDescent="0.25">
      <c r="A169" s="37">
        <v>891380184</v>
      </c>
      <c r="B169" s="37" t="s">
        <v>0</v>
      </c>
      <c r="C169" s="37" t="s">
        <v>18</v>
      </c>
      <c r="D169" s="37">
        <v>268340</v>
      </c>
      <c r="E169" s="37" t="s">
        <v>18</v>
      </c>
      <c r="F169" s="37">
        <v>268340</v>
      </c>
      <c r="G169" s="37"/>
      <c r="H169" s="37" t="s">
        <v>349</v>
      </c>
      <c r="I169" s="37" t="s">
        <v>350</v>
      </c>
      <c r="J169" s="37"/>
      <c r="K169" s="38">
        <v>44583</v>
      </c>
      <c r="L169" s="39">
        <v>125289</v>
      </c>
      <c r="M169" s="39">
        <v>125289</v>
      </c>
      <c r="N169" s="37" t="s">
        <v>169</v>
      </c>
      <c r="O169" s="37"/>
      <c r="P169" s="37" t="s">
        <v>173</v>
      </c>
      <c r="Q169" s="37">
        <v>0</v>
      </c>
      <c r="R169" s="37">
        <v>0</v>
      </c>
      <c r="S169" s="37"/>
      <c r="T169" s="37"/>
      <c r="U169" s="37"/>
      <c r="V169" s="37" t="s">
        <v>174</v>
      </c>
      <c r="W169" s="39">
        <v>125289</v>
      </c>
      <c r="X169" s="39">
        <v>0</v>
      </c>
      <c r="Y169" s="37"/>
      <c r="Z169" s="39">
        <v>0</v>
      </c>
      <c r="AA169" s="37"/>
      <c r="AB169" s="39">
        <v>125289</v>
      </c>
      <c r="AC169" s="39">
        <v>0</v>
      </c>
      <c r="AD169" s="39"/>
      <c r="AE169" s="39">
        <v>0</v>
      </c>
      <c r="AF169" s="39">
        <v>0</v>
      </c>
      <c r="AG169" s="39">
        <v>0</v>
      </c>
      <c r="AH169" s="37"/>
      <c r="AI169" s="37"/>
      <c r="AJ169" s="37"/>
      <c r="AK169" s="38">
        <v>44613</v>
      </c>
      <c r="AL169" s="37"/>
      <c r="AM169" s="37">
        <v>2</v>
      </c>
      <c r="AN169" s="37"/>
      <c r="AO169" s="37"/>
      <c r="AP169" s="37">
        <v>1</v>
      </c>
      <c r="AQ169" s="37">
        <v>20220228</v>
      </c>
      <c r="AR169" s="37">
        <v>20220221</v>
      </c>
      <c r="AS169" s="37">
        <v>125289</v>
      </c>
      <c r="AT169" s="37">
        <v>0</v>
      </c>
      <c r="AU169" s="37">
        <v>20220322</v>
      </c>
    </row>
    <row r="170" spans="1:47" x14ac:dyDescent="0.25">
      <c r="A170" s="37">
        <v>891380184</v>
      </c>
      <c r="B170" s="37" t="s">
        <v>0</v>
      </c>
      <c r="C170" s="37" t="s">
        <v>18</v>
      </c>
      <c r="D170" s="37">
        <v>268724</v>
      </c>
      <c r="E170" s="37" t="s">
        <v>18</v>
      </c>
      <c r="F170" s="37">
        <v>268724</v>
      </c>
      <c r="G170" s="37"/>
      <c r="H170" s="37" t="s">
        <v>351</v>
      </c>
      <c r="I170" s="37" t="s">
        <v>352</v>
      </c>
      <c r="J170" s="37"/>
      <c r="K170" s="38">
        <v>44585</v>
      </c>
      <c r="L170" s="39">
        <v>67165</v>
      </c>
      <c r="M170" s="39">
        <v>67165</v>
      </c>
      <c r="N170" s="37" t="s">
        <v>169</v>
      </c>
      <c r="O170" s="37"/>
      <c r="P170" s="37" t="s">
        <v>173</v>
      </c>
      <c r="Q170" s="37">
        <v>0</v>
      </c>
      <c r="R170" s="37">
        <v>0</v>
      </c>
      <c r="S170" s="37"/>
      <c r="T170" s="37"/>
      <c r="U170" s="37"/>
      <c r="V170" s="37" t="s">
        <v>174</v>
      </c>
      <c r="W170" s="39">
        <v>67165</v>
      </c>
      <c r="X170" s="39">
        <v>0</v>
      </c>
      <c r="Y170" s="37"/>
      <c r="Z170" s="39">
        <v>0</v>
      </c>
      <c r="AA170" s="37"/>
      <c r="AB170" s="39">
        <v>67165</v>
      </c>
      <c r="AC170" s="39">
        <v>0</v>
      </c>
      <c r="AD170" s="39"/>
      <c r="AE170" s="39">
        <v>0</v>
      </c>
      <c r="AF170" s="39">
        <v>0</v>
      </c>
      <c r="AG170" s="39">
        <v>0</v>
      </c>
      <c r="AH170" s="37"/>
      <c r="AI170" s="37"/>
      <c r="AJ170" s="37"/>
      <c r="AK170" s="38">
        <v>44613</v>
      </c>
      <c r="AL170" s="37"/>
      <c r="AM170" s="37">
        <v>2</v>
      </c>
      <c r="AN170" s="37"/>
      <c r="AO170" s="37"/>
      <c r="AP170" s="37">
        <v>1</v>
      </c>
      <c r="AQ170" s="37">
        <v>20220228</v>
      </c>
      <c r="AR170" s="37">
        <v>20220221</v>
      </c>
      <c r="AS170" s="37">
        <v>67165</v>
      </c>
      <c r="AT170" s="37">
        <v>0</v>
      </c>
      <c r="AU170" s="37">
        <v>20220322</v>
      </c>
    </row>
    <row r="171" spans="1:47" x14ac:dyDescent="0.25">
      <c r="A171" s="37">
        <v>891380184</v>
      </c>
      <c r="B171" s="37" t="s">
        <v>0</v>
      </c>
      <c r="C171" s="37" t="s">
        <v>18</v>
      </c>
      <c r="D171" s="37">
        <v>268946</v>
      </c>
      <c r="E171" s="37" t="s">
        <v>18</v>
      </c>
      <c r="F171" s="37">
        <v>268946</v>
      </c>
      <c r="G171" s="37"/>
      <c r="H171" s="37" t="s">
        <v>353</v>
      </c>
      <c r="I171" s="37" t="s">
        <v>354</v>
      </c>
      <c r="J171" s="37"/>
      <c r="K171" s="38">
        <v>44586</v>
      </c>
      <c r="L171" s="39">
        <v>108769</v>
      </c>
      <c r="M171" s="39">
        <v>108769</v>
      </c>
      <c r="N171" s="37" t="s">
        <v>169</v>
      </c>
      <c r="O171" s="37"/>
      <c r="P171" s="37" t="s">
        <v>173</v>
      </c>
      <c r="Q171" s="37">
        <v>0</v>
      </c>
      <c r="R171" s="37">
        <v>0</v>
      </c>
      <c r="S171" s="37"/>
      <c r="T171" s="37"/>
      <c r="U171" s="37"/>
      <c r="V171" s="37" t="s">
        <v>174</v>
      </c>
      <c r="W171" s="39">
        <v>108769</v>
      </c>
      <c r="X171" s="39">
        <v>0</v>
      </c>
      <c r="Y171" s="37"/>
      <c r="Z171" s="39">
        <v>0</v>
      </c>
      <c r="AA171" s="37"/>
      <c r="AB171" s="39">
        <v>108769</v>
      </c>
      <c r="AC171" s="39">
        <v>0</v>
      </c>
      <c r="AD171" s="39"/>
      <c r="AE171" s="39">
        <v>0</v>
      </c>
      <c r="AF171" s="39">
        <v>0</v>
      </c>
      <c r="AG171" s="39">
        <v>0</v>
      </c>
      <c r="AH171" s="37"/>
      <c r="AI171" s="37"/>
      <c r="AJ171" s="37"/>
      <c r="AK171" s="38">
        <v>44613</v>
      </c>
      <c r="AL171" s="37"/>
      <c r="AM171" s="37">
        <v>2</v>
      </c>
      <c r="AN171" s="37"/>
      <c r="AO171" s="37"/>
      <c r="AP171" s="37">
        <v>1</v>
      </c>
      <c r="AQ171" s="37">
        <v>20220228</v>
      </c>
      <c r="AR171" s="37">
        <v>20220221</v>
      </c>
      <c r="AS171" s="37">
        <v>108769</v>
      </c>
      <c r="AT171" s="37">
        <v>0</v>
      </c>
      <c r="AU171" s="37">
        <v>20220322</v>
      </c>
    </row>
    <row r="172" spans="1:47" x14ac:dyDescent="0.25">
      <c r="A172" s="37">
        <v>891380184</v>
      </c>
      <c r="B172" s="37" t="s">
        <v>0</v>
      </c>
      <c r="C172" s="37" t="s">
        <v>18</v>
      </c>
      <c r="D172" s="37">
        <v>269118</v>
      </c>
      <c r="E172" s="37" t="s">
        <v>18</v>
      </c>
      <c r="F172" s="37">
        <v>269118</v>
      </c>
      <c r="G172" s="37"/>
      <c r="H172" s="37" t="s">
        <v>355</v>
      </c>
      <c r="I172" s="37" t="s">
        <v>356</v>
      </c>
      <c r="J172" s="37"/>
      <c r="K172" s="38">
        <v>44587</v>
      </c>
      <c r="L172" s="39">
        <v>4470</v>
      </c>
      <c r="M172" s="39">
        <v>4470</v>
      </c>
      <c r="N172" s="37" t="s">
        <v>169</v>
      </c>
      <c r="O172" s="37"/>
      <c r="P172" s="37" t="s">
        <v>173</v>
      </c>
      <c r="Q172" s="37">
        <v>0</v>
      </c>
      <c r="R172" s="37">
        <v>0</v>
      </c>
      <c r="S172" s="37"/>
      <c r="T172" s="37"/>
      <c r="U172" s="37"/>
      <c r="V172" s="37" t="s">
        <v>174</v>
      </c>
      <c r="W172" s="39">
        <v>4470</v>
      </c>
      <c r="X172" s="39">
        <v>0</v>
      </c>
      <c r="Y172" s="37"/>
      <c r="Z172" s="39">
        <v>0</v>
      </c>
      <c r="AA172" s="37"/>
      <c r="AB172" s="39">
        <v>4470</v>
      </c>
      <c r="AC172" s="39">
        <v>0</v>
      </c>
      <c r="AD172" s="39"/>
      <c r="AE172" s="39">
        <v>0</v>
      </c>
      <c r="AF172" s="39">
        <v>0</v>
      </c>
      <c r="AG172" s="39">
        <v>0</v>
      </c>
      <c r="AH172" s="37"/>
      <c r="AI172" s="37"/>
      <c r="AJ172" s="37"/>
      <c r="AK172" s="38">
        <v>44613</v>
      </c>
      <c r="AL172" s="37"/>
      <c r="AM172" s="37">
        <v>2</v>
      </c>
      <c r="AN172" s="37"/>
      <c r="AO172" s="37"/>
      <c r="AP172" s="37">
        <v>1</v>
      </c>
      <c r="AQ172" s="37">
        <v>20220228</v>
      </c>
      <c r="AR172" s="37">
        <v>20220221</v>
      </c>
      <c r="AS172" s="37">
        <v>4470</v>
      </c>
      <c r="AT172" s="37">
        <v>0</v>
      </c>
      <c r="AU172" s="37">
        <v>20220322</v>
      </c>
    </row>
    <row r="173" spans="1:47" x14ac:dyDescent="0.25">
      <c r="A173" s="37">
        <v>891380184</v>
      </c>
      <c r="B173" s="37" t="s">
        <v>0</v>
      </c>
      <c r="C173" s="37" t="s">
        <v>18</v>
      </c>
      <c r="D173" s="37">
        <v>269173</v>
      </c>
      <c r="E173" s="37" t="s">
        <v>18</v>
      </c>
      <c r="F173" s="37">
        <v>269173</v>
      </c>
      <c r="G173" s="37"/>
      <c r="H173" s="37" t="s">
        <v>357</v>
      </c>
      <c r="I173" s="37" t="s">
        <v>358</v>
      </c>
      <c r="J173" s="37"/>
      <c r="K173" s="38">
        <v>44587</v>
      </c>
      <c r="L173" s="39">
        <v>114519</v>
      </c>
      <c r="M173" s="39">
        <v>114519</v>
      </c>
      <c r="N173" s="37" t="s">
        <v>169</v>
      </c>
      <c r="O173" s="37"/>
      <c r="P173" s="37" t="s">
        <v>173</v>
      </c>
      <c r="Q173" s="37">
        <v>0</v>
      </c>
      <c r="R173" s="37">
        <v>0</v>
      </c>
      <c r="S173" s="37"/>
      <c r="T173" s="37"/>
      <c r="U173" s="37"/>
      <c r="V173" s="37" t="s">
        <v>174</v>
      </c>
      <c r="W173" s="39">
        <v>114519</v>
      </c>
      <c r="X173" s="39">
        <v>0</v>
      </c>
      <c r="Y173" s="37"/>
      <c r="Z173" s="39">
        <v>0</v>
      </c>
      <c r="AA173" s="37"/>
      <c r="AB173" s="39">
        <v>114519</v>
      </c>
      <c r="AC173" s="39">
        <v>0</v>
      </c>
      <c r="AD173" s="39"/>
      <c r="AE173" s="39">
        <v>0</v>
      </c>
      <c r="AF173" s="39">
        <v>0</v>
      </c>
      <c r="AG173" s="39">
        <v>0</v>
      </c>
      <c r="AH173" s="37"/>
      <c r="AI173" s="37"/>
      <c r="AJ173" s="37"/>
      <c r="AK173" s="38">
        <v>44613</v>
      </c>
      <c r="AL173" s="37"/>
      <c r="AM173" s="37">
        <v>2</v>
      </c>
      <c r="AN173" s="37"/>
      <c r="AO173" s="37"/>
      <c r="AP173" s="37">
        <v>1</v>
      </c>
      <c r="AQ173" s="37">
        <v>20220228</v>
      </c>
      <c r="AR173" s="37">
        <v>20220221</v>
      </c>
      <c r="AS173" s="37">
        <v>114519</v>
      </c>
      <c r="AT173" s="37">
        <v>0</v>
      </c>
      <c r="AU173" s="37">
        <v>20220322</v>
      </c>
    </row>
    <row r="174" spans="1:47" x14ac:dyDescent="0.25">
      <c r="A174" s="37">
        <v>891380184</v>
      </c>
      <c r="B174" s="37" t="s">
        <v>0</v>
      </c>
      <c r="C174" s="37" t="s">
        <v>18</v>
      </c>
      <c r="D174" s="37">
        <v>269221</v>
      </c>
      <c r="E174" s="37" t="s">
        <v>18</v>
      </c>
      <c r="F174" s="37">
        <v>269221</v>
      </c>
      <c r="G174" s="37"/>
      <c r="H174" s="37" t="s">
        <v>359</v>
      </c>
      <c r="I174" s="37" t="s">
        <v>360</v>
      </c>
      <c r="J174" s="37"/>
      <c r="K174" s="38">
        <v>44588</v>
      </c>
      <c r="L174" s="39">
        <v>4470</v>
      </c>
      <c r="M174" s="39">
        <v>4470</v>
      </c>
      <c r="N174" s="37" t="s">
        <v>169</v>
      </c>
      <c r="O174" s="37"/>
      <c r="P174" s="37" t="s">
        <v>173</v>
      </c>
      <c r="Q174" s="37">
        <v>0</v>
      </c>
      <c r="R174" s="37">
        <v>0</v>
      </c>
      <c r="S174" s="37"/>
      <c r="T174" s="37"/>
      <c r="U174" s="37"/>
      <c r="V174" s="37" t="s">
        <v>174</v>
      </c>
      <c r="W174" s="39">
        <v>4470</v>
      </c>
      <c r="X174" s="39">
        <v>0</v>
      </c>
      <c r="Y174" s="37"/>
      <c r="Z174" s="39">
        <v>0</v>
      </c>
      <c r="AA174" s="37"/>
      <c r="AB174" s="39">
        <v>4470</v>
      </c>
      <c r="AC174" s="39">
        <v>0</v>
      </c>
      <c r="AD174" s="39"/>
      <c r="AE174" s="39">
        <v>0</v>
      </c>
      <c r="AF174" s="39">
        <v>0</v>
      </c>
      <c r="AG174" s="39">
        <v>0</v>
      </c>
      <c r="AH174" s="37"/>
      <c r="AI174" s="37"/>
      <c r="AJ174" s="37"/>
      <c r="AK174" s="38">
        <v>44613</v>
      </c>
      <c r="AL174" s="37"/>
      <c r="AM174" s="37">
        <v>2</v>
      </c>
      <c r="AN174" s="37"/>
      <c r="AO174" s="37"/>
      <c r="AP174" s="37">
        <v>1</v>
      </c>
      <c r="AQ174" s="37">
        <v>20220228</v>
      </c>
      <c r="AR174" s="37">
        <v>20220221</v>
      </c>
      <c r="AS174" s="37">
        <v>4470</v>
      </c>
      <c r="AT174" s="37">
        <v>0</v>
      </c>
      <c r="AU174" s="37">
        <v>20220322</v>
      </c>
    </row>
    <row r="175" spans="1:47" x14ac:dyDescent="0.25">
      <c r="A175" s="37">
        <v>891380184</v>
      </c>
      <c r="B175" s="37" t="s">
        <v>0</v>
      </c>
      <c r="C175" s="37" t="s">
        <v>18</v>
      </c>
      <c r="D175" s="37">
        <v>269230</v>
      </c>
      <c r="E175" s="37" t="s">
        <v>18</v>
      </c>
      <c r="F175" s="37">
        <v>269230</v>
      </c>
      <c r="G175" s="37"/>
      <c r="H175" s="37" t="s">
        <v>361</v>
      </c>
      <c r="I175" s="37" t="s">
        <v>362</v>
      </c>
      <c r="J175" s="37"/>
      <c r="K175" s="38">
        <v>44588</v>
      </c>
      <c r="L175" s="39">
        <v>65600</v>
      </c>
      <c r="M175" s="39">
        <v>65600</v>
      </c>
      <c r="N175" s="37" t="s">
        <v>169</v>
      </c>
      <c r="O175" s="37"/>
      <c r="P175" s="37" t="s">
        <v>173</v>
      </c>
      <c r="Q175" s="37">
        <v>0</v>
      </c>
      <c r="R175" s="37">
        <v>0</v>
      </c>
      <c r="S175" s="37"/>
      <c r="T175" s="37"/>
      <c r="U175" s="37"/>
      <c r="V175" s="37" t="s">
        <v>174</v>
      </c>
      <c r="W175" s="39">
        <v>65600</v>
      </c>
      <c r="X175" s="39">
        <v>0</v>
      </c>
      <c r="Y175" s="37"/>
      <c r="Z175" s="39">
        <v>0</v>
      </c>
      <c r="AA175" s="37"/>
      <c r="AB175" s="39">
        <v>65600</v>
      </c>
      <c r="AC175" s="39">
        <v>0</v>
      </c>
      <c r="AD175" s="39"/>
      <c r="AE175" s="39">
        <v>0</v>
      </c>
      <c r="AF175" s="39">
        <v>0</v>
      </c>
      <c r="AG175" s="39">
        <v>0</v>
      </c>
      <c r="AH175" s="37"/>
      <c r="AI175" s="37"/>
      <c r="AJ175" s="37"/>
      <c r="AK175" s="38">
        <v>44613</v>
      </c>
      <c r="AL175" s="37"/>
      <c r="AM175" s="37">
        <v>2</v>
      </c>
      <c r="AN175" s="37"/>
      <c r="AO175" s="37"/>
      <c r="AP175" s="37">
        <v>1</v>
      </c>
      <c r="AQ175" s="37">
        <v>20220228</v>
      </c>
      <c r="AR175" s="37">
        <v>20220221</v>
      </c>
      <c r="AS175" s="37">
        <v>65600</v>
      </c>
      <c r="AT175" s="37">
        <v>0</v>
      </c>
      <c r="AU175" s="37">
        <v>20220322</v>
      </c>
    </row>
    <row r="176" spans="1:47" x14ac:dyDescent="0.25">
      <c r="A176" s="37">
        <v>891380184</v>
      </c>
      <c r="B176" s="37" t="s">
        <v>0</v>
      </c>
      <c r="C176" s="37" t="s">
        <v>18</v>
      </c>
      <c r="D176" s="37">
        <v>269308</v>
      </c>
      <c r="E176" s="37" t="s">
        <v>18</v>
      </c>
      <c r="F176" s="37">
        <v>269308</v>
      </c>
      <c r="G176" s="37"/>
      <c r="H176" s="37" t="s">
        <v>363</v>
      </c>
      <c r="I176" s="37" t="s">
        <v>364</v>
      </c>
      <c r="J176" s="37"/>
      <c r="K176" s="38">
        <v>44588</v>
      </c>
      <c r="L176" s="39">
        <v>4470</v>
      </c>
      <c r="M176" s="39">
        <v>4470</v>
      </c>
      <c r="N176" s="37" t="s">
        <v>169</v>
      </c>
      <c r="O176" s="37"/>
      <c r="P176" s="37" t="s">
        <v>173</v>
      </c>
      <c r="Q176" s="37">
        <v>0</v>
      </c>
      <c r="R176" s="37">
        <v>0</v>
      </c>
      <c r="S176" s="37"/>
      <c r="T176" s="37"/>
      <c r="U176" s="37"/>
      <c r="V176" s="37" t="s">
        <v>174</v>
      </c>
      <c r="W176" s="39">
        <v>4470</v>
      </c>
      <c r="X176" s="39">
        <v>0</v>
      </c>
      <c r="Y176" s="37"/>
      <c r="Z176" s="39">
        <v>0</v>
      </c>
      <c r="AA176" s="37"/>
      <c r="AB176" s="39">
        <v>4470</v>
      </c>
      <c r="AC176" s="39">
        <v>0</v>
      </c>
      <c r="AD176" s="39"/>
      <c r="AE176" s="39">
        <v>0</v>
      </c>
      <c r="AF176" s="39">
        <v>0</v>
      </c>
      <c r="AG176" s="39">
        <v>0</v>
      </c>
      <c r="AH176" s="37"/>
      <c r="AI176" s="37"/>
      <c r="AJ176" s="37"/>
      <c r="AK176" s="38">
        <v>44613</v>
      </c>
      <c r="AL176" s="37"/>
      <c r="AM176" s="37">
        <v>2</v>
      </c>
      <c r="AN176" s="37"/>
      <c r="AO176" s="37"/>
      <c r="AP176" s="37">
        <v>1</v>
      </c>
      <c r="AQ176" s="37">
        <v>20220228</v>
      </c>
      <c r="AR176" s="37">
        <v>20220221</v>
      </c>
      <c r="AS176" s="37">
        <v>4470</v>
      </c>
      <c r="AT176" s="37">
        <v>0</v>
      </c>
      <c r="AU176" s="37">
        <v>20220322</v>
      </c>
    </row>
    <row r="177" spans="1:47" x14ac:dyDescent="0.25">
      <c r="A177" s="37">
        <v>891380184</v>
      </c>
      <c r="B177" s="37" t="s">
        <v>0</v>
      </c>
      <c r="C177" s="37" t="s">
        <v>18</v>
      </c>
      <c r="D177" s="37">
        <v>269384</v>
      </c>
      <c r="E177" s="37" t="s">
        <v>18</v>
      </c>
      <c r="F177" s="37">
        <v>269384</v>
      </c>
      <c r="G177" s="37"/>
      <c r="H177" s="37" t="s">
        <v>365</v>
      </c>
      <c r="I177" s="37" t="s">
        <v>366</v>
      </c>
      <c r="J177" s="37"/>
      <c r="K177" s="38">
        <v>44588</v>
      </c>
      <c r="L177" s="39">
        <v>115245</v>
      </c>
      <c r="M177" s="39">
        <v>115245</v>
      </c>
      <c r="N177" s="37" t="s">
        <v>169</v>
      </c>
      <c r="O177" s="37"/>
      <c r="P177" s="37" t="s">
        <v>173</v>
      </c>
      <c r="Q177" s="37">
        <v>0</v>
      </c>
      <c r="R177" s="37">
        <v>0</v>
      </c>
      <c r="S177" s="37"/>
      <c r="T177" s="37"/>
      <c r="U177" s="37"/>
      <c r="V177" s="37" t="s">
        <v>174</v>
      </c>
      <c r="W177" s="39">
        <v>115245</v>
      </c>
      <c r="X177" s="39">
        <v>0</v>
      </c>
      <c r="Y177" s="37"/>
      <c r="Z177" s="39">
        <v>0</v>
      </c>
      <c r="AA177" s="37"/>
      <c r="AB177" s="39">
        <v>115245</v>
      </c>
      <c r="AC177" s="39">
        <v>0</v>
      </c>
      <c r="AD177" s="39"/>
      <c r="AE177" s="39">
        <v>0</v>
      </c>
      <c r="AF177" s="39">
        <v>0</v>
      </c>
      <c r="AG177" s="39">
        <v>0</v>
      </c>
      <c r="AH177" s="37"/>
      <c r="AI177" s="37"/>
      <c r="AJ177" s="37"/>
      <c r="AK177" s="38">
        <v>44613</v>
      </c>
      <c r="AL177" s="37"/>
      <c r="AM177" s="37">
        <v>2</v>
      </c>
      <c r="AN177" s="37"/>
      <c r="AO177" s="37"/>
      <c r="AP177" s="37">
        <v>1</v>
      </c>
      <c r="AQ177" s="37">
        <v>20220228</v>
      </c>
      <c r="AR177" s="37">
        <v>20220221</v>
      </c>
      <c r="AS177" s="37">
        <v>115245</v>
      </c>
      <c r="AT177" s="37">
        <v>0</v>
      </c>
      <c r="AU177" s="37">
        <v>20220322</v>
      </c>
    </row>
    <row r="178" spans="1:47" x14ac:dyDescent="0.25">
      <c r="A178" s="37">
        <v>891380184</v>
      </c>
      <c r="B178" s="37" t="s">
        <v>0</v>
      </c>
      <c r="C178" s="37" t="s">
        <v>18</v>
      </c>
      <c r="D178" s="37">
        <v>269497</v>
      </c>
      <c r="E178" s="37" t="s">
        <v>18</v>
      </c>
      <c r="F178" s="37">
        <v>269497</v>
      </c>
      <c r="G178" s="37"/>
      <c r="H178" s="37" t="s">
        <v>367</v>
      </c>
      <c r="I178" s="37" t="s">
        <v>368</v>
      </c>
      <c r="J178" s="37"/>
      <c r="K178" s="38">
        <v>44589</v>
      </c>
      <c r="L178" s="39">
        <v>91055</v>
      </c>
      <c r="M178" s="39">
        <v>91055</v>
      </c>
      <c r="N178" s="37" t="s">
        <v>169</v>
      </c>
      <c r="O178" s="37"/>
      <c r="P178" s="37" t="s">
        <v>173</v>
      </c>
      <c r="Q178" s="37">
        <v>0</v>
      </c>
      <c r="R178" s="37">
        <v>0</v>
      </c>
      <c r="S178" s="37"/>
      <c r="T178" s="37"/>
      <c r="U178" s="37"/>
      <c r="V178" s="37" t="s">
        <v>174</v>
      </c>
      <c r="W178" s="39">
        <v>91055</v>
      </c>
      <c r="X178" s="39">
        <v>0</v>
      </c>
      <c r="Y178" s="37"/>
      <c r="Z178" s="39">
        <v>0</v>
      </c>
      <c r="AA178" s="37"/>
      <c r="AB178" s="39">
        <v>91055</v>
      </c>
      <c r="AC178" s="39">
        <v>0</v>
      </c>
      <c r="AD178" s="39"/>
      <c r="AE178" s="39">
        <v>0</v>
      </c>
      <c r="AF178" s="39">
        <v>0</v>
      </c>
      <c r="AG178" s="39">
        <v>0</v>
      </c>
      <c r="AH178" s="37"/>
      <c r="AI178" s="37"/>
      <c r="AJ178" s="37"/>
      <c r="AK178" s="38">
        <v>44613</v>
      </c>
      <c r="AL178" s="37"/>
      <c r="AM178" s="37">
        <v>2</v>
      </c>
      <c r="AN178" s="37"/>
      <c r="AO178" s="37"/>
      <c r="AP178" s="37">
        <v>1</v>
      </c>
      <c r="AQ178" s="37">
        <v>20220228</v>
      </c>
      <c r="AR178" s="37">
        <v>20220221</v>
      </c>
      <c r="AS178" s="37">
        <v>91055</v>
      </c>
      <c r="AT178" s="37">
        <v>0</v>
      </c>
      <c r="AU178" s="37">
        <v>20220322</v>
      </c>
    </row>
    <row r="179" spans="1:47" x14ac:dyDescent="0.25">
      <c r="A179" s="37">
        <v>891380184</v>
      </c>
      <c r="B179" s="37" t="s">
        <v>0</v>
      </c>
      <c r="C179" s="37" t="s">
        <v>18</v>
      </c>
      <c r="D179" s="37">
        <v>269684</v>
      </c>
      <c r="E179" s="37" t="s">
        <v>18</v>
      </c>
      <c r="F179" s="37">
        <v>269684</v>
      </c>
      <c r="G179" s="37"/>
      <c r="H179" s="37" t="s">
        <v>369</v>
      </c>
      <c r="I179" s="37" t="s">
        <v>370</v>
      </c>
      <c r="J179" s="37"/>
      <c r="K179" s="38">
        <v>44591</v>
      </c>
      <c r="L179" s="39">
        <v>75684</v>
      </c>
      <c r="M179" s="39">
        <v>75684</v>
      </c>
      <c r="N179" s="37" t="s">
        <v>169</v>
      </c>
      <c r="O179" s="37"/>
      <c r="P179" s="37" t="s">
        <v>173</v>
      </c>
      <c r="Q179" s="37">
        <v>0</v>
      </c>
      <c r="R179" s="37">
        <v>0</v>
      </c>
      <c r="S179" s="37"/>
      <c r="T179" s="37"/>
      <c r="U179" s="37"/>
      <c r="V179" s="37" t="s">
        <v>174</v>
      </c>
      <c r="W179" s="39">
        <v>75684</v>
      </c>
      <c r="X179" s="39">
        <v>0</v>
      </c>
      <c r="Y179" s="37"/>
      <c r="Z179" s="39">
        <v>0</v>
      </c>
      <c r="AA179" s="37"/>
      <c r="AB179" s="39">
        <v>75684</v>
      </c>
      <c r="AC179" s="39">
        <v>0</v>
      </c>
      <c r="AD179" s="39"/>
      <c r="AE179" s="39">
        <v>0</v>
      </c>
      <c r="AF179" s="39">
        <v>0</v>
      </c>
      <c r="AG179" s="39">
        <v>0</v>
      </c>
      <c r="AH179" s="37"/>
      <c r="AI179" s="37"/>
      <c r="AJ179" s="37"/>
      <c r="AK179" s="38">
        <v>44613</v>
      </c>
      <c r="AL179" s="37"/>
      <c r="AM179" s="37">
        <v>2</v>
      </c>
      <c r="AN179" s="37"/>
      <c r="AO179" s="37"/>
      <c r="AP179" s="37">
        <v>1</v>
      </c>
      <c r="AQ179" s="37">
        <v>20220228</v>
      </c>
      <c r="AR179" s="37">
        <v>20220221</v>
      </c>
      <c r="AS179" s="37">
        <v>75684</v>
      </c>
      <c r="AT179" s="37">
        <v>0</v>
      </c>
      <c r="AU179" s="37">
        <v>20220322</v>
      </c>
    </row>
    <row r="180" spans="1:47" x14ac:dyDescent="0.25">
      <c r="A180" s="37">
        <v>891380184</v>
      </c>
      <c r="B180" s="37" t="s">
        <v>0</v>
      </c>
      <c r="C180" s="37" t="s">
        <v>18</v>
      </c>
      <c r="D180" s="37">
        <v>269696</v>
      </c>
      <c r="E180" s="37" t="s">
        <v>18</v>
      </c>
      <c r="F180" s="37">
        <v>269696</v>
      </c>
      <c r="G180" s="37"/>
      <c r="H180" s="37" t="s">
        <v>371</v>
      </c>
      <c r="I180" s="37" t="s">
        <v>372</v>
      </c>
      <c r="J180" s="37"/>
      <c r="K180" s="38">
        <v>44591</v>
      </c>
      <c r="L180" s="39">
        <v>68209</v>
      </c>
      <c r="M180" s="39">
        <v>68209</v>
      </c>
      <c r="N180" s="37" t="s">
        <v>169</v>
      </c>
      <c r="O180" s="37"/>
      <c r="P180" s="37" t="s">
        <v>173</v>
      </c>
      <c r="Q180" s="37">
        <v>0</v>
      </c>
      <c r="R180" s="37">
        <v>0</v>
      </c>
      <c r="S180" s="37"/>
      <c r="T180" s="37"/>
      <c r="U180" s="37"/>
      <c r="V180" s="37" t="s">
        <v>174</v>
      </c>
      <c r="W180" s="39">
        <v>68209</v>
      </c>
      <c r="X180" s="39">
        <v>0</v>
      </c>
      <c r="Y180" s="37"/>
      <c r="Z180" s="39">
        <v>0</v>
      </c>
      <c r="AA180" s="37"/>
      <c r="AB180" s="39">
        <v>68209</v>
      </c>
      <c r="AC180" s="39">
        <v>0</v>
      </c>
      <c r="AD180" s="39"/>
      <c r="AE180" s="39">
        <v>0</v>
      </c>
      <c r="AF180" s="39">
        <v>0</v>
      </c>
      <c r="AG180" s="39">
        <v>0</v>
      </c>
      <c r="AH180" s="37"/>
      <c r="AI180" s="37"/>
      <c r="AJ180" s="37"/>
      <c r="AK180" s="38">
        <v>44613</v>
      </c>
      <c r="AL180" s="37"/>
      <c r="AM180" s="37">
        <v>2</v>
      </c>
      <c r="AN180" s="37"/>
      <c r="AO180" s="37"/>
      <c r="AP180" s="37">
        <v>1</v>
      </c>
      <c r="AQ180" s="37">
        <v>20220228</v>
      </c>
      <c r="AR180" s="37">
        <v>20220221</v>
      </c>
      <c r="AS180" s="37">
        <v>68209</v>
      </c>
      <c r="AT180" s="37">
        <v>0</v>
      </c>
      <c r="AU180" s="37">
        <v>20220322</v>
      </c>
    </row>
    <row r="181" spans="1:47" x14ac:dyDescent="0.25">
      <c r="A181" s="37">
        <v>891380184</v>
      </c>
      <c r="B181" s="37" t="s">
        <v>0</v>
      </c>
      <c r="C181" s="37" t="s">
        <v>18</v>
      </c>
      <c r="D181" s="37">
        <v>269987</v>
      </c>
      <c r="E181" s="37" t="s">
        <v>18</v>
      </c>
      <c r="F181" s="37">
        <v>269987</v>
      </c>
      <c r="G181" s="37"/>
      <c r="H181" s="37" t="s">
        <v>373</v>
      </c>
      <c r="I181" s="37" t="s">
        <v>374</v>
      </c>
      <c r="J181" s="37"/>
      <c r="K181" s="38">
        <v>44592</v>
      </c>
      <c r="L181" s="39">
        <v>4470</v>
      </c>
      <c r="M181" s="39">
        <v>4470</v>
      </c>
      <c r="N181" s="37" t="s">
        <v>169</v>
      </c>
      <c r="O181" s="37"/>
      <c r="P181" s="37" t="s">
        <v>173</v>
      </c>
      <c r="Q181" s="37">
        <v>0</v>
      </c>
      <c r="R181" s="37">
        <v>0</v>
      </c>
      <c r="S181" s="37"/>
      <c r="T181" s="37"/>
      <c r="U181" s="37"/>
      <c r="V181" s="37" t="s">
        <v>174</v>
      </c>
      <c r="W181" s="39">
        <v>4470</v>
      </c>
      <c r="X181" s="39">
        <v>0</v>
      </c>
      <c r="Y181" s="37"/>
      <c r="Z181" s="39">
        <v>0</v>
      </c>
      <c r="AA181" s="37"/>
      <c r="AB181" s="39">
        <v>4470</v>
      </c>
      <c r="AC181" s="39">
        <v>0</v>
      </c>
      <c r="AD181" s="39"/>
      <c r="AE181" s="39">
        <v>0</v>
      </c>
      <c r="AF181" s="39">
        <v>0</v>
      </c>
      <c r="AG181" s="39">
        <v>0</v>
      </c>
      <c r="AH181" s="37"/>
      <c r="AI181" s="37"/>
      <c r="AJ181" s="37"/>
      <c r="AK181" s="38">
        <v>44613</v>
      </c>
      <c r="AL181" s="37"/>
      <c r="AM181" s="37">
        <v>2</v>
      </c>
      <c r="AN181" s="37"/>
      <c r="AO181" s="37"/>
      <c r="AP181" s="37">
        <v>1</v>
      </c>
      <c r="AQ181" s="37">
        <v>20220228</v>
      </c>
      <c r="AR181" s="37">
        <v>20220221</v>
      </c>
      <c r="AS181" s="37">
        <v>4470</v>
      </c>
      <c r="AT181" s="37">
        <v>0</v>
      </c>
      <c r="AU181" s="37">
        <v>20220322</v>
      </c>
    </row>
    <row r="182" spans="1:47" x14ac:dyDescent="0.25">
      <c r="A182" s="37">
        <v>891380184</v>
      </c>
      <c r="B182" s="37" t="s">
        <v>0</v>
      </c>
      <c r="C182" s="37" t="s">
        <v>18</v>
      </c>
      <c r="D182" s="37">
        <v>239405</v>
      </c>
      <c r="E182" s="37" t="s">
        <v>18</v>
      </c>
      <c r="F182" s="37">
        <v>239405</v>
      </c>
      <c r="G182" s="37"/>
      <c r="H182" s="37" t="s">
        <v>375</v>
      </c>
      <c r="I182" s="37" t="s">
        <v>376</v>
      </c>
      <c r="J182" s="37" t="s">
        <v>612</v>
      </c>
      <c r="K182" s="38">
        <v>44389</v>
      </c>
      <c r="L182" s="39">
        <v>78667</v>
      </c>
      <c r="M182" s="39">
        <v>78667</v>
      </c>
      <c r="N182" s="37" t="s">
        <v>169</v>
      </c>
      <c r="O182" s="37" t="s">
        <v>614</v>
      </c>
      <c r="P182" s="37" t="s">
        <v>32</v>
      </c>
      <c r="Q182" s="37">
        <v>0</v>
      </c>
      <c r="R182" s="37">
        <v>0</v>
      </c>
      <c r="S182" s="37"/>
      <c r="T182" s="37"/>
      <c r="U182" s="37"/>
      <c r="V182" s="37" t="s">
        <v>174</v>
      </c>
      <c r="W182" s="39">
        <v>78667</v>
      </c>
      <c r="X182" s="39">
        <v>0</v>
      </c>
      <c r="Y182" s="37"/>
      <c r="Z182" s="39">
        <v>0</v>
      </c>
      <c r="AA182" s="37"/>
      <c r="AB182" s="39">
        <v>78667</v>
      </c>
      <c r="AC182" s="39">
        <v>0</v>
      </c>
      <c r="AD182" s="39"/>
      <c r="AE182" s="39">
        <v>78667</v>
      </c>
      <c r="AF182" s="37">
        <v>8000127013</v>
      </c>
      <c r="AG182" s="37" t="s">
        <v>205</v>
      </c>
      <c r="AH182" s="37"/>
      <c r="AI182" s="37"/>
      <c r="AJ182" s="37"/>
      <c r="AK182" s="38">
        <v>44417</v>
      </c>
      <c r="AL182" s="37"/>
      <c r="AM182" s="37">
        <v>2</v>
      </c>
      <c r="AN182" s="37"/>
      <c r="AO182" s="37"/>
      <c r="AP182" s="37">
        <v>1</v>
      </c>
      <c r="AQ182" s="37">
        <v>20210831</v>
      </c>
      <c r="AR182" s="37">
        <v>20210826</v>
      </c>
      <c r="AS182" s="37">
        <v>78667</v>
      </c>
      <c r="AT182" s="37">
        <v>0</v>
      </c>
      <c r="AU182" s="37">
        <v>20220322</v>
      </c>
    </row>
    <row r="183" spans="1:47" x14ac:dyDescent="0.25">
      <c r="A183" s="37">
        <v>891380184</v>
      </c>
      <c r="B183" s="37" t="s">
        <v>0</v>
      </c>
      <c r="C183" s="37" t="s">
        <v>18</v>
      </c>
      <c r="D183" s="37">
        <v>231084</v>
      </c>
      <c r="E183" s="37" t="s">
        <v>18</v>
      </c>
      <c r="F183" s="37">
        <v>231084</v>
      </c>
      <c r="G183" s="37"/>
      <c r="H183" s="37" t="s">
        <v>377</v>
      </c>
      <c r="I183" s="37" t="s">
        <v>378</v>
      </c>
      <c r="J183" s="37"/>
      <c r="K183" s="38">
        <v>44315</v>
      </c>
      <c r="L183" s="39">
        <v>119417</v>
      </c>
      <c r="M183" s="39">
        <v>119417</v>
      </c>
      <c r="N183" s="37" t="s">
        <v>169</v>
      </c>
      <c r="O183" s="37"/>
      <c r="P183" s="37" t="s">
        <v>170</v>
      </c>
      <c r="Q183" s="37">
        <v>0</v>
      </c>
      <c r="R183" s="37">
        <v>0</v>
      </c>
      <c r="S183" s="37"/>
      <c r="T183" s="37"/>
      <c r="U183" s="37"/>
      <c r="V183" s="37" t="s">
        <v>174</v>
      </c>
      <c r="W183" s="39">
        <v>119417</v>
      </c>
      <c r="X183" s="39">
        <v>0</v>
      </c>
      <c r="Y183" s="37"/>
      <c r="Z183" s="39">
        <v>0</v>
      </c>
      <c r="AA183" s="37"/>
      <c r="AB183" s="39">
        <v>119417</v>
      </c>
      <c r="AC183" s="39">
        <v>0</v>
      </c>
      <c r="AD183" s="39"/>
      <c r="AE183" s="39">
        <v>119417</v>
      </c>
      <c r="AF183" s="37">
        <v>2201118964</v>
      </c>
      <c r="AG183" s="37" t="s">
        <v>379</v>
      </c>
      <c r="AH183" s="37"/>
      <c r="AI183" s="37"/>
      <c r="AJ183" s="37"/>
      <c r="AK183" s="38">
        <v>44357</v>
      </c>
      <c r="AL183" s="37"/>
      <c r="AM183" s="37">
        <v>2</v>
      </c>
      <c r="AN183" s="37"/>
      <c r="AO183" s="37"/>
      <c r="AP183" s="37">
        <v>1</v>
      </c>
      <c r="AQ183" s="37">
        <v>20210630</v>
      </c>
      <c r="AR183" s="37">
        <v>20210603</v>
      </c>
      <c r="AS183" s="37">
        <v>119417</v>
      </c>
      <c r="AT183" s="37">
        <v>0</v>
      </c>
      <c r="AU183" s="37">
        <v>20220322</v>
      </c>
    </row>
    <row r="184" spans="1:47" x14ac:dyDescent="0.25">
      <c r="A184" s="37">
        <v>891380184</v>
      </c>
      <c r="B184" s="37" t="s">
        <v>0</v>
      </c>
      <c r="C184" s="37" t="s">
        <v>18</v>
      </c>
      <c r="D184" s="37">
        <v>242539</v>
      </c>
      <c r="E184" s="37" t="s">
        <v>18</v>
      </c>
      <c r="F184" s="37">
        <v>242539</v>
      </c>
      <c r="G184" s="37"/>
      <c r="H184" s="37" t="s">
        <v>380</v>
      </c>
      <c r="I184" s="37" t="s">
        <v>381</v>
      </c>
      <c r="J184" s="37"/>
      <c r="K184" s="38">
        <v>44408</v>
      </c>
      <c r="L184" s="39">
        <v>118800</v>
      </c>
      <c r="M184" s="39">
        <v>118800</v>
      </c>
      <c r="N184" s="37" t="s">
        <v>169</v>
      </c>
      <c r="O184" s="37"/>
      <c r="P184" s="37" t="s">
        <v>216</v>
      </c>
      <c r="Q184" s="39">
        <v>118800</v>
      </c>
      <c r="R184" s="37">
        <v>1908627132</v>
      </c>
      <c r="S184" s="37"/>
      <c r="T184" s="37"/>
      <c r="U184" s="37"/>
      <c r="V184" s="37" t="s">
        <v>174</v>
      </c>
      <c r="W184" s="39">
        <v>118800</v>
      </c>
      <c r="X184" s="39">
        <v>0</v>
      </c>
      <c r="Y184" s="37"/>
      <c r="Z184" s="39">
        <v>0</v>
      </c>
      <c r="AA184" s="37"/>
      <c r="AB184" s="39">
        <v>118800</v>
      </c>
      <c r="AC184" s="39">
        <v>0</v>
      </c>
      <c r="AD184" s="39"/>
      <c r="AE184" s="39">
        <v>0</v>
      </c>
      <c r="AF184" s="39">
        <v>0</v>
      </c>
      <c r="AG184" s="39">
        <v>0</v>
      </c>
      <c r="AH184" s="37"/>
      <c r="AI184" s="37"/>
      <c r="AJ184" s="37"/>
      <c r="AK184" s="38">
        <v>44417</v>
      </c>
      <c r="AL184" s="37"/>
      <c r="AM184" s="37">
        <v>2</v>
      </c>
      <c r="AN184" s="37"/>
      <c r="AO184" s="37"/>
      <c r="AP184" s="37">
        <v>1</v>
      </c>
      <c r="AQ184" s="37">
        <v>20210831</v>
      </c>
      <c r="AR184" s="37">
        <v>20210826</v>
      </c>
      <c r="AS184" s="37">
        <v>118800</v>
      </c>
      <c r="AT184" s="37">
        <v>0</v>
      </c>
      <c r="AU184" s="37">
        <v>20220322</v>
      </c>
    </row>
    <row r="185" spans="1:47" x14ac:dyDescent="0.25">
      <c r="A185" s="37">
        <v>891380184</v>
      </c>
      <c r="B185" s="37" t="s">
        <v>0</v>
      </c>
      <c r="C185" s="37" t="s">
        <v>18</v>
      </c>
      <c r="D185" s="37">
        <v>243869</v>
      </c>
      <c r="E185" s="37" t="s">
        <v>18</v>
      </c>
      <c r="F185" s="37">
        <v>243869</v>
      </c>
      <c r="G185" s="37"/>
      <c r="H185" s="37" t="s">
        <v>382</v>
      </c>
      <c r="I185" s="37" t="s">
        <v>383</v>
      </c>
      <c r="J185" s="37" t="s">
        <v>612</v>
      </c>
      <c r="K185" s="38">
        <v>44414</v>
      </c>
      <c r="L185" s="39">
        <v>116500</v>
      </c>
      <c r="M185" s="39">
        <v>116500</v>
      </c>
      <c r="N185" s="37" t="s">
        <v>169</v>
      </c>
      <c r="O185" s="37" t="s">
        <v>615</v>
      </c>
      <c r="P185" s="37" t="s">
        <v>32</v>
      </c>
      <c r="Q185" s="37">
        <v>0</v>
      </c>
      <c r="R185" s="37">
        <v>0</v>
      </c>
      <c r="S185" s="37"/>
      <c r="T185" s="37"/>
      <c r="U185" s="37"/>
      <c r="V185" s="37" t="s">
        <v>174</v>
      </c>
      <c r="W185" s="39">
        <v>116500</v>
      </c>
      <c r="X185" s="39">
        <v>0</v>
      </c>
      <c r="Y185" s="37"/>
      <c r="Z185" s="39">
        <v>0</v>
      </c>
      <c r="AA185" s="37"/>
      <c r="AB185" s="39">
        <v>116500</v>
      </c>
      <c r="AC185" s="39">
        <v>0</v>
      </c>
      <c r="AD185" s="39"/>
      <c r="AE185" s="39">
        <v>0</v>
      </c>
      <c r="AF185" s="39">
        <v>0</v>
      </c>
      <c r="AG185" s="39">
        <v>0</v>
      </c>
      <c r="AH185" s="37"/>
      <c r="AI185" s="37"/>
      <c r="AJ185" s="37"/>
      <c r="AK185" s="38">
        <v>44442</v>
      </c>
      <c r="AL185" s="37"/>
      <c r="AM185" s="37">
        <v>2</v>
      </c>
      <c r="AN185" s="37"/>
      <c r="AO185" s="37"/>
      <c r="AP185" s="37">
        <v>2</v>
      </c>
      <c r="AQ185" s="37">
        <v>20211230</v>
      </c>
      <c r="AR185" s="37">
        <v>20211223</v>
      </c>
      <c r="AS185" s="37">
        <v>116500</v>
      </c>
      <c r="AT185" s="37">
        <v>0</v>
      </c>
      <c r="AU185" s="37">
        <v>20220322</v>
      </c>
    </row>
    <row r="186" spans="1:47" x14ac:dyDescent="0.25">
      <c r="A186" s="37">
        <v>891380184</v>
      </c>
      <c r="B186" s="37" t="s">
        <v>0</v>
      </c>
      <c r="C186" s="37"/>
      <c r="D186" s="37">
        <v>921115</v>
      </c>
      <c r="E186" s="37"/>
      <c r="F186" s="37">
        <v>921115</v>
      </c>
      <c r="G186" s="37">
        <v>1220960335</v>
      </c>
      <c r="H186" s="37">
        <v>921115</v>
      </c>
      <c r="I186" s="37" t="s">
        <v>384</v>
      </c>
      <c r="J186" s="37"/>
      <c r="K186" s="38">
        <v>42189</v>
      </c>
      <c r="L186" s="39">
        <v>42923</v>
      </c>
      <c r="M186" s="39">
        <v>42923</v>
      </c>
      <c r="N186" s="37" t="s">
        <v>169</v>
      </c>
      <c r="O186" s="37"/>
      <c r="P186" s="37" t="s">
        <v>170</v>
      </c>
      <c r="Q186" s="37">
        <v>0</v>
      </c>
      <c r="R186" s="37">
        <v>0</v>
      </c>
      <c r="S186" s="37"/>
      <c r="T186" s="37"/>
      <c r="U186" s="37"/>
      <c r="V186" s="37" t="s">
        <v>174</v>
      </c>
      <c r="W186" s="39">
        <v>42923</v>
      </c>
      <c r="X186" s="39">
        <v>0</v>
      </c>
      <c r="Y186" s="37"/>
      <c r="Z186" s="39">
        <v>0</v>
      </c>
      <c r="AA186" s="37"/>
      <c r="AB186" s="39">
        <v>42923</v>
      </c>
      <c r="AC186" s="39">
        <v>0</v>
      </c>
      <c r="AD186" s="39">
        <v>0</v>
      </c>
      <c r="AE186" s="39">
        <v>42923</v>
      </c>
      <c r="AF186" s="37">
        <v>2200350380</v>
      </c>
      <c r="AG186" s="38">
        <v>42402</v>
      </c>
      <c r="AH186" s="37">
        <v>158522</v>
      </c>
      <c r="AI186" s="37"/>
      <c r="AJ186" s="37"/>
      <c r="AK186" s="38">
        <v>42230</v>
      </c>
      <c r="AL186" s="37"/>
      <c r="AM186" s="37">
        <v>2</v>
      </c>
      <c r="AN186" s="37"/>
      <c r="AO186" s="37"/>
      <c r="AP186" s="37">
        <v>1</v>
      </c>
      <c r="AQ186" s="37">
        <v>20150821</v>
      </c>
      <c r="AR186" s="37">
        <v>20150814</v>
      </c>
      <c r="AS186" s="37">
        <v>42923</v>
      </c>
      <c r="AT186" s="37">
        <v>0</v>
      </c>
      <c r="AU186" s="37">
        <v>20220322</v>
      </c>
    </row>
    <row r="187" spans="1:47" x14ac:dyDescent="0.25">
      <c r="A187" s="37">
        <v>891380184</v>
      </c>
      <c r="B187" s="37" t="s">
        <v>0</v>
      </c>
      <c r="C187" s="37"/>
      <c r="D187" s="37">
        <v>8897</v>
      </c>
      <c r="E187" s="37" t="s">
        <v>166</v>
      </c>
      <c r="F187" s="37">
        <v>8897</v>
      </c>
      <c r="G187" s="37">
        <v>1220836358</v>
      </c>
      <c r="H187" s="37" t="s">
        <v>385</v>
      </c>
      <c r="I187" s="37" t="s">
        <v>386</v>
      </c>
      <c r="J187" s="37"/>
      <c r="K187" s="38">
        <v>42040</v>
      </c>
      <c r="L187" s="39">
        <v>42923</v>
      </c>
      <c r="M187" s="39">
        <v>42923</v>
      </c>
      <c r="N187" s="37" t="s">
        <v>387</v>
      </c>
      <c r="O187" s="37"/>
      <c r="P187" s="37" t="s">
        <v>388</v>
      </c>
      <c r="Q187" s="37">
        <v>0</v>
      </c>
      <c r="R187" s="37">
        <v>0</v>
      </c>
      <c r="S187" s="37"/>
      <c r="T187" s="37"/>
      <c r="U187" s="37"/>
      <c r="V187" s="37" t="s">
        <v>171</v>
      </c>
      <c r="W187" s="39">
        <v>2091301</v>
      </c>
      <c r="X187" s="39">
        <v>42923</v>
      </c>
      <c r="Y187" s="37"/>
      <c r="Z187" s="39">
        <v>0</v>
      </c>
      <c r="AA187" s="37"/>
      <c r="AB187" s="39">
        <v>2048378</v>
      </c>
      <c r="AC187" s="39">
        <v>0</v>
      </c>
      <c r="AD187" s="39">
        <v>0</v>
      </c>
      <c r="AE187" s="39">
        <v>2048378</v>
      </c>
      <c r="AF187" s="37">
        <v>2200308293</v>
      </c>
      <c r="AG187" s="38">
        <v>42177</v>
      </c>
      <c r="AH187" s="37">
        <v>7339516</v>
      </c>
      <c r="AI187" s="37"/>
      <c r="AJ187" s="37"/>
      <c r="AK187" s="38">
        <v>42073</v>
      </c>
      <c r="AL187" s="37"/>
      <c r="AM187" s="37">
        <v>2</v>
      </c>
      <c r="AN187" s="37"/>
      <c r="AO187" s="37"/>
      <c r="AP187" s="37">
        <v>2</v>
      </c>
      <c r="AQ187" s="37">
        <v>20180130</v>
      </c>
      <c r="AR187" s="37">
        <v>20180122</v>
      </c>
      <c r="AS187" s="37">
        <v>2091301</v>
      </c>
      <c r="AT187" s="37">
        <v>42923</v>
      </c>
      <c r="AU187" s="37">
        <v>20220322</v>
      </c>
    </row>
    <row r="188" spans="1:47" x14ac:dyDescent="0.25">
      <c r="A188" s="37">
        <v>891380184</v>
      </c>
      <c r="B188" s="37" t="s">
        <v>0</v>
      </c>
      <c r="C188" s="37"/>
      <c r="D188" s="37">
        <v>8939</v>
      </c>
      <c r="E188" s="37" t="s">
        <v>166</v>
      </c>
      <c r="F188" s="37">
        <v>8939</v>
      </c>
      <c r="G188" s="37">
        <v>1220847974</v>
      </c>
      <c r="H188" s="37" t="s">
        <v>389</v>
      </c>
      <c r="I188" s="37" t="s">
        <v>390</v>
      </c>
      <c r="J188" s="37"/>
      <c r="K188" s="38">
        <v>42070</v>
      </c>
      <c r="L188" s="39">
        <v>103929</v>
      </c>
      <c r="M188" s="39">
        <v>103929</v>
      </c>
      <c r="N188" s="37" t="s">
        <v>387</v>
      </c>
      <c r="O188" s="37"/>
      <c r="P188" s="37" t="s">
        <v>388</v>
      </c>
      <c r="Q188" s="37">
        <v>0</v>
      </c>
      <c r="R188" s="37">
        <v>0</v>
      </c>
      <c r="S188" s="37"/>
      <c r="T188" s="37"/>
      <c r="U188" s="37"/>
      <c r="V188" s="37" t="s">
        <v>171</v>
      </c>
      <c r="W188" s="39">
        <v>1322086</v>
      </c>
      <c r="X188" s="39">
        <v>103929</v>
      </c>
      <c r="Y188" s="37"/>
      <c r="Z188" s="39">
        <v>0</v>
      </c>
      <c r="AA188" s="37"/>
      <c r="AB188" s="39">
        <v>1218157</v>
      </c>
      <c r="AC188" s="39">
        <v>0</v>
      </c>
      <c r="AD188" s="39">
        <v>0</v>
      </c>
      <c r="AE188" s="39">
        <v>1218157</v>
      </c>
      <c r="AF188" s="37">
        <v>2200329988</v>
      </c>
      <c r="AG188" s="38">
        <v>42297</v>
      </c>
      <c r="AH188" s="37">
        <v>6899247</v>
      </c>
      <c r="AI188" s="37"/>
      <c r="AJ188" s="37"/>
      <c r="AK188" s="38">
        <v>42115</v>
      </c>
      <c r="AL188" s="37"/>
      <c r="AM188" s="37">
        <v>2</v>
      </c>
      <c r="AN188" s="37"/>
      <c r="AO188" s="37"/>
      <c r="AP188" s="37">
        <v>2</v>
      </c>
      <c r="AQ188" s="37">
        <v>20180430</v>
      </c>
      <c r="AR188" s="37">
        <v>20180419</v>
      </c>
      <c r="AS188" s="37">
        <v>1322086</v>
      </c>
      <c r="AT188" s="37">
        <v>103929</v>
      </c>
      <c r="AU188" s="37">
        <v>20220322</v>
      </c>
    </row>
    <row r="189" spans="1:47" x14ac:dyDescent="0.25">
      <c r="A189" s="37">
        <v>891380184</v>
      </c>
      <c r="B189" s="37" t="s">
        <v>0</v>
      </c>
      <c r="C189" s="37"/>
      <c r="D189" s="37">
        <v>8999</v>
      </c>
      <c r="E189" s="37" t="s">
        <v>166</v>
      </c>
      <c r="F189" s="37">
        <v>8999</v>
      </c>
      <c r="G189" s="37">
        <v>1220870926</v>
      </c>
      <c r="H189" s="37" t="s">
        <v>391</v>
      </c>
      <c r="I189" s="37" t="s">
        <v>392</v>
      </c>
      <c r="J189" s="37"/>
      <c r="K189" s="38">
        <v>42106</v>
      </c>
      <c r="L189" s="39">
        <v>295562</v>
      </c>
      <c r="M189" s="39">
        <v>295562</v>
      </c>
      <c r="N189" s="37" t="s">
        <v>387</v>
      </c>
      <c r="O189" s="37"/>
      <c r="P189" s="37" t="s">
        <v>388</v>
      </c>
      <c r="Q189" s="37">
        <v>0</v>
      </c>
      <c r="R189" s="37">
        <v>0</v>
      </c>
      <c r="S189" s="37"/>
      <c r="T189" s="37"/>
      <c r="U189" s="37"/>
      <c r="V189" s="37" t="s">
        <v>171</v>
      </c>
      <c r="W189" s="39">
        <v>1401820</v>
      </c>
      <c r="X189" s="39">
        <v>295562</v>
      </c>
      <c r="Y189" s="37"/>
      <c r="Z189" s="39">
        <v>0</v>
      </c>
      <c r="AA189" s="37"/>
      <c r="AB189" s="39">
        <v>1106258</v>
      </c>
      <c r="AC189" s="39">
        <v>0</v>
      </c>
      <c r="AD189" s="39">
        <v>0</v>
      </c>
      <c r="AE189" s="39">
        <v>1106258</v>
      </c>
      <c r="AF189" s="37">
        <v>2200329988</v>
      </c>
      <c r="AG189" s="38">
        <v>42297</v>
      </c>
      <c r="AH189" s="37">
        <v>6899247</v>
      </c>
      <c r="AI189" s="37"/>
      <c r="AJ189" s="37"/>
      <c r="AK189" s="38">
        <v>42140</v>
      </c>
      <c r="AL189" s="37"/>
      <c r="AM189" s="37">
        <v>2</v>
      </c>
      <c r="AN189" s="37"/>
      <c r="AO189" s="37"/>
      <c r="AP189" s="37">
        <v>2</v>
      </c>
      <c r="AQ189" s="37">
        <v>20180130</v>
      </c>
      <c r="AR189" s="37">
        <v>20180122</v>
      </c>
      <c r="AS189" s="37">
        <v>1401820</v>
      </c>
      <c r="AT189" s="37">
        <v>295562</v>
      </c>
      <c r="AU189" s="37">
        <v>20220322</v>
      </c>
    </row>
    <row r="190" spans="1:47" x14ac:dyDescent="0.25">
      <c r="A190" s="37">
        <v>891380184</v>
      </c>
      <c r="B190" s="37" t="s">
        <v>0</v>
      </c>
      <c r="C190" s="37"/>
      <c r="D190" s="37">
        <v>9363</v>
      </c>
      <c r="E190" s="37" t="s">
        <v>166</v>
      </c>
      <c r="F190" s="37">
        <v>9363</v>
      </c>
      <c r="G190" s="37">
        <v>1220946779</v>
      </c>
      <c r="H190" s="37" t="s">
        <v>393</v>
      </c>
      <c r="I190" s="37" t="s">
        <v>394</v>
      </c>
      <c r="J190" s="37"/>
      <c r="K190" s="38">
        <v>42264</v>
      </c>
      <c r="L190" s="39">
        <v>42300</v>
      </c>
      <c r="M190" s="39">
        <v>42300</v>
      </c>
      <c r="N190" s="37" t="s">
        <v>387</v>
      </c>
      <c r="O190" s="37"/>
      <c r="P190" s="37" t="s">
        <v>388</v>
      </c>
      <c r="Q190" s="37">
        <v>0</v>
      </c>
      <c r="R190" s="37">
        <v>0</v>
      </c>
      <c r="S190" s="37"/>
      <c r="T190" s="37"/>
      <c r="U190" s="37"/>
      <c r="V190" s="37" t="s">
        <v>171</v>
      </c>
      <c r="W190" s="39">
        <v>1294184</v>
      </c>
      <c r="X190" s="39">
        <v>42300</v>
      </c>
      <c r="Y190" s="37"/>
      <c r="Z190" s="39">
        <v>0</v>
      </c>
      <c r="AA190" s="37"/>
      <c r="AB190" s="39">
        <v>1251884</v>
      </c>
      <c r="AC190" s="39">
        <v>0</v>
      </c>
      <c r="AD190" s="39">
        <v>0</v>
      </c>
      <c r="AE190" s="39">
        <v>1251884</v>
      </c>
      <c r="AF190" s="37">
        <v>2200349935</v>
      </c>
      <c r="AG190" s="38">
        <v>42397</v>
      </c>
      <c r="AH190" s="37">
        <v>1313384</v>
      </c>
      <c r="AI190" s="37"/>
      <c r="AJ190" s="37"/>
      <c r="AK190" s="38">
        <v>42290</v>
      </c>
      <c r="AL190" s="37"/>
      <c r="AM190" s="37">
        <v>2</v>
      </c>
      <c r="AN190" s="37"/>
      <c r="AO190" s="37"/>
      <c r="AP190" s="37">
        <v>2</v>
      </c>
      <c r="AQ190" s="37">
        <v>20180130</v>
      </c>
      <c r="AR190" s="37">
        <v>20180122</v>
      </c>
      <c r="AS190" s="37">
        <v>1294184</v>
      </c>
      <c r="AT190" s="37">
        <v>42300</v>
      </c>
      <c r="AU190" s="37">
        <v>20220322</v>
      </c>
    </row>
    <row r="191" spans="1:47" x14ac:dyDescent="0.25">
      <c r="A191" s="37">
        <v>891380184</v>
      </c>
      <c r="B191" s="37" t="s">
        <v>0</v>
      </c>
      <c r="C191" s="37"/>
      <c r="D191" s="37">
        <v>9889</v>
      </c>
      <c r="E191" s="37" t="s">
        <v>166</v>
      </c>
      <c r="F191" s="37">
        <v>9889</v>
      </c>
      <c r="G191" s="37"/>
      <c r="H191" s="37" t="s">
        <v>395</v>
      </c>
      <c r="I191" s="37" t="s">
        <v>396</v>
      </c>
      <c r="J191" s="37"/>
      <c r="K191" s="38">
        <v>42319</v>
      </c>
      <c r="L191" s="39">
        <v>8200</v>
      </c>
      <c r="M191" s="39">
        <v>8200</v>
      </c>
      <c r="N191" s="37" t="s">
        <v>387</v>
      </c>
      <c r="O191" s="37"/>
      <c r="P191" s="37" t="s">
        <v>388</v>
      </c>
      <c r="Q191" s="37">
        <v>0</v>
      </c>
      <c r="R191" s="37">
        <v>0</v>
      </c>
      <c r="S191" s="37"/>
      <c r="T191" s="37"/>
      <c r="U191" s="37"/>
      <c r="V191" s="37" t="s">
        <v>171</v>
      </c>
      <c r="W191" s="39">
        <v>8200</v>
      </c>
      <c r="X191" s="39">
        <v>8200</v>
      </c>
      <c r="Y191" s="37"/>
      <c r="Z191" s="39">
        <v>0</v>
      </c>
      <c r="AA191" s="37"/>
      <c r="AB191" s="39">
        <v>0</v>
      </c>
      <c r="AC191" s="39">
        <v>0</v>
      </c>
      <c r="AD191" s="39"/>
      <c r="AE191" s="39">
        <v>0</v>
      </c>
      <c r="AF191" s="39">
        <v>0</v>
      </c>
      <c r="AG191" s="39">
        <v>0</v>
      </c>
      <c r="AH191" s="37"/>
      <c r="AI191" s="37"/>
      <c r="AJ191" s="37"/>
      <c r="AK191" s="38">
        <v>42347</v>
      </c>
      <c r="AL191" s="37"/>
      <c r="AM191" s="37">
        <v>2</v>
      </c>
      <c r="AN191" s="37"/>
      <c r="AO191" s="37"/>
      <c r="AP191" s="37">
        <v>3</v>
      </c>
      <c r="AQ191" s="37">
        <v>20180430</v>
      </c>
      <c r="AR191" s="37">
        <v>20180419</v>
      </c>
      <c r="AS191" s="37">
        <v>8200</v>
      </c>
      <c r="AT191" s="37">
        <v>8200</v>
      </c>
      <c r="AU191" s="37">
        <v>20220322</v>
      </c>
    </row>
    <row r="192" spans="1:47" x14ac:dyDescent="0.25">
      <c r="A192" s="37">
        <v>891380184</v>
      </c>
      <c r="B192" s="37" t="s">
        <v>0</v>
      </c>
      <c r="C192" s="37"/>
      <c r="D192" s="37">
        <v>9949</v>
      </c>
      <c r="E192" s="37" t="s">
        <v>166</v>
      </c>
      <c r="F192" s="37">
        <v>9949</v>
      </c>
      <c r="G192" s="37"/>
      <c r="H192" s="37" t="s">
        <v>397</v>
      </c>
      <c r="I192" s="37" t="s">
        <v>398</v>
      </c>
      <c r="J192" s="37"/>
      <c r="K192" s="38">
        <v>42319</v>
      </c>
      <c r="L192" s="39">
        <v>77900</v>
      </c>
      <c r="M192" s="39">
        <v>77900</v>
      </c>
      <c r="N192" s="37" t="s">
        <v>387</v>
      </c>
      <c r="O192" s="37"/>
      <c r="P192" s="37" t="s">
        <v>388</v>
      </c>
      <c r="Q192" s="37">
        <v>0</v>
      </c>
      <c r="R192" s="37">
        <v>0</v>
      </c>
      <c r="S192" s="37"/>
      <c r="T192" s="37"/>
      <c r="U192" s="37"/>
      <c r="V192" s="37" t="s">
        <v>171</v>
      </c>
      <c r="W192" s="39">
        <v>77900</v>
      </c>
      <c r="X192" s="39">
        <v>77900</v>
      </c>
      <c r="Y192" s="37"/>
      <c r="Z192" s="39">
        <v>0</v>
      </c>
      <c r="AA192" s="37"/>
      <c r="AB192" s="39">
        <v>0</v>
      </c>
      <c r="AC192" s="39">
        <v>0</v>
      </c>
      <c r="AD192" s="39"/>
      <c r="AE192" s="39">
        <v>0</v>
      </c>
      <c r="AF192" s="39">
        <v>0</v>
      </c>
      <c r="AG192" s="39">
        <v>0</v>
      </c>
      <c r="AH192" s="37"/>
      <c r="AI192" s="37"/>
      <c r="AJ192" s="37"/>
      <c r="AK192" s="38">
        <v>42381</v>
      </c>
      <c r="AL192" s="37"/>
      <c r="AM192" s="37">
        <v>2</v>
      </c>
      <c r="AN192" s="37"/>
      <c r="AO192" s="37"/>
      <c r="AP192" s="37">
        <v>3</v>
      </c>
      <c r="AQ192" s="37">
        <v>20180930</v>
      </c>
      <c r="AR192" s="37">
        <v>20180919</v>
      </c>
      <c r="AS192" s="37">
        <v>77900</v>
      </c>
      <c r="AT192" s="37">
        <v>77900</v>
      </c>
      <c r="AU192" s="37">
        <v>20220322</v>
      </c>
    </row>
    <row r="193" spans="1:47" x14ac:dyDescent="0.25">
      <c r="A193" s="37">
        <v>891380184</v>
      </c>
      <c r="B193" s="37" t="s">
        <v>0</v>
      </c>
      <c r="C193" s="37"/>
      <c r="D193" s="37">
        <v>10281</v>
      </c>
      <c r="E193" s="37" t="s">
        <v>166</v>
      </c>
      <c r="F193" s="37">
        <v>10281</v>
      </c>
      <c r="G193" s="37">
        <v>1220978612</v>
      </c>
      <c r="H193" s="37" t="s">
        <v>399</v>
      </c>
      <c r="I193" s="37" t="s">
        <v>400</v>
      </c>
      <c r="J193" s="37"/>
      <c r="K193" s="38">
        <v>42371</v>
      </c>
      <c r="L193" s="39">
        <v>303307</v>
      </c>
      <c r="M193" s="39">
        <v>303307</v>
      </c>
      <c r="N193" s="37" t="s">
        <v>387</v>
      </c>
      <c r="O193" s="37"/>
      <c r="P193" s="37" t="s">
        <v>388</v>
      </c>
      <c r="Q193" s="37">
        <v>0</v>
      </c>
      <c r="R193" s="37">
        <v>0</v>
      </c>
      <c r="S193" s="37"/>
      <c r="T193" s="37"/>
      <c r="U193" s="37"/>
      <c r="V193" s="37" t="s">
        <v>171</v>
      </c>
      <c r="W193" s="39">
        <v>755757</v>
      </c>
      <c r="X193" s="39">
        <v>303307</v>
      </c>
      <c r="Y193" s="37"/>
      <c r="Z193" s="39">
        <v>0</v>
      </c>
      <c r="AA193" s="37"/>
      <c r="AB193" s="39">
        <v>452450</v>
      </c>
      <c r="AC193" s="39">
        <v>0</v>
      </c>
      <c r="AD193" s="39">
        <v>0</v>
      </c>
      <c r="AE193" s="39">
        <v>452450</v>
      </c>
      <c r="AF193" s="37">
        <v>2200374539</v>
      </c>
      <c r="AG193" s="38">
        <v>42544</v>
      </c>
      <c r="AH193" s="37">
        <v>452450</v>
      </c>
      <c r="AI193" s="37"/>
      <c r="AJ193" s="37"/>
      <c r="AK193" s="38">
        <v>42412</v>
      </c>
      <c r="AL193" s="37"/>
      <c r="AM193" s="37">
        <v>2</v>
      </c>
      <c r="AN193" s="37"/>
      <c r="AO193" s="37"/>
      <c r="AP193" s="37">
        <v>2</v>
      </c>
      <c r="AQ193" s="37">
        <v>20180930</v>
      </c>
      <c r="AR193" s="37">
        <v>20180919</v>
      </c>
      <c r="AS193" s="37">
        <v>755757</v>
      </c>
      <c r="AT193" s="37">
        <v>303307</v>
      </c>
      <c r="AU193" s="37">
        <v>20220322</v>
      </c>
    </row>
    <row r="194" spans="1:47" x14ac:dyDescent="0.25">
      <c r="A194" s="37">
        <v>891380184</v>
      </c>
      <c r="B194" s="37" t="s">
        <v>0</v>
      </c>
      <c r="C194" s="37"/>
      <c r="D194" s="37">
        <v>10282</v>
      </c>
      <c r="E194" s="37" t="s">
        <v>166</v>
      </c>
      <c r="F194" s="37">
        <v>10282</v>
      </c>
      <c r="G194" s="37"/>
      <c r="H194" s="37" t="s">
        <v>401</v>
      </c>
      <c r="I194" s="37" t="s">
        <v>402</v>
      </c>
      <c r="J194" s="37"/>
      <c r="K194" s="38">
        <v>42376</v>
      </c>
      <c r="L194" s="39">
        <v>66000</v>
      </c>
      <c r="M194" s="39">
        <v>66000</v>
      </c>
      <c r="N194" s="37" t="s">
        <v>387</v>
      </c>
      <c r="O194" s="37"/>
      <c r="P194" s="37" t="s">
        <v>388</v>
      </c>
      <c r="Q194" s="37">
        <v>0</v>
      </c>
      <c r="R194" s="37">
        <v>0</v>
      </c>
      <c r="S194" s="37"/>
      <c r="T194" s="37"/>
      <c r="U194" s="37"/>
      <c r="V194" s="37" t="s">
        <v>171</v>
      </c>
      <c r="W194" s="39">
        <v>66000</v>
      </c>
      <c r="X194" s="39">
        <v>66000</v>
      </c>
      <c r="Y194" s="37"/>
      <c r="Z194" s="39">
        <v>0</v>
      </c>
      <c r="AA194" s="37"/>
      <c r="AB194" s="39">
        <v>0</v>
      </c>
      <c r="AC194" s="39">
        <v>0</v>
      </c>
      <c r="AD194" s="39"/>
      <c r="AE194" s="39">
        <v>0</v>
      </c>
      <c r="AF194" s="39">
        <v>0</v>
      </c>
      <c r="AG194" s="39">
        <v>0</v>
      </c>
      <c r="AH194" s="37"/>
      <c r="AI194" s="37"/>
      <c r="AJ194" s="37"/>
      <c r="AK194" s="38">
        <v>42412</v>
      </c>
      <c r="AL194" s="37"/>
      <c r="AM194" s="37">
        <v>2</v>
      </c>
      <c r="AN194" s="37"/>
      <c r="AO194" s="37"/>
      <c r="AP194" s="37">
        <v>2</v>
      </c>
      <c r="AQ194" s="37">
        <v>20180930</v>
      </c>
      <c r="AR194" s="37">
        <v>20180919</v>
      </c>
      <c r="AS194" s="37">
        <v>66000</v>
      </c>
      <c r="AT194" s="37">
        <v>66000</v>
      </c>
      <c r="AU194" s="37">
        <v>20220322</v>
      </c>
    </row>
    <row r="195" spans="1:47" x14ac:dyDescent="0.25">
      <c r="A195" s="37">
        <v>891380184</v>
      </c>
      <c r="B195" s="37" t="s">
        <v>0</v>
      </c>
      <c r="C195" s="37"/>
      <c r="D195" s="37">
        <v>946253</v>
      </c>
      <c r="E195" s="37"/>
      <c r="F195" s="37">
        <v>946253</v>
      </c>
      <c r="G195" s="37"/>
      <c r="H195" s="37">
        <v>946253</v>
      </c>
      <c r="I195" s="37" t="s">
        <v>403</v>
      </c>
      <c r="J195" s="37"/>
      <c r="K195" s="38">
        <v>43855</v>
      </c>
      <c r="L195" s="39">
        <v>13410</v>
      </c>
      <c r="M195" s="39">
        <v>13410</v>
      </c>
      <c r="N195" s="37" t="s">
        <v>387</v>
      </c>
      <c r="O195" s="37"/>
      <c r="P195" s="37" t="s">
        <v>404</v>
      </c>
      <c r="Q195" s="37">
        <v>0</v>
      </c>
      <c r="R195" s="37">
        <v>0</v>
      </c>
      <c r="S195" s="37"/>
      <c r="T195" s="37"/>
      <c r="U195" s="37"/>
      <c r="V195" s="37" t="s">
        <v>174</v>
      </c>
      <c r="W195" s="39">
        <v>13410</v>
      </c>
      <c r="X195" s="39">
        <v>6705</v>
      </c>
      <c r="Y195" s="37" t="s">
        <v>405</v>
      </c>
      <c r="Z195" s="39">
        <v>0</v>
      </c>
      <c r="AA195" s="37"/>
      <c r="AB195" s="39">
        <v>6705</v>
      </c>
      <c r="AC195" s="39">
        <v>0</v>
      </c>
      <c r="AD195" s="39"/>
      <c r="AE195" s="39">
        <v>0</v>
      </c>
      <c r="AF195" s="39">
        <v>0</v>
      </c>
      <c r="AG195" s="39">
        <v>0</v>
      </c>
      <c r="AH195" s="37"/>
      <c r="AI195" s="37"/>
      <c r="AJ195" s="37"/>
      <c r="AK195" s="38">
        <v>43868</v>
      </c>
      <c r="AL195" s="37"/>
      <c r="AM195" s="37">
        <v>2</v>
      </c>
      <c r="AN195" s="37"/>
      <c r="AO195" s="37"/>
      <c r="AP195" s="37">
        <v>2</v>
      </c>
      <c r="AQ195" s="37">
        <v>20211230</v>
      </c>
      <c r="AR195" s="37">
        <v>20211223</v>
      </c>
      <c r="AS195" s="37">
        <v>13410</v>
      </c>
      <c r="AT195" s="37">
        <v>6705</v>
      </c>
      <c r="AU195" s="37">
        <v>20220322</v>
      </c>
    </row>
    <row r="196" spans="1:47" x14ac:dyDescent="0.25">
      <c r="A196" s="37">
        <v>891380184</v>
      </c>
      <c r="B196" s="37" t="s">
        <v>0</v>
      </c>
      <c r="C196" s="37"/>
      <c r="D196" s="37">
        <v>946673</v>
      </c>
      <c r="E196" s="37"/>
      <c r="F196" s="37">
        <v>946673</v>
      </c>
      <c r="G196" s="37"/>
      <c r="H196" s="37">
        <v>946673</v>
      </c>
      <c r="I196" s="37" t="s">
        <v>406</v>
      </c>
      <c r="J196" s="37"/>
      <c r="K196" s="38">
        <v>43858</v>
      </c>
      <c r="L196" s="39">
        <v>13410</v>
      </c>
      <c r="M196" s="39">
        <v>13410</v>
      </c>
      <c r="N196" s="37" t="s">
        <v>387</v>
      </c>
      <c r="O196" s="37"/>
      <c r="P196" s="37" t="s">
        <v>404</v>
      </c>
      <c r="Q196" s="37">
        <v>0</v>
      </c>
      <c r="R196" s="37">
        <v>0</v>
      </c>
      <c r="S196" s="37"/>
      <c r="T196" s="37"/>
      <c r="U196" s="37"/>
      <c r="V196" s="37" t="s">
        <v>174</v>
      </c>
      <c r="W196" s="39">
        <v>13410</v>
      </c>
      <c r="X196" s="39">
        <v>6705</v>
      </c>
      <c r="Y196" s="37" t="s">
        <v>405</v>
      </c>
      <c r="Z196" s="39">
        <v>0</v>
      </c>
      <c r="AA196" s="37"/>
      <c r="AB196" s="39">
        <v>6705</v>
      </c>
      <c r="AC196" s="39">
        <v>0</v>
      </c>
      <c r="AD196" s="39"/>
      <c r="AE196" s="39">
        <v>0</v>
      </c>
      <c r="AF196" s="39">
        <v>0</v>
      </c>
      <c r="AG196" s="39">
        <v>0</v>
      </c>
      <c r="AH196" s="37"/>
      <c r="AI196" s="37"/>
      <c r="AJ196" s="37"/>
      <c r="AK196" s="38">
        <v>43868</v>
      </c>
      <c r="AL196" s="37"/>
      <c r="AM196" s="37">
        <v>2</v>
      </c>
      <c r="AN196" s="37"/>
      <c r="AO196" s="37"/>
      <c r="AP196" s="37">
        <v>2</v>
      </c>
      <c r="AQ196" s="37">
        <v>20211230</v>
      </c>
      <c r="AR196" s="37">
        <v>20211223</v>
      </c>
      <c r="AS196" s="37">
        <v>13410</v>
      </c>
      <c r="AT196" s="37">
        <v>6705</v>
      </c>
      <c r="AU196" s="37">
        <v>20220322</v>
      </c>
    </row>
    <row r="197" spans="1:47" x14ac:dyDescent="0.25">
      <c r="A197" s="37">
        <v>891380184</v>
      </c>
      <c r="B197" s="37" t="s">
        <v>0</v>
      </c>
      <c r="C197" s="37"/>
      <c r="D197" s="37">
        <v>946981</v>
      </c>
      <c r="E197" s="37"/>
      <c r="F197" s="37">
        <v>946981</v>
      </c>
      <c r="G197" s="37"/>
      <c r="H197" s="37">
        <v>946981</v>
      </c>
      <c r="I197" s="37" t="s">
        <v>407</v>
      </c>
      <c r="J197" s="37"/>
      <c r="K197" s="38">
        <v>43859</v>
      </c>
      <c r="L197" s="39">
        <v>13410</v>
      </c>
      <c r="M197" s="39">
        <v>13410</v>
      </c>
      <c r="N197" s="37" t="s">
        <v>387</v>
      </c>
      <c r="O197" s="37"/>
      <c r="P197" s="37" t="s">
        <v>404</v>
      </c>
      <c r="Q197" s="37">
        <v>0</v>
      </c>
      <c r="R197" s="37">
        <v>0</v>
      </c>
      <c r="S197" s="37"/>
      <c r="T197" s="37"/>
      <c r="U197" s="37"/>
      <c r="V197" s="37" t="s">
        <v>174</v>
      </c>
      <c r="W197" s="39">
        <v>13410</v>
      </c>
      <c r="X197" s="39">
        <v>6705</v>
      </c>
      <c r="Y197" s="37" t="s">
        <v>405</v>
      </c>
      <c r="Z197" s="39">
        <v>0</v>
      </c>
      <c r="AA197" s="37"/>
      <c r="AB197" s="39">
        <v>6705</v>
      </c>
      <c r="AC197" s="39">
        <v>0</v>
      </c>
      <c r="AD197" s="39"/>
      <c r="AE197" s="39">
        <v>0</v>
      </c>
      <c r="AF197" s="39">
        <v>0</v>
      </c>
      <c r="AG197" s="39">
        <v>0</v>
      </c>
      <c r="AH197" s="37"/>
      <c r="AI197" s="37"/>
      <c r="AJ197" s="37"/>
      <c r="AK197" s="38">
        <v>43868</v>
      </c>
      <c r="AL197" s="37"/>
      <c r="AM197" s="37">
        <v>2</v>
      </c>
      <c r="AN197" s="37"/>
      <c r="AO197" s="37"/>
      <c r="AP197" s="37">
        <v>2</v>
      </c>
      <c r="AQ197" s="37">
        <v>20211230</v>
      </c>
      <c r="AR197" s="37">
        <v>20211223</v>
      </c>
      <c r="AS197" s="37">
        <v>13410</v>
      </c>
      <c r="AT197" s="37">
        <v>6705</v>
      </c>
      <c r="AU197" s="37">
        <v>20220322</v>
      </c>
    </row>
    <row r="198" spans="1:47" x14ac:dyDescent="0.25">
      <c r="A198" s="37">
        <v>891380184</v>
      </c>
      <c r="B198" s="37" t="s">
        <v>0</v>
      </c>
      <c r="C198" s="37" t="s">
        <v>18</v>
      </c>
      <c r="D198" s="37">
        <v>244322</v>
      </c>
      <c r="E198" s="37" t="s">
        <v>18</v>
      </c>
      <c r="F198" s="37">
        <v>244322</v>
      </c>
      <c r="G198" s="37"/>
      <c r="H198" s="37" t="s">
        <v>408</v>
      </c>
      <c r="I198" s="37" t="s">
        <v>409</v>
      </c>
      <c r="J198" s="37"/>
      <c r="K198" s="38">
        <v>44418</v>
      </c>
      <c r="L198" s="39">
        <v>4470</v>
      </c>
      <c r="M198" s="39">
        <v>4470</v>
      </c>
      <c r="N198" s="37" t="s">
        <v>387</v>
      </c>
      <c r="O198" s="37"/>
      <c r="P198" s="37" t="s">
        <v>404</v>
      </c>
      <c r="Q198" s="37">
        <v>0</v>
      </c>
      <c r="R198" s="37">
        <v>0</v>
      </c>
      <c r="S198" s="37"/>
      <c r="T198" s="37"/>
      <c r="U198" s="37"/>
      <c r="V198" s="37" t="s">
        <v>174</v>
      </c>
      <c r="W198" s="39">
        <v>4470</v>
      </c>
      <c r="X198" s="39">
        <v>2235</v>
      </c>
      <c r="Y198" s="37" t="s">
        <v>405</v>
      </c>
      <c r="Z198" s="39">
        <v>0</v>
      </c>
      <c r="AA198" s="37"/>
      <c r="AB198" s="39">
        <v>2235</v>
      </c>
      <c r="AC198" s="39">
        <v>0</v>
      </c>
      <c r="AD198" s="39"/>
      <c r="AE198" s="39">
        <v>0</v>
      </c>
      <c r="AF198" s="39">
        <v>0</v>
      </c>
      <c r="AG198" s="39">
        <v>0</v>
      </c>
      <c r="AH198" s="37"/>
      <c r="AI198" s="37"/>
      <c r="AJ198" s="37"/>
      <c r="AK198" s="38">
        <v>44442</v>
      </c>
      <c r="AL198" s="37"/>
      <c r="AM198" s="37">
        <v>2</v>
      </c>
      <c r="AN198" s="37"/>
      <c r="AO198" s="37"/>
      <c r="AP198" s="37">
        <v>2</v>
      </c>
      <c r="AQ198" s="37">
        <v>20211230</v>
      </c>
      <c r="AR198" s="37">
        <v>20211223</v>
      </c>
      <c r="AS198" s="37">
        <v>4470</v>
      </c>
      <c r="AT198" s="37">
        <v>2235</v>
      </c>
      <c r="AU198" s="37">
        <v>20220322</v>
      </c>
    </row>
    <row r="199" spans="1:47" x14ac:dyDescent="0.25">
      <c r="A199" s="37">
        <v>891380184</v>
      </c>
      <c r="B199" s="37" t="s">
        <v>0</v>
      </c>
      <c r="C199" s="37" t="s">
        <v>18</v>
      </c>
      <c r="D199" s="37">
        <v>244651</v>
      </c>
      <c r="E199" s="37" t="s">
        <v>18</v>
      </c>
      <c r="F199" s="37">
        <v>244651</v>
      </c>
      <c r="G199" s="37"/>
      <c r="H199" s="37" t="s">
        <v>410</v>
      </c>
      <c r="I199" s="37" t="s">
        <v>411</v>
      </c>
      <c r="J199" s="37"/>
      <c r="K199" s="38">
        <v>44419</v>
      </c>
      <c r="L199" s="39">
        <v>4470</v>
      </c>
      <c r="M199" s="39">
        <v>4470</v>
      </c>
      <c r="N199" s="37" t="s">
        <v>387</v>
      </c>
      <c r="O199" s="37"/>
      <c r="P199" s="37" t="s">
        <v>404</v>
      </c>
      <c r="Q199" s="37">
        <v>0</v>
      </c>
      <c r="R199" s="37">
        <v>0</v>
      </c>
      <c r="S199" s="37"/>
      <c r="T199" s="37"/>
      <c r="U199" s="37"/>
      <c r="V199" s="37" t="s">
        <v>174</v>
      </c>
      <c r="W199" s="39">
        <v>4470</v>
      </c>
      <c r="X199" s="39">
        <v>2235</v>
      </c>
      <c r="Y199" s="37" t="s">
        <v>405</v>
      </c>
      <c r="Z199" s="39">
        <v>0</v>
      </c>
      <c r="AA199" s="37"/>
      <c r="AB199" s="39">
        <v>2235</v>
      </c>
      <c r="AC199" s="39">
        <v>0</v>
      </c>
      <c r="AD199" s="39"/>
      <c r="AE199" s="39">
        <v>0</v>
      </c>
      <c r="AF199" s="39">
        <v>0</v>
      </c>
      <c r="AG199" s="39">
        <v>0</v>
      </c>
      <c r="AH199" s="37"/>
      <c r="AI199" s="37"/>
      <c r="AJ199" s="37"/>
      <c r="AK199" s="38">
        <v>44442</v>
      </c>
      <c r="AL199" s="37"/>
      <c r="AM199" s="37">
        <v>2</v>
      </c>
      <c r="AN199" s="37"/>
      <c r="AO199" s="37"/>
      <c r="AP199" s="37">
        <v>2</v>
      </c>
      <c r="AQ199" s="37">
        <v>20211230</v>
      </c>
      <c r="AR199" s="37">
        <v>20211223</v>
      </c>
      <c r="AS199" s="37">
        <v>4470</v>
      </c>
      <c r="AT199" s="37">
        <v>2235</v>
      </c>
      <c r="AU199" s="37">
        <v>20220322</v>
      </c>
    </row>
    <row r="200" spans="1:47" x14ac:dyDescent="0.25">
      <c r="A200" s="37">
        <v>891380184</v>
      </c>
      <c r="B200" s="37" t="s">
        <v>0</v>
      </c>
      <c r="C200" s="37" t="s">
        <v>18</v>
      </c>
      <c r="D200" s="37">
        <v>245425</v>
      </c>
      <c r="E200" s="37" t="s">
        <v>18</v>
      </c>
      <c r="F200" s="37">
        <v>245425</v>
      </c>
      <c r="G200" s="37"/>
      <c r="H200" s="37" t="s">
        <v>412</v>
      </c>
      <c r="I200" s="37" t="s">
        <v>413</v>
      </c>
      <c r="J200" s="37"/>
      <c r="K200" s="38">
        <v>44425</v>
      </c>
      <c r="L200" s="39">
        <v>4470</v>
      </c>
      <c r="M200" s="39">
        <v>4470</v>
      </c>
      <c r="N200" s="37" t="s">
        <v>387</v>
      </c>
      <c r="O200" s="37"/>
      <c r="P200" s="37" t="s">
        <v>404</v>
      </c>
      <c r="Q200" s="37">
        <v>0</v>
      </c>
      <c r="R200" s="37">
        <v>0</v>
      </c>
      <c r="S200" s="37"/>
      <c r="T200" s="37"/>
      <c r="U200" s="37"/>
      <c r="V200" s="37" t="s">
        <v>174</v>
      </c>
      <c r="W200" s="39">
        <v>4470</v>
      </c>
      <c r="X200" s="39">
        <v>2235</v>
      </c>
      <c r="Y200" s="37" t="s">
        <v>405</v>
      </c>
      <c r="Z200" s="39">
        <v>0</v>
      </c>
      <c r="AA200" s="37"/>
      <c r="AB200" s="39">
        <v>2235</v>
      </c>
      <c r="AC200" s="39">
        <v>0</v>
      </c>
      <c r="AD200" s="39"/>
      <c r="AE200" s="39">
        <v>0</v>
      </c>
      <c r="AF200" s="39">
        <v>0</v>
      </c>
      <c r="AG200" s="39">
        <v>0</v>
      </c>
      <c r="AH200" s="37"/>
      <c r="AI200" s="37"/>
      <c r="AJ200" s="37"/>
      <c r="AK200" s="38">
        <v>44442</v>
      </c>
      <c r="AL200" s="37"/>
      <c r="AM200" s="37">
        <v>2</v>
      </c>
      <c r="AN200" s="37"/>
      <c r="AO200" s="37"/>
      <c r="AP200" s="37">
        <v>2</v>
      </c>
      <c r="AQ200" s="37">
        <v>20211230</v>
      </c>
      <c r="AR200" s="37">
        <v>20211223</v>
      </c>
      <c r="AS200" s="37">
        <v>4470</v>
      </c>
      <c r="AT200" s="37">
        <v>2235</v>
      </c>
      <c r="AU200" s="37">
        <v>20220322</v>
      </c>
    </row>
    <row r="201" spans="1:47" x14ac:dyDescent="0.25">
      <c r="A201" s="37">
        <v>891380184</v>
      </c>
      <c r="B201" s="37" t="s">
        <v>0</v>
      </c>
      <c r="C201" s="37" t="s">
        <v>18</v>
      </c>
      <c r="D201" s="37">
        <v>245469</v>
      </c>
      <c r="E201" s="37" t="s">
        <v>18</v>
      </c>
      <c r="F201" s="37">
        <v>245469</v>
      </c>
      <c r="G201" s="37"/>
      <c r="H201" s="37" t="s">
        <v>414</v>
      </c>
      <c r="I201" s="37" t="s">
        <v>415</v>
      </c>
      <c r="J201" s="37"/>
      <c r="K201" s="38">
        <v>44425</v>
      </c>
      <c r="L201" s="39">
        <v>4470</v>
      </c>
      <c r="M201" s="39">
        <v>4470</v>
      </c>
      <c r="N201" s="37" t="s">
        <v>387</v>
      </c>
      <c r="O201" s="37"/>
      <c r="P201" s="37" t="s">
        <v>404</v>
      </c>
      <c r="Q201" s="37">
        <v>0</v>
      </c>
      <c r="R201" s="37">
        <v>0</v>
      </c>
      <c r="S201" s="37"/>
      <c r="T201" s="37"/>
      <c r="U201" s="37"/>
      <c r="V201" s="37" t="s">
        <v>174</v>
      </c>
      <c r="W201" s="39">
        <v>4470</v>
      </c>
      <c r="X201" s="39">
        <v>2235</v>
      </c>
      <c r="Y201" s="37" t="s">
        <v>405</v>
      </c>
      <c r="Z201" s="39">
        <v>0</v>
      </c>
      <c r="AA201" s="37"/>
      <c r="AB201" s="39">
        <v>2235</v>
      </c>
      <c r="AC201" s="39">
        <v>0</v>
      </c>
      <c r="AD201" s="39"/>
      <c r="AE201" s="39">
        <v>0</v>
      </c>
      <c r="AF201" s="39">
        <v>0</v>
      </c>
      <c r="AG201" s="39">
        <v>0</v>
      </c>
      <c r="AH201" s="37"/>
      <c r="AI201" s="37"/>
      <c r="AJ201" s="37"/>
      <c r="AK201" s="38">
        <v>44442</v>
      </c>
      <c r="AL201" s="37"/>
      <c r="AM201" s="37">
        <v>2</v>
      </c>
      <c r="AN201" s="37"/>
      <c r="AO201" s="37"/>
      <c r="AP201" s="37">
        <v>2</v>
      </c>
      <c r="AQ201" s="37">
        <v>20211230</v>
      </c>
      <c r="AR201" s="37">
        <v>20211223</v>
      </c>
      <c r="AS201" s="37">
        <v>4470</v>
      </c>
      <c r="AT201" s="37">
        <v>2235</v>
      </c>
      <c r="AU201" s="37">
        <v>20220322</v>
      </c>
    </row>
    <row r="202" spans="1:47" x14ac:dyDescent="0.25">
      <c r="A202" s="37">
        <v>891380184</v>
      </c>
      <c r="B202" s="37" t="s">
        <v>0</v>
      </c>
      <c r="C202" s="37" t="s">
        <v>18</v>
      </c>
      <c r="D202" s="37">
        <v>245512</v>
      </c>
      <c r="E202" s="37" t="s">
        <v>18</v>
      </c>
      <c r="F202" s="37">
        <v>245512</v>
      </c>
      <c r="G202" s="37"/>
      <c r="H202" s="37" t="s">
        <v>416</v>
      </c>
      <c r="I202" s="37" t="s">
        <v>417</v>
      </c>
      <c r="J202" s="37"/>
      <c r="K202" s="38">
        <v>44425</v>
      </c>
      <c r="L202" s="39">
        <v>4470</v>
      </c>
      <c r="M202" s="39">
        <v>4470</v>
      </c>
      <c r="N202" s="37" t="s">
        <v>387</v>
      </c>
      <c r="O202" s="37"/>
      <c r="P202" s="37" t="s">
        <v>404</v>
      </c>
      <c r="Q202" s="37">
        <v>0</v>
      </c>
      <c r="R202" s="37">
        <v>0</v>
      </c>
      <c r="S202" s="37"/>
      <c r="T202" s="37"/>
      <c r="U202" s="37"/>
      <c r="V202" s="37" t="s">
        <v>174</v>
      </c>
      <c r="W202" s="39">
        <v>4470</v>
      </c>
      <c r="X202" s="39">
        <v>2235</v>
      </c>
      <c r="Y202" s="37" t="s">
        <v>405</v>
      </c>
      <c r="Z202" s="39">
        <v>0</v>
      </c>
      <c r="AA202" s="37"/>
      <c r="AB202" s="39">
        <v>2235</v>
      </c>
      <c r="AC202" s="39">
        <v>0</v>
      </c>
      <c r="AD202" s="39"/>
      <c r="AE202" s="39">
        <v>0</v>
      </c>
      <c r="AF202" s="39">
        <v>0</v>
      </c>
      <c r="AG202" s="39">
        <v>0</v>
      </c>
      <c r="AH202" s="37"/>
      <c r="AI202" s="37"/>
      <c r="AJ202" s="37"/>
      <c r="AK202" s="38">
        <v>44442</v>
      </c>
      <c r="AL202" s="37"/>
      <c r="AM202" s="37">
        <v>2</v>
      </c>
      <c r="AN202" s="37"/>
      <c r="AO202" s="37"/>
      <c r="AP202" s="37">
        <v>2</v>
      </c>
      <c r="AQ202" s="37">
        <v>20211230</v>
      </c>
      <c r="AR202" s="37">
        <v>20211223</v>
      </c>
      <c r="AS202" s="37">
        <v>4470</v>
      </c>
      <c r="AT202" s="37">
        <v>2235</v>
      </c>
      <c r="AU202" s="37">
        <v>20220322</v>
      </c>
    </row>
    <row r="203" spans="1:47" x14ac:dyDescent="0.25">
      <c r="A203" s="37">
        <v>891380184</v>
      </c>
      <c r="B203" s="37" t="s">
        <v>0</v>
      </c>
      <c r="C203" s="37" t="s">
        <v>18</v>
      </c>
      <c r="D203" s="37">
        <v>242725</v>
      </c>
      <c r="E203" s="37" t="s">
        <v>18</v>
      </c>
      <c r="F203" s="37">
        <v>242725</v>
      </c>
      <c r="G203" s="37"/>
      <c r="H203" s="37" t="s">
        <v>418</v>
      </c>
      <c r="I203" s="37" t="s">
        <v>419</v>
      </c>
      <c r="J203" s="37"/>
      <c r="K203" s="38">
        <v>44410</v>
      </c>
      <c r="L203" s="39">
        <v>17880</v>
      </c>
      <c r="M203" s="39">
        <v>17880</v>
      </c>
      <c r="N203" s="37" t="s">
        <v>387</v>
      </c>
      <c r="O203" s="37"/>
      <c r="P203" s="37" t="s">
        <v>404</v>
      </c>
      <c r="Q203" s="37">
        <v>0</v>
      </c>
      <c r="R203" s="37">
        <v>0</v>
      </c>
      <c r="S203" s="37"/>
      <c r="T203" s="37"/>
      <c r="U203" s="37"/>
      <c r="V203" s="37" t="s">
        <v>174</v>
      </c>
      <c r="W203" s="39">
        <v>17880</v>
      </c>
      <c r="X203" s="39">
        <v>8940</v>
      </c>
      <c r="Y203" s="37" t="s">
        <v>405</v>
      </c>
      <c r="Z203" s="39">
        <v>0</v>
      </c>
      <c r="AA203" s="37"/>
      <c r="AB203" s="39">
        <v>8940</v>
      </c>
      <c r="AC203" s="39">
        <v>0</v>
      </c>
      <c r="AD203" s="39"/>
      <c r="AE203" s="39">
        <v>0</v>
      </c>
      <c r="AF203" s="39">
        <v>0</v>
      </c>
      <c r="AG203" s="39">
        <v>0</v>
      </c>
      <c r="AH203" s="37"/>
      <c r="AI203" s="37"/>
      <c r="AJ203" s="37"/>
      <c r="AK203" s="38">
        <v>44442</v>
      </c>
      <c r="AL203" s="37"/>
      <c r="AM203" s="37">
        <v>2</v>
      </c>
      <c r="AN203" s="37"/>
      <c r="AO203" s="37"/>
      <c r="AP203" s="37">
        <v>2</v>
      </c>
      <c r="AQ203" s="37">
        <v>20211230</v>
      </c>
      <c r="AR203" s="37">
        <v>20211223</v>
      </c>
      <c r="AS203" s="37">
        <v>17880</v>
      </c>
      <c r="AT203" s="37">
        <v>8940</v>
      </c>
      <c r="AU203" s="37">
        <v>20220322</v>
      </c>
    </row>
    <row r="204" spans="1:47" x14ac:dyDescent="0.25">
      <c r="A204" s="37">
        <v>891380184</v>
      </c>
      <c r="B204" s="37" t="s">
        <v>0</v>
      </c>
      <c r="C204" s="37" t="s">
        <v>18</v>
      </c>
      <c r="D204" s="37">
        <v>243717</v>
      </c>
      <c r="E204" s="37" t="s">
        <v>18</v>
      </c>
      <c r="F204" s="37">
        <v>243717</v>
      </c>
      <c r="G204" s="37"/>
      <c r="H204" s="37" t="s">
        <v>420</v>
      </c>
      <c r="I204" s="37" t="s">
        <v>421</v>
      </c>
      <c r="J204" s="37"/>
      <c r="K204" s="38">
        <v>44414</v>
      </c>
      <c r="L204" s="39">
        <v>22350</v>
      </c>
      <c r="M204" s="39">
        <v>22350</v>
      </c>
      <c r="N204" s="37" t="s">
        <v>387</v>
      </c>
      <c r="O204" s="37"/>
      <c r="P204" s="37" t="s">
        <v>404</v>
      </c>
      <c r="Q204" s="37">
        <v>0</v>
      </c>
      <c r="R204" s="37">
        <v>0</v>
      </c>
      <c r="S204" s="37"/>
      <c r="T204" s="37"/>
      <c r="U204" s="37"/>
      <c r="V204" s="37" t="s">
        <v>174</v>
      </c>
      <c r="W204" s="39">
        <v>22350</v>
      </c>
      <c r="X204" s="39">
        <v>11175</v>
      </c>
      <c r="Y204" s="37" t="s">
        <v>405</v>
      </c>
      <c r="Z204" s="39">
        <v>0</v>
      </c>
      <c r="AA204" s="37"/>
      <c r="AB204" s="39">
        <v>11175</v>
      </c>
      <c r="AC204" s="39">
        <v>0</v>
      </c>
      <c r="AD204" s="39"/>
      <c r="AE204" s="39">
        <v>0</v>
      </c>
      <c r="AF204" s="39">
        <v>0</v>
      </c>
      <c r="AG204" s="39">
        <v>0</v>
      </c>
      <c r="AH204" s="37"/>
      <c r="AI204" s="37"/>
      <c r="AJ204" s="37"/>
      <c r="AK204" s="38">
        <v>44442</v>
      </c>
      <c r="AL204" s="37"/>
      <c r="AM204" s="37">
        <v>2</v>
      </c>
      <c r="AN204" s="37"/>
      <c r="AO204" s="37"/>
      <c r="AP204" s="37">
        <v>2</v>
      </c>
      <c r="AQ204" s="37">
        <v>20211230</v>
      </c>
      <c r="AR204" s="37">
        <v>20211223</v>
      </c>
      <c r="AS204" s="37">
        <v>22350</v>
      </c>
      <c r="AT204" s="37">
        <v>11175</v>
      </c>
      <c r="AU204" s="37">
        <v>20220322</v>
      </c>
    </row>
    <row r="205" spans="1:47" x14ac:dyDescent="0.25">
      <c r="A205" s="37">
        <v>891380184</v>
      </c>
      <c r="B205" s="37" t="s">
        <v>0</v>
      </c>
      <c r="C205" s="37" t="s">
        <v>18</v>
      </c>
      <c r="D205" s="37">
        <v>231300</v>
      </c>
      <c r="E205" s="37" t="s">
        <v>18</v>
      </c>
      <c r="F205" s="37">
        <v>231300</v>
      </c>
      <c r="G205" s="37"/>
      <c r="H205" s="37" t="s">
        <v>422</v>
      </c>
      <c r="I205" s="37" t="s">
        <v>423</v>
      </c>
      <c r="J205" s="37"/>
      <c r="K205" s="38">
        <v>44319</v>
      </c>
      <c r="L205" s="39">
        <v>59700</v>
      </c>
      <c r="M205" s="39">
        <v>59700</v>
      </c>
      <c r="N205" s="37" t="s">
        <v>387</v>
      </c>
      <c r="O205" s="37"/>
      <c r="P205" s="37" t="s">
        <v>404</v>
      </c>
      <c r="Q205" s="37">
        <v>0</v>
      </c>
      <c r="R205" s="37">
        <v>0</v>
      </c>
      <c r="S205" s="37"/>
      <c r="T205" s="37"/>
      <c r="U205" s="37"/>
      <c r="V205" s="37" t="s">
        <v>174</v>
      </c>
      <c r="W205" s="39">
        <v>59700</v>
      </c>
      <c r="X205" s="39">
        <v>29850</v>
      </c>
      <c r="Y205" s="37" t="s">
        <v>405</v>
      </c>
      <c r="Z205" s="39">
        <v>0</v>
      </c>
      <c r="AA205" s="37"/>
      <c r="AB205" s="39">
        <v>29850</v>
      </c>
      <c r="AC205" s="39">
        <v>0</v>
      </c>
      <c r="AD205" s="39"/>
      <c r="AE205" s="39">
        <v>0</v>
      </c>
      <c r="AF205" s="39">
        <v>0</v>
      </c>
      <c r="AG205" s="39">
        <v>0</v>
      </c>
      <c r="AH205" s="37"/>
      <c r="AI205" s="37"/>
      <c r="AJ205" s="37"/>
      <c r="AK205" s="38">
        <v>44357</v>
      </c>
      <c r="AL205" s="37"/>
      <c r="AM205" s="37">
        <v>2</v>
      </c>
      <c r="AN205" s="37"/>
      <c r="AO205" s="37"/>
      <c r="AP205" s="37">
        <v>2</v>
      </c>
      <c r="AQ205" s="37">
        <v>20211230</v>
      </c>
      <c r="AR205" s="37">
        <v>20211223</v>
      </c>
      <c r="AS205" s="37">
        <v>59700</v>
      </c>
      <c r="AT205" s="37">
        <v>29850</v>
      </c>
      <c r="AU205" s="37">
        <v>20220322</v>
      </c>
    </row>
    <row r="206" spans="1:47" x14ac:dyDescent="0.25">
      <c r="A206" s="37">
        <v>891380184</v>
      </c>
      <c r="B206" s="37" t="s">
        <v>0</v>
      </c>
      <c r="C206" s="37" t="s">
        <v>18</v>
      </c>
      <c r="D206" s="37">
        <v>241230</v>
      </c>
      <c r="E206" s="37" t="s">
        <v>18</v>
      </c>
      <c r="F206" s="37">
        <v>241230</v>
      </c>
      <c r="G206" s="37"/>
      <c r="H206" s="37" t="s">
        <v>424</v>
      </c>
      <c r="I206" s="37" t="s">
        <v>425</v>
      </c>
      <c r="J206" s="37"/>
      <c r="K206" s="38">
        <v>44400</v>
      </c>
      <c r="L206" s="39">
        <v>17880</v>
      </c>
      <c r="M206" s="39">
        <v>17880</v>
      </c>
      <c r="N206" s="37" t="s">
        <v>387</v>
      </c>
      <c r="O206" s="37"/>
      <c r="P206" s="37" t="s">
        <v>404</v>
      </c>
      <c r="Q206" s="37">
        <v>0</v>
      </c>
      <c r="R206" s="37">
        <v>0</v>
      </c>
      <c r="S206" s="37"/>
      <c r="T206" s="37"/>
      <c r="U206" s="37"/>
      <c r="V206" s="37" t="s">
        <v>174</v>
      </c>
      <c r="W206" s="39">
        <v>17880</v>
      </c>
      <c r="X206" s="39">
        <v>8940</v>
      </c>
      <c r="Y206" s="37" t="s">
        <v>405</v>
      </c>
      <c r="Z206" s="39">
        <v>0</v>
      </c>
      <c r="AA206" s="37"/>
      <c r="AB206" s="39">
        <v>8940</v>
      </c>
      <c r="AC206" s="39">
        <v>0</v>
      </c>
      <c r="AD206" s="39"/>
      <c r="AE206" s="39">
        <v>0</v>
      </c>
      <c r="AF206" s="39">
        <v>0</v>
      </c>
      <c r="AG206" s="39">
        <v>0</v>
      </c>
      <c r="AH206" s="37"/>
      <c r="AI206" s="37"/>
      <c r="AJ206" s="37"/>
      <c r="AK206" s="38">
        <v>44417</v>
      </c>
      <c r="AL206" s="37"/>
      <c r="AM206" s="37">
        <v>2</v>
      </c>
      <c r="AN206" s="37"/>
      <c r="AO206" s="37"/>
      <c r="AP206" s="37">
        <v>2</v>
      </c>
      <c r="AQ206" s="37">
        <v>20211230</v>
      </c>
      <c r="AR206" s="37">
        <v>20211223</v>
      </c>
      <c r="AS206" s="37">
        <v>17880</v>
      </c>
      <c r="AT206" s="37">
        <v>8940</v>
      </c>
      <c r="AU206" s="37">
        <v>20220322</v>
      </c>
    </row>
    <row r="207" spans="1:47" x14ac:dyDescent="0.25">
      <c r="A207" s="37">
        <v>891380184</v>
      </c>
      <c r="B207" s="37" t="s">
        <v>0</v>
      </c>
      <c r="C207" s="37" t="s">
        <v>18</v>
      </c>
      <c r="D207" s="37">
        <v>241981</v>
      </c>
      <c r="E207" s="37" t="s">
        <v>18</v>
      </c>
      <c r="F207" s="37">
        <v>241981</v>
      </c>
      <c r="G207" s="37"/>
      <c r="H207" s="37" t="s">
        <v>426</v>
      </c>
      <c r="I207" s="37" t="s">
        <v>427</v>
      </c>
      <c r="J207" s="37"/>
      <c r="K207" s="38">
        <v>44405</v>
      </c>
      <c r="L207" s="39">
        <v>4470</v>
      </c>
      <c r="M207" s="39">
        <v>4470</v>
      </c>
      <c r="N207" s="37" t="s">
        <v>387</v>
      </c>
      <c r="O207" s="37"/>
      <c r="P207" s="37" t="s">
        <v>404</v>
      </c>
      <c r="Q207" s="37">
        <v>0</v>
      </c>
      <c r="R207" s="37">
        <v>0</v>
      </c>
      <c r="S207" s="37"/>
      <c r="T207" s="37"/>
      <c r="U207" s="37"/>
      <c r="V207" s="37" t="s">
        <v>174</v>
      </c>
      <c r="W207" s="39">
        <v>4470</v>
      </c>
      <c r="X207" s="39">
        <v>2235</v>
      </c>
      <c r="Y207" s="37" t="s">
        <v>405</v>
      </c>
      <c r="Z207" s="39">
        <v>0</v>
      </c>
      <c r="AA207" s="37"/>
      <c r="AB207" s="39">
        <v>2235</v>
      </c>
      <c r="AC207" s="39">
        <v>0</v>
      </c>
      <c r="AD207" s="39"/>
      <c r="AE207" s="39">
        <v>0</v>
      </c>
      <c r="AF207" s="39">
        <v>0</v>
      </c>
      <c r="AG207" s="39">
        <v>0</v>
      </c>
      <c r="AH207" s="37"/>
      <c r="AI207" s="37"/>
      <c r="AJ207" s="37"/>
      <c r="AK207" s="38">
        <v>44417</v>
      </c>
      <c r="AL207" s="37"/>
      <c r="AM207" s="37">
        <v>2</v>
      </c>
      <c r="AN207" s="37"/>
      <c r="AO207" s="37"/>
      <c r="AP207" s="37">
        <v>2</v>
      </c>
      <c r="AQ207" s="37">
        <v>20211230</v>
      </c>
      <c r="AR207" s="37">
        <v>20211223</v>
      </c>
      <c r="AS207" s="37">
        <v>4470</v>
      </c>
      <c r="AT207" s="37">
        <v>2235</v>
      </c>
      <c r="AU207" s="37">
        <v>20220322</v>
      </c>
    </row>
    <row r="208" spans="1:47" x14ac:dyDescent="0.25">
      <c r="A208" s="37">
        <v>891380184</v>
      </c>
      <c r="B208" s="37" t="s">
        <v>0</v>
      </c>
      <c r="C208" s="37" t="s">
        <v>18</v>
      </c>
      <c r="D208" s="37">
        <v>242003</v>
      </c>
      <c r="E208" s="37" t="s">
        <v>18</v>
      </c>
      <c r="F208" s="37">
        <v>242003</v>
      </c>
      <c r="G208" s="37"/>
      <c r="H208" s="37" t="s">
        <v>428</v>
      </c>
      <c r="I208" s="37" t="s">
        <v>429</v>
      </c>
      <c r="J208" s="37"/>
      <c r="K208" s="38">
        <v>44405</v>
      </c>
      <c r="L208" s="39">
        <v>4470</v>
      </c>
      <c r="M208" s="39">
        <v>4470</v>
      </c>
      <c r="N208" s="37" t="s">
        <v>387</v>
      </c>
      <c r="O208" s="37"/>
      <c r="P208" s="37" t="s">
        <v>404</v>
      </c>
      <c r="Q208" s="37">
        <v>0</v>
      </c>
      <c r="R208" s="37">
        <v>0</v>
      </c>
      <c r="S208" s="37"/>
      <c r="T208" s="37"/>
      <c r="U208" s="37"/>
      <c r="V208" s="37" t="s">
        <v>174</v>
      </c>
      <c r="W208" s="39">
        <v>4470</v>
      </c>
      <c r="X208" s="39">
        <v>2235</v>
      </c>
      <c r="Y208" s="37" t="s">
        <v>405</v>
      </c>
      <c r="Z208" s="39">
        <v>0</v>
      </c>
      <c r="AA208" s="37"/>
      <c r="AB208" s="39">
        <v>2235</v>
      </c>
      <c r="AC208" s="39">
        <v>0</v>
      </c>
      <c r="AD208" s="39"/>
      <c r="AE208" s="39">
        <v>0</v>
      </c>
      <c r="AF208" s="39">
        <v>0</v>
      </c>
      <c r="AG208" s="39">
        <v>0</v>
      </c>
      <c r="AH208" s="37"/>
      <c r="AI208" s="37"/>
      <c r="AJ208" s="37"/>
      <c r="AK208" s="38">
        <v>44417</v>
      </c>
      <c r="AL208" s="37"/>
      <c r="AM208" s="37">
        <v>2</v>
      </c>
      <c r="AN208" s="37"/>
      <c r="AO208" s="37"/>
      <c r="AP208" s="37">
        <v>2</v>
      </c>
      <c r="AQ208" s="37">
        <v>20211230</v>
      </c>
      <c r="AR208" s="37">
        <v>20211223</v>
      </c>
      <c r="AS208" s="37">
        <v>4470</v>
      </c>
      <c r="AT208" s="37">
        <v>2235</v>
      </c>
      <c r="AU208" s="37">
        <v>20220322</v>
      </c>
    </row>
    <row r="209" spans="1:47" x14ac:dyDescent="0.25">
      <c r="A209" s="37">
        <v>891380184</v>
      </c>
      <c r="B209" s="37" t="s">
        <v>0</v>
      </c>
      <c r="C209" s="37" t="s">
        <v>18</v>
      </c>
      <c r="D209" s="37">
        <v>242389</v>
      </c>
      <c r="E209" s="37" t="s">
        <v>18</v>
      </c>
      <c r="F209" s="37">
        <v>242389</v>
      </c>
      <c r="G209" s="37"/>
      <c r="H209" s="37" t="s">
        <v>430</v>
      </c>
      <c r="I209" s="37" t="s">
        <v>431</v>
      </c>
      <c r="J209" s="37"/>
      <c r="K209" s="38">
        <v>44407</v>
      </c>
      <c r="L209" s="39">
        <v>4470</v>
      </c>
      <c r="M209" s="39">
        <v>4470</v>
      </c>
      <c r="N209" s="37" t="s">
        <v>387</v>
      </c>
      <c r="O209" s="37"/>
      <c r="P209" s="37" t="s">
        <v>432</v>
      </c>
      <c r="Q209" s="37">
        <v>0</v>
      </c>
      <c r="R209" s="37">
        <v>0</v>
      </c>
      <c r="S209" s="37"/>
      <c r="T209" s="37"/>
      <c r="U209" s="37"/>
      <c r="V209" s="37" t="s">
        <v>174</v>
      </c>
      <c r="W209" s="39">
        <v>4470</v>
      </c>
      <c r="X209" s="39">
        <v>2235</v>
      </c>
      <c r="Y209" s="37" t="s">
        <v>405</v>
      </c>
      <c r="Z209" s="39">
        <v>0</v>
      </c>
      <c r="AA209" s="37"/>
      <c r="AB209" s="39">
        <v>2235</v>
      </c>
      <c r="AC209" s="39">
        <v>0</v>
      </c>
      <c r="AD209" s="39"/>
      <c r="AE209" s="39">
        <v>2235</v>
      </c>
      <c r="AF209" s="37">
        <v>2201182898</v>
      </c>
      <c r="AG209" s="37" t="s">
        <v>188</v>
      </c>
      <c r="AH209" s="37"/>
      <c r="AI209" s="37"/>
      <c r="AJ209" s="37"/>
      <c r="AK209" s="38">
        <v>44417</v>
      </c>
      <c r="AL209" s="37"/>
      <c r="AM209" s="37">
        <v>2</v>
      </c>
      <c r="AN209" s="37"/>
      <c r="AO209" s="37"/>
      <c r="AP209" s="37">
        <v>2</v>
      </c>
      <c r="AQ209" s="37">
        <v>20211230</v>
      </c>
      <c r="AR209" s="37">
        <v>20211223</v>
      </c>
      <c r="AS209" s="37">
        <v>4470</v>
      </c>
      <c r="AT209" s="37">
        <v>2235</v>
      </c>
      <c r="AU209" s="37">
        <v>20220322</v>
      </c>
    </row>
    <row r="210" spans="1:47" x14ac:dyDescent="0.25">
      <c r="A210" s="37">
        <v>891380184</v>
      </c>
      <c r="B210" s="37" t="s">
        <v>0</v>
      </c>
      <c r="C210" s="37" t="s">
        <v>18</v>
      </c>
      <c r="D210" s="37">
        <v>242393</v>
      </c>
      <c r="E210" s="37" t="s">
        <v>18</v>
      </c>
      <c r="F210" s="37">
        <v>242393</v>
      </c>
      <c r="G210" s="37"/>
      <c r="H210" s="37" t="s">
        <v>433</v>
      </c>
      <c r="I210" s="37" t="s">
        <v>434</v>
      </c>
      <c r="J210" s="37"/>
      <c r="K210" s="38">
        <v>44407</v>
      </c>
      <c r="L210" s="39">
        <v>4470</v>
      </c>
      <c r="M210" s="39">
        <v>4470</v>
      </c>
      <c r="N210" s="37" t="s">
        <v>387</v>
      </c>
      <c r="O210" s="37"/>
      <c r="P210" s="37" t="s">
        <v>432</v>
      </c>
      <c r="Q210" s="37">
        <v>0</v>
      </c>
      <c r="R210" s="37">
        <v>0</v>
      </c>
      <c r="S210" s="37"/>
      <c r="T210" s="37"/>
      <c r="U210" s="37"/>
      <c r="V210" s="37" t="s">
        <v>174</v>
      </c>
      <c r="W210" s="39">
        <v>4470</v>
      </c>
      <c r="X210" s="39">
        <v>2235</v>
      </c>
      <c r="Y210" s="37" t="s">
        <v>405</v>
      </c>
      <c r="Z210" s="39">
        <v>0</v>
      </c>
      <c r="AA210" s="37"/>
      <c r="AB210" s="39">
        <v>2235</v>
      </c>
      <c r="AC210" s="39">
        <v>0</v>
      </c>
      <c r="AD210" s="39"/>
      <c r="AE210" s="39">
        <v>2235</v>
      </c>
      <c r="AF210" s="37">
        <v>2201182898</v>
      </c>
      <c r="AG210" s="37" t="s">
        <v>188</v>
      </c>
      <c r="AH210" s="37"/>
      <c r="AI210" s="37"/>
      <c r="AJ210" s="37"/>
      <c r="AK210" s="38">
        <v>44417</v>
      </c>
      <c r="AL210" s="37"/>
      <c r="AM210" s="37">
        <v>2</v>
      </c>
      <c r="AN210" s="37"/>
      <c r="AO210" s="37"/>
      <c r="AP210" s="37">
        <v>2</v>
      </c>
      <c r="AQ210" s="37">
        <v>20211230</v>
      </c>
      <c r="AR210" s="37">
        <v>20211223</v>
      </c>
      <c r="AS210" s="37">
        <v>4470</v>
      </c>
      <c r="AT210" s="37">
        <v>2235</v>
      </c>
      <c r="AU210" s="37">
        <v>20220322</v>
      </c>
    </row>
    <row r="211" spans="1:47" x14ac:dyDescent="0.25">
      <c r="A211" s="37">
        <v>891380184</v>
      </c>
      <c r="B211" s="37" t="s">
        <v>0</v>
      </c>
      <c r="C211" s="37"/>
      <c r="D211" s="37">
        <v>876266</v>
      </c>
      <c r="E211" s="37"/>
      <c r="F211" s="37">
        <v>876266</v>
      </c>
      <c r="G211" s="37"/>
      <c r="H211" s="37">
        <v>876266</v>
      </c>
      <c r="I211" s="37" t="s">
        <v>435</v>
      </c>
      <c r="J211" s="37"/>
      <c r="K211" s="38">
        <v>43479</v>
      </c>
      <c r="L211" s="39">
        <v>13410</v>
      </c>
      <c r="M211" s="39">
        <v>13410</v>
      </c>
      <c r="N211" s="37" t="s">
        <v>387</v>
      </c>
      <c r="O211" s="37"/>
      <c r="P211" s="37" t="s">
        <v>404</v>
      </c>
      <c r="Q211" s="37">
        <v>0</v>
      </c>
      <c r="R211" s="37">
        <v>0</v>
      </c>
      <c r="S211" s="37"/>
      <c r="T211" s="37"/>
      <c r="U211" s="37"/>
      <c r="V211" s="37" t="s">
        <v>174</v>
      </c>
      <c r="W211" s="39">
        <v>13410</v>
      </c>
      <c r="X211" s="39">
        <v>6705</v>
      </c>
      <c r="Y211" s="37" t="s">
        <v>436</v>
      </c>
      <c r="Z211" s="39">
        <v>0</v>
      </c>
      <c r="AA211" s="37"/>
      <c r="AB211" s="39">
        <v>6705</v>
      </c>
      <c r="AC211" s="39">
        <v>0</v>
      </c>
      <c r="AD211" s="39"/>
      <c r="AE211" s="39">
        <v>0</v>
      </c>
      <c r="AF211" s="39">
        <v>0</v>
      </c>
      <c r="AG211" s="39">
        <v>0</v>
      </c>
      <c r="AH211" s="37"/>
      <c r="AI211" s="37"/>
      <c r="AJ211" s="37"/>
      <c r="AK211" s="38">
        <v>43504</v>
      </c>
      <c r="AL211" s="37"/>
      <c r="AM211" s="37">
        <v>2</v>
      </c>
      <c r="AN211" s="37"/>
      <c r="AO211" s="37"/>
      <c r="AP211" s="37">
        <v>2</v>
      </c>
      <c r="AQ211" s="37">
        <v>20211230</v>
      </c>
      <c r="AR211" s="37">
        <v>20211223</v>
      </c>
      <c r="AS211" s="37">
        <v>13410</v>
      </c>
      <c r="AT211" s="37">
        <v>6705</v>
      </c>
      <c r="AU211" s="37">
        <v>20220322</v>
      </c>
    </row>
    <row r="212" spans="1:47" x14ac:dyDescent="0.25">
      <c r="A212" s="37">
        <v>891380184</v>
      </c>
      <c r="B212" s="37" t="s">
        <v>0</v>
      </c>
      <c r="C212" s="37"/>
      <c r="D212" s="37">
        <v>879010</v>
      </c>
      <c r="E212" s="37"/>
      <c r="F212" s="37">
        <v>879010</v>
      </c>
      <c r="G212" s="37"/>
      <c r="H212" s="37">
        <v>879010</v>
      </c>
      <c r="I212" s="37" t="s">
        <v>437</v>
      </c>
      <c r="J212" s="37"/>
      <c r="K212" s="38">
        <v>43495</v>
      </c>
      <c r="L212" s="39">
        <v>4470</v>
      </c>
      <c r="M212" s="39">
        <v>4470</v>
      </c>
      <c r="N212" s="37" t="s">
        <v>387</v>
      </c>
      <c r="O212" s="37"/>
      <c r="P212" s="37" t="s">
        <v>404</v>
      </c>
      <c r="Q212" s="37">
        <v>0</v>
      </c>
      <c r="R212" s="37">
        <v>0</v>
      </c>
      <c r="S212" s="37"/>
      <c r="T212" s="37"/>
      <c r="U212" s="37"/>
      <c r="V212" s="37" t="s">
        <v>174</v>
      </c>
      <c r="W212" s="39">
        <v>4470</v>
      </c>
      <c r="X212" s="39">
        <v>2235</v>
      </c>
      <c r="Y212" s="37" t="s">
        <v>438</v>
      </c>
      <c r="Z212" s="39">
        <v>0</v>
      </c>
      <c r="AA212" s="37"/>
      <c r="AB212" s="39">
        <v>2235</v>
      </c>
      <c r="AC212" s="39">
        <v>0</v>
      </c>
      <c r="AD212" s="39"/>
      <c r="AE212" s="39">
        <v>0</v>
      </c>
      <c r="AF212" s="39">
        <v>0</v>
      </c>
      <c r="AG212" s="39">
        <v>0</v>
      </c>
      <c r="AH212" s="37"/>
      <c r="AI212" s="37"/>
      <c r="AJ212" s="37"/>
      <c r="AK212" s="38">
        <v>43504</v>
      </c>
      <c r="AL212" s="37"/>
      <c r="AM212" s="37">
        <v>2</v>
      </c>
      <c r="AN212" s="37"/>
      <c r="AO212" s="37"/>
      <c r="AP212" s="37">
        <v>2</v>
      </c>
      <c r="AQ212" s="37">
        <v>20211230</v>
      </c>
      <c r="AR212" s="37">
        <v>20211223</v>
      </c>
      <c r="AS212" s="37">
        <v>4470</v>
      </c>
      <c r="AT212" s="37">
        <v>2235</v>
      </c>
      <c r="AU212" s="37">
        <v>20220322</v>
      </c>
    </row>
    <row r="213" spans="1:47" x14ac:dyDescent="0.25">
      <c r="A213" s="37">
        <v>891380184</v>
      </c>
      <c r="B213" s="37" t="s">
        <v>0</v>
      </c>
      <c r="C213" s="37" t="s">
        <v>18</v>
      </c>
      <c r="D213" s="37">
        <v>238485</v>
      </c>
      <c r="E213" s="37" t="s">
        <v>18</v>
      </c>
      <c r="F213" s="37">
        <v>238485</v>
      </c>
      <c r="G213" s="37"/>
      <c r="H213" s="37" t="s">
        <v>439</v>
      </c>
      <c r="I213" s="37" t="s">
        <v>440</v>
      </c>
      <c r="J213" s="37"/>
      <c r="K213" s="38">
        <v>44383</v>
      </c>
      <c r="L213" s="39">
        <v>13410</v>
      </c>
      <c r="M213" s="39">
        <v>13410</v>
      </c>
      <c r="N213" s="37" t="s">
        <v>387</v>
      </c>
      <c r="O213" s="37"/>
      <c r="P213" s="37" t="s">
        <v>404</v>
      </c>
      <c r="Q213" s="37">
        <v>0</v>
      </c>
      <c r="R213" s="37">
        <v>0</v>
      </c>
      <c r="S213" s="37"/>
      <c r="T213" s="37"/>
      <c r="U213" s="37"/>
      <c r="V213" s="37" t="s">
        <v>174</v>
      </c>
      <c r="W213" s="39">
        <v>13410</v>
      </c>
      <c r="X213" s="39">
        <v>6705</v>
      </c>
      <c r="Y213" s="37" t="s">
        <v>405</v>
      </c>
      <c r="Z213" s="39">
        <v>0</v>
      </c>
      <c r="AA213" s="37"/>
      <c r="AB213" s="39">
        <v>6705</v>
      </c>
      <c r="AC213" s="39">
        <v>0</v>
      </c>
      <c r="AD213" s="39"/>
      <c r="AE213" s="39">
        <v>0</v>
      </c>
      <c r="AF213" s="39">
        <v>0</v>
      </c>
      <c r="AG213" s="39">
        <v>0</v>
      </c>
      <c r="AH213" s="37"/>
      <c r="AI213" s="37"/>
      <c r="AJ213" s="37"/>
      <c r="AK213" s="38">
        <v>44417</v>
      </c>
      <c r="AL213" s="37"/>
      <c r="AM213" s="37">
        <v>2</v>
      </c>
      <c r="AN213" s="37"/>
      <c r="AO213" s="37"/>
      <c r="AP213" s="37">
        <v>2</v>
      </c>
      <c r="AQ213" s="37">
        <v>20211230</v>
      </c>
      <c r="AR213" s="37">
        <v>20211223</v>
      </c>
      <c r="AS213" s="37">
        <v>13410</v>
      </c>
      <c r="AT213" s="37">
        <v>6705</v>
      </c>
      <c r="AU213" s="37">
        <v>20220322</v>
      </c>
    </row>
    <row r="214" spans="1:47" x14ac:dyDescent="0.25">
      <c r="A214" s="37">
        <v>891380184</v>
      </c>
      <c r="B214" s="37" t="s">
        <v>0</v>
      </c>
      <c r="C214" s="37" t="s">
        <v>18</v>
      </c>
      <c r="D214" s="37">
        <v>239029</v>
      </c>
      <c r="E214" s="37" t="s">
        <v>18</v>
      </c>
      <c r="F214" s="37">
        <v>239029</v>
      </c>
      <c r="G214" s="37"/>
      <c r="H214" s="37" t="s">
        <v>441</v>
      </c>
      <c r="I214" s="37" t="s">
        <v>442</v>
      </c>
      <c r="J214" s="37"/>
      <c r="K214" s="38">
        <v>44386</v>
      </c>
      <c r="L214" s="39">
        <v>4470</v>
      </c>
      <c r="M214" s="39">
        <v>4470</v>
      </c>
      <c r="N214" s="37" t="s">
        <v>387</v>
      </c>
      <c r="O214" s="37"/>
      <c r="P214" s="37" t="s">
        <v>432</v>
      </c>
      <c r="Q214" s="37">
        <v>0</v>
      </c>
      <c r="R214" s="37">
        <v>0</v>
      </c>
      <c r="S214" s="37"/>
      <c r="T214" s="37"/>
      <c r="U214" s="37"/>
      <c r="V214" s="37" t="s">
        <v>174</v>
      </c>
      <c r="W214" s="39">
        <v>4470</v>
      </c>
      <c r="X214" s="39">
        <v>2235</v>
      </c>
      <c r="Y214" s="37" t="s">
        <v>405</v>
      </c>
      <c r="Z214" s="39">
        <v>0</v>
      </c>
      <c r="AA214" s="37"/>
      <c r="AB214" s="39">
        <v>2235</v>
      </c>
      <c r="AC214" s="39">
        <v>0</v>
      </c>
      <c r="AD214" s="39"/>
      <c r="AE214" s="39">
        <v>2235</v>
      </c>
      <c r="AF214" s="37">
        <v>2201182898</v>
      </c>
      <c r="AG214" s="37" t="s">
        <v>188</v>
      </c>
      <c r="AH214" s="37"/>
      <c r="AI214" s="37"/>
      <c r="AJ214" s="37"/>
      <c r="AK214" s="38">
        <v>44417</v>
      </c>
      <c r="AL214" s="37"/>
      <c r="AM214" s="37">
        <v>2</v>
      </c>
      <c r="AN214" s="37"/>
      <c r="AO214" s="37"/>
      <c r="AP214" s="37">
        <v>2</v>
      </c>
      <c r="AQ214" s="37">
        <v>20211230</v>
      </c>
      <c r="AR214" s="37">
        <v>20211223</v>
      </c>
      <c r="AS214" s="37">
        <v>4470</v>
      </c>
      <c r="AT214" s="37">
        <v>2235</v>
      </c>
      <c r="AU214" s="37">
        <v>20220322</v>
      </c>
    </row>
    <row r="215" spans="1:47" x14ac:dyDescent="0.25">
      <c r="A215" s="37">
        <v>891380184</v>
      </c>
      <c r="B215" s="37" t="s">
        <v>0</v>
      </c>
      <c r="C215" s="37" t="s">
        <v>18</v>
      </c>
      <c r="D215" s="37">
        <v>239100</v>
      </c>
      <c r="E215" s="37" t="s">
        <v>18</v>
      </c>
      <c r="F215" s="37">
        <v>239100</v>
      </c>
      <c r="G215" s="37"/>
      <c r="H215" s="37" t="s">
        <v>443</v>
      </c>
      <c r="I215" s="37" t="s">
        <v>444</v>
      </c>
      <c r="J215" s="37"/>
      <c r="K215" s="38">
        <v>44386</v>
      </c>
      <c r="L215" s="39">
        <v>4470</v>
      </c>
      <c r="M215" s="39">
        <v>4470</v>
      </c>
      <c r="N215" s="37" t="s">
        <v>387</v>
      </c>
      <c r="O215" s="37"/>
      <c r="P215" s="37" t="s">
        <v>404</v>
      </c>
      <c r="Q215" s="37">
        <v>0</v>
      </c>
      <c r="R215" s="37">
        <v>0</v>
      </c>
      <c r="S215" s="37"/>
      <c r="T215" s="37"/>
      <c r="U215" s="37"/>
      <c r="V215" s="37" t="s">
        <v>174</v>
      </c>
      <c r="W215" s="39">
        <v>4470</v>
      </c>
      <c r="X215" s="39">
        <v>2235</v>
      </c>
      <c r="Y215" s="37" t="s">
        <v>405</v>
      </c>
      <c r="Z215" s="39">
        <v>0</v>
      </c>
      <c r="AA215" s="37"/>
      <c r="AB215" s="39">
        <v>2235</v>
      </c>
      <c r="AC215" s="39">
        <v>0</v>
      </c>
      <c r="AD215" s="39"/>
      <c r="AE215" s="39">
        <v>0</v>
      </c>
      <c r="AF215" s="39">
        <v>0</v>
      </c>
      <c r="AG215" s="39">
        <v>0</v>
      </c>
      <c r="AH215" s="37"/>
      <c r="AI215" s="37"/>
      <c r="AJ215" s="37"/>
      <c r="AK215" s="38">
        <v>44417</v>
      </c>
      <c r="AL215" s="37"/>
      <c r="AM215" s="37">
        <v>2</v>
      </c>
      <c r="AN215" s="37"/>
      <c r="AO215" s="37"/>
      <c r="AP215" s="37">
        <v>2</v>
      </c>
      <c r="AQ215" s="37">
        <v>20211230</v>
      </c>
      <c r="AR215" s="37">
        <v>20211223</v>
      </c>
      <c r="AS215" s="37">
        <v>4470</v>
      </c>
      <c r="AT215" s="37">
        <v>2235</v>
      </c>
      <c r="AU215" s="37">
        <v>20220322</v>
      </c>
    </row>
    <row r="216" spans="1:47" x14ac:dyDescent="0.25">
      <c r="A216" s="37">
        <v>891380184</v>
      </c>
      <c r="B216" s="37" t="s">
        <v>0</v>
      </c>
      <c r="C216" s="37" t="s">
        <v>18</v>
      </c>
      <c r="D216" s="37">
        <v>231060</v>
      </c>
      <c r="E216" s="37" t="s">
        <v>18</v>
      </c>
      <c r="F216" s="37">
        <v>231060</v>
      </c>
      <c r="G216" s="37"/>
      <c r="H216" s="37" t="s">
        <v>445</v>
      </c>
      <c r="I216" s="37" t="s">
        <v>446</v>
      </c>
      <c r="J216" s="37"/>
      <c r="K216" s="38">
        <v>44315</v>
      </c>
      <c r="L216" s="39">
        <v>8940</v>
      </c>
      <c r="M216" s="39">
        <v>8940</v>
      </c>
      <c r="N216" s="37" t="s">
        <v>387</v>
      </c>
      <c r="O216" s="37"/>
      <c r="P216" s="37" t="s">
        <v>404</v>
      </c>
      <c r="Q216" s="37">
        <v>0</v>
      </c>
      <c r="R216" s="37">
        <v>0</v>
      </c>
      <c r="S216" s="37"/>
      <c r="T216" s="37"/>
      <c r="U216" s="37"/>
      <c r="V216" s="37" t="s">
        <v>174</v>
      </c>
      <c r="W216" s="39">
        <v>8940</v>
      </c>
      <c r="X216" s="39">
        <v>4470</v>
      </c>
      <c r="Y216" s="37" t="s">
        <v>405</v>
      </c>
      <c r="Z216" s="39">
        <v>0</v>
      </c>
      <c r="AA216" s="37"/>
      <c r="AB216" s="39">
        <v>4470</v>
      </c>
      <c r="AC216" s="39">
        <v>0</v>
      </c>
      <c r="AD216" s="39"/>
      <c r="AE216" s="39">
        <v>0</v>
      </c>
      <c r="AF216" s="39">
        <v>0</v>
      </c>
      <c r="AG216" s="39">
        <v>0</v>
      </c>
      <c r="AH216" s="37"/>
      <c r="AI216" s="37"/>
      <c r="AJ216" s="37"/>
      <c r="AK216" s="38">
        <v>44357</v>
      </c>
      <c r="AL216" s="37"/>
      <c r="AM216" s="37">
        <v>2</v>
      </c>
      <c r="AN216" s="37"/>
      <c r="AO216" s="37"/>
      <c r="AP216" s="37">
        <v>2</v>
      </c>
      <c r="AQ216" s="37">
        <v>20211230</v>
      </c>
      <c r="AR216" s="37">
        <v>20211223</v>
      </c>
      <c r="AS216" s="37">
        <v>8940</v>
      </c>
      <c r="AT216" s="37">
        <v>4470</v>
      </c>
      <c r="AU216" s="37">
        <v>20220322</v>
      </c>
    </row>
    <row r="217" spans="1:47" x14ac:dyDescent="0.25">
      <c r="A217" s="37">
        <v>891380184</v>
      </c>
      <c r="B217" s="37" t="s">
        <v>0</v>
      </c>
      <c r="C217" s="37" t="s">
        <v>18</v>
      </c>
      <c r="D217" s="37">
        <v>230116</v>
      </c>
      <c r="E217" s="37" t="s">
        <v>18</v>
      </c>
      <c r="F217" s="37">
        <v>230116</v>
      </c>
      <c r="G217" s="37"/>
      <c r="H217" s="37" t="s">
        <v>447</v>
      </c>
      <c r="I217" s="37" t="s">
        <v>448</v>
      </c>
      <c r="J217" s="37"/>
      <c r="K217" s="38">
        <v>44309</v>
      </c>
      <c r="L217" s="39">
        <v>460895</v>
      </c>
      <c r="M217" s="39">
        <v>107300</v>
      </c>
      <c r="N217" s="37" t="s">
        <v>387</v>
      </c>
      <c r="O217" s="37"/>
      <c r="P217" s="37" t="s">
        <v>432</v>
      </c>
      <c r="Q217" s="37">
        <v>0</v>
      </c>
      <c r="R217" s="37">
        <v>0</v>
      </c>
      <c r="S217" s="37"/>
      <c r="T217" s="37"/>
      <c r="U217" s="37"/>
      <c r="V217" s="37" t="s">
        <v>174</v>
      </c>
      <c r="W217" s="39">
        <v>460895</v>
      </c>
      <c r="X217" s="39">
        <v>107300</v>
      </c>
      <c r="Y217" s="37" t="s">
        <v>449</v>
      </c>
      <c r="Z217" s="39">
        <v>0</v>
      </c>
      <c r="AA217" s="37"/>
      <c r="AB217" s="39">
        <v>353595</v>
      </c>
      <c r="AC217" s="39">
        <v>0</v>
      </c>
      <c r="AD217" s="39"/>
      <c r="AE217" s="39">
        <v>353595</v>
      </c>
      <c r="AF217" s="37">
        <v>2201148480</v>
      </c>
      <c r="AG217" s="37" t="s">
        <v>450</v>
      </c>
      <c r="AH217" s="37"/>
      <c r="AI217" s="37"/>
      <c r="AJ217" s="37"/>
      <c r="AK217" s="38">
        <v>44357</v>
      </c>
      <c r="AL217" s="37"/>
      <c r="AM217" s="37">
        <v>2</v>
      </c>
      <c r="AN217" s="37"/>
      <c r="AO217" s="37"/>
      <c r="AP217" s="37">
        <v>2</v>
      </c>
      <c r="AQ217" s="37">
        <v>20220107</v>
      </c>
      <c r="AR217" s="37">
        <v>20211223</v>
      </c>
      <c r="AS217" s="37">
        <v>460895</v>
      </c>
      <c r="AT217" s="37">
        <v>107300</v>
      </c>
      <c r="AU217" s="37">
        <v>20220322</v>
      </c>
    </row>
    <row r="218" spans="1:47" x14ac:dyDescent="0.25">
      <c r="A218" s="37">
        <v>891380184</v>
      </c>
      <c r="B218" s="37" t="s">
        <v>0</v>
      </c>
      <c r="C218" s="37" t="s">
        <v>18</v>
      </c>
      <c r="D218" s="37">
        <v>229572</v>
      </c>
      <c r="E218" s="37" t="s">
        <v>18</v>
      </c>
      <c r="F218" s="37">
        <v>229572</v>
      </c>
      <c r="G218" s="37"/>
      <c r="H218" s="37" t="s">
        <v>451</v>
      </c>
      <c r="I218" s="37" t="s">
        <v>452</v>
      </c>
      <c r="J218" s="37"/>
      <c r="K218" s="38">
        <v>44306</v>
      </c>
      <c r="L218" s="39">
        <v>17880</v>
      </c>
      <c r="M218" s="39">
        <v>17880</v>
      </c>
      <c r="N218" s="37" t="s">
        <v>387</v>
      </c>
      <c r="O218" s="37"/>
      <c r="P218" s="37" t="s">
        <v>432</v>
      </c>
      <c r="Q218" s="37">
        <v>0</v>
      </c>
      <c r="R218" s="37">
        <v>0</v>
      </c>
      <c r="S218" s="37"/>
      <c r="T218" s="37"/>
      <c r="U218" s="37"/>
      <c r="V218" s="37" t="s">
        <v>174</v>
      </c>
      <c r="W218" s="39">
        <v>17880</v>
      </c>
      <c r="X218" s="39">
        <v>8940</v>
      </c>
      <c r="Y218" s="37" t="s">
        <v>405</v>
      </c>
      <c r="Z218" s="39">
        <v>0</v>
      </c>
      <c r="AA218" s="37"/>
      <c r="AB218" s="39">
        <v>8940</v>
      </c>
      <c r="AC218" s="39">
        <v>0</v>
      </c>
      <c r="AD218" s="39"/>
      <c r="AE218" s="39">
        <v>8940</v>
      </c>
      <c r="AF218" s="37">
        <v>2201182898</v>
      </c>
      <c r="AG218" s="37" t="s">
        <v>188</v>
      </c>
      <c r="AH218" s="37"/>
      <c r="AI218" s="37"/>
      <c r="AJ218" s="37"/>
      <c r="AK218" s="38">
        <v>44357</v>
      </c>
      <c r="AL218" s="37"/>
      <c r="AM218" s="37">
        <v>2</v>
      </c>
      <c r="AN218" s="37"/>
      <c r="AO218" s="37"/>
      <c r="AP218" s="37">
        <v>2</v>
      </c>
      <c r="AQ218" s="37">
        <v>20211230</v>
      </c>
      <c r="AR218" s="37">
        <v>20211223</v>
      </c>
      <c r="AS218" s="37">
        <v>17880</v>
      </c>
      <c r="AT218" s="37">
        <v>8940</v>
      </c>
      <c r="AU218" s="37">
        <v>20220322</v>
      </c>
    </row>
    <row r="219" spans="1:47" x14ac:dyDescent="0.25">
      <c r="A219" s="37">
        <v>891380184</v>
      </c>
      <c r="B219" s="37" t="s">
        <v>0</v>
      </c>
      <c r="C219" s="37" t="s">
        <v>18</v>
      </c>
      <c r="D219" s="37">
        <v>212002</v>
      </c>
      <c r="E219" s="37" t="s">
        <v>18</v>
      </c>
      <c r="F219" s="37">
        <v>212002</v>
      </c>
      <c r="G219" s="37"/>
      <c r="H219" s="37" t="s">
        <v>453</v>
      </c>
      <c r="I219" s="37" t="s">
        <v>454</v>
      </c>
      <c r="J219" s="37"/>
      <c r="K219" s="38">
        <v>44199</v>
      </c>
      <c r="L219" s="39">
        <v>165269</v>
      </c>
      <c r="M219" s="39">
        <v>165269</v>
      </c>
      <c r="N219" s="37" t="s">
        <v>387</v>
      </c>
      <c r="O219" s="37"/>
      <c r="P219" s="37" t="s">
        <v>455</v>
      </c>
      <c r="Q219" s="37">
        <v>0</v>
      </c>
      <c r="R219" s="37">
        <v>0</v>
      </c>
      <c r="S219" s="37"/>
      <c r="T219" s="37"/>
      <c r="U219" s="37"/>
      <c r="V219" s="37" t="s">
        <v>174</v>
      </c>
      <c r="W219" s="39">
        <v>165200</v>
      </c>
      <c r="X219" s="39">
        <v>165200</v>
      </c>
      <c r="Y219" s="37" t="s">
        <v>456</v>
      </c>
      <c r="Z219" s="39">
        <v>0</v>
      </c>
      <c r="AA219" s="37"/>
      <c r="AB219" s="39">
        <v>0</v>
      </c>
      <c r="AC219" s="39">
        <v>0</v>
      </c>
      <c r="AD219" s="39"/>
      <c r="AE219" s="39">
        <v>0</v>
      </c>
      <c r="AF219" s="39">
        <v>0</v>
      </c>
      <c r="AG219" s="39">
        <v>0</v>
      </c>
      <c r="AH219" s="37"/>
      <c r="AI219" s="37"/>
      <c r="AJ219" s="37"/>
      <c r="AK219" s="38">
        <v>44260</v>
      </c>
      <c r="AL219" s="37"/>
      <c r="AM219" s="37">
        <v>2</v>
      </c>
      <c r="AN219" s="37"/>
      <c r="AO219" s="37"/>
      <c r="AP219" s="37">
        <v>2</v>
      </c>
      <c r="AQ219" s="37">
        <v>20211230</v>
      </c>
      <c r="AR219" s="37">
        <v>20211223</v>
      </c>
      <c r="AS219" s="37">
        <v>165200</v>
      </c>
      <c r="AT219" s="37">
        <v>165200</v>
      </c>
      <c r="AU219" s="37">
        <v>20220322</v>
      </c>
    </row>
    <row r="220" spans="1:47" x14ac:dyDescent="0.25">
      <c r="A220" s="37">
        <v>891380184</v>
      </c>
      <c r="B220" s="37" t="s">
        <v>0</v>
      </c>
      <c r="C220" s="37" t="s">
        <v>18</v>
      </c>
      <c r="D220" s="37">
        <v>212536</v>
      </c>
      <c r="E220" s="37" t="s">
        <v>18</v>
      </c>
      <c r="F220" s="37">
        <v>212536</v>
      </c>
      <c r="G220" s="37"/>
      <c r="H220" s="37" t="s">
        <v>457</v>
      </c>
      <c r="I220" s="37" t="s">
        <v>458</v>
      </c>
      <c r="J220" s="37"/>
      <c r="K220" s="38">
        <v>44203</v>
      </c>
      <c r="L220" s="39">
        <v>17880</v>
      </c>
      <c r="M220" s="39">
        <v>17880</v>
      </c>
      <c r="N220" s="37" t="s">
        <v>387</v>
      </c>
      <c r="O220" s="37"/>
      <c r="P220" s="37" t="s">
        <v>404</v>
      </c>
      <c r="Q220" s="37">
        <v>0</v>
      </c>
      <c r="R220" s="37">
        <v>0</v>
      </c>
      <c r="S220" s="37"/>
      <c r="T220" s="37"/>
      <c r="U220" s="37"/>
      <c r="V220" s="37" t="s">
        <v>174</v>
      </c>
      <c r="W220" s="39">
        <v>17880</v>
      </c>
      <c r="X220" s="39">
        <v>8940</v>
      </c>
      <c r="Y220" s="37" t="s">
        <v>405</v>
      </c>
      <c r="Z220" s="39">
        <v>0</v>
      </c>
      <c r="AA220" s="37"/>
      <c r="AB220" s="39">
        <v>8940</v>
      </c>
      <c r="AC220" s="39">
        <v>0</v>
      </c>
      <c r="AD220" s="39"/>
      <c r="AE220" s="39">
        <v>0</v>
      </c>
      <c r="AF220" s="39">
        <v>0</v>
      </c>
      <c r="AG220" s="39">
        <v>0</v>
      </c>
      <c r="AH220" s="37"/>
      <c r="AI220" s="37"/>
      <c r="AJ220" s="37"/>
      <c r="AK220" s="38">
        <v>44260</v>
      </c>
      <c r="AL220" s="37"/>
      <c r="AM220" s="37">
        <v>2</v>
      </c>
      <c r="AN220" s="37"/>
      <c r="AO220" s="37"/>
      <c r="AP220" s="37">
        <v>2</v>
      </c>
      <c r="AQ220" s="37">
        <v>20211230</v>
      </c>
      <c r="AR220" s="37">
        <v>20211223</v>
      </c>
      <c r="AS220" s="37">
        <v>17880</v>
      </c>
      <c r="AT220" s="37">
        <v>8940</v>
      </c>
      <c r="AU220" s="37">
        <v>20220322</v>
      </c>
    </row>
    <row r="221" spans="1:47" x14ac:dyDescent="0.25">
      <c r="A221" s="37">
        <v>891380184</v>
      </c>
      <c r="B221" s="37" t="s">
        <v>0</v>
      </c>
      <c r="C221" s="37" t="s">
        <v>18</v>
      </c>
      <c r="D221" s="37">
        <v>217640</v>
      </c>
      <c r="E221" s="37" t="s">
        <v>18</v>
      </c>
      <c r="F221" s="37">
        <v>217640</v>
      </c>
      <c r="G221" s="37"/>
      <c r="H221" s="37" t="s">
        <v>459</v>
      </c>
      <c r="I221" s="37" t="s">
        <v>460</v>
      </c>
      <c r="J221" s="37"/>
      <c r="K221" s="38">
        <v>44236</v>
      </c>
      <c r="L221" s="39">
        <v>17880</v>
      </c>
      <c r="M221" s="39">
        <v>17880</v>
      </c>
      <c r="N221" s="37" t="s">
        <v>387</v>
      </c>
      <c r="O221" s="37"/>
      <c r="P221" s="37" t="s">
        <v>432</v>
      </c>
      <c r="Q221" s="37">
        <v>0</v>
      </c>
      <c r="R221" s="37">
        <v>0</v>
      </c>
      <c r="S221" s="37"/>
      <c r="T221" s="37"/>
      <c r="U221" s="37"/>
      <c r="V221" s="37" t="s">
        <v>174</v>
      </c>
      <c r="W221" s="39">
        <v>17880</v>
      </c>
      <c r="X221" s="39">
        <v>8940</v>
      </c>
      <c r="Y221" s="37" t="s">
        <v>405</v>
      </c>
      <c r="Z221" s="39">
        <v>0</v>
      </c>
      <c r="AA221" s="37"/>
      <c r="AB221" s="39">
        <v>8940</v>
      </c>
      <c r="AC221" s="39">
        <v>0</v>
      </c>
      <c r="AD221" s="39"/>
      <c r="AE221" s="39">
        <v>8940</v>
      </c>
      <c r="AF221" s="37">
        <v>2201182898</v>
      </c>
      <c r="AG221" s="37" t="s">
        <v>188</v>
      </c>
      <c r="AH221" s="37"/>
      <c r="AI221" s="37"/>
      <c r="AJ221" s="37"/>
      <c r="AK221" s="38">
        <v>44265</v>
      </c>
      <c r="AL221" s="37"/>
      <c r="AM221" s="37">
        <v>2</v>
      </c>
      <c r="AN221" s="37"/>
      <c r="AO221" s="37"/>
      <c r="AP221" s="37">
        <v>2</v>
      </c>
      <c r="AQ221" s="37">
        <v>20211230</v>
      </c>
      <c r="AR221" s="37">
        <v>20211223</v>
      </c>
      <c r="AS221" s="37">
        <v>17880</v>
      </c>
      <c r="AT221" s="37">
        <v>8940</v>
      </c>
      <c r="AU221" s="37">
        <v>20220322</v>
      </c>
    </row>
    <row r="222" spans="1:47" x14ac:dyDescent="0.25">
      <c r="A222" s="37">
        <v>891380184</v>
      </c>
      <c r="B222" s="37" t="s">
        <v>0</v>
      </c>
      <c r="C222" s="37" t="s">
        <v>18</v>
      </c>
      <c r="D222" s="37">
        <v>218621</v>
      </c>
      <c r="E222" s="37" t="s">
        <v>18</v>
      </c>
      <c r="F222" s="37">
        <v>218621</v>
      </c>
      <c r="G222" s="37"/>
      <c r="H222" s="37" t="s">
        <v>461</v>
      </c>
      <c r="I222" s="37" t="s">
        <v>462</v>
      </c>
      <c r="J222" s="37"/>
      <c r="K222" s="38">
        <v>44243</v>
      </c>
      <c r="L222" s="39">
        <v>17880</v>
      </c>
      <c r="M222" s="39">
        <v>17880</v>
      </c>
      <c r="N222" s="37" t="s">
        <v>387</v>
      </c>
      <c r="O222" s="37"/>
      <c r="P222" s="37" t="s">
        <v>404</v>
      </c>
      <c r="Q222" s="37">
        <v>0</v>
      </c>
      <c r="R222" s="37">
        <v>0</v>
      </c>
      <c r="S222" s="37"/>
      <c r="T222" s="37"/>
      <c r="U222" s="37"/>
      <c r="V222" s="37" t="s">
        <v>174</v>
      </c>
      <c r="W222" s="39">
        <v>17880</v>
      </c>
      <c r="X222" s="39">
        <v>8940</v>
      </c>
      <c r="Y222" s="37" t="s">
        <v>405</v>
      </c>
      <c r="Z222" s="39">
        <v>0</v>
      </c>
      <c r="AA222" s="37"/>
      <c r="AB222" s="39">
        <v>8940</v>
      </c>
      <c r="AC222" s="39">
        <v>0</v>
      </c>
      <c r="AD222" s="39"/>
      <c r="AE222" s="39">
        <v>0</v>
      </c>
      <c r="AF222" s="39">
        <v>0</v>
      </c>
      <c r="AG222" s="39">
        <v>0</v>
      </c>
      <c r="AH222" s="37"/>
      <c r="AI222" s="37"/>
      <c r="AJ222" s="37"/>
      <c r="AK222" s="38">
        <v>44261</v>
      </c>
      <c r="AL222" s="37"/>
      <c r="AM222" s="37">
        <v>2</v>
      </c>
      <c r="AN222" s="37"/>
      <c r="AO222" s="37"/>
      <c r="AP222" s="37">
        <v>2</v>
      </c>
      <c r="AQ222" s="37">
        <v>20211230</v>
      </c>
      <c r="AR222" s="37">
        <v>20211223</v>
      </c>
      <c r="AS222" s="37">
        <v>17880</v>
      </c>
      <c r="AT222" s="37">
        <v>8940</v>
      </c>
      <c r="AU222" s="37">
        <v>20220322</v>
      </c>
    </row>
    <row r="223" spans="1:47" x14ac:dyDescent="0.25">
      <c r="A223" s="37">
        <v>891380184</v>
      </c>
      <c r="B223" s="37" t="s">
        <v>0</v>
      </c>
      <c r="C223" s="37" t="s">
        <v>18</v>
      </c>
      <c r="D223" s="37">
        <v>232824</v>
      </c>
      <c r="E223" s="37" t="s">
        <v>18</v>
      </c>
      <c r="F223" s="37">
        <v>232824</v>
      </c>
      <c r="G223" s="37"/>
      <c r="H223" s="37" t="s">
        <v>463</v>
      </c>
      <c r="I223" s="37" t="s">
        <v>464</v>
      </c>
      <c r="J223" s="37"/>
      <c r="K223" s="38">
        <v>44343</v>
      </c>
      <c r="L223" s="39">
        <v>4470</v>
      </c>
      <c r="M223" s="39">
        <v>4470</v>
      </c>
      <c r="N223" s="37" t="s">
        <v>387</v>
      </c>
      <c r="O223" s="37"/>
      <c r="P223" s="37" t="s">
        <v>404</v>
      </c>
      <c r="Q223" s="37">
        <v>0</v>
      </c>
      <c r="R223" s="37">
        <v>0</v>
      </c>
      <c r="S223" s="37"/>
      <c r="T223" s="37"/>
      <c r="U223" s="37"/>
      <c r="V223" s="37" t="s">
        <v>174</v>
      </c>
      <c r="W223" s="39">
        <v>4470</v>
      </c>
      <c r="X223" s="39">
        <v>2235</v>
      </c>
      <c r="Y223" s="37" t="s">
        <v>405</v>
      </c>
      <c r="Z223" s="39">
        <v>0</v>
      </c>
      <c r="AA223" s="37"/>
      <c r="AB223" s="39">
        <v>2235</v>
      </c>
      <c r="AC223" s="39">
        <v>0</v>
      </c>
      <c r="AD223" s="39"/>
      <c r="AE223" s="39">
        <v>0</v>
      </c>
      <c r="AF223" s="39">
        <v>0</v>
      </c>
      <c r="AG223" s="39">
        <v>0</v>
      </c>
      <c r="AH223" s="37"/>
      <c r="AI223" s="37"/>
      <c r="AJ223" s="37"/>
      <c r="AK223" s="38">
        <v>44357</v>
      </c>
      <c r="AL223" s="37"/>
      <c r="AM223" s="37">
        <v>2</v>
      </c>
      <c r="AN223" s="37"/>
      <c r="AO223" s="37"/>
      <c r="AP223" s="37">
        <v>2</v>
      </c>
      <c r="AQ223" s="37">
        <v>20211230</v>
      </c>
      <c r="AR223" s="37">
        <v>20211223</v>
      </c>
      <c r="AS223" s="37">
        <v>4470</v>
      </c>
      <c r="AT223" s="37">
        <v>2235</v>
      </c>
      <c r="AU223" s="37">
        <v>20220322</v>
      </c>
    </row>
    <row r="224" spans="1:47" x14ac:dyDescent="0.25">
      <c r="A224" s="37">
        <v>891380184</v>
      </c>
      <c r="B224" s="37" t="s">
        <v>0</v>
      </c>
      <c r="C224" s="37" t="s">
        <v>18</v>
      </c>
      <c r="D224" s="37">
        <v>232864</v>
      </c>
      <c r="E224" s="37" t="s">
        <v>18</v>
      </c>
      <c r="F224" s="37">
        <v>232864</v>
      </c>
      <c r="G224" s="37"/>
      <c r="H224" s="37" t="s">
        <v>465</v>
      </c>
      <c r="I224" s="37" t="s">
        <v>466</v>
      </c>
      <c r="J224" s="37"/>
      <c r="K224" s="38">
        <v>44343</v>
      </c>
      <c r="L224" s="39">
        <v>4470</v>
      </c>
      <c r="M224" s="39">
        <v>4470</v>
      </c>
      <c r="N224" s="37" t="s">
        <v>387</v>
      </c>
      <c r="O224" s="37"/>
      <c r="P224" s="37" t="s">
        <v>432</v>
      </c>
      <c r="Q224" s="37">
        <v>0</v>
      </c>
      <c r="R224" s="37">
        <v>0</v>
      </c>
      <c r="S224" s="37"/>
      <c r="T224" s="37"/>
      <c r="U224" s="37"/>
      <c r="V224" s="37" t="s">
        <v>174</v>
      </c>
      <c r="W224" s="39">
        <v>4470</v>
      </c>
      <c r="X224" s="39">
        <v>2235</v>
      </c>
      <c r="Y224" s="37" t="s">
        <v>405</v>
      </c>
      <c r="Z224" s="39">
        <v>0</v>
      </c>
      <c r="AA224" s="37"/>
      <c r="AB224" s="39">
        <v>2235</v>
      </c>
      <c r="AC224" s="39">
        <v>0</v>
      </c>
      <c r="AD224" s="39"/>
      <c r="AE224" s="39">
        <v>2235</v>
      </c>
      <c r="AF224" s="37">
        <v>2201182898</v>
      </c>
      <c r="AG224" s="37" t="s">
        <v>188</v>
      </c>
      <c r="AH224" s="37"/>
      <c r="AI224" s="37"/>
      <c r="AJ224" s="37"/>
      <c r="AK224" s="38">
        <v>44357</v>
      </c>
      <c r="AL224" s="37"/>
      <c r="AM224" s="37">
        <v>2</v>
      </c>
      <c r="AN224" s="37"/>
      <c r="AO224" s="37"/>
      <c r="AP224" s="37">
        <v>2</v>
      </c>
      <c r="AQ224" s="37">
        <v>20211230</v>
      </c>
      <c r="AR224" s="37">
        <v>20211223</v>
      </c>
      <c r="AS224" s="37">
        <v>4470</v>
      </c>
      <c r="AT224" s="37">
        <v>2235</v>
      </c>
      <c r="AU224" s="37">
        <v>20220322</v>
      </c>
    </row>
    <row r="225" spans="1:47" x14ac:dyDescent="0.25">
      <c r="A225" s="37">
        <v>891380184</v>
      </c>
      <c r="B225" s="37" t="s">
        <v>0</v>
      </c>
      <c r="C225" s="37" t="s">
        <v>18</v>
      </c>
      <c r="D225" s="37">
        <v>233253</v>
      </c>
      <c r="E225" s="37" t="s">
        <v>18</v>
      </c>
      <c r="F225" s="37">
        <v>233253</v>
      </c>
      <c r="G225" s="37"/>
      <c r="H225" s="37" t="s">
        <v>467</v>
      </c>
      <c r="I225" s="37" t="s">
        <v>468</v>
      </c>
      <c r="J225" s="37"/>
      <c r="K225" s="38">
        <v>44347</v>
      </c>
      <c r="L225" s="39">
        <v>4470</v>
      </c>
      <c r="M225" s="39">
        <v>4470</v>
      </c>
      <c r="N225" s="37" t="s">
        <v>387</v>
      </c>
      <c r="O225" s="37"/>
      <c r="P225" s="37" t="s">
        <v>404</v>
      </c>
      <c r="Q225" s="37">
        <v>0</v>
      </c>
      <c r="R225" s="37">
        <v>0</v>
      </c>
      <c r="S225" s="37"/>
      <c r="T225" s="37"/>
      <c r="U225" s="37"/>
      <c r="V225" s="37" t="s">
        <v>174</v>
      </c>
      <c r="W225" s="39">
        <v>4470</v>
      </c>
      <c r="X225" s="39">
        <v>2235</v>
      </c>
      <c r="Y225" s="37" t="s">
        <v>405</v>
      </c>
      <c r="Z225" s="39">
        <v>0</v>
      </c>
      <c r="AA225" s="37"/>
      <c r="AB225" s="39">
        <v>2235</v>
      </c>
      <c r="AC225" s="39">
        <v>0</v>
      </c>
      <c r="AD225" s="39"/>
      <c r="AE225" s="39">
        <v>0</v>
      </c>
      <c r="AF225" s="39">
        <v>0</v>
      </c>
      <c r="AG225" s="39">
        <v>0</v>
      </c>
      <c r="AH225" s="37"/>
      <c r="AI225" s="37"/>
      <c r="AJ225" s="37"/>
      <c r="AK225" s="38">
        <v>44357</v>
      </c>
      <c r="AL225" s="37"/>
      <c r="AM225" s="37">
        <v>2</v>
      </c>
      <c r="AN225" s="37"/>
      <c r="AO225" s="37"/>
      <c r="AP225" s="37">
        <v>2</v>
      </c>
      <c r="AQ225" s="37">
        <v>20211230</v>
      </c>
      <c r="AR225" s="37">
        <v>20211223</v>
      </c>
      <c r="AS225" s="37">
        <v>4470</v>
      </c>
      <c r="AT225" s="37">
        <v>2235</v>
      </c>
      <c r="AU225" s="37">
        <v>20220322</v>
      </c>
    </row>
    <row r="226" spans="1:47" x14ac:dyDescent="0.25">
      <c r="A226" s="37">
        <v>891380184</v>
      </c>
      <c r="B226" s="37" t="s">
        <v>0</v>
      </c>
      <c r="C226" s="37" t="s">
        <v>18</v>
      </c>
      <c r="D226" s="37">
        <v>233357</v>
      </c>
      <c r="E226" s="37" t="s">
        <v>18</v>
      </c>
      <c r="F226" s="37">
        <v>233357</v>
      </c>
      <c r="G226" s="37"/>
      <c r="H226" s="37" t="s">
        <v>469</v>
      </c>
      <c r="I226" s="37" t="s">
        <v>470</v>
      </c>
      <c r="J226" s="37"/>
      <c r="K226" s="38">
        <v>44348</v>
      </c>
      <c r="L226" s="39">
        <v>4470</v>
      </c>
      <c r="M226" s="39">
        <v>4470</v>
      </c>
      <c r="N226" s="37" t="s">
        <v>387</v>
      </c>
      <c r="O226" s="37"/>
      <c r="P226" s="37" t="s">
        <v>404</v>
      </c>
      <c r="Q226" s="37">
        <v>0</v>
      </c>
      <c r="R226" s="37">
        <v>0</v>
      </c>
      <c r="S226" s="37"/>
      <c r="T226" s="37"/>
      <c r="U226" s="37"/>
      <c r="V226" s="37" t="s">
        <v>174</v>
      </c>
      <c r="W226" s="39">
        <v>4470</v>
      </c>
      <c r="X226" s="39">
        <v>2235</v>
      </c>
      <c r="Y226" s="37" t="s">
        <v>405</v>
      </c>
      <c r="Z226" s="39">
        <v>0</v>
      </c>
      <c r="AA226" s="37"/>
      <c r="AB226" s="39">
        <v>2235</v>
      </c>
      <c r="AC226" s="39">
        <v>0</v>
      </c>
      <c r="AD226" s="39"/>
      <c r="AE226" s="39">
        <v>0</v>
      </c>
      <c r="AF226" s="39">
        <v>0</v>
      </c>
      <c r="AG226" s="39">
        <v>0</v>
      </c>
      <c r="AH226" s="37"/>
      <c r="AI226" s="37"/>
      <c r="AJ226" s="37"/>
      <c r="AK226" s="38">
        <v>44383</v>
      </c>
      <c r="AL226" s="37"/>
      <c r="AM226" s="37">
        <v>2</v>
      </c>
      <c r="AN226" s="37"/>
      <c r="AO226" s="37"/>
      <c r="AP226" s="37">
        <v>2</v>
      </c>
      <c r="AQ226" s="37">
        <v>20211230</v>
      </c>
      <c r="AR226" s="37">
        <v>20211223</v>
      </c>
      <c r="AS226" s="37">
        <v>4470</v>
      </c>
      <c r="AT226" s="37">
        <v>2235</v>
      </c>
      <c r="AU226" s="37">
        <v>20220322</v>
      </c>
    </row>
    <row r="227" spans="1:47" x14ac:dyDescent="0.25">
      <c r="A227" s="37">
        <v>891380184</v>
      </c>
      <c r="B227" s="37" t="s">
        <v>0</v>
      </c>
      <c r="C227" s="37" t="s">
        <v>18</v>
      </c>
      <c r="D227" s="37">
        <v>233424</v>
      </c>
      <c r="E227" s="37" t="s">
        <v>18</v>
      </c>
      <c r="F227" s="37">
        <v>233424</v>
      </c>
      <c r="G227" s="37"/>
      <c r="H227" s="37" t="s">
        <v>471</v>
      </c>
      <c r="I227" s="37" t="s">
        <v>472</v>
      </c>
      <c r="J227" s="37"/>
      <c r="K227" s="38">
        <v>44348</v>
      </c>
      <c r="L227" s="39">
        <v>17880</v>
      </c>
      <c r="M227" s="39">
        <v>17880</v>
      </c>
      <c r="N227" s="37" t="s">
        <v>387</v>
      </c>
      <c r="O227" s="37"/>
      <c r="P227" s="37" t="s">
        <v>404</v>
      </c>
      <c r="Q227" s="37">
        <v>0</v>
      </c>
      <c r="R227" s="37">
        <v>0</v>
      </c>
      <c r="S227" s="37"/>
      <c r="T227" s="37"/>
      <c r="U227" s="37"/>
      <c r="V227" s="37" t="s">
        <v>174</v>
      </c>
      <c r="W227" s="39">
        <v>17880</v>
      </c>
      <c r="X227" s="39">
        <v>8940</v>
      </c>
      <c r="Y227" s="37" t="s">
        <v>405</v>
      </c>
      <c r="Z227" s="39">
        <v>0</v>
      </c>
      <c r="AA227" s="37"/>
      <c r="AB227" s="39">
        <v>8940</v>
      </c>
      <c r="AC227" s="39">
        <v>0</v>
      </c>
      <c r="AD227" s="39"/>
      <c r="AE227" s="39">
        <v>0</v>
      </c>
      <c r="AF227" s="39">
        <v>0</v>
      </c>
      <c r="AG227" s="39">
        <v>0</v>
      </c>
      <c r="AH227" s="37"/>
      <c r="AI227" s="37"/>
      <c r="AJ227" s="37"/>
      <c r="AK227" s="38">
        <v>44383</v>
      </c>
      <c r="AL227" s="37"/>
      <c r="AM227" s="37">
        <v>2</v>
      </c>
      <c r="AN227" s="37"/>
      <c r="AO227" s="37"/>
      <c r="AP227" s="37">
        <v>2</v>
      </c>
      <c r="AQ227" s="37">
        <v>20211230</v>
      </c>
      <c r="AR227" s="37">
        <v>20211223</v>
      </c>
      <c r="AS227" s="37">
        <v>17880</v>
      </c>
      <c r="AT227" s="37">
        <v>8940</v>
      </c>
      <c r="AU227" s="37">
        <v>20220322</v>
      </c>
    </row>
    <row r="228" spans="1:47" x14ac:dyDescent="0.25">
      <c r="A228" s="37">
        <v>891380184</v>
      </c>
      <c r="B228" s="37" t="s">
        <v>0</v>
      </c>
      <c r="C228" s="37" t="s">
        <v>18</v>
      </c>
      <c r="D228" s="37">
        <v>233576</v>
      </c>
      <c r="E228" s="37" t="s">
        <v>18</v>
      </c>
      <c r="F228" s="37">
        <v>233576</v>
      </c>
      <c r="G228" s="37"/>
      <c r="H228" s="37" t="s">
        <v>473</v>
      </c>
      <c r="I228" s="37" t="s">
        <v>474</v>
      </c>
      <c r="J228" s="37"/>
      <c r="K228" s="38">
        <v>44349</v>
      </c>
      <c r="L228" s="39">
        <v>4470</v>
      </c>
      <c r="M228" s="39">
        <v>4470</v>
      </c>
      <c r="N228" s="37" t="s">
        <v>387</v>
      </c>
      <c r="O228" s="37"/>
      <c r="P228" s="37" t="s">
        <v>404</v>
      </c>
      <c r="Q228" s="37">
        <v>0</v>
      </c>
      <c r="R228" s="37">
        <v>0</v>
      </c>
      <c r="S228" s="37"/>
      <c r="T228" s="37"/>
      <c r="U228" s="37"/>
      <c r="V228" s="37" t="s">
        <v>174</v>
      </c>
      <c r="W228" s="39">
        <v>4470</v>
      </c>
      <c r="X228" s="39">
        <v>2235</v>
      </c>
      <c r="Y228" s="37" t="s">
        <v>405</v>
      </c>
      <c r="Z228" s="39">
        <v>0</v>
      </c>
      <c r="AA228" s="37"/>
      <c r="AB228" s="39">
        <v>2235</v>
      </c>
      <c r="AC228" s="39">
        <v>0</v>
      </c>
      <c r="AD228" s="39"/>
      <c r="AE228" s="39">
        <v>0</v>
      </c>
      <c r="AF228" s="39">
        <v>0</v>
      </c>
      <c r="AG228" s="39">
        <v>0</v>
      </c>
      <c r="AH228" s="37"/>
      <c r="AI228" s="37"/>
      <c r="AJ228" s="37"/>
      <c r="AK228" s="38">
        <v>44383</v>
      </c>
      <c r="AL228" s="37"/>
      <c r="AM228" s="37">
        <v>2</v>
      </c>
      <c r="AN228" s="37"/>
      <c r="AO228" s="37"/>
      <c r="AP228" s="37">
        <v>2</v>
      </c>
      <c r="AQ228" s="37">
        <v>20211230</v>
      </c>
      <c r="AR228" s="37">
        <v>20211223</v>
      </c>
      <c r="AS228" s="37">
        <v>4470</v>
      </c>
      <c r="AT228" s="37">
        <v>2235</v>
      </c>
      <c r="AU228" s="37">
        <v>20220322</v>
      </c>
    </row>
    <row r="229" spans="1:47" x14ac:dyDescent="0.25">
      <c r="A229" s="37">
        <v>891380184</v>
      </c>
      <c r="B229" s="37" t="s">
        <v>0</v>
      </c>
      <c r="C229" s="37" t="s">
        <v>18</v>
      </c>
      <c r="D229" s="37">
        <v>233601</v>
      </c>
      <c r="E229" s="37" t="s">
        <v>18</v>
      </c>
      <c r="F229" s="37">
        <v>233601</v>
      </c>
      <c r="G229" s="37"/>
      <c r="H229" s="37" t="s">
        <v>475</v>
      </c>
      <c r="I229" s="37" t="s">
        <v>476</v>
      </c>
      <c r="J229" s="37"/>
      <c r="K229" s="38">
        <v>44349</v>
      </c>
      <c r="L229" s="39">
        <v>59700</v>
      </c>
      <c r="M229" s="39">
        <v>59700</v>
      </c>
      <c r="N229" s="37" t="s">
        <v>387</v>
      </c>
      <c r="O229" s="37"/>
      <c r="P229" s="37" t="s">
        <v>404</v>
      </c>
      <c r="Q229" s="37">
        <v>0</v>
      </c>
      <c r="R229" s="37">
        <v>0</v>
      </c>
      <c r="S229" s="37"/>
      <c r="T229" s="37"/>
      <c r="U229" s="37"/>
      <c r="V229" s="37" t="s">
        <v>174</v>
      </c>
      <c r="W229" s="39">
        <v>59700</v>
      </c>
      <c r="X229" s="39">
        <v>29850</v>
      </c>
      <c r="Y229" s="37" t="s">
        <v>405</v>
      </c>
      <c r="Z229" s="39">
        <v>0</v>
      </c>
      <c r="AA229" s="37"/>
      <c r="AB229" s="39">
        <v>29850</v>
      </c>
      <c r="AC229" s="39">
        <v>0</v>
      </c>
      <c r="AD229" s="39"/>
      <c r="AE229" s="39">
        <v>0</v>
      </c>
      <c r="AF229" s="39">
        <v>0</v>
      </c>
      <c r="AG229" s="39">
        <v>0</v>
      </c>
      <c r="AH229" s="37"/>
      <c r="AI229" s="37"/>
      <c r="AJ229" s="37"/>
      <c r="AK229" s="38">
        <v>44383</v>
      </c>
      <c r="AL229" s="37"/>
      <c r="AM229" s="37">
        <v>2</v>
      </c>
      <c r="AN229" s="37"/>
      <c r="AO229" s="37"/>
      <c r="AP229" s="37">
        <v>2</v>
      </c>
      <c r="AQ229" s="37">
        <v>20211230</v>
      </c>
      <c r="AR229" s="37">
        <v>20211223</v>
      </c>
      <c r="AS229" s="37">
        <v>59700</v>
      </c>
      <c r="AT229" s="37">
        <v>29850</v>
      </c>
      <c r="AU229" s="37">
        <v>20220322</v>
      </c>
    </row>
    <row r="230" spans="1:47" x14ac:dyDescent="0.25">
      <c r="A230" s="37">
        <v>891380184</v>
      </c>
      <c r="B230" s="37" t="s">
        <v>0</v>
      </c>
      <c r="C230" s="37" t="s">
        <v>18</v>
      </c>
      <c r="D230" s="37">
        <v>234133</v>
      </c>
      <c r="E230" s="37" t="s">
        <v>18</v>
      </c>
      <c r="F230" s="37">
        <v>234133</v>
      </c>
      <c r="G230" s="37"/>
      <c r="H230" s="37" t="s">
        <v>477</v>
      </c>
      <c r="I230" s="37" t="s">
        <v>478</v>
      </c>
      <c r="J230" s="37"/>
      <c r="K230" s="38">
        <v>44355</v>
      </c>
      <c r="L230" s="39">
        <v>4470</v>
      </c>
      <c r="M230" s="39">
        <v>4470</v>
      </c>
      <c r="N230" s="37" t="s">
        <v>387</v>
      </c>
      <c r="O230" s="37"/>
      <c r="P230" s="37" t="s">
        <v>404</v>
      </c>
      <c r="Q230" s="37">
        <v>0</v>
      </c>
      <c r="R230" s="37">
        <v>0</v>
      </c>
      <c r="S230" s="37"/>
      <c r="T230" s="37"/>
      <c r="U230" s="37"/>
      <c r="V230" s="37" t="s">
        <v>174</v>
      </c>
      <c r="W230" s="39">
        <v>4470</v>
      </c>
      <c r="X230" s="39">
        <v>2235</v>
      </c>
      <c r="Y230" s="37" t="s">
        <v>405</v>
      </c>
      <c r="Z230" s="39">
        <v>0</v>
      </c>
      <c r="AA230" s="37"/>
      <c r="AB230" s="39">
        <v>2235</v>
      </c>
      <c r="AC230" s="39">
        <v>0</v>
      </c>
      <c r="AD230" s="39"/>
      <c r="AE230" s="39">
        <v>0</v>
      </c>
      <c r="AF230" s="39">
        <v>0</v>
      </c>
      <c r="AG230" s="39">
        <v>0</v>
      </c>
      <c r="AH230" s="37"/>
      <c r="AI230" s="37"/>
      <c r="AJ230" s="37"/>
      <c r="AK230" s="38">
        <v>44383</v>
      </c>
      <c r="AL230" s="37"/>
      <c r="AM230" s="37">
        <v>2</v>
      </c>
      <c r="AN230" s="37"/>
      <c r="AO230" s="37"/>
      <c r="AP230" s="37">
        <v>2</v>
      </c>
      <c r="AQ230" s="37">
        <v>20211230</v>
      </c>
      <c r="AR230" s="37">
        <v>20211223</v>
      </c>
      <c r="AS230" s="37">
        <v>4470</v>
      </c>
      <c r="AT230" s="37">
        <v>2235</v>
      </c>
      <c r="AU230" s="37">
        <v>20220322</v>
      </c>
    </row>
    <row r="231" spans="1:47" x14ac:dyDescent="0.25">
      <c r="A231" s="37">
        <v>891380184</v>
      </c>
      <c r="B231" s="37" t="s">
        <v>0</v>
      </c>
      <c r="C231" s="37" t="s">
        <v>18</v>
      </c>
      <c r="D231" s="37">
        <v>234168</v>
      </c>
      <c r="E231" s="37" t="s">
        <v>18</v>
      </c>
      <c r="F231" s="37">
        <v>234168</v>
      </c>
      <c r="G231" s="37"/>
      <c r="H231" s="37" t="s">
        <v>479</v>
      </c>
      <c r="I231" s="37" t="s">
        <v>480</v>
      </c>
      <c r="J231" s="37"/>
      <c r="K231" s="38">
        <v>44355</v>
      </c>
      <c r="L231" s="39">
        <v>17880</v>
      </c>
      <c r="M231" s="39">
        <v>17880</v>
      </c>
      <c r="N231" s="37" t="s">
        <v>387</v>
      </c>
      <c r="O231" s="37"/>
      <c r="P231" s="37" t="s">
        <v>404</v>
      </c>
      <c r="Q231" s="37">
        <v>0</v>
      </c>
      <c r="R231" s="37">
        <v>0</v>
      </c>
      <c r="S231" s="37"/>
      <c r="T231" s="37"/>
      <c r="U231" s="37"/>
      <c r="V231" s="37" t="s">
        <v>174</v>
      </c>
      <c r="W231" s="39">
        <v>17880</v>
      </c>
      <c r="X231" s="39">
        <v>8940</v>
      </c>
      <c r="Y231" s="37" t="s">
        <v>405</v>
      </c>
      <c r="Z231" s="39">
        <v>0</v>
      </c>
      <c r="AA231" s="37"/>
      <c r="AB231" s="39">
        <v>8940</v>
      </c>
      <c r="AC231" s="39">
        <v>0</v>
      </c>
      <c r="AD231" s="39"/>
      <c r="AE231" s="39">
        <v>0</v>
      </c>
      <c r="AF231" s="39">
        <v>0</v>
      </c>
      <c r="AG231" s="39">
        <v>0</v>
      </c>
      <c r="AH231" s="37"/>
      <c r="AI231" s="37"/>
      <c r="AJ231" s="37"/>
      <c r="AK231" s="38">
        <v>44383</v>
      </c>
      <c r="AL231" s="37"/>
      <c r="AM231" s="37">
        <v>2</v>
      </c>
      <c r="AN231" s="37"/>
      <c r="AO231" s="37"/>
      <c r="AP231" s="37">
        <v>2</v>
      </c>
      <c r="AQ231" s="37">
        <v>20211230</v>
      </c>
      <c r="AR231" s="37">
        <v>20211223</v>
      </c>
      <c r="AS231" s="37">
        <v>17880</v>
      </c>
      <c r="AT231" s="37">
        <v>8940</v>
      </c>
      <c r="AU231" s="37">
        <v>20220322</v>
      </c>
    </row>
    <row r="232" spans="1:47" x14ac:dyDescent="0.25">
      <c r="A232" s="37">
        <v>891380184</v>
      </c>
      <c r="B232" s="37" t="s">
        <v>0</v>
      </c>
      <c r="C232" s="37" t="s">
        <v>18</v>
      </c>
      <c r="D232" s="37">
        <v>234171</v>
      </c>
      <c r="E232" s="37" t="s">
        <v>18</v>
      </c>
      <c r="F232" s="37">
        <v>234171</v>
      </c>
      <c r="G232" s="37"/>
      <c r="H232" s="37" t="s">
        <v>481</v>
      </c>
      <c r="I232" s="37" t="s">
        <v>482</v>
      </c>
      <c r="J232" s="37"/>
      <c r="K232" s="38">
        <v>44355</v>
      </c>
      <c r="L232" s="39">
        <v>17880</v>
      </c>
      <c r="M232" s="39">
        <v>17880</v>
      </c>
      <c r="N232" s="37" t="s">
        <v>387</v>
      </c>
      <c r="O232" s="37"/>
      <c r="P232" s="37" t="s">
        <v>404</v>
      </c>
      <c r="Q232" s="37">
        <v>0</v>
      </c>
      <c r="R232" s="37">
        <v>0</v>
      </c>
      <c r="S232" s="37"/>
      <c r="T232" s="37"/>
      <c r="U232" s="37"/>
      <c r="V232" s="37" t="s">
        <v>174</v>
      </c>
      <c r="W232" s="39">
        <v>17880</v>
      </c>
      <c r="X232" s="39">
        <v>8940</v>
      </c>
      <c r="Y232" s="37" t="s">
        <v>405</v>
      </c>
      <c r="Z232" s="39">
        <v>0</v>
      </c>
      <c r="AA232" s="37"/>
      <c r="AB232" s="39">
        <v>8940</v>
      </c>
      <c r="AC232" s="39">
        <v>0</v>
      </c>
      <c r="AD232" s="39"/>
      <c r="AE232" s="39">
        <v>0</v>
      </c>
      <c r="AF232" s="39">
        <v>0</v>
      </c>
      <c r="AG232" s="39">
        <v>0</v>
      </c>
      <c r="AH232" s="37"/>
      <c r="AI232" s="37"/>
      <c r="AJ232" s="37"/>
      <c r="AK232" s="38">
        <v>44383</v>
      </c>
      <c r="AL232" s="37"/>
      <c r="AM232" s="37">
        <v>2</v>
      </c>
      <c r="AN232" s="37"/>
      <c r="AO232" s="37"/>
      <c r="AP232" s="37">
        <v>2</v>
      </c>
      <c r="AQ232" s="37">
        <v>20211230</v>
      </c>
      <c r="AR232" s="37">
        <v>20211223</v>
      </c>
      <c r="AS232" s="37">
        <v>17880</v>
      </c>
      <c r="AT232" s="37">
        <v>8940</v>
      </c>
      <c r="AU232" s="37">
        <v>20220322</v>
      </c>
    </row>
    <row r="233" spans="1:47" x14ac:dyDescent="0.25">
      <c r="A233" s="37">
        <v>891380184</v>
      </c>
      <c r="B233" s="37" t="s">
        <v>0</v>
      </c>
      <c r="C233" s="37" t="s">
        <v>18</v>
      </c>
      <c r="D233" s="37">
        <v>234343</v>
      </c>
      <c r="E233" s="37" t="s">
        <v>18</v>
      </c>
      <c r="F233" s="37">
        <v>234343</v>
      </c>
      <c r="G233" s="37"/>
      <c r="H233" s="37" t="s">
        <v>483</v>
      </c>
      <c r="I233" s="37" t="s">
        <v>484</v>
      </c>
      <c r="J233" s="37"/>
      <c r="K233" s="38">
        <v>44356</v>
      </c>
      <c r="L233" s="39">
        <v>4470</v>
      </c>
      <c r="M233" s="39">
        <v>4470</v>
      </c>
      <c r="N233" s="37" t="s">
        <v>387</v>
      </c>
      <c r="O233" s="37"/>
      <c r="P233" s="37" t="s">
        <v>404</v>
      </c>
      <c r="Q233" s="37">
        <v>0</v>
      </c>
      <c r="R233" s="37">
        <v>0</v>
      </c>
      <c r="S233" s="37"/>
      <c r="T233" s="37"/>
      <c r="U233" s="37"/>
      <c r="V233" s="37" t="s">
        <v>174</v>
      </c>
      <c r="W233" s="39">
        <v>4470</v>
      </c>
      <c r="X233" s="39">
        <v>2235</v>
      </c>
      <c r="Y233" s="37" t="s">
        <v>405</v>
      </c>
      <c r="Z233" s="39">
        <v>0</v>
      </c>
      <c r="AA233" s="37"/>
      <c r="AB233" s="39">
        <v>2235</v>
      </c>
      <c r="AC233" s="39">
        <v>0</v>
      </c>
      <c r="AD233" s="39"/>
      <c r="AE233" s="39">
        <v>0</v>
      </c>
      <c r="AF233" s="39">
        <v>0</v>
      </c>
      <c r="AG233" s="39">
        <v>0</v>
      </c>
      <c r="AH233" s="37"/>
      <c r="AI233" s="37"/>
      <c r="AJ233" s="37"/>
      <c r="AK233" s="38">
        <v>44383</v>
      </c>
      <c r="AL233" s="37"/>
      <c r="AM233" s="37">
        <v>2</v>
      </c>
      <c r="AN233" s="37"/>
      <c r="AO233" s="37"/>
      <c r="AP233" s="37">
        <v>2</v>
      </c>
      <c r="AQ233" s="37">
        <v>20211230</v>
      </c>
      <c r="AR233" s="37">
        <v>20211223</v>
      </c>
      <c r="AS233" s="37">
        <v>4470</v>
      </c>
      <c r="AT233" s="37">
        <v>2235</v>
      </c>
      <c r="AU233" s="37">
        <v>20220322</v>
      </c>
    </row>
    <row r="234" spans="1:47" x14ac:dyDescent="0.25">
      <c r="A234" s="37">
        <v>891380184</v>
      </c>
      <c r="B234" s="37" t="s">
        <v>0</v>
      </c>
      <c r="C234" s="37" t="s">
        <v>18</v>
      </c>
      <c r="D234" s="37">
        <v>234450</v>
      </c>
      <c r="E234" s="37" t="s">
        <v>18</v>
      </c>
      <c r="F234" s="37">
        <v>234450</v>
      </c>
      <c r="G234" s="37"/>
      <c r="H234" s="37" t="s">
        <v>485</v>
      </c>
      <c r="I234" s="37" t="s">
        <v>486</v>
      </c>
      <c r="J234" s="37"/>
      <c r="K234" s="38">
        <v>44357</v>
      </c>
      <c r="L234" s="39">
        <v>4470</v>
      </c>
      <c r="M234" s="39">
        <v>4470</v>
      </c>
      <c r="N234" s="37" t="s">
        <v>387</v>
      </c>
      <c r="O234" s="37"/>
      <c r="P234" s="37" t="s">
        <v>404</v>
      </c>
      <c r="Q234" s="37">
        <v>0</v>
      </c>
      <c r="R234" s="37">
        <v>0</v>
      </c>
      <c r="S234" s="37"/>
      <c r="T234" s="37"/>
      <c r="U234" s="37"/>
      <c r="V234" s="37" t="s">
        <v>174</v>
      </c>
      <c r="W234" s="39">
        <v>4470</v>
      </c>
      <c r="X234" s="39">
        <v>2235</v>
      </c>
      <c r="Y234" s="37" t="s">
        <v>405</v>
      </c>
      <c r="Z234" s="39">
        <v>0</v>
      </c>
      <c r="AA234" s="37"/>
      <c r="AB234" s="39">
        <v>2235</v>
      </c>
      <c r="AC234" s="39">
        <v>0</v>
      </c>
      <c r="AD234" s="39"/>
      <c r="AE234" s="39">
        <v>0</v>
      </c>
      <c r="AF234" s="39">
        <v>0</v>
      </c>
      <c r="AG234" s="39">
        <v>0</v>
      </c>
      <c r="AH234" s="37"/>
      <c r="AI234" s="37"/>
      <c r="AJ234" s="37"/>
      <c r="AK234" s="38">
        <v>44383</v>
      </c>
      <c r="AL234" s="37"/>
      <c r="AM234" s="37">
        <v>2</v>
      </c>
      <c r="AN234" s="37"/>
      <c r="AO234" s="37"/>
      <c r="AP234" s="37">
        <v>2</v>
      </c>
      <c r="AQ234" s="37">
        <v>20211230</v>
      </c>
      <c r="AR234" s="37">
        <v>20211223</v>
      </c>
      <c r="AS234" s="37">
        <v>4470</v>
      </c>
      <c r="AT234" s="37">
        <v>2235</v>
      </c>
      <c r="AU234" s="37">
        <v>20220322</v>
      </c>
    </row>
    <row r="235" spans="1:47" x14ac:dyDescent="0.25">
      <c r="A235" s="37">
        <v>891380184</v>
      </c>
      <c r="B235" s="37" t="s">
        <v>0</v>
      </c>
      <c r="C235" s="37" t="s">
        <v>18</v>
      </c>
      <c r="D235" s="37">
        <v>234660</v>
      </c>
      <c r="E235" s="37" t="s">
        <v>18</v>
      </c>
      <c r="F235" s="37">
        <v>234660</v>
      </c>
      <c r="G235" s="37"/>
      <c r="H235" s="37" t="s">
        <v>487</v>
      </c>
      <c r="I235" s="37" t="s">
        <v>488</v>
      </c>
      <c r="J235" s="37"/>
      <c r="K235" s="38">
        <v>44358</v>
      </c>
      <c r="L235" s="39">
        <v>4470</v>
      </c>
      <c r="M235" s="39">
        <v>4470</v>
      </c>
      <c r="N235" s="37" t="s">
        <v>387</v>
      </c>
      <c r="O235" s="37"/>
      <c r="P235" s="37" t="s">
        <v>404</v>
      </c>
      <c r="Q235" s="37">
        <v>0</v>
      </c>
      <c r="R235" s="37">
        <v>0</v>
      </c>
      <c r="S235" s="37"/>
      <c r="T235" s="37"/>
      <c r="U235" s="37"/>
      <c r="V235" s="37" t="s">
        <v>174</v>
      </c>
      <c r="W235" s="39">
        <v>4470</v>
      </c>
      <c r="X235" s="39">
        <v>2235</v>
      </c>
      <c r="Y235" s="37" t="s">
        <v>405</v>
      </c>
      <c r="Z235" s="39">
        <v>0</v>
      </c>
      <c r="AA235" s="37"/>
      <c r="AB235" s="39">
        <v>2235</v>
      </c>
      <c r="AC235" s="39">
        <v>0</v>
      </c>
      <c r="AD235" s="39"/>
      <c r="AE235" s="39">
        <v>0</v>
      </c>
      <c r="AF235" s="39">
        <v>0</v>
      </c>
      <c r="AG235" s="39">
        <v>0</v>
      </c>
      <c r="AH235" s="37"/>
      <c r="AI235" s="37"/>
      <c r="AJ235" s="37"/>
      <c r="AK235" s="38">
        <v>44383</v>
      </c>
      <c r="AL235" s="37"/>
      <c r="AM235" s="37">
        <v>2</v>
      </c>
      <c r="AN235" s="37"/>
      <c r="AO235" s="37"/>
      <c r="AP235" s="37">
        <v>2</v>
      </c>
      <c r="AQ235" s="37">
        <v>20211230</v>
      </c>
      <c r="AR235" s="37">
        <v>20211223</v>
      </c>
      <c r="AS235" s="37">
        <v>4470</v>
      </c>
      <c r="AT235" s="37">
        <v>2235</v>
      </c>
      <c r="AU235" s="37">
        <v>20220322</v>
      </c>
    </row>
    <row r="236" spans="1:47" x14ac:dyDescent="0.25">
      <c r="A236" s="37">
        <v>891380184</v>
      </c>
      <c r="B236" s="37" t="s">
        <v>0</v>
      </c>
      <c r="C236" s="37" t="s">
        <v>18</v>
      </c>
      <c r="D236" s="37">
        <v>235470</v>
      </c>
      <c r="E236" s="37" t="s">
        <v>18</v>
      </c>
      <c r="F236" s="37">
        <v>235470</v>
      </c>
      <c r="G236" s="37"/>
      <c r="H236" s="37" t="s">
        <v>489</v>
      </c>
      <c r="I236" s="37" t="s">
        <v>490</v>
      </c>
      <c r="J236" s="37"/>
      <c r="K236" s="38">
        <v>44364</v>
      </c>
      <c r="L236" s="39">
        <v>4470</v>
      </c>
      <c r="M236" s="39">
        <v>4470</v>
      </c>
      <c r="N236" s="37" t="s">
        <v>387</v>
      </c>
      <c r="O236" s="37"/>
      <c r="P236" s="37" t="s">
        <v>404</v>
      </c>
      <c r="Q236" s="37">
        <v>0</v>
      </c>
      <c r="R236" s="37">
        <v>0</v>
      </c>
      <c r="S236" s="37"/>
      <c r="T236" s="37"/>
      <c r="U236" s="37"/>
      <c r="V236" s="37" t="s">
        <v>174</v>
      </c>
      <c r="W236" s="39">
        <v>4470</v>
      </c>
      <c r="X236" s="39">
        <v>2235</v>
      </c>
      <c r="Y236" s="37" t="s">
        <v>405</v>
      </c>
      <c r="Z236" s="39">
        <v>0</v>
      </c>
      <c r="AA236" s="37"/>
      <c r="AB236" s="39">
        <v>2235</v>
      </c>
      <c r="AC236" s="39">
        <v>0</v>
      </c>
      <c r="AD236" s="39"/>
      <c r="AE236" s="39">
        <v>0</v>
      </c>
      <c r="AF236" s="39">
        <v>0</v>
      </c>
      <c r="AG236" s="39">
        <v>0</v>
      </c>
      <c r="AH236" s="37"/>
      <c r="AI236" s="37"/>
      <c r="AJ236" s="37"/>
      <c r="AK236" s="38">
        <v>44383</v>
      </c>
      <c r="AL236" s="37"/>
      <c r="AM236" s="37">
        <v>2</v>
      </c>
      <c r="AN236" s="37"/>
      <c r="AO236" s="37"/>
      <c r="AP236" s="37">
        <v>2</v>
      </c>
      <c r="AQ236" s="37">
        <v>20211230</v>
      </c>
      <c r="AR236" s="37">
        <v>20211223</v>
      </c>
      <c r="AS236" s="37">
        <v>4470</v>
      </c>
      <c r="AT236" s="37">
        <v>2235</v>
      </c>
      <c r="AU236" s="37">
        <v>20220322</v>
      </c>
    </row>
    <row r="237" spans="1:47" x14ac:dyDescent="0.25">
      <c r="A237" s="37">
        <v>891380184</v>
      </c>
      <c r="B237" s="37" t="s">
        <v>0</v>
      </c>
      <c r="C237" s="37" t="s">
        <v>18</v>
      </c>
      <c r="D237" s="37">
        <v>235496</v>
      </c>
      <c r="E237" s="37" t="s">
        <v>18</v>
      </c>
      <c r="F237" s="37">
        <v>235496</v>
      </c>
      <c r="G237" s="37"/>
      <c r="H237" s="37" t="s">
        <v>491</v>
      </c>
      <c r="I237" s="37" t="s">
        <v>492</v>
      </c>
      <c r="J237" s="37"/>
      <c r="K237" s="38">
        <v>44364</v>
      </c>
      <c r="L237" s="39">
        <v>4470</v>
      </c>
      <c r="M237" s="39">
        <v>4470</v>
      </c>
      <c r="N237" s="37" t="s">
        <v>387</v>
      </c>
      <c r="O237" s="37"/>
      <c r="P237" s="37" t="s">
        <v>404</v>
      </c>
      <c r="Q237" s="37">
        <v>0</v>
      </c>
      <c r="R237" s="37">
        <v>0</v>
      </c>
      <c r="S237" s="37"/>
      <c r="T237" s="37"/>
      <c r="U237" s="37"/>
      <c r="V237" s="37" t="s">
        <v>174</v>
      </c>
      <c r="W237" s="39">
        <v>4470</v>
      </c>
      <c r="X237" s="39">
        <v>2235</v>
      </c>
      <c r="Y237" s="37" t="s">
        <v>405</v>
      </c>
      <c r="Z237" s="39">
        <v>0</v>
      </c>
      <c r="AA237" s="37"/>
      <c r="AB237" s="39">
        <v>2235</v>
      </c>
      <c r="AC237" s="39">
        <v>0</v>
      </c>
      <c r="AD237" s="39"/>
      <c r="AE237" s="39">
        <v>0</v>
      </c>
      <c r="AF237" s="39">
        <v>0</v>
      </c>
      <c r="AG237" s="39">
        <v>0</v>
      </c>
      <c r="AH237" s="37"/>
      <c r="AI237" s="37"/>
      <c r="AJ237" s="37"/>
      <c r="AK237" s="38">
        <v>44383</v>
      </c>
      <c r="AL237" s="37"/>
      <c r="AM237" s="37">
        <v>2</v>
      </c>
      <c r="AN237" s="37"/>
      <c r="AO237" s="37"/>
      <c r="AP237" s="37">
        <v>2</v>
      </c>
      <c r="AQ237" s="37">
        <v>20211230</v>
      </c>
      <c r="AR237" s="37">
        <v>20211223</v>
      </c>
      <c r="AS237" s="37">
        <v>4470</v>
      </c>
      <c r="AT237" s="37">
        <v>2235</v>
      </c>
      <c r="AU237" s="37">
        <v>20220322</v>
      </c>
    </row>
    <row r="238" spans="1:47" x14ac:dyDescent="0.25">
      <c r="A238" s="37">
        <v>891380184</v>
      </c>
      <c r="B238" s="37" t="s">
        <v>0</v>
      </c>
      <c r="C238" s="37" t="s">
        <v>18</v>
      </c>
      <c r="D238" s="37">
        <v>235850</v>
      </c>
      <c r="E238" s="37" t="s">
        <v>18</v>
      </c>
      <c r="F238" s="37">
        <v>235850</v>
      </c>
      <c r="G238" s="37"/>
      <c r="H238" s="37" t="s">
        <v>493</v>
      </c>
      <c r="I238" s="37" t="s">
        <v>494</v>
      </c>
      <c r="J238" s="37"/>
      <c r="K238" s="38">
        <v>44365</v>
      </c>
      <c r="L238" s="39">
        <v>4470</v>
      </c>
      <c r="M238" s="39">
        <v>4470</v>
      </c>
      <c r="N238" s="37" t="s">
        <v>387</v>
      </c>
      <c r="O238" s="37"/>
      <c r="P238" s="37" t="s">
        <v>404</v>
      </c>
      <c r="Q238" s="37">
        <v>0</v>
      </c>
      <c r="R238" s="37">
        <v>0</v>
      </c>
      <c r="S238" s="37"/>
      <c r="T238" s="37"/>
      <c r="U238" s="37"/>
      <c r="V238" s="37" t="s">
        <v>174</v>
      </c>
      <c r="W238" s="39">
        <v>4470</v>
      </c>
      <c r="X238" s="39">
        <v>2235</v>
      </c>
      <c r="Y238" s="37" t="s">
        <v>405</v>
      </c>
      <c r="Z238" s="39">
        <v>0</v>
      </c>
      <c r="AA238" s="37"/>
      <c r="AB238" s="39">
        <v>2235</v>
      </c>
      <c r="AC238" s="39">
        <v>0</v>
      </c>
      <c r="AD238" s="39"/>
      <c r="AE238" s="39">
        <v>0</v>
      </c>
      <c r="AF238" s="39">
        <v>0</v>
      </c>
      <c r="AG238" s="39">
        <v>0</v>
      </c>
      <c r="AH238" s="37"/>
      <c r="AI238" s="37"/>
      <c r="AJ238" s="37"/>
      <c r="AK238" s="38">
        <v>44383</v>
      </c>
      <c r="AL238" s="37"/>
      <c r="AM238" s="37">
        <v>2</v>
      </c>
      <c r="AN238" s="37"/>
      <c r="AO238" s="37"/>
      <c r="AP238" s="37">
        <v>2</v>
      </c>
      <c r="AQ238" s="37">
        <v>20211230</v>
      </c>
      <c r="AR238" s="37">
        <v>20211223</v>
      </c>
      <c r="AS238" s="37">
        <v>4470</v>
      </c>
      <c r="AT238" s="37">
        <v>2235</v>
      </c>
      <c r="AU238" s="37">
        <v>20220322</v>
      </c>
    </row>
    <row r="239" spans="1:47" x14ac:dyDescent="0.25">
      <c r="A239" s="37">
        <v>891380184</v>
      </c>
      <c r="B239" s="37" t="s">
        <v>0</v>
      </c>
      <c r="C239" s="37" t="s">
        <v>18</v>
      </c>
      <c r="D239" s="37">
        <v>236871</v>
      </c>
      <c r="E239" s="37" t="s">
        <v>18</v>
      </c>
      <c r="F239" s="37">
        <v>236871</v>
      </c>
      <c r="G239" s="37"/>
      <c r="H239" s="37" t="s">
        <v>495</v>
      </c>
      <c r="I239" s="37" t="s">
        <v>496</v>
      </c>
      <c r="J239" s="37"/>
      <c r="K239" s="38">
        <v>44371</v>
      </c>
      <c r="L239" s="39">
        <v>60677</v>
      </c>
      <c r="M239" s="39">
        <v>60677</v>
      </c>
      <c r="N239" s="37" t="s">
        <v>387</v>
      </c>
      <c r="O239" s="37"/>
      <c r="P239" s="37" t="s">
        <v>404</v>
      </c>
      <c r="Q239" s="37">
        <v>0</v>
      </c>
      <c r="R239" s="37">
        <v>0</v>
      </c>
      <c r="S239" s="37"/>
      <c r="T239" s="37"/>
      <c r="U239" s="37"/>
      <c r="V239" s="37" t="s">
        <v>174</v>
      </c>
      <c r="W239" s="39">
        <v>60677</v>
      </c>
      <c r="X239" s="39">
        <v>30339</v>
      </c>
      <c r="Y239" s="37" t="s">
        <v>405</v>
      </c>
      <c r="Z239" s="39">
        <v>0</v>
      </c>
      <c r="AA239" s="37"/>
      <c r="AB239" s="39">
        <v>30338</v>
      </c>
      <c r="AC239" s="39">
        <v>0</v>
      </c>
      <c r="AD239" s="39"/>
      <c r="AE239" s="39">
        <v>0</v>
      </c>
      <c r="AF239" s="39">
        <v>0</v>
      </c>
      <c r="AG239" s="39">
        <v>0</v>
      </c>
      <c r="AH239" s="37"/>
      <c r="AI239" s="37"/>
      <c r="AJ239" s="37"/>
      <c r="AK239" s="38">
        <v>44383</v>
      </c>
      <c r="AL239" s="37"/>
      <c r="AM239" s="37">
        <v>2</v>
      </c>
      <c r="AN239" s="37"/>
      <c r="AO239" s="37"/>
      <c r="AP239" s="37">
        <v>2</v>
      </c>
      <c r="AQ239" s="37">
        <v>20211230</v>
      </c>
      <c r="AR239" s="37">
        <v>20211223</v>
      </c>
      <c r="AS239" s="37">
        <v>60677</v>
      </c>
      <c r="AT239" s="37">
        <v>30339</v>
      </c>
      <c r="AU239" s="37">
        <v>20220322</v>
      </c>
    </row>
    <row r="240" spans="1:47" x14ac:dyDescent="0.25">
      <c r="A240" s="37">
        <v>891380184</v>
      </c>
      <c r="B240" s="37" t="s">
        <v>0</v>
      </c>
      <c r="C240" s="37" t="s">
        <v>18</v>
      </c>
      <c r="D240" s="37">
        <v>237694</v>
      </c>
      <c r="E240" s="37" t="s">
        <v>18</v>
      </c>
      <c r="F240" s="37">
        <v>237694</v>
      </c>
      <c r="G240" s="37"/>
      <c r="H240" s="37" t="s">
        <v>497</v>
      </c>
      <c r="I240" s="37" t="s">
        <v>498</v>
      </c>
      <c r="J240" s="37"/>
      <c r="K240" s="38">
        <v>44376</v>
      </c>
      <c r="L240" s="39">
        <v>17880</v>
      </c>
      <c r="M240" s="39">
        <v>17880</v>
      </c>
      <c r="N240" s="37" t="s">
        <v>387</v>
      </c>
      <c r="O240" s="37"/>
      <c r="P240" s="37" t="s">
        <v>404</v>
      </c>
      <c r="Q240" s="37">
        <v>0</v>
      </c>
      <c r="R240" s="37">
        <v>0</v>
      </c>
      <c r="S240" s="37"/>
      <c r="T240" s="37"/>
      <c r="U240" s="37"/>
      <c r="V240" s="37" t="s">
        <v>174</v>
      </c>
      <c r="W240" s="39">
        <v>17880</v>
      </c>
      <c r="X240" s="39">
        <v>8940</v>
      </c>
      <c r="Y240" s="37" t="s">
        <v>405</v>
      </c>
      <c r="Z240" s="39">
        <v>0</v>
      </c>
      <c r="AA240" s="37"/>
      <c r="AB240" s="39">
        <v>8940</v>
      </c>
      <c r="AC240" s="39">
        <v>0</v>
      </c>
      <c r="AD240" s="39"/>
      <c r="AE240" s="39">
        <v>0</v>
      </c>
      <c r="AF240" s="39">
        <v>0</v>
      </c>
      <c r="AG240" s="39">
        <v>0</v>
      </c>
      <c r="AH240" s="37"/>
      <c r="AI240" s="37"/>
      <c r="AJ240" s="37"/>
      <c r="AK240" s="38">
        <v>44383</v>
      </c>
      <c r="AL240" s="37"/>
      <c r="AM240" s="37">
        <v>2</v>
      </c>
      <c r="AN240" s="37"/>
      <c r="AO240" s="37"/>
      <c r="AP240" s="37">
        <v>2</v>
      </c>
      <c r="AQ240" s="37">
        <v>20211230</v>
      </c>
      <c r="AR240" s="37">
        <v>20211223</v>
      </c>
      <c r="AS240" s="37">
        <v>17880</v>
      </c>
      <c r="AT240" s="37">
        <v>8940</v>
      </c>
      <c r="AU240" s="37">
        <v>20220322</v>
      </c>
    </row>
    <row r="241" spans="1:47" x14ac:dyDescent="0.25">
      <c r="A241" s="37">
        <v>891380184</v>
      </c>
      <c r="B241" s="37" t="s">
        <v>0</v>
      </c>
      <c r="C241" s="37" t="s">
        <v>18</v>
      </c>
      <c r="D241" s="37">
        <v>238016</v>
      </c>
      <c r="E241" s="37" t="s">
        <v>18</v>
      </c>
      <c r="F241" s="37">
        <v>238016</v>
      </c>
      <c r="G241" s="37"/>
      <c r="H241" s="37" t="s">
        <v>499</v>
      </c>
      <c r="I241" s="37" t="s">
        <v>500</v>
      </c>
      <c r="J241" s="37"/>
      <c r="K241" s="38">
        <v>44378</v>
      </c>
      <c r="L241" s="39">
        <v>4470</v>
      </c>
      <c r="M241" s="39">
        <v>4470</v>
      </c>
      <c r="N241" s="37" t="s">
        <v>387</v>
      </c>
      <c r="O241" s="37"/>
      <c r="P241" s="37" t="s">
        <v>432</v>
      </c>
      <c r="Q241" s="37">
        <v>0</v>
      </c>
      <c r="R241" s="37">
        <v>0</v>
      </c>
      <c r="S241" s="37"/>
      <c r="T241" s="37"/>
      <c r="U241" s="37"/>
      <c r="V241" s="37" t="s">
        <v>174</v>
      </c>
      <c r="W241" s="39">
        <v>4470</v>
      </c>
      <c r="X241" s="39">
        <v>2235</v>
      </c>
      <c r="Y241" s="37" t="s">
        <v>405</v>
      </c>
      <c r="Z241" s="39">
        <v>0</v>
      </c>
      <c r="AA241" s="37"/>
      <c r="AB241" s="39">
        <v>2235</v>
      </c>
      <c r="AC241" s="39">
        <v>0</v>
      </c>
      <c r="AD241" s="39"/>
      <c r="AE241" s="39">
        <v>2235</v>
      </c>
      <c r="AF241" s="37">
        <v>2201182898</v>
      </c>
      <c r="AG241" s="37" t="s">
        <v>188</v>
      </c>
      <c r="AH241" s="37"/>
      <c r="AI241" s="37"/>
      <c r="AJ241" s="37"/>
      <c r="AK241" s="38">
        <v>44417</v>
      </c>
      <c r="AL241" s="37"/>
      <c r="AM241" s="37">
        <v>2</v>
      </c>
      <c r="AN241" s="37"/>
      <c r="AO241" s="37"/>
      <c r="AP241" s="37">
        <v>2</v>
      </c>
      <c r="AQ241" s="37">
        <v>20211230</v>
      </c>
      <c r="AR241" s="37">
        <v>20211223</v>
      </c>
      <c r="AS241" s="37">
        <v>4470</v>
      </c>
      <c r="AT241" s="37">
        <v>2235</v>
      </c>
      <c r="AU241" s="37">
        <v>20220322</v>
      </c>
    </row>
    <row r="242" spans="1:47" x14ac:dyDescent="0.25">
      <c r="A242" s="37">
        <v>891380184</v>
      </c>
      <c r="B242" s="37" t="s">
        <v>0</v>
      </c>
      <c r="C242" s="37" t="s">
        <v>18</v>
      </c>
      <c r="D242" s="37">
        <v>219109</v>
      </c>
      <c r="E242" s="37" t="s">
        <v>18</v>
      </c>
      <c r="F242" s="37">
        <v>219109</v>
      </c>
      <c r="G242" s="37"/>
      <c r="H242" s="37" t="s">
        <v>501</v>
      </c>
      <c r="I242" s="37" t="s">
        <v>502</v>
      </c>
      <c r="J242" s="37"/>
      <c r="K242" s="38">
        <v>44245</v>
      </c>
      <c r="L242" s="39">
        <v>17880</v>
      </c>
      <c r="M242" s="39">
        <v>17880</v>
      </c>
      <c r="N242" s="37" t="s">
        <v>387</v>
      </c>
      <c r="O242" s="37"/>
      <c r="P242" s="37" t="s">
        <v>432</v>
      </c>
      <c r="Q242" s="37">
        <v>0</v>
      </c>
      <c r="R242" s="37">
        <v>0</v>
      </c>
      <c r="S242" s="37"/>
      <c r="T242" s="37"/>
      <c r="U242" s="37"/>
      <c r="V242" s="37" t="s">
        <v>174</v>
      </c>
      <c r="W242" s="39">
        <v>17880</v>
      </c>
      <c r="X242" s="39">
        <v>8940</v>
      </c>
      <c r="Y242" s="37" t="s">
        <v>405</v>
      </c>
      <c r="Z242" s="39">
        <v>0</v>
      </c>
      <c r="AA242" s="37"/>
      <c r="AB242" s="39">
        <v>8940</v>
      </c>
      <c r="AC242" s="39">
        <v>0</v>
      </c>
      <c r="AD242" s="39"/>
      <c r="AE242" s="39">
        <v>8940</v>
      </c>
      <c r="AF242" s="37">
        <v>2201182898</v>
      </c>
      <c r="AG242" s="37" t="s">
        <v>188</v>
      </c>
      <c r="AH242" s="37"/>
      <c r="AI242" s="37"/>
      <c r="AJ242" s="37"/>
      <c r="AK242" s="38">
        <v>44265</v>
      </c>
      <c r="AL242" s="37"/>
      <c r="AM242" s="37">
        <v>2</v>
      </c>
      <c r="AN242" s="37"/>
      <c r="AO242" s="37"/>
      <c r="AP242" s="37">
        <v>2</v>
      </c>
      <c r="AQ242" s="37">
        <v>20211230</v>
      </c>
      <c r="AR242" s="37">
        <v>20211223</v>
      </c>
      <c r="AS242" s="37">
        <v>17880</v>
      </c>
      <c r="AT242" s="37">
        <v>8940</v>
      </c>
      <c r="AU242" s="37">
        <v>20220322</v>
      </c>
    </row>
    <row r="243" spans="1:47" x14ac:dyDescent="0.25">
      <c r="A243" s="37">
        <v>891380184</v>
      </c>
      <c r="B243" s="37" t="s">
        <v>0</v>
      </c>
      <c r="C243" s="37" t="s">
        <v>18</v>
      </c>
      <c r="D243" s="37">
        <v>219780</v>
      </c>
      <c r="E243" s="37" t="s">
        <v>18</v>
      </c>
      <c r="F243" s="37">
        <v>219780</v>
      </c>
      <c r="G243" s="37"/>
      <c r="H243" s="37" t="s">
        <v>503</v>
      </c>
      <c r="I243" s="37" t="s">
        <v>504</v>
      </c>
      <c r="J243" s="37"/>
      <c r="K243" s="38">
        <v>44250</v>
      </c>
      <c r="L243" s="39">
        <v>13410</v>
      </c>
      <c r="M243" s="39">
        <v>13410</v>
      </c>
      <c r="N243" s="37" t="s">
        <v>387</v>
      </c>
      <c r="O243" s="37"/>
      <c r="P243" s="37" t="s">
        <v>404</v>
      </c>
      <c r="Q243" s="37">
        <v>0</v>
      </c>
      <c r="R243" s="37">
        <v>0</v>
      </c>
      <c r="S243" s="37"/>
      <c r="T243" s="37"/>
      <c r="U243" s="37"/>
      <c r="V243" s="37" t="s">
        <v>174</v>
      </c>
      <c r="W243" s="39">
        <v>13410</v>
      </c>
      <c r="X243" s="39">
        <v>6705</v>
      </c>
      <c r="Y243" s="37" t="s">
        <v>405</v>
      </c>
      <c r="Z243" s="39">
        <v>0</v>
      </c>
      <c r="AA243" s="37"/>
      <c r="AB243" s="39">
        <v>6705</v>
      </c>
      <c r="AC243" s="39">
        <v>0</v>
      </c>
      <c r="AD243" s="39"/>
      <c r="AE243" s="39">
        <v>0</v>
      </c>
      <c r="AF243" s="39">
        <v>0</v>
      </c>
      <c r="AG243" s="39">
        <v>0</v>
      </c>
      <c r="AH243" s="37"/>
      <c r="AI243" s="37"/>
      <c r="AJ243" s="37"/>
      <c r="AK243" s="38">
        <v>44261</v>
      </c>
      <c r="AL243" s="37"/>
      <c r="AM243" s="37">
        <v>2</v>
      </c>
      <c r="AN243" s="37"/>
      <c r="AO243" s="37"/>
      <c r="AP243" s="37">
        <v>2</v>
      </c>
      <c r="AQ243" s="37">
        <v>20211230</v>
      </c>
      <c r="AR243" s="37">
        <v>20211223</v>
      </c>
      <c r="AS243" s="37">
        <v>13410</v>
      </c>
      <c r="AT243" s="37">
        <v>6705</v>
      </c>
      <c r="AU243" s="37">
        <v>20220322</v>
      </c>
    </row>
    <row r="244" spans="1:47" x14ac:dyDescent="0.25">
      <c r="A244" s="37">
        <v>891380184</v>
      </c>
      <c r="B244" s="37" t="s">
        <v>0</v>
      </c>
      <c r="C244" s="37" t="s">
        <v>18</v>
      </c>
      <c r="D244" s="37">
        <v>219791</v>
      </c>
      <c r="E244" s="37" t="s">
        <v>18</v>
      </c>
      <c r="F244" s="37">
        <v>219791</v>
      </c>
      <c r="G244" s="37"/>
      <c r="H244" s="37" t="s">
        <v>505</v>
      </c>
      <c r="I244" s="37" t="s">
        <v>506</v>
      </c>
      <c r="J244" s="37"/>
      <c r="K244" s="38">
        <v>44250</v>
      </c>
      <c r="L244" s="39">
        <v>17880</v>
      </c>
      <c r="M244" s="39">
        <v>17880</v>
      </c>
      <c r="N244" s="37" t="s">
        <v>387</v>
      </c>
      <c r="O244" s="37"/>
      <c r="P244" s="37" t="s">
        <v>404</v>
      </c>
      <c r="Q244" s="37">
        <v>0</v>
      </c>
      <c r="R244" s="37">
        <v>0</v>
      </c>
      <c r="S244" s="37"/>
      <c r="T244" s="37"/>
      <c r="U244" s="37"/>
      <c r="V244" s="37" t="s">
        <v>174</v>
      </c>
      <c r="W244" s="39">
        <v>17880</v>
      </c>
      <c r="X244" s="39">
        <v>8940</v>
      </c>
      <c r="Y244" s="37" t="s">
        <v>405</v>
      </c>
      <c r="Z244" s="39">
        <v>0</v>
      </c>
      <c r="AA244" s="37"/>
      <c r="AB244" s="39">
        <v>8940</v>
      </c>
      <c r="AC244" s="39">
        <v>0</v>
      </c>
      <c r="AD244" s="39"/>
      <c r="AE244" s="39">
        <v>0</v>
      </c>
      <c r="AF244" s="39">
        <v>0</v>
      </c>
      <c r="AG244" s="39">
        <v>0</v>
      </c>
      <c r="AH244" s="37"/>
      <c r="AI244" s="37"/>
      <c r="AJ244" s="37"/>
      <c r="AK244" s="38">
        <v>44261</v>
      </c>
      <c r="AL244" s="37"/>
      <c r="AM244" s="37">
        <v>2</v>
      </c>
      <c r="AN244" s="37"/>
      <c r="AO244" s="37"/>
      <c r="AP244" s="37">
        <v>2</v>
      </c>
      <c r="AQ244" s="37">
        <v>20211230</v>
      </c>
      <c r="AR244" s="37">
        <v>20211223</v>
      </c>
      <c r="AS244" s="37">
        <v>17880</v>
      </c>
      <c r="AT244" s="37">
        <v>8940</v>
      </c>
      <c r="AU244" s="37">
        <v>20220322</v>
      </c>
    </row>
    <row r="245" spans="1:47" x14ac:dyDescent="0.25">
      <c r="A245" s="37">
        <v>891380184</v>
      </c>
      <c r="B245" s="37" t="s">
        <v>0</v>
      </c>
      <c r="C245" s="37" t="s">
        <v>18</v>
      </c>
      <c r="D245" s="37">
        <v>219983</v>
      </c>
      <c r="E245" s="37" t="s">
        <v>18</v>
      </c>
      <c r="F245" s="37">
        <v>219983</v>
      </c>
      <c r="G245" s="37"/>
      <c r="H245" s="37" t="s">
        <v>507</v>
      </c>
      <c r="I245" s="37" t="s">
        <v>508</v>
      </c>
      <c r="J245" s="37"/>
      <c r="K245" s="38">
        <v>44251</v>
      </c>
      <c r="L245" s="39">
        <v>17880</v>
      </c>
      <c r="M245" s="39">
        <v>17880</v>
      </c>
      <c r="N245" s="37" t="s">
        <v>387</v>
      </c>
      <c r="O245" s="37"/>
      <c r="P245" s="37" t="s">
        <v>404</v>
      </c>
      <c r="Q245" s="37">
        <v>0</v>
      </c>
      <c r="R245" s="37">
        <v>0</v>
      </c>
      <c r="S245" s="37"/>
      <c r="T245" s="37"/>
      <c r="U245" s="37"/>
      <c r="V245" s="37" t="s">
        <v>174</v>
      </c>
      <c r="W245" s="39">
        <v>17880</v>
      </c>
      <c r="X245" s="39">
        <v>8940</v>
      </c>
      <c r="Y245" s="37" t="s">
        <v>405</v>
      </c>
      <c r="Z245" s="39">
        <v>0</v>
      </c>
      <c r="AA245" s="37"/>
      <c r="AB245" s="39">
        <v>8940</v>
      </c>
      <c r="AC245" s="39">
        <v>0</v>
      </c>
      <c r="AD245" s="39"/>
      <c r="AE245" s="39">
        <v>0</v>
      </c>
      <c r="AF245" s="39">
        <v>0</v>
      </c>
      <c r="AG245" s="39">
        <v>0</v>
      </c>
      <c r="AH245" s="37"/>
      <c r="AI245" s="37"/>
      <c r="AJ245" s="37"/>
      <c r="AK245" s="38">
        <v>44261</v>
      </c>
      <c r="AL245" s="37"/>
      <c r="AM245" s="37">
        <v>2</v>
      </c>
      <c r="AN245" s="37"/>
      <c r="AO245" s="37"/>
      <c r="AP245" s="37">
        <v>2</v>
      </c>
      <c r="AQ245" s="37">
        <v>20211230</v>
      </c>
      <c r="AR245" s="37">
        <v>20211223</v>
      </c>
      <c r="AS245" s="37">
        <v>17880</v>
      </c>
      <c r="AT245" s="37">
        <v>8940</v>
      </c>
      <c r="AU245" s="37">
        <v>20220322</v>
      </c>
    </row>
    <row r="246" spans="1:47" x14ac:dyDescent="0.25">
      <c r="A246" s="37">
        <v>891380184</v>
      </c>
      <c r="B246" s="37" t="s">
        <v>0</v>
      </c>
      <c r="C246" s="37" t="s">
        <v>18</v>
      </c>
      <c r="D246" s="37">
        <v>224306</v>
      </c>
      <c r="E246" s="37" t="s">
        <v>18</v>
      </c>
      <c r="F246" s="37">
        <v>224306</v>
      </c>
      <c r="G246" s="37"/>
      <c r="H246" s="37" t="s">
        <v>509</v>
      </c>
      <c r="I246" s="37" t="s">
        <v>510</v>
      </c>
      <c r="J246" s="37"/>
      <c r="K246" s="38">
        <v>44274</v>
      </c>
      <c r="L246" s="39">
        <v>59700</v>
      </c>
      <c r="M246" s="39">
        <v>59700</v>
      </c>
      <c r="N246" s="37" t="s">
        <v>387</v>
      </c>
      <c r="O246" s="37"/>
      <c r="P246" s="37" t="s">
        <v>404</v>
      </c>
      <c r="Q246" s="37">
        <v>0</v>
      </c>
      <c r="R246" s="37">
        <v>0</v>
      </c>
      <c r="S246" s="37"/>
      <c r="T246" s="37"/>
      <c r="U246" s="37"/>
      <c r="V246" s="37" t="s">
        <v>174</v>
      </c>
      <c r="W246" s="39">
        <v>59700</v>
      </c>
      <c r="X246" s="39">
        <v>29850</v>
      </c>
      <c r="Y246" s="37" t="s">
        <v>405</v>
      </c>
      <c r="Z246" s="39">
        <v>0</v>
      </c>
      <c r="AA246" s="37"/>
      <c r="AB246" s="39">
        <v>29850</v>
      </c>
      <c r="AC246" s="39">
        <v>0</v>
      </c>
      <c r="AD246" s="39"/>
      <c r="AE246" s="39">
        <v>0</v>
      </c>
      <c r="AF246" s="39">
        <v>0</v>
      </c>
      <c r="AG246" s="39">
        <v>0</v>
      </c>
      <c r="AH246" s="37"/>
      <c r="AI246" s="37"/>
      <c r="AJ246" s="37"/>
      <c r="AK246" s="38">
        <v>44295</v>
      </c>
      <c r="AL246" s="37"/>
      <c r="AM246" s="37">
        <v>2</v>
      </c>
      <c r="AN246" s="37"/>
      <c r="AO246" s="37"/>
      <c r="AP246" s="37">
        <v>2</v>
      </c>
      <c r="AQ246" s="37">
        <v>20211230</v>
      </c>
      <c r="AR246" s="37">
        <v>20211223</v>
      </c>
      <c r="AS246" s="37">
        <v>59700</v>
      </c>
      <c r="AT246" s="37">
        <v>29850</v>
      </c>
      <c r="AU246" s="37">
        <v>20220322</v>
      </c>
    </row>
    <row r="247" spans="1:47" x14ac:dyDescent="0.25">
      <c r="A247" s="37">
        <v>891380184</v>
      </c>
      <c r="B247" s="37" t="s">
        <v>0</v>
      </c>
      <c r="C247" s="37" t="s">
        <v>18</v>
      </c>
      <c r="D247" s="37">
        <v>224423</v>
      </c>
      <c r="E247" s="37" t="s">
        <v>18</v>
      </c>
      <c r="F247" s="37">
        <v>224423</v>
      </c>
      <c r="G247" s="37"/>
      <c r="H247" s="37" t="s">
        <v>511</v>
      </c>
      <c r="I247" s="37" t="s">
        <v>512</v>
      </c>
      <c r="J247" s="37"/>
      <c r="K247" s="38">
        <v>44276</v>
      </c>
      <c r="L247" s="39">
        <v>59692</v>
      </c>
      <c r="M247" s="39">
        <v>59692</v>
      </c>
      <c r="N247" s="37" t="s">
        <v>387</v>
      </c>
      <c r="O247" s="37"/>
      <c r="P247" s="37" t="s">
        <v>404</v>
      </c>
      <c r="Q247" s="37">
        <v>0</v>
      </c>
      <c r="R247" s="37">
        <v>0</v>
      </c>
      <c r="S247" s="37"/>
      <c r="T247" s="37"/>
      <c r="U247" s="37"/>
      <c r="V247" s="37" t="s">
        <v>174</v>
      </c>
      <c r="W247" s="39">
        <v>59692</v>
      </c>
      <c r="X247" s="39">
        <v>29846</v>
      </c>
      <c r="Y247" s="37" t="s">
        <v>405</v>
      </c>
      <c r="Z247" s="39">
        <v>0</v>
      </c>
      <c r="AA247" s="37"/>
      <c r="AB247" s="39">
        <v>29846</v>
      </c>
      <c r="AC247" s="39">
        <v>0</v>
      </c>
      <c r="AD247" s="39"/>
      <c r="AE247" s="39">
        <v>0</v>
      </c>
      <c r="AF247" s="39">
        <v>0</v>
      </c>
      <c r="AG247" s="39">
        <v>0</v>
      </c>
      <c r="AH247" s="37"/>
      <c r="AI247" s="37"/>
      <c r="AJ247" s="37"/>
      <c r="AK247" s="38">
        <v>44295</v>
      </c>
      <c r="AL247" s="37"/>
      <c r="AM247" s="37">
        <v>2</v>
      </c>
      <c r="AN247" s="37"/>
      <c r="AO247" s="37"/>
      <c r="AP247" s="37">
        <v>2</v>
      </c>
      <c r="AQ247" s="37">
        <v>20211230</v>
      </c>
      <c r="AR247" s="37">
        <v>20211223</v>
      </c>
      <c r="AS247" s="37">
        <v>59692</v>
      </c>
      <c r="AT247" s="37">
        <v>29846</v>
      </c>
      <c r="AU247" s="37">
        <v>20220322</v>
      </c>
    </row>
    <row r="248" spans="1:47" x14ac:dyDescent="0.25">
      <c r="A248" s="37">
        <v>891380184</v>
      </c>
      <c r="B248" s="37" t="s">
        <v>0</v>
      </c>
      <c r="C248" s="37" t="s">
        <v>18</v>
      </c>
      <c r="D248" s="37">
        <v>226872</v>
      </c>
      <c r="E248" s="37" t="s">
        <v>18</v>
      </c>
      <c r="F248" s="37">
        <v>226872</v>
      </c>
      <c r="G248" s="37"/>
      <c r="H248" s="37" t="s">
        <v>513</v>
      </c>
      <c r="I248" s="37" t="s">
        <v>514</v>
      </c>
      <c r="J248" s="37"/>
      <c r="K248" s="38">
        <v>44293</v>
      </c>
      <c r="L248" s="39">
        <v>61782</v>
      </c>
      <c r="M248" s="39">
        <v>61782</v>
      </c>
      <c r="N248" s="37" t="s">
        <v>387</v>
      </c>
      <c r="O248" s="37"/>
      <c r="P248" s="37" t="s">
        <v>404</v>
      </c>
      <c r="Q248" s="37">
        <v>0</v>
      </c>
      <c r="R248" s="37">
        <v>0</v>
      </c>
      <c r="S248" s="37"/>
      <c r="T248" s="37"/>
      <c r="U248" s="37"/>
      <c r="V248" s="37" t="s">
        <v>174</v>
      </c>
      <c r="W248" s="39">
        <v>61782</v>
      </c>
      <c r="X248" s="39">
        <v>30891</v>
      </c>
      <c r="Y248" s="37" t="s">
        <v>405</v>
      </c>
      <c r="Z248" s="39">
        <v>0</v>
      </c>
      <c r="AA248" s="37"/>
      <c r="AB248" s="39">
        <v>30891</v>
      </c>
      <c r="AC248" s="39">
        <v>0</v>
      </c>
      <c r="AD248" s="39"/>
      <c r="AE248" s="39">
        <v>0</v>
      </c>
      <c r="AF248" s="39">
        <v>0</v>
      </c>
      <c r="AG248" s="39">
        <v>0</v>
      </c>
      <c r="AH248" s="37"/>
      <c r="AI248" s="37"/>
      <c r="AJ248" s="37"/>
      <c r="AK248" s="38">
        <v>44358</v>
      </c>
      <c r="AL248" s="37"/>
      <c r="AM248" s="37">
        <v>2</v>
      </c>
      <c r="AN248" s="37"/>
      <c r="AO248" s="37"/>
      <c r="AP248" s="37">
        <v>2</v>
      </c>
      <c r="AQ248" s="37">
        <v>20211230</v>
      </c>
      <c r="AR248" s="37">
        <v>20211223</v>
      </c>
      <c r="AS248" s="37">
        <v>61782</v>
      </c>
      <c r="AT248" s="37">
        <v>30891</v>
      </c>
      <c r="AU248" s="37">
        <v>20220322</v>
      </c>
    </row>
    <row r="249" spans="1:47" x14ac:dyDescent="0.25">
      <c r="A249" s="37">
        <v>891380184</v>
      </c>
      <c r="B249" s="37" t="s">
        <v>0</v>
      </c>
      <c r="C249" s="37" t="s">
        <v>18</v>
      </c>
      <c r="D249" s="37">
        <v>228461</v>
      </c>
      <c r="E249" s="37" t="s">
        <v>18</v>
      </c>
      <c r="F249" s="37">
        <v>228461</v>
      </c>
      <c r="G249" s="37"/>
      <c r="H249" s="37" t="s">
        <v>515</v>
      </c>
      <c r="I249" s="37" t="s">
        <v>516</v>
      </c>
      <c r="J249" s="37"/>
      <c r="K249" s="38">
        <v>44301</v>
      </c>
      <c r="L249" s="39">
        <v>70231</v>
      </c>
      <c r="M249" s="39">
        <v>70231</v>
      </c>
      <c r="N249" s="37" t="s">
        <v>387</v>
      </c>
      <c r="O249" s="37"/>
      <c r="P249" s="37" t="s">
        <v>404</v>
      </c>
      <c r="Q249" s="37">
        <v>0</v>
      </c>
      <c r="R249" s="37">
        <v>0</v>
      </c>
      <c r="S249" s="37"/>
      <c r="T249" s="37"/>
      <c r="U249" s="37"/>
      <c r="V249" s="37" t="s">
        <v>174</v>
      </c>
      <c r="W249" s="39">
        <v>70231</v>
      </c>
      <c r="X249" s="39">
        <v>35116</v>
      </c>
      <c r="Y249" s="37" t="s">
        <v>405</v>
      </c>
      <c r="Z249" s="39">
        <v>0</v>
      </c>
      <c r="AA249" s="37"/>
      <c r="AB249" s="39">
        <v>35115</v>
      </c>
      <c r="AC249" s="39">
        <v>0</v>
      </c>
      <c r="AD249" s="39"/>
      <c r="AE249" s="39">
        <v>0</v>
      </c>
      <c r="AF249" s="39">
        <v>0</v>
      </c>
      <c r="AG249" s="39">
        <v>0</v>
      </c>
      <c r="AH249" s="37"/>
      <c r="AI249" s="37"/>
      <c r="AJ249" s="37"/>
      <c r="AK249" s="38">
        <v>44357</v>
      </c>
      <c r="AL249" s="37"/>
      <c r="AM249" s="37">
        <v>2</v>
      </c>
      <c r="AN249" s="37"/>
      <c r="AO249" s="37"/>
      <c r="AP249" s="37">
        <v>2</v>
      </c>
      <c r="AQ249" s="37">
        <v>20211230</v>
      </c>
      <c r="AR249" s="37">
        <v>20211223</v>
      </c>
      <c r="AS249" s="37">
        <v>70231</v>
      </c>
      <c r="AT249" s="37">
        <v>35116</v>
      </c>
      <c r="AU249" s="37">
        <v>20220322</v>
      </c>
    </row>
    <row r="250" spans="1:47" x14ac:dyDescent="0.25">
      <c r="A250" s="37">
        <v>891380184</v>
      </c>
      <c r="B250" s="37" t="s">
        <v>0</v>
      </c>
      <c r="C250" s="37" t="s">
        <v>18</v>
      </c>
      <c r="D250" s="37">
        <v>212001</v>
      </c>
      <c r="E250" s="37" t="s">
        <v>18</v>
      </c>
      <c r="F250" s="37">
        <v>212001</v>
      </c>
      <c r="G250" s="37"/>
      <c r="H250" s="37" t="s">
        <v>517</v>
      </c>
      <c r="I250" s="37" t="s">
        <v>518</v>
      </c>
      <c r="J250" s="37"/>
      <c r="K250" s="38">
        <v>44199</v>
      </c>
      <c r="L250" s="39">
        <v>161500</v>
      </c>
      <c r="M250" s="39">
        <v>161500</v>
      </c>
      <c r="N250" s="37" t="s">
        <v>387</v>
      </c>
      <c r="O250" s="37"/>
      <c r="P250" s="37" t="s">
        <v>455</v>
      </c>
      <c r="Q250" s="37">
        <v>0</v>
      </c>
      <c r="R250" s="37">
        <v>0</v>
      </c>
      <c r="S250" s="37"/>
      <c r="T250" s="37"/>
      <c r="U250" s="37"/>
      <c r="V250" s="37" t="s">
        <v>174</v>
      </c>
      <c r="W250" s="39">
        <v>161500</v>
      </c>
      <c r="X250" s="39">
        <v>161500</v>
      </c>
      <c r="Y250" s="37" t="s">
        <v>519</v>
      </c>
      <c r="Z250" s="39">
        <v>0</v>
      </c>
      <c r="AA250" s="37"/>
      <c r="AB250" s="39">
        <v>0</v>
      </c>
      <c r="AC250" s="39">
        <v>0</v>
      </c>
      <c r="AD250" s="39"/>
      <c r="AE250" s="39">
        <v>0</v>
      </c>
      <c r="AF250" s="39">
        <v>0</v>
      </c>
      <c r="AG250" s="39">
        <v>0</v>
      </c>
      <c r="AH250" s="37"/>
      <c r="AI250" s="37"/>
      <c r="AJ250" s="37"/>
      <c r="AK250" s="38">
        <v>44260</v>
      </c>
      <c r="AL250" s="37"/>
      <c r="AM250" s="37">
        <v>2</v>
      </c>
      <c r="AN250" s="37"/>
      <c r="AO250" s="37"/>
      <c r="AP250" s="37">
        <v>2</v>
      </c>
      <c r="AQ250" s="37">
        <v>20211230</v>
      </c>
      <c r="AR250" s="37">
        <v>20211223</v>
      </c>
      <c r="AS250" s="37">
        <v>161500</v>
      </c>
      <c r="AT250" s="37">
        <v>161500</v>
      </c>
      <c r="AU250" s="37">
        <v>20220322</v>
      </c>
    </row>
    <row r="251" spans="1:47" x14ac:dyDescent="0.25">
      <c r="A251" s="37">
        <v>891380184</v>
      </c>
      <c r="B251" s="37" t="s">
        <v>0</v>
      </c>
      <c r="C251" s="37"/>
      <c r="D251" s="37">
        <v>8680</v>
      </c>
      <c r="E251" s="37"/>
      <c r="F251" s="37">
        <v>8680</v>
      </c>
      <c r="G251" s="37">
        <v>1220792470</v>
      </c>
      <c r="H251" s="37">
        <v>8680</v>
      </c>
      <c r="I251" s="37" t="s">
        <v>520</v>
      </c>
      <c r="J251" s="37"/>
      <c r="K251" s="38">
        <v>41972</v>
      </c>
      <c r="L251" s="39">
        <v>266910</v>
      </c>
      <c r="M251" s="39">
        <v>266910</v>
      </c>
      <c r="N251" s="37" t="s">
        <v>387</v>
      </c>
      <c r="O251" s="37"/>
      <c r="P251" s="37" t="s">
        <v>388</v>
      </c>
      <c r="Q251" s="37">
        <v>0</v>
      </c>
      <c r="R251" s="37">
        <v>0</v>
      </c>
      <c r="S251" s="37"/>
      <c r="T251" s="37"/>
      <c r="U251" s="37"/>
      <c r="V251" s="37" t="s">
        <v>174</v>
      </c>
      <c r="W251" s="39">
        <v>2265507</v>
      </c>
      <c r="X251" s="39">
        <v>266910</v>
      </c>
      <c r="Y251" s="37"/>
      <c r="Z251" s="39">
        <v>0</v>
      </c>
      <c r="AA251" s="37"/>
      <c r="AB251" s="39">
        <v>1998597</v>
      </c>
      <c r="AC251" s="39">
        <v>0</v>
      </c>
      <c r="AD251" s="39">
        <v>0</v>
      </c>
      <c r="AE251" s="39">
        <v>1998597</v>
      </c>
      <c r="AF251" s="37">
        <v>2200308293</v>
      </c>
      <c r="AG251" s="38">
        <v>42177</v>
      </c>
      <c r="AH251" s="37">
        <v>7339516</v>
      </c>
      <c r="AI251" s="37"/>
      <c r="AJ251" s="37"/>
      <c r="AK251" s="38">
        <v>42046</v>
      </c>
      <c r="AL251" s="37"/>
      <c r="AM251" s="37">
        <v>2</v>
      </c>
      <c r="AN251" s="37"/>
      <c r="AO251" s="37"/>
      <c r="AP251" s="37">
        <v>2</v>
      </c>
      <c r="AQ251" s="37">
        <v>20180130</v>
      </c>
      <c r="AR251" s="37">
        <v>20180122</v>
      </c>
      <c r="AS251" s="37">
        <v>2265507</v>
      </c>
      <c r="AT251" s="37">
        <v>266910</v>
      </c>
      <c r="AU251" s="37">
        <v>20220322</v>
      </c>
    </row>
    <row r="252" spans="1:47" x14ac:dyDescent="0.25">
      <c r="A252" s="37">
        <v>891380184</v>
      </c>
      <c r="B252" s="37" t="s">
        <v>0</v>
      </c>
      <c r="C252" s="37"/>
      <c r="D252" s="37">
        <v>796014</v>
      </c>
      <c r="E252" s="37"/>
      <c r="F252" s="37">
        <v>796014</v>
      </c>
      <c r="G252" s="37">
        <v>1220561760</v>
      </c>
      <c r="H252" s="37">
        <v>796014</v>
      </c>
      <c r="I252" s="37" t="s">
        <v>521</v>
      </c>
      <c r="J252" s="37"/>
      <c r="K252" s="38">
        <v>41696</v>
      </c>
      <c r="L252" s="39">
        <v>2058726</v>
      </c>
      <c r="M252" s="39">
        <v>2058726</v>
      </c>
      <c r="N252" s="37" t="s">
        <v>387</v>
      </c>
      <c r="O252" s="37"/>
      <c r="P252" s="37" t="s">
        <v>432</v>
      </c>
      <c r="Q252" s="37">
        <v>0</v>
      </c>
      <c r="R252" s="37">
        <v>0</v>
      </c>
      <c r="S252" s="37"/>
      <c r="T252" s="37"/>
      <c r="U252" s="37"/>
      <c r="V252" s="37" t="s">
        <v>174</v>
      </c>
      <c r="W252" s="39">
        <v>2058726</v>
      </c>
      <c r="X252" s="39">
        <v>25200</v>
      </c>
      <c r="Y252" s="37" t="s">
        <v>522</v>
      </c>
      <c r="Z252" s="39">
        <v>0</v>
      </c>
      <c r="AA252" s="37"/>
      <c r="AB252" s="39">
        <v>2033526</v>
      </c>
      <c r="AC252" s="39">
        <v>0</v>
      </c>
      <c r="AD252" s="39">
        <v>0</v>
      </c>
      <c r="AE252" s="39">
        <v>2033526</v>
      </c>
      <c r="AF252" s="37">
        <v>2200247217</v>
      </c>
      <c r="AG252" s="38">
        <v>41795</v>
      </c>
      <c r="AH252" s="37">
        <v>2352726</v>
      </c>
      <c r="AI252" s="37"/>
      <c r="AJ252" s="37"/>
      <c r="AK252" s="38">
        <v>41737</v>
      </c>
      <c r="AL252" s="37"/>
      <c r="AM252" s="37">
        <v>2</v>
      </c>
      <c r="AN252" s="37"/>
      <c r="AO252" s="37"/>
      <c r="AP252" s="37">
        <v>2</v>
      </c>
      <c r="AQ252" s="37">
        <v>20161130</v>
      </c>
      <c r="AR252" s="37">
        <v>20161122</v>
      </c>
      <c r="AS252" s="37">
        <v>2058726</v>
      </c>
      <c r="AT252" s="37">
        <v>25200</v>
      </c>
      <c r="AU252" s="37">
        <v>20220322</v>
      </c>
    </row>
    <row r="253" spans="1:47" x14ac:dyDescent="0.25">
      <c r="A253" s="37">
        <v>891380184</v>
      </c>
      <c r="B253" s="37" t="s">
        <v>0</v>
      </c>
      <c r="C253" s="37"/>
      <c r="D253" s="37">
        <v>975209</v>
      </c>
      <c r="E253" s="37"/>
      <c r="F253" s="37">
        <v>975209</v>
      </c>
      <c r="G253" s="37"/>
      <c r="H253" s="37">
        <v>975209</v>
      </c>
      <c r="I253" s="37" t="s">
        <v>523</v>
      </c>
      <c r="J253" s="37"/>
      <c r="K253" s="38">
        <v>44086</v>
      </c>
      <c r="L253" s="39">
        <v>161500</v>
      </c>
      <c r="M253" s="39">
        <v>161500</v>
      </c>
      <c r="N253" s="37" t="s">
        <v>387</v>
      </c>
      <c r="O253" s="37"/>
      <c r="P253" s="37" t="s">
        <v>455</v>
      </c>
      <c r="Q253" s="37">
        <v>0</v>
      </c>
      <c r="R253" s="37">
        <v>0</v>
      </c>
      <c r="S253" s="37"/>
      <c r="T253" s="37"/>
      <c r="U253" s="37"/>
      <c r="V253" s="37" t="s">
        <v>174</v>
      </c>
      <c r="W253" s="39">
        <v>161500</v>
      </c>
      <c r="X253" s="39">
        <v>161500</v>
      </c>
      <c r="Y253" s="37" t="s">
        <v>524</v>
      </c>
      <c r="Z253" s="39">
        <v>0</v>
      </c>
      <c r="AA253" s="37"/>
      <c r="AB253" s="39">
        <v>0</v>
      </c>
      <c r="AC253" s="39">
        <v>0</v>
      </c>
      <c r="AD253" s="39"/>
      <c r="AE253" s="39">
        <v>0</v>
      </c>
      <c r="AF253" s="39">
        <v>0</v>
      </c>
      <c r="AG253" s="39">
        <v>0</v>
      </c>
      <c r="AH253" s="37"/>
      <c r="AI253" s="37"/>
      <c r="AJ253" s="37"/>
      <c r="AK253" s="38">
        <v>44180</v>
      </c>
      <c r="AL253" s="37"/>
      <c r="AM253" s="37">
        <v>2</v>
      </c>
      <c r="AN253" s="37"/>
      <c r="AO253" s="37"/>
      <c r="AP253" s="37">
        <v>2</v>
      </c>
      <c r="AQ253" s="37">
        <v>20211230</v>
      </c>
      <c r="AR253" s="37">
        <v>20211223</v>
      </c>
      <c r="AS253" s="37">
        <v>161500</v>
      </c>
      <c r="AT253" s="37">
        <v>161500</v>
      </c>
      <c r="AU253" s="37">
        <v>20220322</v>
      </c>
    </row>
    <row r="254" spans="1:47" x14ac:dyDescent="0.25">
      <c r="A254" s="37">
        <v>891380184</v>
      </c>
      <c r="B254" s="37" t="s">
        <v>0</v>
      </c>
      <c r="C254" s="37"/>
      <c r="D254" s="37">
        <v>978615</v>
      </c>
      <c r="E254" s="37"/>
      <c r="F254" s="37">
        <v>978615</v>
      </c>
      <c r="G254" s="37">
        <v>1220964672</v>
      </c>
      <c r="H254" s="37">
        <v>978615</v>
      </c>
      <c r="I254" s="37" t="s">
        <v>525</v>
      </c>
      <c r="J254" s="37"/>
      <c r="K254" s="38">
        <v>42280</v>
      </c>
      <c r="L254" s="39">
        <v>79223</v>
      </c>
      <c r="M254" s="39">
        <v>36300</v>
      </c>
      <c r="N254" s="37" t="s">
        <v>387</v>
      </c>
      <c r="O254" s="37"/>
      <c r="P254" s="37" t="s">
        <v>526</v>
      </c>
      <c r="Q254" s="37">
        <v>0</v>
      </c>
      <c r="R254" s="37">
        <v>0</v>
      </c>
      <c r="S254" s="37"/>
      <c r="T254" s="37"/>
      <c r="U254" s="37"/>
      <c r="V254" s="37" t="s">
        <v>174</v>
      </c>
      <c r="W254" s="39">
        <v>194822</v>
      </c>
      <c r="X254" s="39">
        <v>79223</v>
      </c>
      <c r="Y254" s="37" t="s">
        <v>527</v>
      </c>
      <c r="Z254" s="39">
        <v>0</v>
      </c>
      <c r="AA254" s="37"/>
      <c r="AB254" s="39">
        <v>115599</v>
      </c>
      <c r="AC254" s="39">
        <v>0</v>
      </c>
      <c r="AD254" s="39">
        <v>0</v>
      </c>
      <c r="AE254" s="39">
        <v>115599</v>
      </c>
      <c r="AF254" s="37">
        <v>2200350380</v>
      </c>
      <c r="AG254" s="38">
        <v>42402</v>
      </c>
      <c r="AH254" s="37">
        <v>158522</v>
      </c>
      <c r="AI254" s="37"/>
      <c r="AJ254" s="37"/>
      <c r="AK254" s="38">
        <v>42318</v>
      </c>
      <c r="AL254" s="37"/>
      <c r="AM254" s="37">
        <v>2</v>
      </c>
      <c r="AN254" s="37"/>
      <c r="AO254" s="37"/>
      <c r="AP254" s="37">
        <v>2</v>
      </c>
      <c r="AQ254" s="37">
        <v>20161130</v>
      </c>
      <c r="AR254" s="37">
        <v>20161122</v>
      </c>
      <c r="AS254" s="37">
        <v>194822</v>
      </c>
      <c r="AT254" s="37">
        <v>79223</v>
      </c>
      <c r="AU254" s="37">
        <v>20220322</v>
      </c>
    </row>
    <row r="255" spans="1:47" x14ac:dyDescent="0.25">
      <c r="A255" s="37">
        <v>891380184</v>
      </c>
      <c r="B255" s="37" t="s">
        <v>0</v>
      </c>
      <c r="C255" s="37"/>
      <c r="D255" s="37">
        <v>978951</v>
      </c>
      <c r="E255" s="37"/>
      <c r="F255" s="37">
        <v>978951</v>
      </c>
      <c r="G255" s="37"/>
      <c r="H255" s="37">
        <v>978951</v>
      </c>
      <c r="I255" s="37" t="s">
        <v>528</v>
      </c>
      <c r="J255" s="37"/>
      <c r="K255" s="38">
        <v>44113</v>
      </c>
      <c r="L255" s="39">
        <v>13410</v>
      </c>
      <c r="M255" s="39">
        <v>13410</v>
      </c>
      <c r="N255" s="37" t="s">
        <v>387</v>
      </c>
      <c r="O255" s="37"/>
      <c r="P255" s="37" t="s">
        <v>404</v>
      </c>
      <c r="Q255" s="37">
        <v>0</v>
      </c>
      <c r="R255" s="37">
        <v>0</v>
      </c>
      <c r="S255" s="37"/>
      <c r="T255" s="37"/>
      <c r="U255" s="37"/>
      <c r="V255" s="37" t="s">
        <v>174</v>
      </c>
      <c r="W255" s="39">
        <v>13410</v>
      </c>
      <c r="X255" s="39">
        <v>6705</v>
      </c>
      <c r="Y255" s="37" t="s">
        <v>405</v>
      </c>
      <c r="Z255" s="39">
        <v>0</v>
      </c>
      <c r="AA255" s="37"/>
      <c r="AB255" s="39">
        <v>6705</v>
      </c>
      <c r="AC255" s="39">
        <v>0</v>
      </c>
      <c r="AD255" s="39"/>
      <c r="AE255" s="39">
        <v>0</v>
      </c>
      <c r="AF255" s="39">
        <v>0</v>
      </c>
      <c r="AG255" s="39">
        <v>0</v>
      </c>
      <c r="AH255" s="37"/>
      <c r="AI255" s="37"/>
      <c r="AJ255" s="37"/>
      <c r="AK255" s="38">
        <v>44180</v>
      </c>
      <c r="AL255" s="37"/>
      <c r="AM255" s="37">
        <v>2</v>
      </c>
      <c r="AN255" s="37"/>
      <c r="AO255" s="37"/>
      <c r="AP255" s="37">
        <v>2</v>
      </c>
      <c r="AQ255" s="37">
        <v>20211230</v>
      </c>
      <c r="AR255" s="37">
        <v>20211223</v>
      </c>
      <c r="AS255" s="37">
        <v>13410</v>
      </c>
      <c r="AT255" s="37">
        <v>6705</v>
      </c>
      <c r="AU255" s="37">
        <v>20220322</v>
      </c>
    </row>
    <row r="256" spans="1:47" x14ac:dyDescent="0.25">
      <c r="A256" s="37">
        <v>891380184</v>
      </c>
      <c r="B256" s="37" t="s">
        <v>0</v>
      </c>
      <c r="C256" s="37"/>
      <c r="D256" s="37">
        <v>979690</v>
      </c>
      <c r="E256" s="37"/>
      <c r="F256" s="37">
        <v>979690</v>
      </c>
      <c r="G256" s="37"/>
      <c r="H256" s="37">
        <v>979690</v>
      </c>
      <c r="I256" s="37" t="s">
        <v>529</v>
      </c>
      <c r="J256" s="37"/>
      <c r="K256" s="38">
        <v>44119</v>
      </c>
      <c r="L256" s="39">
        <v>161500</v>
      </c>
      <c r="M256" s="39">
        <v>161500</v>
      </c>
      <c r="N256" s="37" t="s">
        <v>387</v>
      </c>
      <c r="O256" s="37"/>
      <c r="P256" s="37" t="s">
        <v>455</v>
      </c>
      <c r="Q256" s="37">
        <v>0</v>
      </c>
      <c r="R256" s="37">
        <v>0</v>
      </c>
      <c r="S256" s="37"/>
      <c r="T256" s="37"/>
      <c r="U256" s="37"/>
      <c r="V256" s="37" t="s">
        <v>174</v>
      </c>
      <c r="W256" s="39">
        <v>161500</v>
      </c>
      <c r="X256" s="39">
        <v>161500</v>
      </c>
      <c r="Y256" s="37" t="s">
        <v>530</v>
      </c>
      <c r="Z256" s="39">
        <v>0</v>
      </c>
      <c r="AA256" s="37"/>
      <c r="AB256" s="39">
        <v>0</v>
      </c>
      <c r="AC256" s="39">
        <v>0</v>
      </c>
      <c r="AD256" s="39"/>
      <c r="AE256" s="39">
        <v>0</v>
      </c>
      <c r="AF256" s="39">
        <v>0</v>
      </c>
      <c r="AG256" s="39">
        <v>0</v>
      </c>
      <c r="AH256" s="37"/>
      <c r="AI256" s="37"/>
      <c r="AJ256" s="37"/>
      <c r="AK256" s="38">
        <v>44180</v>
      </c>
      <c r="AL256" s="37"/>
      <c r="AM256" s="37">
        <v>2</v>
      </c>
      <c r="AN256" s="37"/>
      <c r="AO256" s="37"/>
      <c r="AP256" s="37">
        <v>2</v>
      </c>
      <c r="AQ256" s="37">
        <v>20211230</v>
      </c>
      <c r="AR256" s="37">
        <v>20211223</v>
      </c>
      <c r="AS256" s="37">
        <v>161500</v>
      </c>
      <c r="AT256" s="37">
        <v>161500</v>
      </c>
      <c r="AU256" s="37">
        <v>20220322</v>
      </c>
    </row>
    <row r="257" spans="1:47" x14ac:dyDescent="0.25">
      <c r="A257" s="37">
        <v>891380184</v>
      </c>
      <c r="B257" s="37" t="s">
        <v>0</v>
      </c>
      <c r="C257" s="37"/>
      <c r="D257" s="37">
        <v>981384</v>
      </c>
      <c r="E257" s="37"/>
      <c r="F257" s="37">
        <v>981384</v>
      </c>
      <c r="G257" s="37"/>
      <c r="H257" s="37">
        <v>981384</v>
      </c>
      <c r="I257" s="37" t="s">
        <v>531</v>
      </c>
      <c r="J257" s="37"/>
      <c r="K257" s="38">
        <v>44131</v>
      </c>
      <c r="L257" s="39">
        <v>8940</v>
      </c>
      <c r="M257" s="39">
        <v>8940</v>
      </c>
      <c r="N257" s="37" t="s">
        <v>387</v>
      </c>
      <c r="O257" s="37"/>
      <c r="P257" s="37" t="s">
        <v>404</v>
      </c>
      <c r="Q257" s="37">
        <v>0</v>
      </c>
      <c r="R257" s="37">
        <v>0</v>
      </c>
      <c r="S257" s="37"/>
      <c r="T257" s="37"/>
      <c r="U257" s="37"/>
      <c r="V257" s="37" t="s">
        <v>174</v>
      </c>
      <c r="W257" s="39">
        <v>8940</v>
      </c>
      <c r="X257" s="39">
        <v>4470</v>
      </c>
      <c r="Y257" s="37" t="s">
        <v>405</v>
      </c>
      <c r="Z257" s="39">
        <v>0</v>
      </c>
      <c r="AA257" s="37"/>
      <c r="AB257" s="39">
        <v>4470</v>
      </c>
      <c r="AC257" s="39">
        <v>0</v>
      </c>
      <c r="AD257" s="39"/>
      <c r="AE257" s="39">
        <v>0</v>
      </c>
      <c r="AF257" s="39">
        <v>0</v>
      </c>
      <c r="AG257" s="39">
        <v>0</v>
      </c>
      <c r="AH257" s="37"/>
      <c r="AI257" s="37"/>
      <c r="AJ257" s="37"/>
      <c r="AK257" s="38">
        <v>44180</v>
      </c>
      <c r="AL257" s="37"/>
      <c r="AM257" s="37">
        <v>2</v>
      </c>
      <c r="AN257" s="37"/>
      <c r="AO257" s="37"/>
      <c r="AP257" s="37">
        <v>2</v>
      </c>
      <c r="AQ257" s="37">
        <v>20211230</v>
      </c>
      <c r="AR257" s="37">
        <v>20211223</v>
      </c>
      <c r="AS257" s="37">
        <v>8940</v>
      </c>
      <c r="AT257" s="37">
        <v>4470</v>
      </c>
      <c r="AU257" s="37">
        <v>20220322</v>
      </c>
    </row>
    <row r="258" spans="1:47" x14ac:dyDescent="0.25">
      <c r="A258" s="37">
        <v>891380184</v>
      </c>
      <c r="B258" s="37" t="s">
        <v>0</v>
      </c>
      <c r="C258" s="37"/>
      <c r="D258" s="37">
        <v>1226517</v>
      </c>
      <c r="E258" s="37"/>
      <c r="F258" s="37">
        <v>1226517</v>
      </c>
      <c r="G258" s="37"/>
      <c r="H258" s="37">
        <v>1226517</v>
      </c>
      <c r="I258" s="37" t="s">
        <v>532</v>
      </c>
      <c r="J258" s="37"/>
      <c r="K258" s="38">
        <v>42767</v>
      </c>
      <c r="L258" s="39">
        <v>75200</v>
      </c>
      <c r="M258" s="39">
        <v>75200</v>
      </c>
      <c r="N258" s="37" t="s">
        <v>387</v>
      </c>
      <c r="O258" s="37"/>
      <c r="P258" s="37" t="s">
        <v>388</v>
      </c>
      <c r="Q258" s="37">
        <v>0</v>
      </c>
      <c r="R258" s="37">
        <v>0</v>
      </c>
      <c r="S258" s="37"/>
      <c r="T258" s="37"/>
      <c r="U258" s="37"/>
      <c r="V258" s="37" t="s">
        <v>174</v>
      </c>
      <c r="W258" s="39">
        <v>75200</v>
      </c>
      <c r="X258" s="39">
        <v>75200</v>
      </c>
      <c r="Y258" s="37" t="s">
        <v>405</v>
      </c>
      <c r="Z258" s="39">
        <v>0</v>
      </c>
      <c r="AA258" s="37"/>
      <c r="AB258" s="39">
        <v>0</v>
      </c>
      <c r="AC258" s="39">
        <v>0</v>
      </c>
      <c r="AD258" s="39"/>
      <c r="AE258" s="39">
        <v>0</v>
      </c>
      <c r="AF258" s="39">
        <v>0</v>
      </c>
      <c r="AG258" s="39">
        <v>0</v>
      </c>
      <c r="AH258" s="37"/>
      <c r="AI258" s="37"/>
      <c r="AJ258" s="37"/>
      <c r="AK258" s="38">
        <v>42825</v>
      </c>
      <c r="AL258" s="37"/>
      <c r="AM258" s="37">
        <v>2</v>
      </c>
      <c r="AN258" s="37"/>
      <c r="AO258" s="37"/>
      <c r="AP258" s="37">
        <v>2</v>
      </c>
      <c r="AQ258" s="37">
        <v>20211130</v>
      </c>
      <c r="AR258" s="37">
        <v>20211103</v>
      </c>
      <c r="AS258" s="37">
        <v>75200</v>
      </c>
      <c r="AT258" s="37">
        <v>75200</v>
      </c>
      <c r="AU258" s="37">
        <v>20220322</v>
      </c>
    </row>
    <row r="259" spans="1:47" x14ac:dyDescent="0.25">
      <c r="A259" s="37">
        <v>891380184</v>
      </c>
      <c r="B259" s="37" t="s">
        <v>0</v>
      </c>
      <c r="C259" s="37">
        <v>2016</v>
      </c>
      <c r="D259" s="37">
        <v>398229</v>
      </c>
      <c r="E259" s="37">
        <v>2016</v>
      </c>
      <c r="F259" s="37">
        <v>398229</v>
      </c>
      <c r="G259" s="37"/>
      <c r="H259" s="37" t="s">
        <v>533</v>
      </c>
      <c r="I259" s="37" t="s">
        <v>534</v>
      </c>
      <c r="J259" s="37"/>
      <c r="K259" s="38">
        <v>42404</v>
      </c>
      <c r="L259" s="39">
        <v>4400</v>
      </c>
      <c r="M259" s="39">
        <v>4400</v>
      </c>
      <c r="N259" s="37" t="s">
        <v>387</v>
      </c>
      <c r="O259" s="37"/>
      <c r="P259" s="37" t="s">
        <v>388</v>
      </c>
      <c r="Q259" s="37">
        <v>0</v>
      </c>
      <c r="R259" s="37">
        <v>0</v>
      </c>
      <c r="S259" s="37"/>
      <c r="T259" s="37"/>
      <c r="U259" s="37"/>
      <c r="V259" s="37" t="s">
        <v>174</v>
      </c>
      <c r="W259" s="39">
        <v>4400</v>
      </c>
      <c r="X259" s="39">
        <v>4400</v>
      </c>
      <c r="Y259" s="37"/>
      <c r="Z259" s="39">
        <v>0</v>
      </c>
      <c r="AA259" s="37"/>
      <c r="AB259" s="39">
        <v>0</v>
      </c>
      <c r="AC259" s="39">
        <v>0</v>
      </c>
      <c r="AD259" s="39"/>
      <c r="AE259" s="39">
        <v>0</v>
      </c>
      <c r="AF259" s="39">
        <v>0</v>
      </c>
      <c r="AG259" s="39">
        <v>0</v>
      </c>
      <c r="AH259" s="37"/>
      <c r="AI259" s="37"/>
      <c r="AJ259" s="37"/>
      <c r="AK259" s="38">
        <v>42471</v>
      </c>
      <c r="AL259" s="37"/>
      <c r="AM259" s="37">
        <v>2</v>
      </c>
      <c r="AN259" s="37"/>
      <c r="AO259" s="37"/>
      <c r="AP259" s="37">
        <v>2</v>
      </c>
      <c r="AQ259" s="37">
        <v>20180930</v>
      </c>
      <c r="AR259" s="37">
        <v>20180919</v>
      </c>
      <c r="AS259" s="37">
        <v>4400</v>
      </c>
      <c r="AT259" s="37">
        <v>4400</v>
      </c>
      <c r="AU259" s="37">
        <v>20220322</v>
      </c>
    </row>
    <row r="260" spans="1:47" x14ac:dyDescent="0.25">
      <c r="A260" s="37">
        <v>891380184</v>
      </c>
      <c r="B260" s="37" t="s">
        <v>0</v>
      </c>
      <c r="C260" s="37">
        <v>2016</v>
      </c>
      <c r="D260" s="37">
        <v>403406</v>
      </c>
      <c r="E260" s="37">
        <v>2016</v>
      </c>
      <c r="F260" s="37">
        <v>403406</v>
      </c>
      <c r="G260" s="37"/>
      <c r="H260" s="37" t="s">
        <v>535</v>
      </c>
      <c r="I260" s="37" t="s">
        <v>536</v>
      </c>
      <c r="J260" s="37"/>
      <c r="K260" s="38">
        <v>42412</v>
      </c>
      <c r="L260" s="39">
        <v>4400</v>
      </c>
      <c r="M260" s="39">
        <v>4400</v>
      </c>
      <c r="N260" s="37" t="s">
        <v>387</v>
      </c>
      <c r="O260" s="37"/>
      <c r="P260" s="37" t="s">
        <v>388</v>
      </c>
      <c r="Q260" s="37">
        <v>0</v>
      </c>
      <c r="R260" s="37">
        <v>0</v>
      </c>
      <c r="S260" s="37"/>
      <c r="T260" s="37"/>
      <c r="U260" s="37"/>
      <c r="V260" s="37" t="s">
        <v>174</v>
      </c>
      <c r="W260" s="39">
        <v>4400</v>
      </c>
      <c r="X260" s="39">
        <v>4400</v>
      </c>
      <c r="Y260" s="37"/>
      <c r="Z260" s="39">
        <v>0</v>
      </c>
      <c r="AA260" s="37"/>
      <c r="AB260" s="39">
        <v>0</v>
      </c>
      <c r="AC260" s="39">
        <v>0</v>
      </c>
      <c r="AD260" s="39"/>
      <c r="AE260" s="39">
        <v>0</v>
      </c>
      <c r="AF260" s="39">
        <v>0</v>
      </c>
      <c r="AG260" s="39">
        <v>0</v>
      </c>
      <c r="AH260" s="37"/>
      <c r="AI260" s="37"/>
      <c r="AJ260" s="37"/>
      <c r="AK260" s="38">
        <v>42471</v>
      </c>
      <c r="AL260" s="37"/>
      <c r="AM260" s="37">
        <v>2</v>
      </c>
      <c r="AN260" s="37"/>
      <c r="AO260" s="37"/>
      <c r="AP260" s="37">
        <v>2</v>
      </c>
      <c r="AQ260" s="37">
        <v>20180930</v>
      </c>
      <c r="AR260" s="37">
        <v>20180919</v>
      </c>
      <c r="AS260" s="37">
        <v>4400</v>
      </c>
      <c r="AT260" s="37">
        <v>4400</v>
      </c>
      <c r="AU260" s="37">
        <v>20220322</v>
      </c>
    </row>
    <row r="261" spans="1:47" x14ac:dyDescent="0.25">
      <c r="A261" s="37">
        <v>891380184</v>
      </c>
      <c r="B261" s="37" t="s">
        <v>0</v>
      </c>
      <c r="C261" s="37">
        <v>2016</v>
      </c>
      <c r="D261" s="37">
        <v>403477</v>
      </c>
      <c r="E261" s="37">
        <v>2016</v>
      </c>
      <c r="F261" s="37">
        <v>403477</v>
      </c>
      <c r="G261" s="37"/>
      <c r="H261" s="37" t="s">
        <v>537</v>
      </c>
      <c r="I261" s="37" t="s">
        <v>538</v>
      </c>
      <c r="J261" s="37"/>
      <c r="K261" s="38">
        <v>42412</v>
      </c>
      <c r="L261" s="39">
        <v>4400</v>
      </c>
      <c r="M261" s="39">
        <v>4400</v>
      </c>
      <c r="N261" s="37" t="s">
        <v>387</v>
      </c>
      <c r="O261" s="37"/>
      <c r="P261" s="37" t="s">
        <v>388</v>
      </c>
      <c r="Q261" s="37">
        <v>0</v>
      </c>
      <c r="R261" s="37">
        <v>0</v>
      </c>
      <c r="S261" s="37"/>
      <c r="T261" s="37"/>
      <c r="U261" s="37"/>
      <c r="V261" s="37" t="s">
        <v>174</v>
      </c>
      <c r="W261" s="39">
        <v>4400</v>
      </c>
      <c r="X261" s="39">
        <v>4400</v>
      </c>
      <c r="Y261" s="37"/>
      <c r="Z261" s="39">
        <v>0</v>
      </c>
      <c r="AA261" s="37"/>
      <c r="AB261" s="39">
        <v>0</v>
      </c>
      <c r="AC261" s="39">
        <v>0</v>
      </c>
      <c r="AD261" s="39"/>
      <c r="AE261" s="39">
        <v>0</v>
      </c>
      <c r="AF261" s="39">
        <v>0</v>
      </c>
      <c r="AG261" s="39">
        <v>0</v>
      </c>
      <c r="AH261" s="37"/>
      <c r="AI261" s="37"/>
      <c r="AJ261" s="37"/>
      <c r="AK261" s="38">
        <v>42471</v>
      </c>
      <c r="AL261" s="37"/>
      <c r="AM261" s="37">
        <v>2</v>
      </c>
      <c r="AN261" s="37"/>
      <c r="AO261" s="37"/>
      <c r="AP261" s="37">
        <v>2</v>
      </c>
      <c r="AQ261" s="37">
        <v>20180930</v>
      </c>
      <c r="AR261" s="37">
        <v>20180919</v>
      </c>
      <c r="AS261" s="37">
        <v>4400</v>
      </c>
      <c r="AT261" s="37">
        <v>4400</v>
      </c>
      <c r="AU261" s="37">
        <v>20220322</v>
      </c>
    </row>
    <row r="262" spans="1:47" x14ac:dyDescent="0.25">
      <c r="A262" s="37">
        <v>891380184</v>
      </c>
      <c r="B262" s="37" t="s">
        <v>0</v>
      </c>
      <c r="C262" s="37">
        <v>2016</v>
      </c>
      <c r="D262" s="37">
        <v>407632</v>
      </c>
      <c r="E262" s="37">
        <v>2016</v>
      </c>
      <c r="F262" s="37">
        <v>407632</v>
      </c>
      <c r="G262" s="37"/>
      <c r="H262" s="37" t="s">
        <v>539</v>
      </c>
      <c r="I262" s="37" t="s">
        <v>540</v>
      </c>
      <c r="J262" s="37"/>
      <c r="K262" s="38">
        <v>42419</v>
      </c>
      <c r="L262" s="39">
        <v>4400</v>
      </c>
      <c r="M262" s="39">
        <v>4400</v>
      </c>
      <c r="N262" s="37" t="s">
        <v>387</v>
      </c>
      <c r="O262" s="37"/>
      <c r="P262" s="37" t="s">
        <v>388</v>
      </c>
      <c r="Q262" s="37">
        <v>0</v>
      </c>
      <c r="R262" s="37">
        <v>0</v>
      </c>
      <c r="S262" s="37"/>
      <c r="T262" s="37"/>
      <c r="U262" s="37"/>
      <c r="V262" s="37" t="s">
        <v>174</v>
      </c>
      <c r="W262" s="39">
        <v>4400</v>
      </c>
      <c r="X262" s="39">
        <v>4400</v>
      </c>
      <c r="Y262" s="37"/>
      <c r="Z262" s="39">
        <v>0</v>
      </c>
      <c r="AA262" s="37"/>
      <c r="AB262" s="39">
        <v>0</v>
      </c>
      <c r="AC262" s="39">
        <v>0</v>
      </c>
      <c r="AD262" s="39"/>
      <c r="AE262" s="39">
        <v>0</v>
      </c>
      <c r="AF262" s="39">
        <v>0</v>
      </c>
      <c r="AG262" s="39">
        <v>0</v>
      </c>
      <c r="AH262" s="37"/>
      <c r="AI262" s="37"/>
      <c r="AJ262" s="37"/>
      <c r="AK262" s="38">
        <v>42471</v>
      </c>
      <c r="AL262" s="37"/>
      <c r="AM262" s="37">
        <v>2</v>
      </c>
      <c r="AN262" s="37"/>
      <c r="AO262" s="37"/>
      <c r="AP262" s="37">
        <v>2</v>
      </c>
      <c r="AQ262" s="37">
        <v>20180930</v>
      </c>
      <c r="AR262" s="37">
        <v>20180919</v>
      </c>
      <c r="AS262" s="37">
        <v>4400</v>
      </c>
      <c r="AT262" s="37">
        <v>4400</v>
      </c>
      <c r="AU262" s="37">
        <v>20220322</v>
      </c>
    </row>
    <row r="263" spans="1:47" x14ac:dyDescent="0.25">
      <c r="A263" s="37">
        <v>891380184</v>
      </c>
      <c r="B263" s="37" t="s">
        <v>0</v>
      </c>
      <c r="C263" s="37">
        <v>2016</v>
      </c>
      <c r="D263" s="37">
        <v>411627</v>
      </c>
      <c r="E263" s="37">
        <v>2016</v>
      </c>
      <c r="F263" s="37">
        <v>411627</v>
      </c>
      <c r="G263" s="37"/>
      <c r="H263" s="37" t="s">
        <v>541</v>
      </c>
      <c r="I263" s="37" t="s">
        <v>542</v>
      </c>
      <c r="J263" s="37"/>
      <c r="K263" s="38">
        <v>42425</v>
      </c>
      <c r="L263" s="39">
        <v>17600</v>
      </c>
      <c r="M263" s="39">
        <v>17600</v>
      </c>
      <c r="N263" s="37" t="s">
        <v>387</v>
      </c>
      <c r="O263" s="37"/>
      <c r="P263" s="37" t="s">
        <v>388</v>
      </c>
      <c r="Q263" s="37">
        <v>0</v>
      </c>
      <c r="R263" s="37">
        <v>0</v>
      </c>
      <c r="S263" s="37"/>
      <c r="T263" s="37"/>
      <c r="U263" s="37"/>
      <c r="V263" s="37" t="s">
        <v>174</v>
      </c>
      <c r="W263" s="39">
        <v>17600</v>
      </c>
      <c r="X263" s="39">
        <v>17600</v>
      </c>
      <c r="Y263" s="37"/>
      <c r="Z263" s="39">
        <v>0</v>
      </c>
      <c r="AA263" s="37"/>
      <c r="AB263" s="39">
        <v>0</v>
      </c>
      <c r="AC263" s="39">
        <v>0</v>
      </c>
      <c r="AD263" s="39"/>
      <c r="AE263" s="39">
        <v>0</v>
      </c>
      <c r="AF263" s="39">
        <v>0</v>
      </c>
      <c r="AG263" s="39">
        <v>0</v>
      </c>
      <c r="AH263" s="37"/>
      <c r="AI263" s="37"/>
      <c r="AJ263" s="37"/>
      <c r="AK263" s="38">
        <v>42471</v>
      </c>
      <c r="AL263" s="37"/>
      <c r="AM263" s="37">
        <v>2</v>
      </c>
      <c r="AN263" s="37"/>
      <c r="AO263" s="37"/>
      <c r="AP263" s="37">
        <v>2</v>
      </c>
      <c r="AQ263" s="37">
        <v>20180930</v>
      </c>
      <c r="AR263" s="37">
        <v>20180919</v>
      </c>
      <c r="AS263" s="37">
        <v>17600</v>
      </c>
      <c r="AT263" s="37">
        <v>17600</v>
      </c>
      <c r="AU263" s="37">
        <v>20220322</v>
      </c>
    </row>
    <row r="264" spans="1:47" x14ac:dyDescent="0.25">
      <c r="A264" s="37">
        <v>891380184</v>
      </c>
      <c r="B264" s="37" t="s">
        <v>0</v>
      </c>
      <c r="C264" s="37">
        <v>2016</v>
      </c>
      <c r="D264" s="37">
        <v>411897</v>
      </c>
      <c r="E264" s="37">
        <v>2016</v>
      </c>
      <c r="F264" s="37">
        <v>411897</v>
      </c>
      <c r="G264" s="37"/>
      <c r="H264" s="37" t="s">
        <v>543</v>
      </c>
      <c r="I264" s="37" t="s">
        <v>544</v>
      </c>
      <c r="J264" s="37"/>
      <c r="K264" s="38">
        <v>42425</v>
      </c>
      <c r="L264" s="39">
        <v>17600</v>
      </c>
      <c r="M264" s="39">
        <v>17600</v>
      </c>
      <c r="N264" s="37" t="s">
        <v>387</v>
      </c>
      <c r="O264" s="37"/>
      <c r="P264" s="37" t="s">
        <v>388</v>
      </c>
      <c r="Q264" s="37">
        <v>0</v>
      </c>
      <c r="R264" s="37">
        <v>0</v>
      </c>
      <c r="S264" s="37"/>
      <c r="T264" s="37"/>
      <c r="U264" s="37"/>
      <c r="V264" s="37" t="s">
        <v>174</v>
      </c>
      <c r="W264" s="39">
        <v>17600</v>
      </c>
      <c r="X264" s="39">
        <v>17600</v>
      </c>
      <c r="Y264" s="37"/>
      <c r="Z264" s="39">
        <v>0</v>
      </c>
      <c r="AA264" s="37"/>
      <c r="AB264" s="39">
        <v>0</v>
      </c>
      <c r="AC264" s="39">
        <v>0</v>
      </c>
      <c r="AD264" s="39"/>
      <c r="AE264" s="39">
        <v>0</v>
      </c>
      <c r="AF264" s="39">
        <v>0</v>
      </c>
      <c r="AG264" s="39">
        <v>0</v>
      </c>
      <c r="AH264" s="37"/>
      <c r="AI264" s="37"/>
      <c r="AJ264" s="37"/>
      <c r="AK264" s="38">
        <v>42471</v>
      </c>
      <c r="AL264" s="37"/>
      <c r="AM264" s="37">
        <v>2</v>
      </c>
      <c r="AN264" s="37"/>
      <c r="AO264" s="37"/>
      <c r="AP264" s="37">
        <v>2</v>
      </c>
      <c r="AQ264" s="37">
        <v>20180930</v>
      </c>
      <c r="AR264" s="37">
        <v>20180919</v>
      </c>
      <c r="AS264" s="37">
        <v>17600</v>
      </c>
      <c r="AT264" s="37">
        <v>17600</v>
      </c>
      <c r="AU264" s="37">
        <v>20220322</v>
      </c>
    </row>
    <row r="265" spans="1:47" x14ac:dyDescent="0.25">
      <c r="A265" s="37">
        <v>891380184</v>
      </c>
      <c r="B265" s="37" t="s">
        <v>0</v>
      </c>
      <c r="C265" s="37">
        <v>2016</v>
      </c>
      <c r="D265" s="37">
        <v>411971</v>
      </c>
      <c r="E265" s="37">
        <v>2016</v>
      </c>
      <c r="F265" s="37">
        <v>411971</v>
      </c>
      <c r="G265" s="37"/>
      <c r="H265" s="37" t="s">
        <v>545</v>
      </c>
      <c r="I265" s="37" t="s">
        <v>546</v>
      </c>
      <c r="J265" s="37"/>
      <c r="K265" s="38">
        <v>42425</v>
      </c>
      <c r="L265" s="39">
        <v>8800</v>
      </c>
      <c r="M265" s="39">
        <v>8800</v>
      </c>
      <c r="N265" s="37" t="s">
        <v>387</v>
      </c>
      <c r="O265" s="37"/>
      <c r="P265" s="37" t="s">
        <v>388</v>
      </c>
      <c r="Q265" s="37">
        <v>0</v>
      </c>
      <c r="R265" s="37">
        <v>0</v>
      </c>
      <c r="S265" s="37"/>
      <c r="T265" s="37"/>
      <c r="U265" s="37"/>
      <c r="V265" s="37" t="s">
        <v>174</v>
      </c>
      <c r="W265" s="39">
        <v>8800</v>
      </c>
      <c r="X265" s="39">
        <v>8800</v>
      </c>
      <c r="Y265" s="37"/>
      <c r="Z265" s="39">
        <v>0</v>
      </c>
      <c r="AA265" s="37"/>
      <c r="AB265" s="39">
        <v>0</v>
      </c>
      <c r="AC265" s="39">
        <v>0</v>
      </c>
      <c r="AD265" s="39"/>
      <c r="AE265" s="39">
        <v>0</v>
      </c>
      <c r="AF265" s="39">
        <v>0</v>
      </c>
      <c r="AG265" s="39">
        <v>0</v>
      </c>
      <c r="AH265" s="37"/>
      <c r="AI265" s="37"/>
      <c r="AJ265" s="37"/>
      <c r="AK265" s="38">
        <v>42471</v>
      </c>
      <c r="AL265" s="37"/>
      <c r="AM265" s="37">
        <v>2</v>
      </c>
      <c r="AN265" s="37"/>
      <c r="AO265" s="37"/>
      <c r="AP265" s="37">
        <v>2</v>
      </c>
      <c r="AQ265" s="37">
        <v>20180930</v>
      </c>
      <c r="AR265" s="37">
        <v>20180919</v>
      </c>
      <c r="AS265" s="37">
        <v>8800</v>
      </c>
      <c r="AT265" s="37">
        <v>8800</v>
      </c>
      <c r="AU265" s="37">
        <v>20220322</v>
      </c>
    </row>
    <row r="266" spans="1:47" x14ac:dyDescent="0.25">
      <c r="A266" s="37">
        <v>891380184</v>
      </c>
      <c r="B266" s="37" t="s">
        <v>0</v>
      </c>
      <c r="C266" s="37">
        <v>2016</v>
      </c>
      <c r="D266" s="37">
        <v>412049</v>
      </c>
      <c r="E266" s="37">
        <v>2016</v>
      </c>
      <c r="F266" s="37">
        <v>412049</v>
      </c>
      <c r="G266" s="37"/>
      <c r="H266" s="37" t="s">
        <v>547</v>
      </c>
      <c r="I266" s="37" t="s">
        <v>548</v>
      </c>
      <c r="J266" s="37"/>
      <c r="K266" s="38">
        <v>42425</v>
      </c>
      <c r="L266" s="39">
        <v>13200</v>
      </c>
      <c r="M266" s="39">
        <v>13200</v>
      </c>
      <c r="N266" s="37" t="s">
        <v>387</v>
      </c>
      <c r="O266" s="37"/>
      <c r="P266" s="37" t="s">
        <v>388</v>
      </c>
      <c r="Q266" s="37">
        <v>0</v>
      </c>
      <c r="R266" s="37">
        <v>0</v>
      </c>
      <c r="S266" s="37"/>
      <c r="T266" s="37"/>
      <c r="U266" s="37"/>
      <c r="V266" s="37" t="s">
        <v>174</v>
      </c>
      <c r="W266" s="39">
        <v>13200</v>
      </c>
      <c r="X266" s="39">
        <v>13200</v>
      </c>
      <c r="Y266" s="37"/>
      <c r="Z266" s="39">
        <v>0</v>
      </c>
      <c r="AA266" s="37"/>
      <c r="AB266" s="39">
        <v>0</v>
      </c>
      <c r="AC266" s="39">
        <v>0</v>
      </c>
      <c r="AD266" s="39"/>
      <c r="AE266" s="39">
        <v>0</v>
      </c>
      <c r="AF266" s="39">
        <v>0</v>
      </c>
      <c r="AG266" s="39">
        <v>0</v>
      </c>
      <c r="AH266" s="37"/>
      <c r="AI266" s="37"/>
      <c r="AJ266" s="37"/>
      <c r="AK266" s="38">
        <v>42471</v>
      </c>
      <c r="AL266" s="37"/>
      <c r="AM266" s="37">
        <v>2</v>
      </c>
      <c r="AN266" s="37"/>
      <c r="AO266" s="37"/>
      <c r="AP266" s="37">
        <v>2</v>
      </c>
      <c r="AQ266" s="37">
        <v>20180930</v>
      </c>
      <c r="AR266" s="37">
        <v>20180919</v>
      </c>
      <c r="AS266" s="37">
        <v>13200</v>
      </c>
      <c r="AT266" s="37">
        <v>13200</v>
      </c>
      <c r="AU266" s="37">
        <v>20220322</v>
      </c>
    </row>
    <row r="267" spans="1:47" x14ac:dyDescent="0.25">
      <c r="A267" s="37">
        <v>891380184</v>
      </c>
      <c r="B267" s="37" t="s">
        <v>0</v>
      </c>
      <c r="C267" s="37">
        <v>2016</v>
      </c>
      <c r="D267" s="37">
        <v>412691</v>
      </c>
      <c r="E267" s="37">
        <v>2016</v>
      </c>
      <c r="F267" s="37">
        <v>412691</v>
      </c>
      <c r="G267" s="37"/>
      <c r="H267" s="37" t="s">
        <v>549</v>
      </c>
      <c r="I267" s="37" t="s">
        <v>550</v>
      </c>
      <c r="J267" s="37"/>
      <c r="K267" s="38">
        <v>42426</v>
      </c>
      <c r="L267" s="39">
        <v>13200</v>
      </c>
      <c r="M267" s="39">
        <v>13200</v>
      </c>
      <c r="N267" s="37" t="s">
        <v>387</v>
      </c>
      <c r="O267" s="37"/>
      <c r="P267" s="37" t="s">
        <v>388</v>
      </c>
      <c r="Q267" s="37">
        <v>0</v>
      </c>
      <c r="R267" s="37">
        <v>0</v>
      </c>
      <c r="S267" s="37"/>
      <c r="T267" s="37"/>
      <c r="U267" s="37"/>
      <c r="V267" s="37" t="s">
        <v>174</v>
      </c>
      <c r="W267" s="39">
        <v>13200</v>
      </c>
      <c r="X267" s="39">
        <v>13200</v>
      </c>
      <c r="Y267" s="37"/>
      <c r="Z267" s="39">
        <v>0</v>
      </c>
      <c r="AA267" s="37"/>
      <c r="AB267" s="39">
        <v>0</v>
      </c>
      <c r="AC267" s="39">
        <v>0</v>
      </c>
      <c r="AD267" s="39"/>
      <c r="AE267" s="39">
        <v>0</v>
      </c>
      <c r="AF267" s="39">
        <v>0</v>
      </c>
      <c r="AG267" s="39">
        <v>0</v>
      </c>
      <c r="AH267" s="37"/>
      <c r="AI267" s="37"/>
      <c r="AJ267" s="37"/>
      <c r="AK267" s="38">
        <v>42471</v>
      </c>
      <c r="AL267" s="37"/>
      <c r="AM267" s="37">
        <v>2</v>
      </c>
      <c r="AN267" s="37"/>
      <c r="AO267" s="37"/>
      <c r="AP267" s="37">
        <v>2</v>
      </c>
      <c r="AQ267" s="37">
        <v>20180930</v>
      </c>
      <c r="AR267" s="37">
        <v>20180919</v>
      </c>
      <c r="AS267" s="37">
        <v>13200</v>
      </c>
      <c r="AT267" s="37">
        <v>13200</v>
      </c>
      <c r="AU267" s="37">
        <v>20220322</v>
      </c>
    </row>
    <row r="268" spans="1:47" x14ac:dyDescent="0.25">
      <c r="A268" s="37">
        <v>891380184</v>
      </c>
      <c r="B268" s="37" t="s">
        <v>0</v>
      </c>
      <c r="C268" s="37">
        <v>2016</v>
      </c>
      <c r="D268" s="37">
        <v>413035</v>
      </c>
      <c r="E268" s="37">
        <v>2016</v>
      </c>
      <c r="F268" s="37">
        <v>413035</v>
      </c>
      <c r="G268" s="37"/>
      <c r="H268" s="37" t="s">
        <v>551</v>
      </c>
      <c r="I268" s="37" t="s">
        <v>552</v>
      </c>
      <c r="J268" s="37"/>
      <c r="K268" s="38">
        <v>42427</v>
      </c>
      <c r="L268" s="39">
        <v>4400</v>
      </c>
      <c r="M268" s="39">
        <v>4400</v>
      </c>
      <c r="N268" s="37" t="s">
        <v>387</v>
      </c>
      <c r="O268" s="37"/>
      <c r="P268" s="37" t="s">
        <v>388</v>
      </c>
      <c r="Q268" s="37">
        <v>0</v>
      </c>
      <c r="R268" s="37">
        <v>0</v>
      </c>
      <c r="S268" s="37"/>
      <c r="T268" s="37"/>
      <c r="U268" s="37"/>
      <c r="V268" s="37" t="s">
        <v>174</v>
      </c>
      <c r="W268" s="39">
        <v>4400</v>
      </c>
      <c r="X268" s="39">
        <v>4400</v>
      </c>
      <c r="Y268" s="37"/>
      <c r="Z268" s="39">
        <v>0</v>
      </c>
      <c r="AA268" s="37"/>
      <c r="AB268" s="39">
        <v>0</v>
      </c>
      <c r="AC268" s="39">
        <v>0</v>
      </c>
      <c r="AD268" s="39"/>
      <c r="AE268" s="39">
        <v>0</v>
      </c>
      <c r="AF268" s="39">
        <v>0</v>
      </c>
      <c r="AG268" s="39">
        <v>0</v>
      </c>
      <c r="AH268" s="37"/>
      <c r="AI268" s="37"/>
      <c r="AJ268" s="37"/>
      <c r="AK268" s="38">
        <v>42471</v>
      </c>
      <c r="AL268" s="37"/>
      <c r="AM268" s="37">
        <v>2</v>
      </c>
      <c r="AN268" s="37"/>
      <c r="AO268" s="37"/>
      <c r="AP268" s="37">
        <v>2</v>
      </c>
      <c r="AQ268" s="37">
        <v>20180930</v>
      </c>
      <c r="AR268" s="37">
        <v>20180919</v>
      </c>
      <c r="AS268" s="37">
        <v>4400</v>
      </c>
      <c r="AT268" s="37">
        <v>4400</v>
      </c>
      <c r="AU268" s="37">
        <v>20220322</v>
      </c>
    </row>
    <row r="269" spans="1:47" x14ac:dyDescent="0.25">
      <c r="A269" s="37">
        <v>891380184</v>
      </c>
      <c r="B269" s="37" t="s">
        <v>0</v>
      </c>
      <c r="C269" s="37">
        <v>2016</v>
      </c>
      <c r="D269" s="37">
        <v>417125</v>
      </c>
      <c r="E269" s="37">
        <v>2016</v>
      </c>
      <c r="F269" s="37">
        <v>417125</v>
      </c>
      <c r="G269" s="37"/>
      <c r="H269" s="37" t="s">
        <v>553</v>
      </c>
      <c r="I269" s="37" t="s">
        <v>554</v>
      </c>
      <c r="J269" s="37"/>
      <c r="K269" s="38">
        <v>42434</v>
      </c>
      <c r="L269" s="39">
        <v>13200</v>
      </c>
      <c r="M269" s="39">
        <v>13200</v>
      </c>
      <c r="N269" s="37" t="s">
        <v>387</v>
      </c>
      <c r="O269" s="37"/>
      <c r="P269" s="37" t="s">
        <v>388</v>
      </c>
      <c r="Q269" s="37">
        <v>0</v>
      </c>
      <c r="R269" s="37">
        <v>0</v>
      </c>
      <c r="S269" s="37"/>
      <c r="T269" s="37"/>
      <c r="U269" s="37"/>
      <c r="V269" s="37" t="s">
        <v>174</v>
      </c>
      <c r="W269" s="39">
        <v>13200</v>
      </c>
      <c r="X269" s="39">
        <v>13200</v>
      </c>
      <c r="Y269" s="37"/>
      <c r="Z269" s="39">
        <v>0</v>
      </c>
      <c r="AA269" s="37"/>
      <c r="AB269" s="39">
        <v>0</v>
      </c>
      <c r="AC269" s="39">
        <v>0</v>
      </c>
      <c r="AD269" s="39"/>
      <c r="AE269" s="39">
        <v>0</v>
      </c>
      <c r="AF269" s="39">
        <v>0</v>
      </c>
      <c r="AG269" s="39">
        <v>0</v>
      </c>
      <c r="AH269" s="37"/>
      <c r="AI269" s="37"/>
      <c r="AJ269" s="37"/>
      <c r="AK269" s="38">
        <v>42471</v>
      </c>
      <c r="AL269" s="37"/>
      <c r="AM269" s="37">
        <v>2</v>
      </c>
      <c r="AN269" s="37"/>
      <c r="AO269" s="37"/>
      <c r="AP269" s="37">
        <v>2</v>
      </c>
      <c r="AQ269" s="37">
        <v>20180930</v>
      </c>
      <c r="AR269" s="37">
        <v>20180919</v>
      </c>
      <c r="AS269" s="37">
        <v>13200</v>
      </c>
      <c r="AT269" s="37">
        <v>13200</v>
      </c>
      <c r="AU269" s="37">
        <v>20220322</v>
      </c>
    </row>
    <row r="270" spans="1:47" x14ac:dyDescent="0.25">
      <c r="A270" s="37">
        <v>891380184</v>
      </c>
      <c r="B270" s="37" t="s">
        <v>0</v>
      </c>
      <c r="C270" s="37">
        <v>2016</v>
      </c>
      <c r="D270" s="37">
        <v>418088</v>
      </c>
      <c r="E270" s="37">
        <v>2016</v>
      </c>
      <c r="F270" s="37">
        <v>418088</v>
      </c>
      <c r="G270" s="37"/>
      <c r="H270" s="37" t="s">
        <v>555</v>
      </c>
      <c r="I270" s="37" t="s">
        <v>556</v>
      </c>
      <c r="J270" s="37"/>
      <c r="K270" s="38">
        <v>42436</v>
      </c>
      <c r="L270" s="39">
        <v>17600</v>
      </c>
      <c r="M270" s="39">
        <v>17600</v>
      </c>
      <c r="N270" s="37" t="s">
        <v>387</v>
      </c>
      <c r="O270" s="37"/>
      <c r="P270" s="37" t="s">
        <v>388</v>
      </c>
      <c r="Q270" s="37">
        <v>0</v>
      </c>
      <c r="R270" s="37">
        <v>0</v>
      </c>
      <c r="S270" s="37"/>
      <c r="T270" s="37"/>
      <c r="U270" s="37"/>
      <c r="V270" s="37" t="s">
        <v>174</v>
      </c>
      <c r="W270" s="39">
        <v>17600</v>
      </c>
      <c r="X270" s="39">
        <v>17600</v>
      </c>
      <c r="Y270" s="37"/>
      <c r="Z270" s="39">
        <v>0</v>
      </c>
      <c r="AA270" s="37"/>
      <c r="AB270" s="39">
        <v>0</v>
      </c>
      <c r="AC270" s="39">
        <v>0</v>
      </c>
      <c r="AD270" s="39"/>
      <c r="AE270" s="39">
        <v>0</v>
      </c>
      <c r="AF270" s="39">
        <v>0</v>
      </c>
      <c r="AG270" s="39">
        <v>0</v>
      </c>
      <c r="AH270" s="37"/>
      <c r="AI270" s="37"/>
      <c r="AJ270" s="37"/>
      <c r="AK270" s="38">
        <v>42471</v>
      </c>
      <c r="AL270" s="37"/>
      <c r="AM270" s="37">
        <v>2</v>
      </c>
      <c r="AN270" s="37"/>
      <c r="AO270" s="37"/>
      <c r="AP270" s="37">
        <v>2</v>
      </c>
      <c r="AQ270" s="37">
        <v>20180930</v>
      </c>
      <c r="AR270" s="37">
        <v>20180919</v>
      </c>
      <c r="AS270" s="37">
        <v>17600</v>
      </c>
      <c r="AT270" s="37">
        <v>17600</v>
      </c>
      <c r="AU270" s="37">
        <v>20220322</v>
      </c>
    </row>
    <row r="271" spans="1:47" x14ac:dyDescent="0.25">
      <c r="A271" s="37">
        <v>891380184</v>
      </c>
      <c r="B271" s="37" t="s">
        <v>0</v>
      </c>
      <c r="C271" s="37">
        <v>2016</v>
      </c>
      <c r="D271" s="37">
        <v>418096</v>
      </c>
      <c r="E271" s="37">
        <v>2016</v>
      </c>
      <c r="F271" s="37">
        <v>418096</v>
      </c>
      <c r="G271" s="37"/>
      <c r="H271" s="37" t="s">
        <v>557</v>
      </c>
      <c r="I271" s="37" t="s">
        <v>558</v>
      </c>
      <c r="J271" s="37"/>
      <c r="K271" s="38">
        <v>42436</v>
      </c>
      <c r="L271" s="39">
        <v>17600</v>
      </c>
      <c r="M271" s="39">
        <v>17600</v>
      </c>
      <c r="N271" s="37" t="s">
        <v>387</v>
      </c>
      <c r="O271" s="37"/>
      <c r="P271" s="37" t="s">
        <v>388</v>
      </c>
      <c r="Q271" s="37">
        <v>0</v>
      </c>
      <c r="R271" s="37">
        <v>0</v>
      </c>
      <c r="S271" s="37"/>
      <c r="T271" s="37"/>
      <c r="U271" s="37"/>
      <c r="V271" s="37" t="s">
        <v>174</v>
      </c>
      <c r="W271" s="39">
        <v>17600</v>
      </c>
      <c r="X271" s="39">
        <v>17600</v>
      </c>
      <c r="Y271" s="37"/>
      <c r="Z271" s="39">
        <v>0</v>
      </c>
      <c r="AA271" s="37"/>
      <c r="AB271" s="39">
        <v>0</v>
      </c>
      <c r="AC271" s="39">
        <v>0</v>
      </c>
      <c r="AD271" s="39"/>
      <c r="AE271" s="39">
        <v>0</v>
      </c>
      <c r="AF271" s="39">
        <v>0</v>
      </c>
      <c r="AG271" s="39">
        <v>0</v>
      </c>
      <c r="AH271" s="37"/>
      <c r="AI271" s="37"/>
      <c r="AJ271" s="37"/>
      <c r="AK271" s="38">
        <v>42471</v>
      </c>
      <c r="AL271" s="37"/>
      <c r="AM271" s="37">
        <v>2</v>
      </c>
      <c r="AN271" s="37"/>
      <c r="AO271" s="37"/>
      <c r="AP271" s="37">
        <v>2</v>
      </c>
      <c r="AQ271" s="37">
        <v>20180930</v>
      </c>
      <c r="AR271" s="37">
        <v>20180919</v>
      </c>
      <c r="AS271" s="37">
        <v>17600</v>
      </c>
      <c r="AT271" s="37">
        <v>17600</v>
      </c>
      <c r="AU271" s="37">
        <v>20220322</v>
      </c>
    </row>
    <row r="272" spans="1:47" x14ac:dyDescent="0.25">
      <c r="A272" s="37">
        <v>891380184</v>
      </c>
      <c r="B272" s="37" t="s">
        <v>0</v>
      </c>
      <c r="C272" s="37">
        <v>2016</v>
      </c>
      <c r="D272" s="37">
        <v>428501</v>
      </c>
      <c r="E272" s="37">
        <v>2016</v>
      </c>
      <c r="F272" s="37">
        <v>428501</v>
      </c>
      <c r="G272" s="37"/>
      <c r="H272" s="37" t="s">
        <v>559</v>
      </c>
      <c r="I272" s="37" t="s">
        <v>560</v>
      </c>
      <c r="J272" s="37"/>
      <c r="K272" s="38">
        <v>42457</v>
      </c>
      <c r="L272" s="39">
        <v>4400</v>
      </c>
      <c r="M272" s="39">
        <v>4400</v>
      </c>
      <c r="N272" s="37" t="s">
        <v>387</v>
      </c>
      <c r="O272" s="37"/>
      <c r="P272" s="37" t="s">
        <v>388</v>
      </c>
      <c r="Q272" s="37">
        <v>0</v>
      </c>
      <c r="R272" s="37">
        <v>0</v>
      </c>
      <c r="S272" s="37"/>
      <c r="T272" s="37"/>
      <c r="U272" s="37"/>
      <c r="V272" s="37" t="s">
        <v>174</v>
      </c>
      <c r="W272" s="39">
        <v>4400</v>
      </c>
      <c r="X272" s="39">
        <v>4400</v>
      </c>
      <c r="Y272" s="37"/>
      <c r="Z272" s="39">
        <v>0</v>
      </c>
      <c r="AA272" s="37"/>
      <c r="AB272" s="39">
        <v>0</v>
      </c>
      <c r="AC272" s="39">
        <v>0</v>
      </c>
      <c r="AD272" s="39"/>
      <c r="AE272" s="39">
        <v>0</v>
      </c>
      <c r="AF272" s="39">
        <v>0</v>
      </c>
      <c r="AG272" s="39">
        <v>0</v>
      </c>
      <c r="AH272" s="37"/>
      <c r="AI272" s="37"/>
      <c r="AJ272" s="37"/>
      <c r="AK272" s="38">
        <v>42471</v>
      </c>
      <c r="AL272" s="37"/>
      <c r="AM272" s="37">
        <v>2</v>
      </c>
      <c r="AN272" s="37"/>
      <c r="AO272" s="37"/>
      <c r="AP272" s="37">
        <v>2</v>
      </c>
      <c r="AQ272" s="37">
        <v>20180930</v>
      </c>
      <c r="AR272" s="37">
        <v>20180919</v>
      </c>
      <c r="AS272" s="37">
        <v>4400</v>
      </c>
      <c r="AT272" s="37">
        <v>4400</v>
      </c>
      <c r="AU272" s="37">
        <v>20220322</v>
      </c>
    </row>
    <row r="273" spans="1:47" x14ac:dyDescent="0.25">
      <c r="A273" s="37">
        <v>891380184</v>
      </c>
      <c r="B273" s="37" t="s">
        <v>0</v>
      </c>
      <c r="C273" s="37">
        <v>2016</v>
      </c>
      <c r="D273" s="37">
        <v>429266</v>
      </c>
      <c r="E273" s="37">
        <v>2016</v>
      </c>
      <c r="F273" s="37">
        <v>429266</v>
      </c>
      <c r="G273" s="37"/>
      <c r="H273" s="37" t="s">
        <v>561</v>
      </c>
      <c r="I273" s="37" t="s">
        <v>562</v>
      </c>
      <c r="J273" s="37"/>
      <c r="K273" s="38">
        <v>42458</v>
      </c>
      <c r="L273" s="39">
        <v>4400</v>
      </c>
      <c r="M273" s="39">
        <v>4400</v>
      </c>
      <c r="N273" s="37" t="s">
        <v>387</v>
      </c>
      <c r="O273" s="37"/>
      <c r="P273" s="37" t="s">
        <v>388</v>
      </c>
      <c r="Q273" s="37">
        <v>0</v>
      </c>
      <c r="R273" s="37">
        <v>0</v>
      </c>
      <c r="S273" s="37"/>
      <c r="T273" s="37"/>
      <c r="U273" s="37"/>
      <c r="V273" s="37" t="s">
        <v>174</v>
      </c>
      <c r="W273" s="39">
        <v>4400</v>
      </c>
      <c r="X273" s="39">
        <v>4400</v>
      </c>
      <c r="Y273" s="37"/>
      <c r="Z273" s="39">
        <v>0</v>
      </c>
      <c r="AA273" s="37"/>
      <c r="AB273" s="39">
        <v>0</v>
      </c>
      <c r="AC273" s="39">
        <v>0</v>
      </c>
      <c r="AD273" s="39"/>
      <c r="AE273" s="39">
        <v>0</v>
      </c>
      <c r="AF273" s="39">
        <v>0</v>
      </c>
      <c r="AG273" s="39">
        <v>0</v>
      </c>
      <c r="AH273" s="37"/>
      <c r="AI273" s="37"/>
      <c r="AJ273" s="37"/>
      <c r="AK273" s="38">
        <v>42471</v>
      </c>
      <c r="AL273" s="37"/>
      <c r="AM273" s="37">
        <v>2</v>
      </c>
      <c r="AN273" s="37"/>
      <c r="AO273" s="37"/>
      <c r="AP273" s="37">
        <v>2</v>
      </c>
      <c r="AQ273" s="37">
        <v>20180930</v>
      </c>
      <c r="AR273" s="37">
        <v>20180919</v>
      </c>
      <c r="AS273" s="37">
        <v>4400</v>
      </c>
      <c r="AT273" s="37">
        <v>4400</v>
      </c>
      <c r="AU273" s="37">
        <v>20220322</v>
      </c>
    </row>
    <row r="274" spans="1:47" x14ac:dyDescent="0.25">
      <c r="A274" s="37">
        <v>891380184</v>
      </c>
      <c r="B274" s="37" t="s">
        <v>0</v>
      </c>
      <c r="C274" s="37">
        <v>2016</v>
      </c>
      <c r="D274" s="37">
        <v>429285</v>
      </c>
      <c r="E274" s="37">
        <v>2016</v>
      </c>
      <c r="F274" s="37">
        <v>429285</v>
      </c>
      <c r="G274" s="37"/>
      <c r="H274" s="37" t="s">
        <v>563</v>
      </c>
      <c r="I274" s="37" t="s">
        <v>564</v>
      </c>
      <c r="J274" s="37"/>
      <c r="K274" s="38">
        <v>42458</v>
      </c>
      <c r="L274" s="39">
        <v>13200</v>
      </c>
      <c r="M274" s="39">
        <v>13200</v>
      </c>
      <c r="N274" s="37" t="s">
        <v>387</v>
      </c>
      <c r="O274" s="37"/>
      <c r="P274" s="37" t="s">
        <v>388</v>
      </c>
      <c r="Q274" s="37">
        <v>0</v>
      </c>
      <c r="R274" s="37">
        <v>0</v>
      </c>
      <c r="S274" s="37"/>
      <c r="T274" s="37"/>
      <c r="U274" s="37"/>
      <c r="V274" s="37" t="s">
        <v>174</v>
      </c>
      <c r="W274" s="39">
        <v>13200</v>
      </c>
      <c r="X274" s="39">
        <v>13200</v>
      </c>
      <c r="Y274" s="37"/>
      <c r="Z274" s="39">
        <v>0</v>
      </c>
      <c r="AA274" s="37"/>
      <c r="AB274" s="39">
        <v>0</v>
      </c>
      <c r="AC274" s="39">
        <v>0</v>
      </c>
      <c r="AD274" s="39"/>
      <c r="AE274" s="39">
        <v>0</v>
      </c>
      <c r="AF274" s="39">
        <v>0</v>
      </c>
      <c r="AG274" s="39">
        <v>0</v>
      </c>
      <c r="AH274" s="37"/>
      <c r="AI274" s="37"/>
      <c r="AJ274" s="37"/>
      <c r="AK274" s="38">
        <v>42471</v>
      </c>
      <c r="AL274" s="37"/>
      <c r="AM274" s="37">
        <v>2</v>
      </c>
      <c r="AN274" s="37"/>
      <c r="AO274" s="37"/>
      <c r="AP274" s="37">
        <v>2</v>
      </c>
      <c r="AQ274" s="37">
        <v>20180930</v>
      </c>
      <c r="AR274" s="37">
        <v>20180919</v>
      </c>
      <c r="AS274" s="37">
        <v>13200</v>
      </c>
      <c r="AT274" s="37">
        <v>13200</v>
      </c>
      <c r="AU274" s="37">
        <v>20220322</v>
      </c>
    </row>
    <row r="275" spans="1:47" x14ac:dyDescent="0.25">
      <c r="A275" s="37">
        <v>891380184</v>
      </c>
      <c r="B275" s="37" t="s">
        <v>0</v>
      </c>
      <c r="C275" s="37">
        <v>2016</v>
      </c>
      <c r="D275" s="37">
        <v>498787</v>
      </c>
      <c r="E275" s="37">
        <v>2016</v>
      </c>
      <c r="F275" s="37">
        <v>498787</v>
      </c>
      <c r="G275" s="37"/>
      <c r="H275" s="37" t="s">
        <v>565</v>
      </c>
      <c r="I275" s="37" t="s">
        <v>566</v>
      </c>
      <c r="J275" s="37"/>
      <c r="K275" s="38">
        <v>42565</v>
      </c>
      <c r="L275" s="39">
        <v>4400</v>
      </c>
      <c r="M275" s="39">
        <v>4400</v>
      </c>
      <c r="N275" s="37" t="s">
        <v>387</v>
      </c>
      <c r="O275" s="37"/>
      <c r="P275" s="37" t="s">
        <v>388</v>
      </c>
      <c r="Q275" s="37">
        <v>0</v>
      </c>
      <c r="R275" s="37">
        <v>0</v>
      </c>
      <c r="S275" s="37"/>
      <c r="T275" s="37"/>
      <c r="U275" s="37"/>
      <c r="V275" s="37" t="s">
        <v>174</v>
      </c>
      <c r="W275" s="39">
        <v>4400</v>
      </c>
      <c r="X275" s="39">
        <v>4400</v>
      </c>
      <c r="Y275" s="37" t="s">
        <v>405</v>
      </c>
      <c r="Z275" s="39">
        <v>0</v>
      </c>
      <c r="AA275" s="37"/>
      <c r="AB275" s="39">
        <v>0</v>
      </c>
      <c r="AC275" s="39">
        <v>0</v>
      </c>
      <c r="AD275" s="39"/>
      <c r="AE275" s="39">
        <v>0</v>
      </c>
      <c r="AF275" s="39">
        <v>0</v>
      </c>
      <c r="AG275" s="39">
        <v>0</v>
      </c>
      <c r="AH275" s="37"/>
      <c r="AI275" s="37"/>
      <c r="AJ275" s="37"/>
      <c r="AK275" s="38">
        <v>42752</v>
      </c>
      <c r="AL275" s="37"/>
      <c r="AM275" s="37">
        <v>2</v>
      </c>
      <c r="AN275" s="37"/>
      <c r="AO275" s="37"/>
      <c r="AP275" s="37">
        <v>2</v>
      </c>
      <c r="AQ275" s="37">
        <v>20211130</v>
      </c>
      <c r="AR275" s="37">
        <v>20211103</v>
      </c>
      <c r="AS275" s="37">
        <v>4400</v>
      </c>
      <c r="AT275" s="37">
        <v>4400</v>
      </c>
      <c r="AU275" s="37">
        <v>20220322</v>
      </c>
    </row>
    <row r="276" spans="1:47" x14ac:dyDescent="0.25">
      <c r="A276" s="37">
        <v>891380184</v>
      </c>
      <c r="B276" s="37" t="s">
        <v>0</v>
      </c>
      <c r="C276" s="37">
        <v>2016</v>
      </c>
      <c r="D276" s="37">
        <v>536360</v>
      </c>
      <c r="E276" s="37">
        <v>2016</v>
      </c>
      <c r="F276" s="37">
        <v>536360</v>
      </c>
      <c r="G276" s="37"/>
      <c r="H276" s="37" t="s">
        <v>567</v>
      </c>
      <c r="I276" s="37" t="s">
        <v>568</v>
      </c>
      <c r="J276" s="37"/>
      <c r="K276" s="38">
        <v>42627</v>
      </c>
      <c r="L276" s="39">
        <v>13200</v>
      </c>
      <c r="M276" s="39">
        <v>13200</v>
      </c>
      <c r="N276" s="37" t="s">
        <v>387</v>
      </c>
      <c r="O276" s="37"/>
      <c r="P276" s="37" t="s">
        <v>388</v>
      </c>
      <c r="Q276" s="37">
        <v>0</v>
      </c>
      <c r="R276" s="37">
        <v>0</v>
      </c>
      <c r="S276" s="37"/>
      <c r="T276" s="37"/>
      <c r="U276" s="37"/>
      <c r="V276" s="37" t="s">
        <v>174</v>
      </c>
      <c r="W276" s="39">
        <v>13200</v>
      </c>
      <c r="X276" s="39">
        <v>13200</v>
      </c>
      <c r="Y276" s="37" t="s">
        <v>405</v>
      </c>
      <c r="Z276" s="39">
        <v>0</v>
      </c>
      <c r="AA276" s="37"/>
      <c r="AB276" s="39">
        <v>0</v>
      </c>
      <c r="AC276" s="39">
        <v>0</v>
      </c>
      <c r="AD276" s="39"/>
      <c r="AE276" s="39">
        <v>0</v>
      </c>
      <c r="AF276" s="39">
        <v>0</v>
      </c>
      <c r="AG276" s="39">
        <v>0</v>
      </c>
      <c r="AH276" s="37"/>
      <c r="AI276" s="37"/>
      <c r="AJ276" s="37"/>
      <c r="AK276" s="38">
        <v>42684</v>
      </c>
      <c r="AL276" s="37"/>
      <c r="AM276" s="37">
        <v>2</v>
      </c>
      <c r="AN276" s="37"/>
      <c r="AO276" s="37"/>
      <c r="AP276" s="37">
        <v>3</v>
      </c>
      <c r="AQ276" s="37">
        <v>20211130</v>
      </c>
      <c r="AR276" s="37">
        <v>20211103</v>
      </c>
      <c r="AS276" s="37">
        <v>13200</v>
      </c>
      <c r="AT276" s="37">
        <v>13200</v>
      </c>
      <c r="AU276" s="37">
        <v>20220322</v>
      </c>
    </row>
    <row r="277" spans="1:47" x14ac:dyDescent="0.25">
      <c r="A277" s="37">
        <v>891380184</v>
      </c>
      <c r="B277" s="37" t="s">
        <v>0</v>
      </c>
      <c r="C277" s="37">
        <v>2016</v>
      </c>
      <c r="D277" s="37">
        <v>537180</v>
      </c>
      <c r="E277" s="37">
        <v>2016</v>
      </c>
      <c r="F277" s="37">
        <v>537180</v>
      </c>
      <c r="G277" s="37"/>
      <c r="H277" s="37" t="s">
        <v>569</v>
      </c>
      <c r="I277" s="37" t="s">
        <v>570</v>
      </c>
      <c r="J277" s="37"/>
      <c r="K277" s="38">
        <v>42628</v>
      </c>
      <c r="L277" s="39">
        <v>4400</v>
      </c>
      <c r="M277" s="39">
        <v>4400</v>
      </c>
      <c r="N277" s="37" t="s">
        <v>387</v>
      </c>
      <c r="O277" s="37"/>
      <c r="P277" s="37" t="s">
        <v>388</v>
      </c>
      <c r="Q277" s="37">
        <v>0</v>
      </c>
      <c r="R277" s="37">
        <v>0</v>
      </c>
      <c r="S277" s="37"/>
      <c r="T277" s="37"/>
      <c r="U277" s="37"/>
      <c r="V277" s="37" t="s">
        <v>174</v>
      </c>
      <c r="W277" s="39">
        <v>4400</v>
      </c>
      <c r="X277" s="39">
        <v>4400</v>
      </c>
      <c r="Y277" s="37" t="s">
        <v>405</v>
      </c>
      <c r="Z277" s="39">
        <v>0</v>
      </c>
      <c r="AA277" s="37"/>
      <c r="AB277" s="39">
        <v>0</v>
      </c>
      <c r="AC277" s="39">
        <v>0</v>
      </c>
      <c r="AD277" s="39"/>
      <c r="AE277" s="39">
        <v>0</v>
      </c>
      <c r="AF277" s="39">
        <v>0</v>
      </c>
      <c r="AG277" s="39">
        <v>0</v>
      </c>
      <c r="AH277" s="37"/>
      <c r="AI277" s="37"/>
      <c r="AJ277" s="37"/>
      <c r="AK277" s="38">
        <v>42684</v>
      </c>
      <c r="AL277" s="37"/>
      <c r="AM277" s="37">
        <v>2</v>
      </c>
      <c r="AN277" s="37"/>
      <c r="AO277" s="37"/>
      <c r="AP277" s="37">
        <v>3</v>
      </c>
      <c r="AQ277" s="37">
        <v>20211130</v>
      </c>
      <c r="AR277" s="37">
        <v>20211103</v>
      </c>
      <c r="AS277" s="37">
        <v>4400</v>
      </c>
      <c r="AT277" s="37">
        <v>4400</v>
      </c>
      <c r="AU277" s="37">
        <v>20220322</v>
      </c>
    </row>
    <row r="278" spans="1:47" x14ac:dyDescent="0.25">
      <c r="A278" s="37">
        <v>891380184</v>
      </c>
      <c r="B278" s="37" t="s">
        <v>0</v>
      </c>
      <c r="C278" s="37">
        <v>2016</v>
      </c>
      <c r="D278" s="37">
        <v>542251</v>
      </c>
      <c r="E278" s="37">
        <v>2016</v>
      </c>
      <c r="F278" s="37">
        <v>542251</v>
      </c>
      <c r="G278" s="37"/>
      <c r="H278" s="37" t="s">
        <v>571</v>
      </c>
      <c r="I278" s="37" t="s">
        <v>572</v>
      </c>
      <c r="J278" s="37"/>
      <c r="K278" s="38">
        <v>42636</v>
      </c>
      <c r="L278" s="39">
        <v>13200</v>
      </c>
      <c r="M278" s="39">
        <v>13200</v>
      </c>
      <c r="N278" s="37" t="s">
        <v>387</v>
      </c>
      <c r="O278" s="37"/>
      <c r="P278" s="37" t="s">
        <v>388</v>
      </c>
      <c r="Q278" s="37">
        <v>0</v>
      </c>
      <c r="R278" s="37">
        <v>0</v>
      </c>
      <c r="S278" s="37"/>
      <c r="T278" s="37"/>
      <c r="U278" s="37"/>
      <c r="V278" s="37" t="s">
        <v>174</v>
      </c>
      <c r="W278" s="39">
        <v>13200</v>
      </c>
      <c r="X278" s="39">
        <v>13200</v>
      </c>
      <c r="Y278" s="37" t="s">
        <v>405</v>
      </c>
      <c r="Z278" s="39">
        <v>0</v>
      </c>
      <c r="AA278" s="37"/>
      <c r="AB278" s="39">
        <v>0</v>
      </c>
      <c r="AC278" s="39">
        <v>0</v>
      </c>
      <c r="AD278" s="39"/>
      <c r="AE278" s="39">
        <v>0</v>
      </c>
      <c r="AF278" s="39">
        <v>0</v>
      </c>
      <c r="AG278" s="39">
        <v>0</v>
      </c>
      <c r="AH278" s="37"/>
      <c r="AI278" s="37"/>
      <c r="AJ278" s="37"/>
      <c r="AK278" s="38">
        <v>42684</v>
      </c>
      <c r="AL278" s="37"/>
      <c r="AM278" s="37">
        <v>2</v>
      </c>
      <c r="AN278" s="37"/>
      <c r="AO278" s="37"/>
      <c r="AP278" s="37">
        <v>3</v>
      </c>
      <c r="AQ278" s="37">
        <v>20211130</v>
      </c>
      <c r="AR278" s="37">
        <v>20211103</v>
      </c>
      <c r="AS278" s="37">
        <v>13200</v>
      </c>
      <c r="AT278" s="37">
        <v>13200</v>
      </c>
      <c r="AU278" s="37">
        <v>20220322</v>
      </c>
    </row>
    <row r="279" spans="1:47" x14ac:dyDescent="0.25">
      <c r="A279" s="37">
        <v>891380184</v>
      </c>
      <c r="B279" s="37" t="s">
        <v>0</v>
      </c>
      <c r="C279" s="37">
        <v>2016</v>
      </c>
      <c r="D279" s="37">
        <v>545767</v>
      </c>
      <c r="E279" s="37">
        <v>2016</v>
      </c>
      <c r="F279" s="37">
        <v>545767</v>
      </c>
      <c r="G279" s="37"/>
      <c r="H279" s="37" t="s">
        <v>573</v>
      </c>
      <c r="I279" s="37" t="s">
        <v>574</v>
      </c>
      <c r="J279" s="37"/>
      <c r="K279" s="38">
        <v>42642</v>
      </c>
      <c r="L279" s="39">
        <v>8800</v>
      </c>
      <c r="M279" s="39">
        <v>8800</v>
      </c>
      <c r="N279" s="37" t="s">
        <v>387</v>
      </c>
      <c r="O279" s="37"/>
      <c r="P279" s="37" t="s">
        <v>388</v>
      </c>
      <c r="Q279" s="37">
        <v>0</v>
      </c>
      <c r="R279" s="37">
        <v>0</v>
      </c>
      <c r="S279" s="37"/>
      <c r="T279" s="37"/>
      <c r="U279" s="37"/>
      <c r="V279" s="37" t="s">
        <v>174</v>
      </c>
      <c r="W279" s="39">
        <v>8800</v>
      </c>
      <c r="X279" s="39">
        <v>8800</v>
      </c>
      <c r="Y279" s="37" t="s">
        <v>405</v>
      </c>
      <c r="Z279" s="39">
        <v>0</v>
      </c>
      <c r="AA279" s="37"/>
      <c r="AB279" s="39">
        <v>0</v>
      </c>
      <c r="AC279" s="39">
        <v>0</v>
      </c>
      <c r="AD279" s="39"/>
      <c r="AE279" s="39">
        <v>0</v>
      </c>
      <c r="AF279" s="39">
        <v>0</v>
      </c>
      <c r="AG279" s="39">
        <v>0</v>
      </c>
      <c r="AH279" s="37"/>
      <c r="AI279" s="37"/>
      <c r="AJ279" s="37"/>
      <c r="AK279" s="38">
        <v>42684</v>
      </c>
      <c r="AL279" s="37"/>
      <c r="AM279" s="37">
        <v>2</v>
      </c>
      <c r="AN279" s="37"/>
      <c r="AO279" s="37"/>
      <c r="AP279" s="37">
        <v>3</v>
      </c>
      <c r="AQ279" s="37">
        <v>20211130</v>
      </c>
      <c r="AR279" s="37">
        <v>20211103</v>
      </c>
      <c r="AS279" s="37">
        <v>8800</v>
      </c>
      <c r="AT279" s="37">
        <v>8800</v>
      </c>
      <c r="AU279" s="37">
        <v>20220322</v>
      </c>
    </row>
    <row r="280" spans="1:47" x14ac:dyDescent="0.25">
      <c r="A280" s="37">
        <v>891380184</v>
      </c>
      <c r="B280" s="37" t="s">
        <v>0</v>
      </c>
      <c r="C280" s="37">
        <v>2016</v>
      </c>
      <c r="D280" s="37">
        <v>550327</v>
      </c>
      <c r="E280" s="37">
        <v>2016</v>
      </c>
      <c r="F280" s="37">
        <v>550327</v>
      </c>
      <c r="G280" s="37"/>
      <c r="H280" s="37" t="s">
        <v>575</v>
      </c>
      <c r="I280" s="37" t="s">
        <v>576</v>
      </c>
      <c r="J280" s="37"/>
      <c r="K280" s="38">
        <v>42650</v>
      </c>
      <c r="L280" s="39">
        <v>17600</v>
      </c>
      <c r="M280" s="39">
        <v>17600</v>
      </c>
      <c r="N280" s="37" t="s">
        <v>387</v>
      </c>
      <c r="O280" s="37"/>
      <c r="P280" s="37" t="s">
        <v>388</v>
      </c>
      <c r="Q280" s="37">
        <v>0</v>
      </c>
      <c r="R280" s="37">
        <v>0</v>
      </c>
      <c r="S280" s="37"/>
      <c r="T280" s="37"/>
      <c r="U280" s="37"/>
      <c r="V280" s="37" t="s">
        <v>174</v>
      </c>
      <c r="W280" s="39">
        <v>17600</v>
      </c>
      <c r="X280" s="39">
        <v>17600</v>
      </c>
      <c r="Y280" s="37" t="s">
        <v>405</v>
      </c>
      <c r="Z280" s="39">
        <v>0</v>
      </c>
      <c r="AA280" s="37"/>
      <c r="AB280" s="39">
        <v>0</v>
      </c>
      <c r="AC280" s="39">
        <v>0</v>
      </c>
      <c r="AD280" s="39"/>
      <c r="AE280" s="39">
        <v>0</v>
      </c>
      <c r="AF280" s="39">
        <v>0</v>
      </c>
      <c r="AG280" s="39">
        <v>0</v>
      </c>
      <c r="AH280" s="37"/>
      <c r="AI280" s="37"/>
      <c r="AJ280" s="37"/>
      <c r="AK280" s="38">
        <v>42684</v>
      </c>
      <c r="AL280" s="37"/>
      <c r="AM280" s="37">
        <v>2</v>
      </c>
      <c r="AN280" s="37"/>
      <c r="AO280" s="37"/>
      <c r="AP280" s="37">
        <v>3</v>
      </c>
      <c r="AQ280" s="37">
        <v>20211130</v>
      </c>
      <c r="AR280" s="37">
        <v>20211103</v>
      </c>
      <c r="AS280" s="37">
        <v>17600</v>
      </c>
      <c r="AT280" s="37">
        <v>17600</v>
      </c>
      <c r="AU280" s="37">
        <v>20220322</v>
      </c>
    </row>
    <row r="281" spans="1:47" x14ac:dyDescent="0.25">
      <c r="A281" s="37">
        <v>891380184</v>
      </c>
      <c r="B281" s="37" t="s">
        <v>0</v>
      </c>
      <c r="C281" s="37">
        <v>2016</v>
      </c>
      <c r="D281" s="37">
        <v>551564</v>
      </c>
      <c r="E281" s="37">
        <v>2016</v>
      </c>
      <c r="F281" s="37">
        <v>551564</v>
      </c>
      <c r="G281" s="37"/>
      <c r="H281" s="37" t="s">
        <v>577</v>
      </c>
      <c r="I281" s="37" t="s">
        <v>578</v>
      </c>
      <c r="J281" s="37"/>
      <c r="K281" s="38">
        <v>42653</v>
      </c>
      <c r="L281" s="39">
        <v>13200</v>
      </c>
      <c r="M281" s="39">
        <v>13200</v>
      </c>
      <c r="N281" s="37" t="s">
        <v>387</v>
      </c>
      <c r="O281" s="37"/>
      <c r="P281" s="37" t="s">
        <v>388</v>
      </c>
      <c r="Q281" s="37">
        <v>0</v>
      </c>
      <c r="R281" s="37">
        <v>0</v>
      </c>
      <c r="S281" s="37"/>
      <c r="T281" s="37"/>
      <c r="U281" s="37"/>
      <c r="V281" s="37" t="s">
        <v>174</v>
      </c>
      <c r="W281" s="39">
        <v>13200</v>
      </c>
      <c r="X281" s="39">
        <v>13200</v>
      </c>
      <c r="Y281" s="37" t="s">
        <v>405</v>
      </c>
      <c r="Z281" s="39">
        <v>0</v>
      </c>
      <c r="AA281" s="37"/>
      <c r="AB281" s="39">
        <v>0</v>
      </c>
      <c r="AC281" s="39">
        <v>0</v>
      </c>
      <c r="AD281" s="39"/>
      <c r="AE281" s="39">
        <v>0</v>
      </c>
      <c r="AF281" s="39">
        <v>0</v>
      </c>
      <c r="AG281" s="39">
        <v>0</v>
      </c>
      <c r="AH281" s="37"/>
      <c r="AI281" s="37"/>
      <c r="AJ281" s="37"/>
      <c r="AK281" s="38">
        <v>42684</v>
      </c>
      <c r="AL281" s="37"/>
      <c r="AM281" s="37">
        <v>2</v>
      </c>
      <c r="AN281" s="37"/>
      <c r="AO281" s="37"/>
      <c r="AP281" s="37">
        <v>3</v>
      </c>
      <c r="AQ281" s="37">
        <v>20211130</v>
      </c>
      <c r="AR281" s="37">
        <v>20211103</v>
      </c>
      <c r="AS281" s="37">
        <v>13200</v>
      </c>
      <c r="AT281" s="37">
        <v>13200</v>
      </c>
      <c r="AU281" s="37">
        <v>20220322</v>
      </c>
    </row>
    <row r="282" spans="1:47" x14ac:dyDescent="0.25">
      <c r="A282" s="37">
        <v>891380184</v>
      </c>
      <c r="B282" s="37" t="s">
        <v>0</v>
      </c>
      <c r="C282" s="37">
        <v>2016</v>
      </c>
      <c r="D282" s="37">
        <v>552844</v>
      </c>
      <c r="E282" s="37">
        <v>2016</v>
      </c>
      <c r="F282" s="37">
        <v>552844</v>
      </c>
      <c r="G282" s="37"/>
      <c r="H282" s="37" t="s">
        <v>579</v>
      </c>
      <c r="I282" s="37" t="s">
        <v>580</v>
      </c>
      <c r="J282" s="37"/>
      <c r="K282" s="38">
        <v>42654</v>
      </c>
      <c r="L282" s="39">
        <v>13200</v>
      </c>
      <c r="M282" s="39">
        <v>13200</v>
      </c>
      <c r="N282" s="37" t="s">
        <v>387</v>
      </c>
      <c r="O282" s="37"/>
      <c r="P282" s="37" t="s">
        <v>388</v>
      </c>
      <c r="Q282" s="37">
        <v>0</v>
      </c>
      <c r="R282" s="37">
        <v>0</v>
      </c>
      <c r="S282" s="37"/>
      <c r="T282" s="37"/>
      <c r="U282" s="37"/>
      <c r="V282" s="37" t="s">
        <v>174</v>
      </c>
      <c r="W282" s="39">
        <v>13200</v>
      </c>
      <c r="X282" s="39">
        <v>13200</v>
      </c>
      <c r="Y282" s="37" t="s">
        <v>405</v>
      </c>
      <c r="Z282" s="39">
        <v>0</v>
      </c>
      <c r="AA282" s="37"/>
      <c r="AB282" s="39">
        <v>0</v>
      </c>
      <c r="AC282" s="39">
        <v>0</v>
      </c>
      <c r="AD282" s="39"/>
      <c r="AE282" s="39">
        <v>0</v>
      </c>
      <c r="AF282" s="39">
        <v>0</v>
      </c>
      <c r="AG282" s="39">
        <v>0</v>
      </c>
      <c r="AH282" s="37"/>
      <c r="AI282" s="37"/>
      <c r="AJ282" s="37"/>
      <c r="AK282" s="38">
        <v>42684</v>
      </c>
      <c r="AL282" s="37"/>
      <c r="AM282" s="37">
        <v>2</v>
      </c>
      <c r="AN282" s="37"/>
      <c r="AO282" s="37"/>
      <c r="AP282" s="37">
        <v>3</v>
      </c>
      <c r="AQ282" s="37">
        <v>20211130</v>
      </c>
      <c r="AR282" s="37">
        <v>20211103</v>
      </c>
      <c r="AS282" s="37">
        <v>13200</v>
      </c>
      <c r="AT282" s="37">
        <v>13200</v>
      </c>
      <c r="AU282" s="37">
        <v>20220322</v>
      </c>
    </row>
    <row r="283" spans="1:47" x14ac:dyDescent="0.25">
      <c r="A283" s="37">
        <v>891380184</v>
      </c>
      <c r="B283" s="37" t="s">
        <v>0</v>
      </c>
      <c r="C283" s="37">
        <v>2016</v>
      </c>
      <c r="D283" s="37">
        <v>554133</v>
      </c>
      <c r="E283" s="37">
        <v>2016</v>
      </c>
      <c r="F283" s="37">
        <v>554133</v>
      </c>
      <c r="G283" s="37"/>
      <c r="H283" s="37" t="s">
        <v>581</v>
      </c>
      <c r="I283" s="37" t="s">
        <v>582</v>
      </c>
      <c r="J283" s="37"/>
      <c r="K283" s="38">
        <v>42656</v>
      </c>
      <c r="L283" s="39">
        <v>4400</v>
      </c>
      <c r="M283" s="39">
        <v>4400</v>
      </c>
      <c r="N283" s="37" t="s">
        <v>387</v>
      </c>
      <c r="O283" s="37"/>
      <c r="P283" s="37" t="s">
        <v>388</v>
      </c>
      <c r="Q283" s="37">
        <v>0</v>
      </c>
      <c r="R283" s="37">
        <v>0</v>
      </c>
      <c r="S283" s="37"/>
      <c r="T283" s="37"/>
      <c r="U283" s="37"/>
      <c r="V283" s="37" t="s">
        <v>174</v>
      </c>
      <c r="W283" s="39">
        <v>4400</v>
      </c>
      <c r="X283" s="39">
        <v>4400</v>
      </c>
      <c r="Y283" s="37" t="s">
        <v>405</v>
      </c>
      <c r="Z283" s="39">
        <v>0</v>
      </c>
      <c r="AA283" s="37"/>
      <c r="AB283" s="39">
        <v>0</v>
      </c>
      <c r="AC283" s="39">
        <v>0</v>
      </c>
      <c r="AD283" s="39"/>
      <c r="AE283" s="39">
        <v>0</v>
      </c>
      <c r="AF283" s="39">
        <v>0</v>
      </c>
      <c r="AG283" s="39">
        <v>0</v>
      </c>
      <c r="AH283" s="37"/>
      <c r="AI283" s="37"/>
      <c r="AJ283" s="37"/>
      <c r="AK283" s="38">
        <v>42684</v>
      </c>
      <c r="AL283" s="37"/>
      <c r="AM283" s="37">
        <v>2</v>
      </c>
      <c r="AN283" s="37"/>
      <c r="AO283" s="37"/>
      <c r="AP283" s="37">
        <v>3</v>
      </c>
      <c r="AQ283" s="37">
        <v>20211130</v>
      </c>
      <c r="AR283" s="37">
        <v>20211103</v>
      </c>
      <c r="AS283" s="37">
        <v>4400</v>
      </c>
      <c r="AT283" s="37">
        <v>4400</v>
      </c>
      <c r="AU283" s="37">
        <v>20220322</v>
      </c>
    </row>
    <row r="284" spans="1:47" x14ac:dyDescent="0.25">
      <c r="A284" s="37">
        <v>891380184</v>
      </c>
      <c r="B284" s="37" t="s">
        <v>0</v>
      </c>
      <c r="C284" s="37">
        <v>2016</v>
      </c>
      <c r="D284" s="37">
        <v>554173</v>
      </c>
      <c r="E284" s="37">
        <v>2016</v>
      </c>
      <c r="F284" s="37">
        <v>554173</v>
      </c>
      <c r="G284" s="37"/>
      <c r="H284" s="37" t="s">
        <v>583</v>
      </c>
      <c r="I284" s="37" t="s">
        <v>584</v>
      </c>
      <c r="J284" s="37"/>
      <c r="K284" s="38">
        <v>42656</v>
      </c>
      <c r="L284" s="39">
        <v>13200</v>
      </c>
      <c r="M284" s="39">
        <v>13200</v>
      </c>
      <c r="N284" s="37" t="s">
        <v>387</v>
      </c>
      <c r="O284" s="37"/>
      <c r="P284" s="37" t="s">
        <v>388</v>
      </c>
      <c r="Q284" s="37">
        <v>0</v>
      </c>
      <c r="R284" s="37">
        <v>0</v>
      </c>
      <c r="S284" s="37"/>
      <c r="T284" s="37"/>
      <c r="U284" s="37"/>
      <c r="V284" s="37" t="s">
        <v>174</v>
      </c>
      <c r="W284" s="39">
        <v>13200</v>
      </c>
      <c r="X284" s="39">
        <v>13200</v>
      </c>
      <c r="Y284" s="37" t="s">
        <v>405</v>
      </c>
      <c r="Z284" s="39">
        <v>0</v>
      </c>
      <c r="AA284" s="37"/>
      <c r="AB284" s="39">
        <v>0</v>
      </c>
      <c r="AC284" s="39">
        <v>0</v>
      </c>
      <c r="AD284" s="39"/>
      <c r="AE284" s="39">
        <v>0</v>
      </c>
      <c r="AF284" s="39">
        <v>0</v>
      </c>
      <c r="AG284" s="39">
        <v>0</v>
      </c>
      <c r="AH284" s="37"/>
      <c r="AI284" s="37"/>
      <c r="AJ284" s="37"/>
      <c r="AK284" s="38">
        <v>42684</v>
      </c>
      <c r="AL284" s="37"/>
      <c r="AM284" s="37">
        <v>2</v>
      </c>
      <c r="AN284" s="37"/>
      <c r="AO284" s="37"/>
      <c r="AP284" s="37">
        <v>3</v>
      </c>
      <c r="AQ284" s="37">
        <v>20211130</v>
      </c>
      <c r="AR284" s="37">
        <v>20211103</v>
      </c>
      <c r="AS284" s="37">
        <v>13200</v>
      </c>
      <c r="AT284" s="37">
        <v>13200</v>
      </c>
      <c r="AU284" s="37">
        <v>20220322</v>
      </c>
    </row>
    <row r="285" spans="1:47" x14ac:dyDescent="0.25">
      <c r="A285" s="37">
        <v>891380184</v>
      </c>
      <c r="B285" s="37" t="s">
        <v>0</v>
      </c>
      <c r="C285" s="37">
        <v>2016</v>
      </c>
      <c r="D285" s="37">
        <v>558195</v>
      </c>
      <c r="E285" s="37">
        <v>2016</v>
      </c>
      <c r="F285" s="37">
        <v>558195</v>
      </c>
      <c r="G285" s="37"/>
      <c r="H285" s="37" t="s">
        <v>585</v>
      </c>
      <c r="I285" s="37" t="s">
        <v>586</v>
      </c>
      <c r="J285" s="37"/>
      <c r="K285" s="38">
        <v>42664</v>
      </c>
      <c r="L285" s="39">
        <v>45300</v>
      </c>
      <c r="M285" s="39">
        <v>45300</v>
      </c>
      <c r="N285" s="37" t="s">
        <v>387</v>
      </c>
      <c r="O285" s="37"/>
      <c r="P285" s="37" t="s">
        <v>388</v>
      </c>
      <c r="Q285" s="37">
        <v>0</v>
      </c>
      <c r="R285" s="37">
        <v>0</v>
      </c>
      <c r="S285" s="37"/>
      <c r="T285" s="37"/>
      <c r="U285" s="37"/>
      <c r="V285" s="37" t="s">
        <v>174</v>
      </c>
      <c r="W285" s="39">
        <v>45300</v>
      </c>
      <c r="X285" s="39">
        <v>45300</v>
      </c>
      <c r="Y285" s="37" t="s">
        <v>405</v>
      </c>
      <c r="Z285" s="39">
        <v>0</v>
      </c>
      <c r="AA285" s="37"/>
      <c r="AB285" s="39">
        <v>0</v>
      </c>
      <c r="AC285" s="39">
        <v>0</v>
      </c>
      <c r="AD285" s="39"/>
      <c r="AE285" s="39">
        <v>0</v>
      </c>
      <c r="AF285" s="39">
        <v>0</v>
      </c>
      <c r="AG285" s="39">
        <v>0</v>
      </c>
      <c r="AH285" s="37"/>
      <c r="AI285" s="37"/>
      <c r="AJ285" s="37"/>
      <c r="AK285" s="38">
        <v>42684</v>
      </c>
      <c r="AL285" s="37"/>
      <c r="AM285" s="37">
        <v>2</v>
      </c>
      <c r="AN285" s="37"/>
      <c r="AO285" s="37"/>
      <c r="AP285" s="37">
        <v>3</v>
      </c>
      <c r="AQ285" s="37">
        <v>20211130</v>
      </c>
      <c r="AR285" s="37">
        <v>20211103</v>
      </c>
      <c r="AS285" s="37">
        <v>45300</v>
      </c>
      <c r="AT285" s="37">
        <v>45300</v>
      </c>
      <c r="AU285" s="37">
        <v>20220322</v>
      </c>
    </row>
    <row r="286" spans="1:47" x14ac:dyDescent="0.25">
      <c r="A286" s="37">
        <v>891380184</v>
      </c>
      <c r="B286" s="37" t="s">
        <v>0</v>
      </c>
      <c r="C286" s="37">
        <v>2016</v>
      </c>
      <c r="D286" s="37">
        <v>558518</v>
      </c>
      <c r="E286" s="37">
        <v>2016</v>
      </c>
      <c r="F286" s="37">
        <v>558518</v>
      </c>
      <c r="G286" s="37"/>
      <c r="H286" s="37" t="s">
        <v>587</v>
      </c>
      <c r="I286" s="37" t="s">
        <v>588</v>
      </c>
      <c r="J286" s="37"/>
      <c r="K286" s="38">
        <v>42664</v>
      </c>
      <c r="L286" s="39">
        <v>4400</v>
      </c>
      <c r="M286" s="39">
        <v>4400</v>
      </c>
      <c r="N286" s="37" t="s">
        <v>387</v>
      </c>
      <c r="O286" s="37"/>
      <c r="P286" s="37" t="s">
        <v>388</v>
      </c>
      <c r="Q286" s="37">
        <v>0</v>
      </c>
      <c r="R286" s="37">
        <v>0</v>
      </c>
      <c r="S286" s="37"/>
      <c r="T286" s="37"/>
      <c r="U286" s="37"/>
      <c r="V286" s="37" t="s">
        <v>174</v>
      </c>
      <c r="W286" s="39">
        <v>4400</v>
      </c>
      <c r="X286" s="39">
        <v>4400</v>
      </c>
      <c r="Y286" s="37" t="s">
        <v>405</v>
      </c>
      <c r="Z286" s="39">
        <v>0</v>
      </c>
      <c r="AA286" s="37"/>
      <c r="AB286" s="39">
        <v>0</v>
      </c>
      <c r="AC286" s="39">
        <v>0</v>
      </c>
      <c r="AD286" s="39"/>
      <c r="AE286" s="39">
        <v>0</v>
      </c>
      <c r="AF286" s="39">
        <v>0</v>
      </c>
      <c r="AG286" s="39">
        <v>0</v>
      </c>
      <c r="AH286" s="37"/>
      <c r="AI286" s="37"/>
      <c r="AJ286" s="37"/>
      <c r="AK286" s="38">
        <v>42684</v>
      </c>
      <c r="AL286" s="37"/>
      <c r="AM286" s="37">
        <v>2</v>
      </c>
      <c r="AN286" s="37"/>
      <c r="AO286" s="37"/>
      <c r="AP286" s="37">
        <v>3</v>
      </c>
      <c r="AQ286" s="37">
        <v>20211130</v>
      </c>
      <c r="AR286" s="37">
        <v>20211103</v>
      </c>
      <c r="AS286" s="37">
        <v>4400</v>
      </c>
      <c r="AT286" s="37">
        <v>4400</v>
      </c>
      <c r="AU286" s="37">
        <v>20220322</v>
      </c>
    </row>
    <row r="287" spans="1:47" x14ac:dyDescent="0.25">
      <c r="A287" s="37">
        <v>891380184</v>
      </c>
      <c r="B287" s="37" t="s">
        <v>0</v>
      </c>
      <c r="C287" s="37">
        <v>2016</v>
      </c>
      <c r="D287" s="37">
        <v>586385</v>
      </c>
      <c r="E287" s="37">
        <v>2016</v>
      </c>
      <c r="F287" s="37">
        <v>586385</v>
      </c>
      <c r="G287" s="37"/>
      <c r="H287" s="37" t="s">
        <v>589</v>
      </c>
      <c r="I287" s="37" t="s">
        <v>590</v>
      </c>
      <c r="J287" s="37"/>
      <c r="K287" s="38">
        <v>42718</v>
      </c>
      <c r="L287" s="39">
        <v>4400</v>
      </c>
      <c r="M287" s="39">
        <v>4400</v>
      </c>
      <c r="N287" s="37" t="s">
        <v>387</v>
      </c>
      <c r="O287" s="37"/>
      <c r="P287" s="37" t="s">
        <v>388</v>
      </c>
      <c r="Q287" s="37">
        <v>0</v>
      </c>
      <c r="R287" s="37">
        <v>0</v>
      </c>
      <c r="S287" s="37"/>
      <c r="T287" s="37"/>
      <c r="U287" s="37"/>
      <c r="V287" s="37" t="s">
        <v>174</v>
      </c>
      <c r="W287" s="39">
        <v>4400</v>
      </c>
      <c r="X287" s="39">
        <v>4400</v>
      </c>
      <c r="Y287" s="37" t="s">
        <v>405</v>
      </c>
      <c r="Z287" s="39">
        <v>0</v>
      </c>
      <c r="AA287" s="37"/>
      <c r="AB287" s="39">
        <v>0</v>
      </c>
      <c r="AC287" s="39">
        <v>0</v>
      </c>
      <c r="AD287" s="39"/>
      <c r="AE287" s="39">
        <v>0</v>
      </c>
      <c r="AF287" s="39">
        <v>0</v>
      </c>
      <c r="AG287" s="39">
        <v>0</v>
      </c>
      <c r="AH287" s="37"/>
      <c r="AI287" s="37"/>
      <c r="AJ287" s="37"/>
      <c r="AK287" s="38">
        <v>42752</v>
      </c>
      <c r="AL287" s="37"/>
      <c r="AM287" s="37">
        <v>2</v>
      </c>
      <c r="AN287" s="37"/>
      <c r="AO287" s="37"/>
      <c r="AP287" s="37">
        <v>2</v>
      </c>
      <c r="AQ287" s="37">
        <v>20211130</v>
      </c>
      <c r="AR287" s="37">
        <v>20211103</v>
      </c>
      <c r="AS287" s="37">
        <v>4400</v>
      </c>
      <c r="AT287" s="37">
        <v>4400</v>
      </c>
      <c r="AU287" s="37">
        <v>20220322</v>
      </c>
    </row>
    <row r="288" spans="1:47" x14ac:dyDescent="0.25">
      <c r="A288" s="37">
        <v>891380184</v>
      </c>
      <c r="B288" s="37" t="s">
        <v>0</v>
      </c>
      <c r="C288" s="37">
        <v>2016</v>
      </c>
      <c r="D288" s="37">
        <v>591917</v>
      </c>
      <c r="E288" s="37">
        <v>2016</v>
      </c>
      <c r="F288" s="37">
        <v>591917</v>
      </c>
      <c r="G288" s="37"/>
      <c r="H288" s="37" t="s">
        <v>591</v>
      </c>
      <c r="I288" s="37" t="s">
        <v>592</v>
      </c>
      <c r="J288" s="37"/>
      <c r="K288" s="38">
        <v>42732</v>
      </c>
      <c r="L288" s="39">
        <v>13200</v>
      </c>
      <c r="M288" s="39">
        <v>13200</v>
      </c>
      <c r="N288" s="37" t="s">
        <v>387</v>
      </c>
      <c r="O288" s="37"/>
      <c r="P288" s="37" t="s">
        <v>388</v>
      </c>
      <c r="Q288" s="37">
        <v>0</v>
      </c>
      <c r="R288" s="37">
        <v>0</v>
      </c>
      <c r="S288" s="37"/>
      <c r="T288" s="37"/>
      <c r="U288" s="37"/>
      <c r="V288" s="37" t="s">
        <v>174</v>
      </c>
      <c r="W288" s="39">
        <v>13200</v>
      </c>
      <c r="X288" s="39">
        <v>13200</v>
      </c>
      <c r="Y288" s="37" t="s">
        <v>405</v>
      </c>
      <c r="Z288" s="39">
        <v>0</v>
      </c>
      <c r="AA288" s="37"/>
      <c r="AB288" s="39">
        <v>0</v>
      </c>
      <c r="AC288" s="39">
        <v>0</v>
      </c>
      <c r="AD288" s="39"/>
      <c r="AE288" s="39">
        <v>0</v>
      </c>
      <c r="AF288" s="39">
        <v>0</v>
      </c>
      <c r="AG288" s="39">
        <v>0</v>
      </c>
      <c r="AH288" s="37"/>
      <c r="AI288" s="37"/>
      <c r="AJ288" s="37"/>
      <c r="AK288" s="38">
        <v>42752</v>
      </c>
      <c r="AL288" s="37"/>
      <c r="AM288" s="37">
        <v>2</v>
      </c>
      <c r="AN288" s="37"/>
      <c r="AO288" s="37"/>
      <c r="AP288" s="37">
        <v>2</v>
      </c>
      <c r="AQ288" s="37">
        <v>20211130</v>
      </c>
      <c r="AR288" s="37">
        <v>20211103</v>
      </c>
      <c r="AS288" s="37">
        <v>13200</v>
      </c>
      <c r="AT288" s="37">
        <v>13200</v>
      </c>
      <c r="AU288" s="37">
        <v>20220322</v>
      </c>
    </row>
    <row r="289" spans="1:47" x14ac:dyDescent="0.25">
      <c r="A289" s="37">
        <v>891380184</v>
      </c>
      <c r="B289" s="37" t="s">
        <v>0</v>
      </c>
      <c r="C289" s="37">
        <v>2016</v>
      </c>
      <c r="D289" s="37">
        <v>592353</v>
      </c>
      <c r="E289" s="37">
        <v>2016</v>
      </c>
      <c r="F289" s="37">
        <v>592353</v>
      </c>
      <c r="G289" s="37"/>
      <c r="H289" s="37" t="s">
        <v>593</v>
      </c>
      <c r="I289" s="37" t="s">
        <v>594</v>
      </c>
      <c r="J289" s="37"/>
      <c r="K289" s="38">
        <v>42733</v>
      </c>
      <c r="L289" s="39">
        <v>4400</v>
      </c>
      <c r="M289" s="39">
        <v>4400</v>
      </c>
      <c r="N289" s="37" t="s">
        <v>387</v>
      </c>
      <c r="O289" s="37"/>
      <c r="P289" s="37" t="s">
        <v>388</v>
      </c>
      <c r="Q289" s="37">
        <v>0</v>
      </c>
      <c r="R289" s="37">
        <v>0</v>
      </c>
      <c r="S289" s="37"/>
      <c r="T289" s="37"/>
      <c r="U289" s="37"/>
      <c r="V289" s="37" t="s">
        <v>174</v>
      </c>
      <c r="W289" s="39">
        <v>4400</v>
      </c>
      <c r="X289" s="39">
        <v>4400</v>
      </c>
      <c r="Y289" s="37" t="s">
        <v>405</v>
      </c>
      <c r="Z289" s="39">
        <v>0</v>
      </c>
      <c r="AA289" s="37"/>
      <c r="AB289" s="39">
        <v>0</v>
      </c>
      <c r="AC289" s="39">
        <v>0</v>
      </c>
      <c r="AD289" s="39"/>
      <c r="AE289" s="39">
        <v>0</v>
      </c>
      <c r="AF289" s="39">
        <v>0</v>
      </c>
      <c r="AG289" s="39">
        <v>0</v>
      </c>
      <c r="AH289" s="37"/>
      <c r="AI289" s="37"/>
      <c r="AJ289" s="37"/>
      <c r="AK289" s="38">
        <v>42752</v>
      </c>
      <c r="AL289" s="37"/>
      <c r="AM289" s="37">
        <v>2</v>
      </c>
      <c r="AN289" s="37"/>
      <c r="AO289" s="37"/>
      <c r="AP289" s="37">
        <v>2</v>
      </c>
      <c r="AQ289" s="37">
        <v>20211130</v>
      </c>
      <c r="AR289" s="37">
        <v>20211103</v>
      </c>
      <c r="AS289" s="37">
        <v>4400</v>
      </c>
      <c r="AT289" s="37">
        <v>4400</v>
      </c>
      <c r="AU289" s="37">
        <v>20220322</v>
      </c>
    </row>
    <row r="290" spans="1:47" x14ac:dyDescent="0.25">
      <c r="A290" s="37">
        <v>891380184</v>
      </c>
      <c r="B290" s="37" t="s">
        <v>0</v>
      </c>
      <c r="C290" s="37" t="s">
        <v>18</v>
      </c>
      <c r="D290" s="37">
        <v>210314</v>
      </c>
      <c r="E290" s="37" t="s">
        <v>18</v>
      </c>
      <c r="F290" s="37">
        <v>210314</v>
      </c>
      <c r="G290" s="37"/>
      <c r="H290" s="37" t="s">
        <v>595</v>
      </c>
      <c r="I290" s="37" t="s">
        <v>596</v>
      </c>
      <c r="J290" s="37"/>
      <c r="K290" s="38">
        <v>44183</v>
      </c>
      <c r="L290" s="39">
        <v>8940</v>
      </c>
      <c r="M290" s="39">
        <v>8940</v>
      </c>
      <c r="N290" s="37" t="s">
        <v>387</v>
      </c>
      <c r="O290" s="37"/>
      <c r="P290" s="37" t="s">
        <v>404</v>
      </c>
      <c r="Q290" s="37">
        <v>0</v>
      </c>
      <c r="R290" s="37">
        <v>0</v>
      </c>
      <c r="S290" s="37"/>
      <c r="T290" s="37"/>
      <c r="U290" s="37"/>
      <c r="V290" s="37" t="s">
        <v>174</v>
      </c>
      <c r="W290" s="39">
        <v>8940</v>
      </c>
      <c r="X290" s="39">
        <v>4470</v>
      </c>
      <c r="Y290" s="37" t="s">
        <v>405</v>
      </c>
      <c r="Z290" s="39">
        <v>0</v>
      </c>
      <c r="AA290" s="37"/>
      <c r="AB290" s="39">
        <v>4470</v>
      </c>
      <c r="AC290" s="39">
        <v>0</v>
      </c>
      <c r="AD290" s="39"/>
      <c r="AE290" s="39">
        <v>0</v>
      </c>
      <c r="AF290" s="39">
        <v>0</v>
      </c>
      <c r="AG290" s="39">
        <v>0</v>
      </c>
      <c r="AH290" s="37"/>
      <c r="AI290" s="37"/>
      <c r="AJ290" s="37"/>
      <c r="AK290" s="38">
        <v>44245</v>
      </c>
      <c r="AL290" s="37"/>
      <c r="AM290" s="37">
        <v>2</v>
      </c>
      <c r="AN290" s="37"/>
      <c r="AO290" s="37"/>
      <c r="AP290" s="37">
        <v>2</v>
      </c>
      <c r="AQ290" s="37">
        <v>20211230</v>
      </c>
      <c r="AR290" s="37">
        <v>20211223</v>
      </c>
      <c r="AS290" s="37">
        <v>8940</v>
      </c>
      <c r="AT290" s="37">
        <v>4470</v>
      </c>
      <c r="AU290" s="37">
        <v>20220322</v>
      </c>
    </row>
    <row r="291" spans="1:47" x14ac:dyDescent="0.25">
      <c r="A291" s="37">
        <v>891380184</v>
      </c>
      <c r="B291" s="37" t="s">
        <v>0</v>
      </c>
      <c r="C291" s="37" t="s">
        <v>18</v>
      </c>
      <c r="D291" s="37">
        <v>210798</v>
      </c>
      <c r="E291" s="37" t="s">
        <v>18</v>
      </c>
      <c r="F291" s="37">
        <v>210798</v>
      </c>
      <c r="G291" s="37"/>
      <c r="H291" s="37" t="s">
        <v>597</v>
      </c>
      <c r="I291" s="37" t="s">
        <v>598</v>
      </c>
      <c r="J291" s="37"/>
      <c r="K291" s="38">
        <v>44187</v>
      </c>
      <c r="L291" s="39">
        <v>22350</v>
      </c>
      <c r="M291" s="39">
        <v>22350</v>
      </c>
      <c r="N291" s="37" t="s">
        <v>387</v>
      </c>
      <c r="O291" s="37"/>
      <c r="P291" s="37" t="s">
        <v>404</v>
      </c>
      <c r="Q291" s="37">
        <v>0</v>
      </c>
      <c r="R291" s="37">
        <v>0</v>
      </c>
      <c r="S291" s="37"/>
      <c r="T291" s="37"/>
      <c r="U291" s="37"/>
      <c r="V291" s="37" t="s">
        <v>174</v>
      </c>
      <c r="W291" s="39">
        <v>22350</v>
      </c>
      <c r="X291" s="39">
        <v>11175</v>
      </c>
      <c r="Y291" s="37" t="s">
        <v>405</v>
      </c>
      <c r="Z291" s="39">
        <v>0</v>
      </c>
      <c r="AA291" s="37"/>
      <c r="AB291" s="39">
        <v>11175</v>
      </c>
      <c r="AC291" s="39">
        <v>0</v>
      </c>
      <c r="AD291" s="39"/>
      <c r="AE291" s="39">
        <v>0</v>
      </c>
      <c r="AF291" s="39">
        <v>0</v>
      </c>
      <c r="AG291" s="39">
        <v>0</v>
      </c>
      <c r="AH291" s="37"/>
      <c r="AI291" s="37"/>
      <c r="AJ291" s="37"/>
      <c r="AK291" s="38">
        <v>44245</v>
      </c>
      <c r="AL291" s="37"/>
      <c r="AM291" s="37">
        <v>2</v>
      </c>
      <c r="AN291" s="37"/>
      <c r="AO291" s="37"/>
      <c r="AP291" s="37">
        <v>2</v>
      </c>
      <c r="AQ291" s="37">
        <v>20211230</v>
      </c>
      <c r="AR291" s="37">
        <v>20211223</v>
      </c>
      <c r="AS291" s="37">
        <v>22350</v>
      </c>
      <c r="AT291" s="37">
        <v>11175</v>
      </c>
      <c r="AU291" s="37">
        <v>20220322</v>
      </c>
    </row>
    <row r="292" spans="1:47" x14ac:dyDescent="0.25">
      <c r="A292" s="37">
        <v>891380184</v>
      </c>
      <c r="B292" s="37" t="s">
        <v>0</v>
      </c>
      <c r="C292" s="37"/>
      <c r="D292" s="37">
        <v>833922</v>
      </c>
      <c r="E292" s="37"/>
      <c r="F292" s="37">
        <v>833922</v>
      </c>
      <c r="G292" s="37">
        <v>1221345313</v>
      </c>
      <c r="H292" s="37">
        <v>833922</v>
      </c>
      <c r="I292" s="37" t="s">
        <v>599</v>
      </c>
      <c r="J292" s="37"/>
      <c r="K292" s="38">
        <v>43255</v>
      </c>
      <c r="L292" s="39">
        <v>156173</v>
      </c>
      <c r="M292" s="39">
        <v>3000</v>
      </c>
      <c r="N292" s="37" t="s">
        <v>600</v>
      </c>
      <c r="O292" s="37"/>
      <c r="P292" s="37" t="s">
        <v>170</v>
      </c>
      <c r="Q292" s="37">
        <v>0</v>
      </c>
      <c r="R292" s="37">
        <v>0</v>
      </c>
      <c r="S292" s="37"/>
      <c r="T292" s="37"/>
      <c r="U292" s="37"/>
      <c r="V292" s="37" t="s">
        <v>174</v>
      </c>
      <c r="W292" s="39">
        <v>153173</v>
      </c>
      <c r="X292" s="39">
        <v>0</v>
      </c>
      <c r="Y292" s="37"/>
      <c r="Z292" s="39">
        <v>0</v>
      </c>
      <c r="AA292" s="37"/>
      <c r="AB292" s="39">
        <v>153173</v>
      </c>
      <c r="AC292" s="39">
        <v>0</v>
      </c>
      <c r="AD292" s="39">
        <v>0</v>
      </c>
      <c r="AE292" s="39">
        <v>153173</v>
      </c>
      <c r="AF292" s="37">
        <v>2200545043</v>
      </c>
      <c r="AG292" s="38">
        <v>43368</v>
      </c>
      <c r="AH292" s="37">
        <v>4729148</v>
      </c>
      <c r="AI292" s="37"/>
      <c r="AJ292" s="37"/>
      <c r="AK292" s="38">
        <v>43290</v>
      </c>
      <c r="AL292" s="37"/>
      <c r="AM292" s="37">
        <v>2</v>
      </c>
      <c r="AN292" s="37"/>
      <c r="AO292" s="37"/>
      <c r="AP292" s="37">
        <v>1</v>
      </c>
      <c r="AQ292" s="37">
        <v>20180730</v>
      </c>
      <c r="AR292" s="37">
        <v>20180709</v>
      </c>
      <c r="AS292" s="37">
        <v>153173</v>
      </c>
      <c r="AT292" s="37">
        <v>0</v>
      </c>
      <c r="AU292" s="37">
        <v>20220322</v>
      </c>
    </row>
    <row r="293" spans="1:47" x14ac:dyDescent="0.25">
      <c r="A293" s="37">
        <v>891380184</v>
      </c>
      <c r="B293" s="37" t="s">
        <v>0</v>
      </c>
      <c r="C293" s="37" t="s">
        <v>18</v>
      </c>
      <c r="D293" s="37">
        <v>254065</v>
      </c>
      <c r="E293" s="37" t="s">
        <v>18</v>
      </c>
      <c r="F293" s="37">
        <v>254065</v>
      </c>
      <c r="G293" s="37"/>
      <c r="H293" s="37" t="s">
        <v>601</v>
      </c>
      <c r="I293" s="37" t="s">
        <v>602</v>
      </c>
      <c r="J293" s="37"/>
      <c r="K293" s="38">
        <v>44496</v>
      </c>
      <c r="L293" s="39">
        <v>17880</v>
      </c>
      <c r="M293" s="39">
        <v>17880</v>
      </c>
      <c r="N293" s="37" t="s">
        <v>600</v>
      </c>
      <c r="O293" s="37"/>
      <c r="P293" s="37" t="s">
        <v>173</v>
      </c>
      <c r="Q293" s="37">
        <v>0</v>
      </c>
      <c r="R293" s="37">
        <v>0</v>
      </c>
      <c r="S293" s="37"/>
      <c r="T293" s="37"/>
      <c r="U293" s="37"/>
      <c r="V293" s="37" t="s">
        <v>174</v>
      </c>
      <c r="W293" s="39">
        <v>17800</v>
      </c>
      <c r="X293" s="39">
        <v>0</v>
      </c>
      <c r="Y293" s="37"/>
      <c r="Z293" s="39">
        <v>0</v>
      </c>
      <c r="AA293" s="37"/>
      <c r="AB293" s="39">
        <v>17800</v>
      </c>
      <c r="AC293" s="39">
        <v>0</v>
      </c>
      <c r="AD293" s="39"/>
      <c r="AE293" s="39">
        <v>0</v>
      </c>
      <c r="AF293" s="39">
        <v>0</v>
      </c>
      <c r="AG293" s="39">
        <v>0</v>
      </c>
      <c r="AH293" s="37"/>
      <c r="AI293" s="37"/>
      <c r="AJ293" s="37"/>
      <c r="AK293" s="38">
        <v>44513</v>
      </c>
      <c r="AL293" s="37"/>
      <c r="AM293" s="37">
        <v>2</v>
      </c>
      <c r="AN293" s="37"/>
      <c r="AO293" s="37"/>
      <c r="AP293" s="37">
        <v>1</v>
      </c>
      <c r="AQ293" s="37">
        <v>20211130</v>
      </c>
      <c r="AR293" s="37">
        <v>20211113</v>
      </c>
      <c r="AS293" s="37">
        <v>17800</v>
      </c>
      <c r="AT293" s="37">
        <v>0</v>
      </c>
      <c r="AU293" s="37">
        <v>20220322</v>
      </c>
    </row>
    <row r="294" spans="1:47" x14ac:dyDescent="0.25">
      <c r="A294" s="37">
        <v>891380184</v>
      </c>
      <c r="B294" s="37" t="s">
        <v>0</v>
      </c>
      <c r="C294" s="37" t="s">
        <v>18</v>
      </c>
      <c r="D294" s="37">
        <v>252773</v>
      </c>
      <c r="E294" s="37" t="s">
        <v>18</v>
      </c>
      <c r="F294" s="37">
        <v>252773</v>
      </c>
      <c r="G294" s="37"/>
      <c r="H294" s="37" t="s">
        <v>603</v>
      </c>
      <c r="I294" s="37" t="s">
        <v>604</v>
      </c>
      <c r="J294" s="37"/>
      <c r="K294" s="38">
        <v>44492</v>
      </c>
      <c r="L294" s="39">
        <v>106000</v>
      </c>
      <c r="M294" s="39">
        <v>106000</v>
      </c>
      <c r="N294" s="37" t="s">
        <v>605</v>
      </c>
      <c r="O294" s="37"/>
      <c r="P294" s="37" t="s">
        <v>606</v>
      </c>
      <c r="Q294" s="37">
        <v>0</v>
      </c>
      <c r="R294" s="37">
        <v>0</v>
      </c>
      <c r="S294" s="37"/>
      <c r="T294" s="37"/>
      <c r="U294" s="37"/>
      <c r="V294" s="37" t="s">
        <v>174</v>
      </c>
      <c r="W294" s="39">
        <v>106000</v>
      </c>
      <c r="X294" s="39">
        <v>0</v>
      </c>
      <c r="Y294" s="37"/>
      <c r="Z294" s="39">
        <v>106000</v>
      </c>
      <c r="AA294" s="37" t="s">
        <v>607</v>
      </c>
      <c r="AB294" s="39">
        <v>0</v>
      </c>
      <c r="AC294" s="39">
        <v>106000</v>
      </c>
      <c r="AD294" s="39"/>
      <c r="AE294" s="39">
        <v>0</v>
      </c>
      <c r="AF294" s="39">
        <v>0</v>
      </c>
      <c r="AG294" s="39">
        <v>0</v>
      </c>
      <c r="AH294" s="37"/>
      <c r="AI294" s="37"/>
      <c r="AJ294" s="37"/>
      <c r="AK294" s="38">
        <v>44513</v>
      </c>
      <c r="AL294" s="37"/>
      <c r="AM294" s="37">
        <v>9</v>
      </c>
      <c r="AN294" s="37"/>
      <c r="AO294" s="37" t="s">
        <v>608</v>
      </c>
      <c r="AP294" s="37">
        <v>1</v>
      </c>
      <c r="AQ294" s="37">
        <v>21001231</v>
      </c>
      <c r="AR294" s="37">
        <v>20211113</v>
      </c>
      <c r="AS294" s="37">
        <v>106000</v>
      </c>
      <c r="AT294" s="37">
        <v>0</v>
      </c>
      <c r="AU294" s="37">
        <v>20220322</v>
      </c>
    </row>
    <row r="295" spans="1:47" x14ac:dyDescent="0.25">
      <c r="A295" s="37">
        <v>891380184</v>
      </c>
      <c r="B295" s="37" t="s">
        <v>0</v>
      </c>
      <c r="C295" s="37" t="s">
        <v>18</v>
      </c>
      <c r="D295" s="37">
        <v>268035</v>
      </c>
      <c r="E295" s="37" t="s">
        <v>18</v>
      </c>
      <c r="F295" s="37">
        <v>268035</v>
      </c>
      <c r="G295" s="37"/>
      <c r="H295" s="37" t="s">
        <v>609</v>
      </c>
      <c r="I295" s="37" t="s">
        <v>610</v>
      </c>
      <c r="J295" s="37"/>
      <c r="K295" s="38">
        <v>44581</v>
      </c>
      <c r="L295" s="39">
        <v>60602</v>
      </c>
      <c r="M295" s="39">
        <v>60602</v>
      </c>
      <c r="N295" s="37" t="s">
        <v>605</v>
      </c>
      <c r="O295" s="37"/>
      <c r="P295" s="37" t="s">
        <v>606</v>
      </c>
      <c r="Q295" s="37">
        <v>0</v>
      </c>
      <c r="R295" s="37">
        <v>0</v>
      </c>
      <c r="S295" s="37"/>
      <c r="T295" s="37"/>
      <c r="U295" s="37"/>
      <c r="V295" s="37" t="s">
        <v>174</v>
      </c>
      <c r="W295" s="39">
        <v>60602</v>
      </c>
      <c r="X295" s="39">
        <v>0</v>
      </c>
      <c r="Y295" s="37"/>
      <c r="Z295" s="39">
        <v>60602</v>
      </c>
      <c r="AA295" s="37" t="s">
        <v>611</v>
      </c>
      <c r="AB295" s="39">
        <v>0</v>
      </c>
      <c r="AC295" s="39">
        <v>60602</v>
      </c>
      <c r="AD295" s="39"/>
      <c r="AE295" s="39">
        <v>0</v>
      </c>
      <c r="AF295" s="39">
        <v>0</v>
      </c>
      <c r="AG295" s="39">
        <v>0</v>
      </c>
      <c r="AH295" s="37"/>
      <c r="AI295" s="37"/>
      <c r="AJ295" s="37"/>
      <c r="AK295" s="38">
        <v>44613</v>
      </c>
      <c r="AL295" s="37"/>
      <c r="AM295" s="37">
        <v>9</v>
      </c>
      <c r="AN295" s="37"/>
      <c r="AO295" s="37" t="s">
        <v>608</v>
      </c>
      <c r="AP295" s="37">
        <v>1</v>
      </c>
      <c r="AQ295" s="37">
        <v>21001231</v>
      </c>
      <c r="AR295" s="37">
        <v>20220221</v>
      </c>
      <c r="AS295" s="37">
        <v>60602</v>
      </c>
      <c r="AT295" s="37">
        <v>0</v>
      </c>
      <c r="AU295" s="37">
        <v>20220322</v>
      </c>
    </row>
  </sheetData>
  <autoFilter ref="A2:AU295" xr:uid="{6428897F-97FF-4523-90E5-67D63C2713A4}"/>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FEBC1-9337-4C08-B2CF-DDCA169A06B6}">
  <dimension ref="B1:J41"/>
  <sheetViews>
    <sheetView showGridLines="0" tabSelected="1" topLeftCell="A10" zoomScale="90" zoomScaleNormal="90" zoomScaleSheetLayoutView="100" workbookViewId="0">
      <selection activeCell="M23" sqref="M23"/>
    </sheetView>
  </sheetViews>
  <sheetFormatPr baseColWidth="10" defaultRowHeight="12.75" x14ac:dyDescent="0.2"/>
  <cols>
    <col min="1" max="1" width="4.42578125" style="58" customWidth="1"/>
    <col min="2" max="2" width="11.42578125" style="58"/>
    <col min="3" max="3" width="17.5703125" style="58" customWidth="1"/>
    <col min="4" max="4" width="11.5703125" style="58" customWidth="1"/>
    <col min="5" max="7" width="11.42578125" style="58"/>
    <col min="8" max="8" width="11.5703125" style="58" bestFit="1" customWidth="1"/>
    <col min="9" max="9" width="22.5703125" style="58" customWidth="1"/>
    <col min="10" max="10" width="14" style="58" customWidth="1"/>
    <col min="11" max="11" width="1.7109375" style="58" customWidth="1"/>
    <col min="12" max="213" width="11.42578125" style="58"/>
    <col min="214" max="214" width="4.42578125" style="58" customWidth="1"/>
    <col min="215" max="215" width="11.42578125" style="58"/>
    <col min="216" max="216" width="17.5703125" style="58" customWidth="1"/>
    <col min="217" max="217" width="11.5703125" style="58" customWidth="1"/>
    <col min="218" max="221" width="11.42578125" style="58"/>
    <col min="222" max="222" width="22.5703125" style="58" customWidth="1"/>
    <col min="223" max="223" width="14" style="58" customWidth="1"/>
    <col min="224" max="224" width="1.7109375" style="58" customWidth="1"/>
    <col min="225" max="469" width="11.42578125" style="58"/>
    <col min="470" max="470" width="4.42578125" style="58" customWidth="1"/>
    <col min="471" max="471" width="11.42578125" style="58"/>
    <col min="472" max="472" width="17.5703125" style="58" customWidth="1"/>
    <col min="473" max="473" width="11.5703125" style="58" customWidth="1"/>
    <col min="474" max="477" width="11.42578125" style="58"/>
    <col min="478" max="478" width="22.5703125" style="58" customWidth="1"/>
    <col min="479" max="479" width="14" style="58" customWidth="1"/>
    <col min="480" max="480" width="1.7109375" style="58" customWidth="1"/>
    <col min="481" max="725" width="11.42578125" style="58"/>
    <col min="726" max="726" width="4.42578125" style="58" customWidth="1"/>
    <col min="727" max="727" width="11.42578125" style="58"/>
    <col min="728" max="728" width="17.5703125" style="58" customWidth="1"/>
    <col min="729" max="729" width="11.5703125" style="58" customWidth="1"/>
    <col min="730" max="733" width="11.42578125" style="58"/>
    <col min="734" max="734" width="22.5703125" style="58" customWidth="1"/>
    <col min="735" max="735" width="14" style="58" customWidth="1"/>
    <col min="736" max="736" width="1.7109375" style="58" customWidth="1"/>
    <col min="737" max="981" width="11.42578125" style="58"/>
    <col min="982" max="982" width="4.42578125" style="58" customWidth="1"/>
    <col min="983" max="983" width="11.42578125" style="58"/>
    <col min="984" max="984" width="17.5703125" style="58" customWidth="1"/>
    <col min="985" max="985" width="11.5703125" style="58" customWidth="1"/>
    <col min="986" max="989" width="11.42578125" style="58"/>
    <col min="990" max="990" width="22.5703125" style="58" customWidth="1"/>
    <col min="991" max="991" width="14" style="58" customWidth="1"/>
    <col min="992" max="992" width="1.7109375" style="58" customWidth="1"/>
    <col min="993" max="1237" width="11.42578125" style="58"/>
    <col min="1238" max="1238" width="4.42578125" style="58" customWidth="1"/>
    <col min="1239" max="1239" width="11.42578125" style="58"/>
    <col min="1240" max="1240" width="17.5703125" style="58" customWidth="1"/>
    <col min="1241" max="1241" width="11.5703125" style="58" customWidth="1"/>
    <col min="1242" max="1245" width="11.42578125" style="58"/>
    <col min="1246" max="1246" width="22.5703125" style="58" customWidth="1"/>
    <col min="1247" max="1247" width="14" style="58" customWidth="1"/>
    <col min="1248" max="1248" width="1.7109375" style="58" customWidth="1"/>
    <col min="1249" max="1493" width="11.42578125" style="58"/>
    <col min="1494" max="1494" width="4.42578125" style="58" customWidth="1"/>
    <col min="1495" max="1495" width="11.42578125" style="58"/>
    <col min="1496" max="1496" width="17.5703125" style="58" customWidth="1"/>
    <col min="1497" max="1497" width="11.5703125" style="58" customWidth="1"/>
    <col min="1498" max="1501" width="11.42578125" style="58"/>
    <col min="1502" max="1502" width="22.5703125" style="58" customWidth="1"/>
    <col min="1503" max="1503" width="14" style="58" customWidth="1"/>
    <col min="1504" max="1504" width="1.7109375" style="58" customWidth="1"/>
    <col min="1505" max="1749" width="11.42578125" style="58"/>
    <col min="1750" max="1750" width="4.42578125" style="58" customWidth="1"/>
    <col min="1751" max="1751" width="11.42578125" style="58"/>
    <col min="1752" max="1752" width="17.5703125" style="58" customWidth="1"/>
    <col min="1753" max="1753" width="11.5703125" style="58" customWidth="1"/>
    <col min="1754" max="1757" width="11.42578125" style="58"/>
    <col min="1758" max="1758" width="22.5703125" style="58" customWidth="1"/>
    <col min="1759" max="1759" width="14" style="58" customWidth="1"/>
    <col min="1760" max="1760" width="1.7109375" style="58" customWidth="1"/>
    <col min="1761" max="2005" width="11.42578125" style="58"/>
    <col min="2006" max="2006" width="4.42578125" style="58" customWidth="1"/>
    <col min="2007" max="2007" width="11.42578125" style="58"/>
    <col min="2008" max="2008" width="17.5703125" style="58" customWidth="1"/>
    <col min="2009" max="2009" width="11.5703125" style="58" customWidth="1"/>
    <col min="2010" max="2013" width="11.42578125" style="58"/>
    <col min="2014" max="2014" width="22.5703125" style="58" customWidth="1"/>
    <col min="2015" max="2015" width="14" style="58" customWidth="1"/>
    <col min="2016" max="2016" width="1.7109375" style="58" customWidth="1"/>
    <col min="2017" max="2261" width="11.42578125" style="58"/>
    <col min="2262" max="2262" width="4.42578125" style="58" customWidth="1"/>
    <col min="2263" max="2263" width="11.42578125" style="58"/>
    <col min="2264" max="2264" width="17.5703125" style="58" customWidth="1"/>
    <col min="2265" max="2265" width="11.5703125" style="58" customWidth="1"/>
    <col min="2266" max="2269" width="11.42578125" style="58"/>
    <col min="2270" max="2270" width="22.5703125" style="58" customWidth="1"/>
    <col min="2271" max="2271" width="14" style="58" customWidth="1"/>
    <col min="2272" max="2272" width="1.7109375" style="58" customWidth="1"/>
    <col min="2273" max="2517" width="11.42578125" style="58"/>
    <col min="2518" max="2518" width="4.42578125" style="58" customWidth="1"/>
    <col min="2519" max="2519" width="11.42578125" style="58"/>
    <col min="2520" max="2520" width="17.5703125" style="58" customWidth="1"/>
    <col min="2521" max="2521" width="11.5703125" style="58" customWidth="1"/>
    <col min="2522" max="2525" width="11.42578125" style="58"/>
    <col min="2526" max="2526" width="22.5703125" style="58" customWidth="1"/>
    <col min="2527" max="2527" width="14" style="58" customWidth="1"/>
    <col min="2528" max="2528" width="1.7109375" style="58" customWidth="1"/>
    <col min="2529" max="2773" width="11.42578125" style="58"/>
    <col min="2774" max="2774" width="4.42578125" style="58" customWidth="1"/>
    <col min="2775" max="2775" width="11.42578125" style="58"/>
    <col min="2776" max="2776" width="17.5703125" style="58" customWidth="1"/>
    <col min="2777" max="2777" width="11.5703125" style="58" customWidth="1"/>
    <col min="2778" max="2781" width="11.42578125" style="58"/>
    <col min="2782" max="2782" width="22.5703125" style="58" customWidth="1"/>
    <col min="2783" max="2783" width="14" style="58" customWidth="1"/>
    <col min="2784" max="2784" width="1.7109375" style="58" customWidth="1"/>
    <col min="2785" max="3029" width="11.42578125" style="58"/>
    <col min="3030" max="3030" width="4.42578125" style="58" customWidth="1"/>
    <col min="3031" max="3031" width="11.42578125" style="58"/>
    <col min="3032" max="3032" width="17.5703125" style="58" customWidth="1"/>
    <col min="3033" max="3033" width="11.5703125" style="58" customWidth="1"/>
    <col min="3034" max="3037" width="11.42578125" style="58"/>
    <col min="3038" max="3038" width="22.5703125" style="58" customWidth="1"/>
    <col min="3039" max="3039" width="14" style="58" customWidth="1"/>
    <col min="3040" max="3040" width="1.7109375" style="58" customWidth="1"/>
    <col min="3041" max="3285" width="11.42578125" style="58"/>
    <col min="3286" max="3286" width="4.42578125" style="58" customWidth="1"/>
    <col min="3287" max="3287" width="11.42578125" style="58"/>
    <col min="3288" max="3288" width="17.5703125" style="58" customWidth="1"/>
    <col min="3289" max="3289" width="11.5703125" style="58" customWidth="1"/>
    <col min="3290" max="3293" width="11.42578125" style="58"/>
    <col min="3294" max="3294" width="22.5703125" style="58" customWidth="1"/>
    <col min="3295" max="3295" width="14" style="58" customWidth="1"/>
    <col min="3296" max="3296" width="1.7109375" style="58" customWidth="1"/>
    <col min="3297" max="3541" width="11.42578125" style="58"/>
    <col min="3542" max="3542" width="4.42578125" style="58" customWidth="1"/>
    <col min="3543" max="3543" width="11.42578125" style="58"/>
    <col min="3544" max="3544" width="17.5703125" style="58" customWidth="1"/>
    <col min="3545" max="3545" width="11.5703125" style="58" customWidth="1"/>
    <col min="3546" max="3549" width="11.42578125" style="58"/>
    <col min="3550" max="3550" width="22.5703125" style="58" customWidth="1"/>
    <col min="3551" max="3551" width="14" style="58" customWidth="1"/>
    <col min="3552" max="3552" width="1.7109375" style="58" customWidth="1"/>
    <col min="3553" max="3797" width="11.42578125" style="58"/>
    <col min="3798" max="3798" width="4.42578125" style="58" customWidth="1"/>
    <col min="3799" max="3799" width="11.42578125" style="58"/>
    <col min="3800" max="3800" width="17.5703125" style="58" customWidth="1"/>
    <col min="3801" max="3801" width="11.5703125" style="58" customWidth="1"/>
    <col min="3802" max="3805" width="11.42578125" style="58"/>
    <col min="3806" max="3806" width="22.5703125" style="58" customWidth="1"/>
    <col min="3807" max="3807" width="14" style="58" customWidth="1"/>
    <col min="3808" max="3808" width="1.7109375" style="58" customWidth="1"/>
    <col min="3809" max="4053" width="11.42578125" style="58"/>
    <col min="4054" max="4054" width="4.42578125" style="58" customWidth="1"/>
    <col min="4055" max="4055" width="11.42578125" style="58"/>
    <col min="4056" max="4056" width="17.5703125" style="58" customWidth="1"/>
    <col min="4057" max="4057" width="11.5703125" style="58" customWidth="1"/>
    <col min="4058" max="4061" width="11.42578125" style="58"/>
    <col min="4062" max="4062" width="22.5703125" style="58" customWidth="1"/>
    <col min="4063" max="4063" width="14" style="58" customWidth="1"/>
    <col min="4064" max="4064" width="1.7109375" style="58" customWidth="1"/>
    <col min="4065" max="4309" width="11.42578125" style="58"/>
    <col min="4310" max="4310" width="4.42578125" style="58" customWidth="1"/>
    <col min="4311" max="4311" width="11.42578125" style="58"/>
    <col min="4312" max="4312" width="17.5703125" style="58" customWidth="1"/>
    <col min="4313" max="4313" width="11.5703125" style="58" customWidth="1"/>
    <col min="4314" max="4317" width="11.42578125" style="58"/>
    <col min="4318" max="4318" width="22.5703125" style="58" customWidth="1"/>
    <col min="4319" max="4319" width="14" style="58" customWidth="1"/>
    <col min="4320" max="4320" width="1.7109375" style="58" customWidth="1"/>
    <col min="4321" max="4565" width="11.42578125" style="58"/>
    <col min="4566" max="4566" width="4.42578125" style="58" customWidth="1"/>
    <col min="4567" max="4567" width="11.42578125" style="58"/>
    <col min="4568" max="4568" width="17.5703125" style="58" customWidth="1"/>
    <col min="4569" max="4569" width="11.5703125" style="58" customWidth="1"/>
    <col min="4570" max="4573" width="11.42578125" style="58"/>
    <col min="4574" max="4574" width="22.5703125" style="58" customWidth="1"/>
    <col min="4575" max="4575" width="14" style="58" customWidth="1"/>
    <col min="4576" max="4576" width="1.7109375" style="58" customWidth="1"/>
    <col min="4577" max="4821" width="11.42578125" style="58"/>
    <col min="4822" max="4822" width="4.42578125" style="58" customWidth="1"/>
    <col min="4823" max="4823" width="11.42578125" style="58"/>
    <col min="4824" max="4824" width="17.5703125" style="58" customWidth="1"/>
    <col min="4825" max="4825" width="11.5703125" style="58" customWidth="1"/>
    <col min="4826" max="4829" width="11.42578125" style="58"/>
    <col min="4830" max="4830" width="22.5703125" style="58" customWidth="1"/>
    <col min="4831" max="4831" width="14" style="58" customWidth="1"/>
    <col min="4832" max="4832" width="1.7109375" style="58" customWidth="1"/>
    <col min="4833" max="5077" width="11.42578125" style="58"/>
    <col min="5078" max="5078" width="4.42578125" style="58" customWidth="1"/>
    <col min="5079" max="5079" width="11.42578125" style="58"/>
    <col min="5080" max="5080" width="17.5703125" style="58" customWidth="1"/>
    <col min="5081" max="5081" width="11.5703125" style="58" customWidth="1"/>
    <col min="5082" max="5085" width="11.42578125" style="58"/>
    <col min="5086" max="5086" width="22.5703125" style="58" customWidth="1"/>
    <col min="5087" max="5087" width="14" style="58" customWidth="1"/>
    <col min="5088" max="5088" width="1.7109375" style="58" customWidth="1"/>
    <col min="5089" max="5333" width="11.42578125" style="58"/>
    <col min="5334" max="5334" width="4.42578125" style="58" customWidth="1"/>
    <col min="5335" max="5335" width="11.42578125" style="58"/>
    <col min="5336" max="5336" width="17.5703125" style="58" customWidth="1"/>
    <col min="5337" max="5337" width="11.5703125" style="58" customWidth="1"/>
    <col min="5338" max="5341" width="11.42578125" style="58"/>
    <col min="5342" max="5342" width="22.5703125" style="58" customWidth="1"/>
    <col min="5343" max="5343" width="14" style="58" customWidth="1"/>
    <col min="5344" max="5344" width="1.7109375" style="58" customWidth="1"/>
    <col min="5345" max="5589" width="11.42578125" style="58"/>
    <col min="5590" max="5590" width="4.42578125" style="58" customWidth="1"/>
    <col min="5591" max="5591" width="11.42578125" style="58"/>
    <col min="5592" max="5592" width="17.5703125" style="58" customWidth="1"/>
    <col min="5593" max="5593" width="11.5703125" style="58" customWidth="1"/>
    <col min="5594" max="5597" width="11.42578125" style="58"/>
    <col min="5598" max="5598" width="22.5703125" style="58" customWidth="1"/>
    <col min="5599" max="5599" width="14" style="58" customWidth="1"/>
    <col min="5600" max="5600" width="1.7109375" style="58" customWidth="1"/>
    <col min="5601" max="5845" width="11.42578125" style="58"/>
    <col min="5846" max="5846" width="4.42578125" style="58" customWidth="1"/>
    <col min="5847" max="5847" width="11.42578125" style="58"/>
    <col min="5848" max="5848" width="17.5703125" style="58" customWidth="1"/>
    <col min="5849" max="5849" width="11.5703125" style="58" customWidth="1"/>
    <col min="5850" max="5853" width="11.42578125" style="58"/>
    <col min="5854" max="5854" width="22.5703125" style="58" customWidth="1"/>
    <col min="5855" max="5855" width="14" style="58" customWidth="1"/>
    <col min="5856" max="5856" width="1.7109375" style="58" customWidth="1"/>
    <col min="5857" max="6101" width="11.42578125" style="58"/>
    <col min="6102" max="6102" width="4.42578125" style="58" customWidth="1"/>
    <col min="6103" max="6103" width="11.42578125" style="58"/>
    <col min="6104" max="6104" width="17.5703125" style="58" customWidth="1"/>
    <col min="6105" max="6105" width="11.5703125" style="58" customWidth="1"/>
    <col min="6106" max="6109" width="11.42578125" style="58"/>
    <col min="6110" max="6110" width="22.5703125" style="58" customWidth="1"/>
    <col min="6111" max="6111" width="14" style="58" customWidth="1"/>
    <col min="6112" max="6112" width="1.7109375" style="58" customWidth="1"/>
    <col min="6113" max="6357" width="11.42578125" style="58"/>
    <col min="6358" max="6358" width="4.42578125" style="58" customWidth="1"/>
    <col min="6359" max="6359" width="11.42578125" style="58"/>
    <col min="6360" max="6360" width="17.5703125" style="58" customWidth="1"/>
    <col min="6361" max="6361" width="11.5703125" style="58" customWidth="1"/>
    <col min="6362" max="6365" width="11.42578125" style="58"/>
    <col min="6366" max="6366" width="22.5703125" style="58" customWidth="1"/>
    <col min="6367" max="6367" width="14" style="58" customWidth="1"/>
    <col min="6368" max="6368" width="1.7109375" style="58" customWidth="1"/>
    <col min="6369" max="6613" width="11.42578125" style="58"/>
    <col min="6614" max="6614" width="4.42578125" style="58" customWidth="1"/>
    <col min="6615" max="6615" width="11.42578125" style="58"/>
    <col min="6616" max="6616" width="17.5703125" style="58" customWidth="1"/>
    <col min="6617" max="6617" width="11.5703125" style="58" customWidth="1"/>
    <col min="6618" max="6621" width="11.42578125" style="58"/>
    <col min="6622" max="6622" width="22.5703125" style="58" customWidth="1"/>
    <col min="6623" max="6623" width="14" style="58" customWidth="1"/>
    <col min="6624" max="6624" width="1.7109375" style="58" customWidth="1"/>
    <col min="6625" max="6869" width="11.42578125" style="58"/>
    <col min="6870" max="6870" width="4.42578125" style="58" customWidth="1"/>
    <col min="6871" max="6871" width="11.42578125" style="58"/>
    <col min="6872" max="6872" width="17.5703125" style="58" customWidth="1"/>
    <col min="6873" max="6873" width="11.5703125" style="58" customWidth="1"/>
    <col min="6874" max="6877" width="11.42578125" style="58"/>
    <col min="6878" max="6878" width="22.5703125" style="58" customWidth="1"/>
    <col min="6879" max="6879" width="14" style="58" customWidth="1"/>
    <col min="6880" max="6880" width="1.7109375" style="58" customWidth="1"/>
    <col min="6881" max="7125" width="11.42578125" style="58"/>
    <col min="7126" max="7126" width="4.42578125" style="58" customWidth="1"/>
    <col min="7127" max="7127" width="11.42578125" style="58"/>
    <col min="7128" max="7128" width="17.5703125" style="58" customWidth="1"/>
    <col min="7129" max="7129" width="11.5703125" style="58" customWidth="1"/>
    <col min="7130" max="7133" width="11.42578125" style="58"/>
    <col min="7134" max="7134" width="22.5703125" style="58" customWidth="1"/>
    <col min="7135" max="7135" width="14" style="58" customWidth="1"/>
    <col min="7136" max="7136" width="1.7109375" style="58" customWidth="1"/>
    <col min="7137" max="7381" width="11.42578125" style="58"/>
    <col min="7382" max="7382" width="4.42578125" style="58" customWidth="1"/>
    <col min="7383" max="7383" width="11.42578125" style="58"/>
    <col min="7384" max="7384" width="17.5703125" style="58" customWidth="1"/>
    <col min="7385" max="7385" width="11.5703125" style="58" customWidth="1"/>
    <col min="7386" max="7389" width="11.42578125" style="58"/>
    <col min="7390" max="7390" width="22.5703125" style="58" customWidth="1"/>
    <col min="7391" max="7391" width="14" style="58" customWidth="1"/>
    <col min="7392" max="7392" width="1.7109375" style="58" customWidth="1"/>
    <col min="7393" max="7637" width="11.42578125" style="58"/>
    <col min="7638" max="7638" width="4.42578125" style="58" customWidth="1"/>
    <col min="7639" max="7639" width="11.42578125" style="58"/>
    <col min="7640" max="7640" width="17.5703125" style="58" customWidth="1"/>
    <col min="7641" max="7641" width="11.5703125" style="58" customWidth="1"/>
    <col min="7642" max="7645" width="11.42578125" style="58"/>
    <col min="7646" max="7646" width="22.5703125" style="58" customWidth="1"/>
    <col min="7647" max="7647" width="14" style="58" customWidth="1"/>
    <col min="7648" max="7648" width="1.7109375" style="58" customWidth="1"/>
    <col min="7649" max="7893" width="11.42578125" style="58"/>
    <col min="7894" max="7894" width="4.42578125" style="58" customWidth="1"/>
    <col min="7895" max="7895" width="11.42578125" style="58"/>
    <col min="7896" max="7896" width="17.5703125" style="58" customWidth="1"/>
    <col min="7897" max="7897" width="11.5703125" style="58" customWidth="1"/>
    <col min="7898" max="7901" width="11.42578125" style="58"/>
    <col min="7902" max="7902" width="22.5703125" style="58" customWidth="1"/>
    <col min="7903" max="7903" width="14" style="58" customWidth="1"/>
    <col min="7904" max="7904" width="1.7109375" style="58" customWidth="1"/>
    <col min="7905" max="8149" width="11.42578125" style="58"/>
    <col min="8150" max="8150" width="4.42578125" style="58" customWidth="1"/>
    <col min="8151" max="8151" width="11.42578125" style="58"/>
    <col min="8152" max="8152" width="17.5703125" style="58" customWidth="1"/>
    <col min="8153" max="8153" width="11.5703125" style="58" customWidth="1"/>
    <col min="8154" max="8157" width="11.42578125" style="58"/>
    <col min="8158" max="8158" width="22.5703125" style="58" customWidth="1"/>
    <col min="8159" max="8159" width="14" style="58" customWidth="1"/>
    <col min="8160" max="8160" width="1.7109375" style="58" customWidth="1"/>
    <col min="8161" max="8405" width="11.42578125" style="58"/>
    <col min="8406" max="8406" width="4.42578125" style="58" customWidth="1"/>
    <col min="8407" max="8407" width="11.42578125" style="58"/>
    <col min="8408" max="8408" width="17.5703125" style="58" customWidth="1"/>
    <col min="8409" max="8409" width="11.5703125" style="58" customWidth="1"/>
    <col min="8410" max="8413" width="11.42578125" style="58"/>
    <col min="8414" max="8414" width="22.5703125" style="58" customWidth="1"/>
    <col min="8415" max="8415" width="14" style="58" customWidth="1"/>
    <col min="8416" max="8416" width="1.7109375" style="58" customWidth="1"/>
    <col min="8417" max="8661" width="11.42578125" style="58"/>
    <col min="8662" max="8662" width="4.42578125" style="58" customWidth="1"/>
    <col min="8663" max="8663" width="11.42578125" style="58"/>
    <col min="8664" max="8664" width="17.5703125" style="58" customWidth="1"/>
    <col min="8665" max="8665" width="11.5703125" style="58" customWidth="1"/>
    <col min="8666" max="8669" width="11.42578125" style="58"/>
    <col min="8670" max="8670" width="22.5703125" style="58" customWidth="1"/>
    <col min="8671" max="8671" width="14" style="58" customWidth="1"/>
    <col min="8672" max="8672" width="1.7109375" style="58" customWidth="1"/>
    <col min="8673" max="8917" width="11.42578125" style="58"/>
    <col min="8918" max="8918" width="4.42578125" style="58" customWidth="1"/>
    <col min="8919" max="8919" width="11.42578125" style="58"/>
    <col min="8920" max="8920" width="17.5703125" style="58" customWidth="1"/>
    <col min="8921" max="8921" width="11.5703125" style="58" customWidth="1"/>
    <col min="8922" max="8925" width="11.42578125" style="58"/>
    <col min="8926" max="8926" width="22.5703125" style="58" customWidth="1"/>
    <col min="8927" max="8927" width="14" style="58" customWidth="1"/>
    <col min="8928" max="8928" width="1.7109375" style="58" customWidth="1"/>
    <col min="8929" max="9173" width="11.42578125" style="58"/>
    <col min="9174" max="9174" width="4.42578125" style="58" customWidth="1"/>
    <col min="9175" max="9175" width="11.42578125" style="58"/>
    <col min="9176" max="9176" width="17.5703125" style="58" customWidth="1"/>
    <col min="9177" max="9177" width="11.5703125" style="58" customWidth="1"/>
    <col min="9178" max="9181" width="11.42578125" style="58"/>
    <col min="9182" max="9182" width="22.5703125" style="58" customWidth="1"/>
    <col min="9183" max="9183" width="14" style="58" customWidth="1"/>
    <col min="9184" max="9184" width="1.7109375" style="58" customWidth="1"/>
    <col min="9185" max="9429" width="11.42578125" style="58"/>
    <col min="9430" max="9430" width="4.42578125" style="58" customWidth="1"/>
    <col min="9431" max="9431" width="11.42578125" style="58"/>
    <col min="9432" max="9432" width="17.5703125" style="58" customWidth="1"/>
    <col min="9433" max="9433" width="11.5703125" style="58" customWidth="1"/>
    <col min="9434" max="9437" width="11.42578125" style="58"/>
    <col min="9438" max="9438" width="22.5703125" style="58" customWidth="1"/>
    <col min="9439" max="9439" width="14" style="58" customWidth="1"/>
    <col min="9440" max="9440" width="1.7109375" style="58" customWidth="1"/>
    <col min="9441" max="9685" width="11.42578125" style="58"/>
    <col min="9686" max="9686" width="4.42578125" style="58" customWidth="1"/>
    <col min="9687" max="9687" width="11.42578125" style="58"/>
    <col min="9688" max="9688" width="17.5703125" style="58" customWidth="1"/>
    <col min="9689" max="9689" width="11.5703125" style="58" customWidth="1"/>
    <col min="9690" max="9693" width="11.42578125" style="58"/>
    <col min="9694" max="9694" width="22.5703125" style="58" customWidth="1"/>
    <col min="9695" max="9695" width="14" style="58" customWidth="1"/>
    <col min="9696" max="9696" width="1.7109375" style="58" customWidth="1"/>
    <col min="9697" max="9941" width="11.42578125" style="58"/>
    <col min="9942" max="9942" width="4.42578125" style="58" customWidth="1"/>
    <col min="9943" max="9943" width="11.42578125" style="58"/>
    <col min="9944" max="9944" width="17.5703125" style="58" customWidth="1"/>
    <col min="9945" max="9945" width="11.5703125" style="58" customWidth="1"/>
    <col min="9946" max="9949" width="11.42578125" style="58"/>
    <col min="9950" max="9950" width="22.5703125" style="58" customWidth="1"/>
    <col min="9951" max="9951" width="14" style="58" customWidth="1"/>
    <col min="9952" max="9952" width="1.7109375" style="58" customWidth="1"/>
    <col min="9953" max="10197" width="11.42578125" style="58"/>
    <col min="10198" max="10198" width="4.42578125" style="58" customWidth="1"/>
    <col min="10199" max="10199" width="11.42578125" style="58"/>
    <col min="10200" max="10200" width="17.5703125" style="58" customWidth="1"/>
    <col min="10201" max="10201" width="11.5703125" style="58" customWidth="1"/>
    <col min="10202" max="10205" width="11.42578125" style="58"/>
    <col min="10206" max="10206" width="22.5703125" style="58" customWidth="1"/>
    <col min="10207" max="10207" width="14" style="58" customWidth="1"/>
    <col min="10208" max="10208" width="1.7109375" style="58" customWidth="1"/>
    <col min="10209" max="10453" width="11.42578125" style="58"/>
    <col min="10454" max="10454" width="4.42578125" style="58" customWidth="1"/>
    <col min="10455" max="10455" width="11.42578125" style="58"/>
    <col min="10456" max="10456" width="17.5703125" style="58" customWidth="1"/>
    <col min="10457" max="10457" width="11.5703125" style="58" customWidth="1"/>
    <col min="10458" max="10461" width="11.42578125" style="58"/>
    <col min="10462" max="10462" width="22.5703125" style="58" customWidth="1"/>
    <col min="10463" max="10463" width="14" style="58" customWidth="1"/>
    <col min="10464" max="10464" width="1.7109375" style="58" customWidth="1"/>
    <col min="10465" max="10709" width="11.42578125" style="58"/>
    <col min="10710" max="10710" width="4.42578125" style="58" customWidth="1"/>
    <col min="10711" max="10711" width="11.42578125" style="58"/>
    <col min="10712" max="10712" width="17.5703125" style="58" customWidth="1"/>
    <col min="10713" max="10713" width="11.5703125" style="58" customWidth="1"/>
    <col min="10714" max="10717" width="11.42578125" style="58"/>
    <col min="10718" max="10718" width="22.5703125" style="58" customWidth="1"/>
    <col min="10719" max="10719" width="14" style="58" customWidth="1"/>
    <col min="10720" max="10720" width="1.7109375" style="58" customWidth="1"/>
    <col min="10721" max="10965" width="11.42578125" style="58"/>
    <col min="10966" max="10966" width="4.42578125" style="58" customWidth="1"/>
    <col min="10967" max="10967" width="11.42578125" style="58"/>
    <col min="10968" max="10968" width="17.5703125" style="58" customWidth="1"/>
    <col min="10969" max="10969" width="11.5703125" style="58" customWidth="1"/>
    <col min="10970" max="10973" width="11.42578125" style="58"/>
    <col min="10974" max="10974" width="22.5703125" style="58" customWidth="1"/>
    <col min="10975" max="10975" width="14" style="58" customWidth="1"/>
    <col min="10976" max="10976" width="1.7109375" style="58" customWidth="1"/>
    <col min="10977" max="11221" width="11.42578125" style="58"/>
    <col min="11222" max="11222" width="4.42578125" style="58" customWidth="1"/>
    <col min="11223" max="11223" width="11.42578125" style="58"/>
    <col min="11224" max="11224" width="17.5703125" style="58" customWidth="1"/>
    <col min="11225" max="11225" width="11.5703125" style="58" customWidth="1"/>
    <col min="11226" max="11229" width="11.42578125" style="58"/>
    <col min="11230" max="11230" width="22.5703125" style="58" customWidth="1"/>
    <col min="11231" max="11231" width="14" style="58" customWidth="1"/>
    <col min="11232" max="11232" width="1.7109375" style="58" customWidth="1"/>
    <col min="11233" max="11477" width="11.42578125" style="58"/>
    <col min="11478" max="11478" width="4.42578125" style="58" customWidth="1"/>
    <col min="11479" max="11479" width="11.42578125" style="58"/>
    <col min="11480" max="11480" width="17.5703125" style="58" customWidth="1"/>
    <col min="11481" max="11481" width="11.5703125" style="58" customWidth="1"/>
    <col min="11482" max="11485" width="11.42578125" style="58"/>
    <col min="11486" max="11486" width="22.5703125" style="58" customWidth="1"/>
    <col min="11487" max="11487" width="14" style="58" customWidth="1"/>
    <col min="11488" max="11488" width="1.7109375" style="58" customWidth="1"/>
    <col min="11489" max="11733" width="11.42578125" style="58"/>
    <col min="11734" max="11734" width="4.42578125" style="58" customWidth="1"/>
    <col min="11735" max="11735" width="11.42578125" style="58"/>
    <col min="11736" max="11736" width="17.5703125" style="58" customWidth="1"/>
    <col min="11737" max="11737" width="11.5703125" style="58" customWidth="1"/>
    <col min="11738" max="11741" width="11.42578125" style="58"/>
    <col min="11742" max="11742" width="22.5703125" style="58" customWidth="1"/>
    <col min="11743" max="11743" width="14" style="58" customWidth="1"/>
    <col min="11744" max="11744" width="1.7109375" style="58" customWidth="1"/>
    <col min="11745" max="11989" width="11.42578125" style="58"/>
    <col min="11990" max="11990" width="4.42578125" style="58" customWidth="1"/>
    <col min="11991" max="11991" width="11.42578125" style="58"/>
    <col min="11992" max="11992" width="17.5703125" style="58" customWidth="1"/>
    <col min="11993" max="11993" width="11.5703125" style="58" customWidth="1"/>
    <col min="11994" max="11997" width="11.42578125" style="58"/>
    <col min="11998" max="11998" width="22.5703125" style="58" customWidth="1"/>
    <col min="11999" max="11999" width="14" style="58" customWidth="1"/>
    <col min="12000" max="12000" width="1.7109375" style="58" customWidth="1"/>
    <col min="12001" max="12245" width="11.42578125" style="58"/>
    <col min="12246" max="12246" width="4.42578125" style="58" customWidth="1"/>
    <col min="12247" max="12247" width="11.42578125" style="58"/>
    <col min="12248" max="12248" width="17.5703125" style="58" customWidth="1"/>
    <col min="12249" max="12249" width="11.5703125" style="58" customWidth="1"/>
    <col min="12250" max="12253" width="11.42578125" style="58"/>
    <col min="12254" max="12254" width="22.5703125" style="58" customWidth="1"/>
    <col min="12255" max="12255" width="14" style="58" customWidth="1"/>
    <col min="12256" max="12256" width="1.7109375" style="58" customWidth="1"/>
    <col min="12257" max="12501" width="11.42578125" style="58"/>
    <col min="12502" max="12502" width="4.42578125" style="58" customWidth="1"/>
    <col min="12503" max="12503" width="11.42578125" style="58"/>
    <col min="12504" max="12504" width="17.5703125" style="58" customWidth="1"/>
    <col min="12505" max="12505" width="11.5703125" style="58" customWidth="1"/>
    <col min="12506" max="12509" width="11.42578125" style="58"/>
    <col min="12510" max="12510" width="22.5703125" style="58" customWidth="1"/>
    <col min="12511" max="12511" width="14" style="58" customWidth="1"/>
    <col min="12512" max="12512" width="1.7109375" style="58" customWidth="1"/>
    <col min="12513" max="12757" width="11.42578125" style="58"/>
    <col min="12758" max="12758" width="4.42578125" style="58" customWidth="1"/>
    <col min="12759" max="12759" width="11.42578125" style="58"/>
    <col min="12760" max="12760" width="17.5703125" style="58" customWidth="1"/>
    <col min="12761" max="12761" width="11.5703125" style="58" customWidth="1"/>
    <col min="12762" max="12765" width="11.42578125" style="58"/>
    <col min="12766" max="12766" width="22.5703125" style="58" customWidth="1"/>
    <col min="12767" max="12767" width="14" style="58" customWidth="1"/>
    <col min="12768" max="12768" width="1.7109375" style="58" customWidth="1"/>
    <col min="12769" max="13013" width="11.42578125" style="58"/>
    <col min="13014" max="13014" width="4.42578125" style="58" customWidth="1"/>
    <col min="13015" max="13015" width="11.42578125" style="58"/>
    <col min="13016" max="13016" width="17.5703125" style="58" customWidth="1"/>
    <col min="13017" max="13017" width="11.5703125" style="58" customWidth="1"/>
    <col min="13018" max="13021" width="11.42578125" style="58"/>
    <col min="13022" max="13022" width="22.5703125" style="58" customWidth="1"/>
    <col min="13023" max="13023" width="14" style="58" customWidth="1"/>
    <col min="13024" max="13024" width="1.7109375" style="58" customWidth="1"/>
    <col min="13025" max="13269" width="11.42578125" style="58"/>
    <col min="13270" max="13270" width="4.42578125" style="58" customWidth="1"/>
    <col min="13271" max="13271" width="11.42578125" style="58"/>
    <col min="13272" max="13272" width="17.5703125" style="58" customWidth="1"/>
    <col min="13273" max="13273" width="11.5703125" style="58" customWidth="1"/>
    <col min="13274" max="13277" width="11.42578125" style="58"/>
    <col min="13278" max="13278" width="22.5703125" style="58" customWidth="1"/>
    <col min="13279" max="13279" width="14" style="58" customWidth="1"/>
    <col min="13280" max="13280" width="1.7109375" style="58" customWidth="1"/>
    <col min="13281" max="13525" width="11.42578125" style="58"/>
    <col min="13526" max="13526" width="4.42578125" style="58" customWidth="1"/>
    <col min="13527" max="13527" width="11.42578125" style="58"/>
    <col min="13528" max="13528" width="17.5703125" style="58" customWidth="1"/>
    <col min="13529" max="13529" width="11.5703125" style="58" customWidth="1"/>
    <col min="13530" max="13533" width="11.42578125" style="58"/>
    <col min="13534" max="13534" width="22.5703125" style="58" customWidth="1"/>
    <col min="13535" max="13535" width="14" style="58" customWidth="1"/>
    <col min="13536" max="13536" width="1.7109375" style="58" customWidth="1"/>
    <col min="13537" max="13781" width="11.42578125" style="58"/>
    <col min="13782" max="13782" width="4.42578125" style="58" customWidth="1"/>
    <col min="13783" max="13783" width="11.42578125" style="58"/>
    <col min="13784" max="13784" width="17.5703125" style="58" customWidth="1"/>
    <col min="13785" max="13785" width="11.5703125" style="58" customWidth="1"/>
    <col min="13786" max="13789" width="11.42578125" style="58"/>
    <col min="13790" max="13790" width="22.5703125" style="58" customWidth="1"/>
    <col min="13791" max="13791" width="14" style="58" customWidth="1"/>
    <col min="13792" max="13792" width="1.7109375" style="58" customWidth="1"/>
    <col min="13793" max="14037" width="11.42578125" style="58"/>
    <col min="14038" max="14038" width="4.42578125" style="58" customWidth="1"/>
    <col min="14039" max="14039" width="11.42578125" style="58"/>
    <col min="14040" max="14040" width="17.5703125" style="58" customWidth="1"/>
    <col min="14041" max="14041" width="11.5703125" style="58" customWidth="1"/>
    <col min="14042" max="14045" width="11.42578125" style="58"/>
    <col min="14046" max="14046" width="22.5703125" style="58" customWidth="1"/>
    <col min="14047" max="14047" width="14" style="58" customWidth="1"/>
    <col min="14048" max="14048" width="1.7109375" style="58" customWidth="1"/>
    <col min="14049" max="14293" width="11.42578125" style="58"/>
    <col min="14294" max="14294" width="4.42578125" style="58" customWidth="1"/>
    <col min="14295" max="14295" width="11.42578125" style="58"/>
    <col min="14296" max="14296" width="17.5703125" style="58" customWidth="1"/>
    <col min="14297" max="14297" width="11.5703125" style="58" customWidth="1"/>
    <col min="14298" max="14301" width="11.42578125" style="58"/>
    <col min="14302" max="14302" width="22.5703125" style="58" customWidth="1"/>
    <col min="14303" max="14303" width="14" style="58" customWidth="1"/>
    <col min="14304" max="14304" width="1.7109375" style="58" customWidth="1"/>
    <col min="14305" max="14549" width="11.42578125" style="58"/>
    <col min="14550" max="14550" width="4.42578125" style="58" customWidth="1"/>
    <col min="14551" max="14551" width="11.42578125" style="58"/>
    <col min="14552" max="14552" width="17.5703125" style="58" customWidth="1"/>
    <col min="14553" max="14553" width="11.5703125" style="58" customWidth="1"/>
    <col min="14554" max="14557" width="11.42578125" style="58"/>
    <col min="14558" max="14558" width="22.5703125" style="58" customWidth="1"/>
    <col min="14559" max="14559" width="14" style="58" customWidth="1"/>
    <col min="14560" max="14560" width="1.7109375" style="58" customWidth="1"/>
    <col min="14561" max="14805" width="11.42578125" style="58"/>
    <col min="14806" max="14806" width="4.42578125" style="58" customWidth="1"/>
    <col min="14807" max="14807" width="11.42578125" style="58"/>
    <col min="14808" max="14808" width="17.5703125" style="58" customWidth="1"/>
    <col min="14809" max="14809" width="11.5703125" style="58" customWidth="1"/>
    <col min="14810" max="14813" width="11.42578125" style="58"/>
    <col min="14814" max="14814" width="22.5703125" style="58" customWidth="1"/>
    <col min="14815" max="14815" width="14" style="58" customWidth="1"/>
    <col min="14816" max="14816" width="1.7109375" style="58" customWidth="1"/>
    <col min="14817" max="15061" width="11.42578125" style="58"/>
    <col min="15062" max="15062" width="4.42578125" style="58" customWidth="1"/>
    <col min="15063" max="15063" width="11.42578125" style="58"/>
    <col min="15064" max="15064" width="17.5703125" style="58" customWidth="1"/>
    <col min="15065" max="15065" width="11.5703125" style="58" customWidth="1"/>
    <col min="15066" max="15069" width="11.42578125" style="58"/>
    <col min="15070" max="15070" width="22.5703125" style="58" customWidth="1"/>
    <col min="15071" max="15071" width="14" style="58" customWidth="1"/>
    <col min="15072" max="15072" width="1.7109375" style="58" customWidth="1"/>
    <col min="15073" max="15317" width="11.42578125" style="58"/>
    <col min="15318" max="15318" width="4.42578125" style="58" customWidth="1"/>
    <col min="15319" max="15319" width="11.42578125" style="58"/>
    <col min="15320" max="15320" width="17.5703125" style="58" customWidth="1"/>
    <col min="15321" max="15321" width="11.5703125" style="58" customWidth="1"/>
    <col min="15322" max="15325" width="11.42578125" style="58"/>
    <col min="15326" max="15326" width="22.5703125" style="58" customWidth="1"/>
    <col min="15327" max="15327" width="14" style="58" customWidth="1"/>
    <col min="15328" max="15328" width="1.7109375" style="58" customWidth="1"/>
    <col min="15329" max="15573" width="11.42578125" style="58"/>
    <col min="15574" max="15574" width="4.42578125" style="58" customWidth="1"/>
    <col min="15575" max="15575" width="11.42578125" style="58"/>
    <col min="15576" max="15576" width="17.5703125" style="58" customWidth="1"/>
    <col min="15577" max="15577" width="11.5703125" style="58" customWidth="1"/>
    <col min="15578" max="15581" width="11.42578125" style="58"/>
    <col min="15582" max="15582" width="22.5703125" style="58" customWidth="1"/>
    <col min="15583" max="15583" width="14" style="58" customWidth="1"/>
    <col min="15584" max="15584" width="1.7109375" style="58" customWidth="1"/>
    <col min="15585" max="15829" width="11.42578125" style="58"/>
    <col min="15830" max="15830" width="4.42578125" style="58" customWidth="1"/>
    <col min="15831" max="15831" width="11.42578125" style="58"/>
    <col min="15832" max="15832" width="17.5703125" style="58" customWidth="1"/>
    <col min="15833" max="15833" width="11.5703125" style="58" customWidth="1"/>
    <col min="15834" max="15837" width="11.42578125" style="58"/>
    <col min="15838" max="15838" width="22.5703125" style="58" customWidth="1"/>
    <col min="15839" max="15839" width="14" style="58" customWidth="1"/>
    <col min="15840" max="15840" width="1.7109375" style="58" customWidth="1"/>
    <col min="15841" max="16085" width="11.42578125" style="58"/>
    <col min="16086" max="16086" width="4.42578125" style="58" customWidth="1"/>
    <col min="16087" max="16087" width="11.42578125" style="58"/>
    <col min="16088" max="16088" width="17.5703125" style="58" customWidth="1"/>
    <col min="16089" max="16089" width="11.5703125" style="58" customWidth="1"/>
    <col min="16090" max="16093" width="11.42578125" style="58"/>
    <col min="16094" max="16094" width="22.5703125" style="58" customWidth="1"/>
    <col min="16095" max="16095" width="14" style="58" customWidth="1"/>
    <col min="16096" max="16096" width="1.7109375" style="58" customWidth="1"/>
    <col min="16097" max="16384" width="11.42578125" style="58"/>
  </cols>
  <sheetData>
    <row r="1" spans="2:10" ht="18" customHeight="1" thickBot="1" x14ac:dyDescent="0.25"/>
    <row r="2" spans="2:10" ht="19.5" customHeight="1" x14ac:dyDescent="0.2">
      <c r="B2" s="59"/>
      <c r="C2" s="60"/>
      <c r="D2" s="61" t="s">
        <v>623</v>
      </c>
      <c r="E2" s="62"/>
      <c r="F2" s="62"/>
      <c r="G2" s="62"/>
      <c r="H2" s="62"/>
      <c r="I2" s="63"/>
      <c r="J2" s="64" t="s">
        <v>624</v>
      </c>
    </row>
    <row r="3" spans="2:10" ht="13.5" thickBot="1" x14ac:dyDescent="0.25">
      <c r="B3" s="65"/>
      <c r="C3" s="66"/>
      <c r="D3" s="67"/>
      <c r="E3" s="68"/>
      <c r="F3" s="68"/>
      <c r="G3" s="68"/>
      <c r="H3" s="68"/>
      <c r="I3" s="69"/>
      <c r="J3" s="70"/>
    </row>
    <row r="4" spans="2:10" x14ac:dyDescent="0.2">
      <c r="B4" s="65"/>
      <c r="C4" s="66"/>
      <c r="D4" s="61" t="s">
        <v>625</v>
      </c>
      <c r="E4" s="62"/>
      <c r="F4" s="62"/>
      <c r="G4" s="62"/>
      <c r="H4" s="62"/>
      <c r="I4" s="63"/>
      <c r="J4" s="64" t="s">
        <v>626</v>
      </c>
    </row>
    <row r="5" spans="2:10" x14ac:dyDescent="0.2">
      <c r="B5" s="65"/>
      <c r="C5" s="66"/>
      <c r="D5" s="71"/>
      <c r="E5" s="72"/>
      <c r="F5" s="72"/>
      <c r="G5" s="72"/>
      <c r="H5" s="72"/>
      <c r="I5" s="73"/>
      <c r="J5" s="74"/>
    </row>
    <row r="6" spans="2:10" ht="13.5" thickBot="1" x14ac:dyDescent="0.25">
      <c r="B6" s="75"/>
      <c r="C6" s="76"/>
      <c r="D6" s="67"/>
      <c r="E6" s="68"/>
      <c r="F6" s="68"/>
      <c r="G6" s="68"/>
      <c r="H6" s="68"/>
      <c r="I6" s="69"/>
      <c r="J6" s="70"/>
    </row>
    <row r="7" spans="2:10" x14ac:dyDescent="0.2">
      <c r="B7" s="77"/>
      <c r="J7" s="78"/>
    </row>
    <row r="8" spans="2:10" x14ac:dyDescent="0.2">
      <c r="B8" s="77"/>
      <c r="J8" s="78"/>
    </row>
    <row r="9" spans="2:10" x14ac:dyDescent="0.2">
      <c r="B9" s="77"/>
      <c r="J9" s="78"/>
    </row>
    <row r="10" spans="2:10" x14ac:dyDescent="0.2">
      <c r="B10" s="77"/>
      <c r="C10" s="58" t="s">
        <v>646</v>
      </c>
      <c r="E10" s="79"/>
      <c r="J10" s="78"/>
    </row>
    <row r="11" spans="2:10" x14ac:dyDescent="0.2">
      <c r="B11" s="77"/>
      <c r="J11" s="78"/>
    </row>
    <row r="12" spans="2:10" x14ac:dyDescent="0.2">
      <c r="B12" s="77"/>
      <c r="C12" s="58" t="s">
        <v>647</v>
      </c>
      <c r="J12" s="78"/>
    </row>
    <row r="13" spans="2:10" x14ac:dyDescent="0.2">
      <c r="B13" s="77"/>
      <c r="C13" s="58" t="s">
        <v>648</v>
      </c>
      <c r="J13" s="78"/>
    </row>
    <row r="14" spans="2:10" x14ac:dyDescent="0.2">
      <c r="B14" s="77"/>
      <c r="J14" s="78"/>
    </row>
    <row r="15" spans="2:10" x14ac:dyDescent="0.2">
      <c r="B15" s="77"/>
      <c r="C15" s="58" t="s">
        <v>649</v>
      </c>
      <c r="J15" s="78"/>
    </row>
    <row r="16" spans="2:10" x14ac:dyDescent="0.2">
      <c r="B16" s="77"/>
      <c r="C16" s="80"/>
      <c r="J16" s="78"/>
    </row>
    <row r="17" spans="2:10" x14ac:dyDescent="0.2">
      <c r="B17" s="77"/>
      <c r="C17" s="58" t="s">
        <v>627</v>
      </c>
      <c r="D17" s="79"/>
      <c r="H17" s="81" t="s">
        <v>628</v>
      </c>
      <c r="I17" s="81" t="s">
        <v>629</v>
      </c>
      <c r="J17" s="78"/>
    </row>
    <row r="18" spans="2:10" x14ac:dyDescent="0.2">
      <c r="B18" s="77"/>
      <c r="C18" s="82" t="s">
        <v>630</v>
      </c>
      <c r="D18" s="82"/>
      <c r="E18" s="82"/>
      <c r="F18" s="82"/>
      <c r="H18" s="81">
        <v>293</v>
      </c>
      <c r="I18" s="83">
        <v>21963580</v>
      </c>
      <c r="J18" s="78"/>
    </row>
    <row r="19" spans="2:10" x14ac:dyDescent="0.2">
      <c r="B19" s="77"/>
      <c r="C19" s="58" t="s">
        <v>631</v>
      </c>
      <c r="H19" s="84">
        <v>19</v>
      </c>
      <c r="I19" s="85">
        <v>3373371</v>
      </c>
      <c r="J19" s="78"/>
    </row>
    <row r="20" spans="2:10" x14ac:dyDescent="0.2">
      <c r="B20" s="77"/>
      <c r="C20" s="58" t="s">
        <v>632</v>
      </c>
      <c r="H20" s="84">
        <v>2</v>
      </c>
      <c r="I20" s="85">
        <v>166602</v>
      </c>
      <c r="J20" s="78"/>
    </row>
    <row r="21" spans="2:10" x14ac:dyDescent="0.2">
      <c r="B21" s="77"/>
      <c r="C21" s="58" t="s">
        <v>633</v>
      </c>
      <c r="H21" s="84">
        <v>77</v>
      </c>
      <c r="I21" s="85">
        <v>8940621</v>
      </c>
      <c r="J21" s="78"/>
    </row>
    <row r="22" spans="2:10" x14ac:dyDescent="0.2">
      <c r="B22" s="77"/>
      <c r="C22" s="58" t="s">
        <v>634</v>
      </c>
      <c r="H22" s="84">
        <v>5</v>
      </c>
      <c r="I22" s="85">
        <v>686069</v>
      </c>
      <c r="J22" s="78"/>
    </row>
    <row r="23" spans="2:10" x14ac:dyDescent="0.2">
      <c r="B23" s="77"/>
      <c r="C23" s="58" t="s">
        <v>388</v>
      </c>
      <c r="H23" s="84">
        <v>41</v>
      </c>
      <c r="I23" s="85">
        <v>1622331</v>
      </c>
      <c r="J23" s="78"/>
    </row>
    <row r="24" spans="2:10" x14ac:dyDescent="0.2">
      <c r="B24" s="77"/>
      <c r="C24" s="58" t="s">
        <v>635</v>
      </c>
      <c r="H24" s="86"/>
      <c r="I24" s="87"/>
      <c r="J24" s="78"/>
    </row>
    <row r="25" spans="2:10" x14ac:dyDescent="0.2">
      <c r="B25" s="77"/>
      <c r="C25" s="82" t="s">
        <v>636</v>
      </c>
      <c r="D25" s="82"/>
      <c r="E25" s="82"/>
      <c r="F25" s="82"/>
      <c r="H25" s="81">
        <f>SUM(H19:H24)</f>
        <v>144</v>
      </c>
      <c r="I25" s="88">
        <f>(I19+I20+I21+I22+I23+I24)</f>
        <v>14788994</v>
      </c>
      <c r="J25" s="78"/>
    </row>
    <row r="26" spans="2:10" x14ac:dyDescent="0.2">
      <c r="B26" s="77"/>
      <c r="C26" s="58" t="s">
        <v>637</v>
      </c>
      <c r="H26" s="84">
        <v>143</v>
      </c>
      <c r="I26" s="85">
        <v>6589352</v>
      </c>
      <c r="J26" s="78"/>
    </row>
    <row r="27" spans="2:10" x14ac:dyDescent="0.2">
      <c r="B27" s="77"/>
      <c r="C27" s="58" t="s">
        <v>638</v>
      </c>
      <c r="H27" s="84"/>
      <c r="I27" s="85"/>
      <c r="J27" s="78"/>
    </row>
    <row r="28" spans="2:10" ht="13.5" thickBot="1" x14ac:dyDescent="0.25">
      <c r="B28" s="77"/>
      <c r="C28" s="58" t="s">
        <v>639</v>
      </c>
      <c r="H28" s="89"/>
      <c r="I28" s="90"/>
      <c r="J28" s="78"/>
    </row>
    <row r="29" spans="2:10" ht="12.75" customHeight="1" x14ac:dyDescent="0.2">
      <c r="B29" s="77"/>
      <c r="C29" s="82" t="s">
        <v>640</v>
      </c>
      <c r="D29" s="82"/>
      <c r="E29" s="82"/>
      <c r="F29" s="82"/>
      <c r="H29" s="84">
        <f>H26+H28</f>
        <v>143</v>
      </c>
      <c r="I29" s="88">
        <f>(I28+I26)</f>
        <v>6589352</v>
      </c>
      <c r="J29" s="78"/>
    </row>
    <row r="30" spans="2:10" x14ac:dyDescent="0.2">
      <c r="B30" s="77"/>
      <c r="C30" s="58" t="s">
        <v>32</v>
      </c>
      <c r="D30" s="82"/>
      <c r="E30" s="82"/>
      <c r="F30" s="82"/>
      <c r="H30" s="91">
        <v>6</v>
      </c>
      <c r="I30" s="87">
        <v>585234</v>
      </c>
      <c r="J30" s="78"/>
    </row>
    <row r="31" spans="2:10" x14ac:dyDescent="0.2">
      <c r="B31" s="77"/>
      <c r="C31" s="82" t="s">
        <v>641</v>
      </c>
      <c r="D31" s="82"/>
      <c r="E31" s="82"/>
      <c r="F31" s="82"/>
      <c r="H31" s="81">
        <f>H30</f>
        <v>6</v>
      </c>
      <c r="I31" s="88">
        <f>I30</f>
        <v>585234</v>
      </c>
      <c r="J31" s="78"/>
    </row>
    <row r="32" spans="2:10" x14ac:dyDescent="0.2">
      <c r="B32" s="77"/>
      <c r="C32" s="82"/>
      <c r="D32" s="82"/>
      <c r="E32" s="82"/>
      <c r="F32" s="82"/>
      <c r="H32" s="81"/>
      <c r="I32" s="88"/>
      <c r="J32" s="78"/>
    </row>
    <row r="33" spans="2:10" ht="13.5" thickBot="1" x14ac:dyDescent="0.25">
      <c r="B33" s="77"/>
      <c r="C33" s="82" t="s">
        <v>642</v>
      </c>
      <c r="D33" s="82"/>
      <c r="H33" s="92">
        <f>(H25+H29+H31)</f>
        <v>293</v>
      </c>
      <c r="I33" s="93">
        <f>(I25+I29+I31)</f>
        <v>21963580</v>
      </c>
      <c r="J33" s="78"/>
    </row>
    <row r="34" spans="2:10" ht="13.5" thickTop="1" x14ac:dyDescent="0.2">
      <c r="B34" s="77"/>
      <c r="C34" s="82"/>
      <c r="D34" s="82"/>
      <c r="H34" s="94"/>
      <c r="I34" s="85"/>
      <c r="J34" s="78"/>
    </row>
    <row r="35" spans="2:10" x14ac:dyDescent="0.2">
      <c r="B35" s="77"/>
      <c r="G35" s="94"/>
      <c r="H35" s="94"/>
      <c r="I35" s="94"/>
      <c r="J35" s="78"/>
    </row>
    <row r="36" spans="2:10" x14ac:dyDescent="0.2">
      <c r="B36" s="77"/>
      <c r="G36" s="94"/>
      <c r="H36" s="94"/>
      <c r="I36" s="94"/>
      <c r="J36" s="78"/>
    </row>
    <row r="37" spans="2:10" x14ac:dyDescent="0.2">
      <c r="B37" s="77"/>
      <c r="G37" s="94"/>
      <c r="H37" s="94"/>
      <c r="I37" s="94"/>
      <c r="J37" s="78"/>
    </row>
    <row r="38" spans="2:10" ht="13.5" thickBot="1" x14ac:dyDescent="0.25">
      <c r="B38" s="77"/>
      <c r="C38" s="95"/>
      <c r="D38" s="95"/>
      <c r="G38" s="95" t="s">
        <v>643</v>
      </c>
      <c r="H38" s="95"/>
      <c r="I38" s="94"/>
      <c r="J38" s="78"/>
    </row>
    <row r="39" spans="2:10" x14ac:dyDescent="0.2">
      <c r="B39" s="77"/>
      <c r="C39" s="94" t="s">
        <v>644</v>
      </c>
      <c r="D39" s="94"/>
      <c r="G39" s="94" t="s">
        <v>645</v>
      </c>
      <c r="H39" s="94"/>
      <c r="I39" s="94"/>
      <c r="J39" s="78"/>
    </row>
    <row r="40" spans="2:10" ht="18.75" customHeight="1" x14ac:dyDescent="0.2">
      <c r="B40" s="77"/>
      <c r="G40" s="94"/>
      <c r="H40" s="94"/>
      <c r="I40" s="94"/>
      <c r="J40" s="78"/>
    </row>
    <row r="41" spans="2:10" ht="13.5" thickBot="1" x14ac:dyDescent="0.25">
      <c r="B41" s="96"/>
      <c r="C41" s="97"/>
      <c r="D41" s="97"/>
      <c r="E41" s="97"/>
      <c r="F41" s="97"/>
      <c r="G41" s="95"/>
      <c r="H41" s="95"/>
      <c r="I41" s="95"/>
      <c r="J41" s="98"/>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CARTER CONTADO ENERO 31-2022</vt: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Fernando Fernandez Valencia</dc:creator>
  <cp:lastModifiedBy>Diego Fernando Fernandez Valencia</cp:lastModifiedBy>
  <dcterms:created xsi:type="dcterms:W3CDTF">2015-06-05T18:19:34Z</dcterms:created>
  <dcterms:modified xsi:type="dcterms:W3CDTF">2022-03-22T20:34:31Z</dcterms:modified>
</cp:coreProperties>
</file>